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GitHub-Mark-MDO47\RubberBandGun\RBG_arduino\"/>
    </mc:Choice>
  </mc:AlternateContent>
  <xr:revisionPtr revIDLastSave="0" documentId="13_ncr:1_{FCFD8DED-B119-45D7-8062-BC86D576012B}" xr6:coauthVersionLast="45" xr6:coauthVersionMax="45" xr10:uidLastSave="{00000000-0000-0000-0000-000000000000}"/>
  <bookViews>
    <workbookView xWindow="-120" yWindow="-120" windowWidth="38640" windowHeight="21840" activeTab="5" xr2:uid="{CCADFEE4-B0E1-4363-9617-1683960BED03}"/>
  </bookViews>
  <sheets>
    <sheet name="StateTable" sheetId="1" r:id="rId1"/>
    <sheet name="Prev and new ideas" sheetId="6" r:id="rId2"/>
    <sheet name="RULES" sheetId="2" r:id="rId3"/>
    <sheet name="debugging" sheetId="3" r:id="rId4"/>
    <sheet name="YX5200 info" sheetId="4" r:id="rId5"/>
    <sheet name="Sounds" sheetId="5" r:id="rId6"/>
  </sheets>
  <definedNames>
    <definedName name="_xlnm._FilterDatabase" localSheetId="3" hidden="1">debugging!$A$3406:$B$3786</definedName>
    <definedName name="_xlnm._FilterDatabase" localSheetId="5" hidden="1">Sounds!$A$1:$H$52</definedName>
    <definedName name="_xlnm._FilterDatabase" localSheetId="0" hidden="1">StateTable!$A$1:$K$88</definedName>
    <definedName name="mROW">StateTable!$V$2:$X$30</definedName>
    <definedName name="prev">Sounds!$AK$2:$AK$18</definedName>
    <definedName name="yxcmd">'YX5200 info'!$A$2:$C$44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49" i="5" l="1"/>
  <c r="J48" i="5"/>
  <c r="J47" i="5"/>
  <c r="J46" i="5"/>
  <c r="J45" i="5"/>
  <c r="J44" i="5"/>
  <c r="J43" i="5"/>
  <c r="J42" i="5"/>
  <c r="J41" i="5"/>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5" i="1"/>
  <c r="W93" i="1"/>
  <c r="V93" i="1"/>
  <c r="V92" i="1"/>
  <c r="W92" i="1" s="1"/>
  <c r="V91" i="1"/>
  <c r="W91" i="1" s="1"/>
  <c r="W90" i="1"/>
  <c r="V90" i="1"/>
  <c r="W89" i="1"/>
  <c r="V89" i="1"/>
  <c r="V88" i="1"/>
  <c r="W88" i="1" s="1"/>
  <c r="V87" i="1"/>
  <c r="W87" i="1" s="1"/>
  <c r="W86" i="1"/>
  <c r="V86" i="1"/>
  <c r="W85" i="1"/>
  <c r="V85" i="1"/>
  <c r="V84" i="1"/>
  <c r="W84" i="1" s="1"/>
  <c r="V83" i="1"/>
  <c r="W83" i="1" s="1"/>
  <c r="W82" i="1"/>
  <c r="V82" i="1"/>
  <c r="W81" i="1"/>
  <c r="V81" i="1"/>
  <c r="V80" i="1"/>
  <c r="W80" i="1" s="1"/>
  <c r="V79" i="1"/>
  <c r="W79" i="1" s="1"/>
  <c r="W78" i="1"/>
  <c r="V78" i="1"/>
  <c r="W77" i="1"/>
  <c r="V77" i="1"/>
  <c r="V76" i="1"/>
  <c r="W76" i="1" s="1"/>
  <c r="V75" i="1"/>
  <c r="W75" i="1" s="1"/>
  <c r="W74" i="1"/>
  <c r="V74" i="1"/>
  <c r="W73" i="1"/>
  <c r="V73" i="1"/>
  <c r="V72" i="1"/>
  <c r="W72" i="1" s="1"/>
  <c r="V71" i="1"/>
  <c r="W71" i="1" s="1"/>
  <c r="W70" i="1"/>
  <c r="V70" i="1"/>
  <c r="W69" i="1"/>
  <c r="V69" i="1"/>
  <c r="V68" i="1"/>
  <c r="W68" i="1" s="1"/>
  <c r="V67" i="1"/>
  <c r="W67" i="1" s="1"/>
  <c r="J56" i="5"/>
  <c r="J55" i="5"/>
  <c r="J54" i="5"/>
  <c r="K45" i="1"/>
  <c r="K44" i="1"/>
  <c r="K43" i="1"/>
  <c r="K34" i="6"/>
  <c r="K33" i="6"/>
  <c r="G31" i="6"/>
  <c r="E31" i="6"/>
  <c r="G30" i="6"/>
  <c r="E30" i="6"/>
  <c r="G29" i="6"/>
  <c r="E29" i="6"/>
  <c r="G28" i="6"/>
  <c r="E28" i="6"/>
  <c r="G27" i="6"/>
  <c r="E27" i="6"/>
  <c r="G26" i="6"/>
  <c r="E26" i="6"/>
  <c r="G25" i="6"/>
  <c r="E25" i="6"/>
  <c r="K24" i="6"/>
  <c r="K23" i="6"/>
  <c r="K22" i="6"/>
  <c r="K21" i="6"/>
  <c r="K20" i="6"/>
  <c r="K19" i="6"/>
  <c r="K18" i="6"/>
  <c r="K17" i="6"/>
  <c r="K16" i="6"/>
  <c r="K15" i="6"/>
  <c r="V14" i="6"/>
  <c r="W14" i="6" s="1"/>
  <c r="K14" i="6"/>
  <c r="V13" i="6"/>
  <c r="W13" i="6" s="1"/>
  <c r="K13" i="6"/>
  <c r="V12" i="6"/>
  <c r="W12" i="6" s="1"/>
  <c r="K12" i="6"/>
  <c r="V11" i="6"/>
  <c r="W11" i="6" s="1"/>
  <c r="K11" i="6"/>
  <c r="V10" i="6"/>
  <c r="W10" i="6" s="1"/>
  <c r="K10" i="6"/>
  <c r="V9" i="6"/>
  <c r="W9" i="6" s="1"/>
  <c r="K9" i="6"/>
  <c r="V8" i="6"/>
  <c r="W8" i="6" s="1"/>
  <c r="K8" i="6"/>
  <c r="V7" i="6"/>
  <c r="W7" i="6" s="1"/>
  <c r="K7" i="6"/>
  <c r="V6" i="6"/>
  <c r="W6" i="6" s="1"/>
  <c r="K6" i="6"/>
  <c r="V5" i="6"/>
  <c r="W5" i="6" s="1"/>
  <c r="K5" i="6"/>
  <c r="V4" i="6"/>
  <c r="W4" i="6" s="1"/>
  <c r="K4" i="6"/>
  <c r="V3" i="6"/>
  <c r="W3" i="6" s="1"/>
  <c r="K3" i="6"/>
  <c r="V2" i="6"/>
  <c r="W2" i="6" s="1"/>
  <c r="K2" i="6"/>
  <c r="V1" i="6"/>
  <c r="W1" i="6" s="1"/>
  <c r="K1" i="6"/>
  <c r="J52" i="5"/>
  <c r="J51" i="5"/>
  <c r="J40" i="5"/>
  <c r="K2" i="1"/>
  <c r="V66" i="1"/>
  <c r="W66" i="1" s="1"/>
  <c r="K21" i="1"/>
  <c r="K22" i="1"/>
  <c r="K23" i="1"/>
  <c r="K24" i="1"/>
  <c r="K25" i="1"/>
  <c r="K26" i="1"/>
  <c r="K27" i="1"/>
  <c r="K28" i="1"/>
  <c r="K29" i="1"/>
  <c r="K30" i="1"/>
  <c r="K31" i="1"/>
  <c r="K32" i="1"/>
  <c r="K33" i="1"/>
  <c r="K34" i="1"/>
  <c r="K35" i="1"/>
  <c r="K36" i="1"/>
  <c r="K37" i="1"/>
  <c r="K38" i="1"/>
  <c r="K39" i="1"/>
  <c r="K40" i="1"/>
  <c r="K41" i="1"/>
  <c r="K10" i="1"/>
  <c r="K9" i="1"/>
  <c r="K8" i="1"/>
  <c r="K7" i="1"/>
  <c r="K13" i="1"/>
  <c r="K6" i="1"/>
  <c r="A115" i="5"/>
  <c r="A114" i="5"/>
  <c r="A113" i="5"/>
  <c r="A112"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R82" i="5"/>
  <c r="R105" i="5"/>
  <c r="R104" i="5"/>
  <c r="R99" i="5"/>
  <c r="R97" i="5"/>
  <c r="R95" i="5"/>
  <c r="R88" i="5"/>
  <c r="R87" i="5"/>
  <c r="J39" i="5" l="1"/>
  <c r="L48" i="5" l="1"/>
  <c r="L47" i="5"/>
  <c r="L45" i="5"/>
  <c r="L46" i="5"/>
  <c r="L49" i="5"/>
  <c r="L41" i="5"/>
  <c r="L44" i="5"/>
  <c r="L51" i="5"/>
  <c r="P31" i="5"/>
  <c r="L52" i="5"/>
  <c r="L43" i="5"/>
  <c r="L42" i="5"/>
  <c r="L40" i="5"/>
  <c r="L56" i="5"/>
  <c r="L54" i="5"/>
  <c r="L55" i="5"/>
  <c r="C3212" i="3" l="1"/>
  <c r="C3211" i="3"/>
  <c r="C3210" i="3"/>
  <c r="D3211" i="3" s="1"/>
  <c r="C3209" i="3"/>
  <c r="C3208" i="3"/>
  <c r="C3207" i="3"/>
  <c r="C3206" i="3"/>
  <c r="C3205" i="3"/>
  <c r="C3204" i="3"/>
  <c r="C3203" i="3"/>
  <c r="C3202" i="3"/>
  <c r="C3201" i="3"/>
  <c r="C3200" i="3"/>
  <c r="C3199" i="3"/>
  <c r="C3198" i="3"/>
  <c r="C3197" i="3"/>
  <c r="C3196" i="3"/>
  <c r="C3195" i="3"/>
  <c r="C3194" i="3"/>
  <c r="C3193" i="3"/>
  <c r="C3192" i="3"/>
  <c r="C3191" i="3"/>
  <c r="C3190" i="3"/>
  <c r="C3189" i="3"/>
  <c r="C3188" i="3"/>
  <c r="C3187" i="3"/>
  <c r="C3186" i="3"/>
  <c r="C3185" i="3"/>
  <c r="C3184" i="3"/>
  <c r="C3183" i="3"/>
  <c r="C3182" i="3"/>
  <c r="C3181" i="3"/>
  <c r="C3180" i="3"/>
  <c r="C3179" i="3"/>
  <c r="C3178" i="3"/>
  <c r="C3177" i="3"/>
  <c r="C3176" i="3"/>
  <c r="C3175" i="3"/>
  <c r="C3174" i="3"/>
  <c r="C3173" i="3"/>
  <c r="C3172" i="3"/>
  <c r="C3171" i="3"/>
  <c r="C3170" i="3"/>
  <c r="C3169" i="3"/>
  <c r="K20" i="1"/>
  <c r="K19" i="1"/>
  <c r="K18" i="1"/>
  <c r="K17" i="1"/>
  <c r="K16" i="1"/>
  <c r="K12" i="1"/>
  <c r="K11" i="1"/>
  <c r="K4" i="1"/>
  <c r="K3" i="1"/>
  <c r="D3143" i="3"/>
  <c r="C3157" i="3"/>
  <c r="C3155" i="3"/>
  <c r="C3156" i="3" s="1"/>
  <c r="C3154" i="3"/>
  <c r="D3155" i="3" s="1"/>
  <c r="C3153" i="3"/>
  <c r="C3152" i="3"/>
  <c r="C3151" i="3"/>
  <c r="C3150" i="3"/>
  <c r="C3148" i="3"/>
  <c r="C3149" i="3" s="1"/>
  <c r="D3150" i="3" s="1"/>
  <c r="C3147" i="3"/>
  <c r="C3146" i="3"/>
  <c r="D3147" i="3" s="1"/>
  <c r="C3145" i="3"/>
  <c r="C3144" i="3"/>
  <c r="C3142" i="3"/>
  <c r="C3143" i="3" s="1"/>
  <c r="C3141" i="3"/>
  <c r="C3140" i="3"/>
  <c r="C3139" i="3"/>
  <c r="D3140" i="3" s="1"/>
  <c r="C3137" i="3"/>
  <c r="C3136" i="3"/>
  <c r="D3137" i="3" s="1"/>
  <c r="C3135" i="3"/>
  <c r="C3134" i="3"/>
  <c r="C3133" i="3"/>
  <c r="C3131" i="3"/>
  <c r="C3132" i="3" s="1"/>
  <c r="C3130" i="3"/>
  <c r="D3130" i="3" s="1"/>
  <c r="R106" i="5"/>
  <c r="R83" i="5"/>
  <c r="R84" i="5"/>
  <c r="R85" i="5"/>
  <c r="R86" i="5"/>
  <c r="R100" i="5"/>
  <c r="R96" i="5"/>
  <c r="R90" i="5"/>
  <c r="R89" i="5"/>
  <c r="R101" i="5"/>
  <c r="R93" i="5"/>
  <c r="R92" i="5"/>
  <c r="R107" i="5"/>
  <c r="R98" i="5"/>
  <c r="R102" i="5"/>
  <c r="R91" i="5"/>
  <c r="R103" i="5"/>
  <c r="R94" i="5"/>
  <c r="A2781" i="3"/>
  <c r="A2780" i="3"/>
  <c r="A2779" i="3"/>
  <c r="A2778" i="3"/>
  <c r="A2777" i="3"/>
  <c r="A2776" i="3"/>
  <c r="A2775" i="3"/>
  <c r="A2774" i="3"/>
  <c r="A2773" i="3"/>
  <c r="A2772" i="3"/>
  <c r="A2771" i="3"/>
  <c r="A2770" i="3"/>
  <c r="A2769" i="3"/>
  <c r="A2768" i="3"/>
  <c r="A2767" i="3"/>
  <c r="A2766" i="3"/>
  <c r="A2765" i="3"/>
  <c r="A2764" i="3"/>
  <c r="A2763" i="3"/>
  <c r="A2762" i="3"/>
  <c r="A2761" i="3"/>
  <c r="A2760" i="3"/>
  <c r="A2759" i="3"/>
  <c r="A2758" i="3"/>
  <c r="A2757" i="3"/>
  <c r="A2756" i="3"/>
  <c r="A2755" i="3"/>
  <c r="A2754" i="3"/>
  <c r="A2753" i="3"/>
  <c r="A2752" i="3"/>
  <c r="A2751" i="3"/>
  <c r="A2750" i="3"/>
  <c r="A2749" i="3"/>
  <c r="A2748" i="3"/>
  <c r="A2747" i="3"/>
  <c r="A2746" i="3"/>
  <c r="A2745" i="3"/>
  <c r="A2744" i="3"/>
  <c r="A2743" i="3"/>
  <c r="A2742" i="3"/>
  <c r="A2741" i="3"/>
  <c r="A2740" i="3"/>
  <c r="A2739" i="3"/>
  <c r="A2738" i="3"/>
  <c r="A2737" i="3"/>
  <c r="A2736" i="3"/>
  <c r="A2735" i="3"/>
  <c r="A2734" i="3"/>
  <c r="A2733" i="3"/>
  <c r="A2732" i="3"/>
  <c r="A2731" i="3"/>
  <c r="A2730" i="3"/>
  <c r="A2729" i="3"/>
  <c r="A2728" i="3"/>
  <c r="A2727" i="3"/>
  <c r="A2726" i="3"/>
  <c r="A2725" i="3"/>
  <c r="A2724" i="3"/>
  <c r="A2723" i="3"/>
  <c r="A2722" i="3"/>
  <c r="A2721" i="3"/>
  <c r="A2720" i="3"/>
  <c r="A2719" i="3"/>
  <c r="A2718" i="3"/>
  <c r="A2717" i="3"/>
  <c r="A2716" i="3"/>
  <c r="A2715" i="3"/>
  <c r="A2714" i="3"/>
  <c r="A2713" i="3"/>
  <c r="A2712" i="3"/>
  <c r="A2711" i="3"/>
  <c r="A2710" i="3"/>
  <c r="D3148" i="3" l="1"/>
  <c r="D3133" i="3"/>
  <c r="D3142" i="3"/>
  <c r="D3152" i="3"/>
  <c r="D3144" i="3"/>
  <c r="D3146" i="3"/>
  <c r="D3151" i="3"/>
  <c r="D3134" i="3"/>
  <c r="D3145" i="3"/>
  <c r="D3154" i="3"/>
  <c r="D3136" i="3"/>
  <c r="D3157" i="3"/>
  <c r="D3135" i="3"/>
  <c r="D3172" i="3"/>
  <c r="D3180" i="3"/>
  <c r="D3141" i="3"/>
  <c r="D3131" i="3"/>
  <c r="D3132" i="3"/>
  <c r="D3156" i="3"/>
  <c r="D3149" i="3"/>
  <c r="D3176" i="3"/>
  <c r="D3184" i="3"/>
  <c r="D3170" i="3"/>
  <c r="D3178" i="3"/>
  <c r="C3138" i="3"/>
  <c r="D3139" i="3" s="1"/>
  <c r="D3171" i="3"/>
  <c r="D3153" i="3"/>
  <c r="D3188" i="3"/>
  <c r="D3174" i="3"/>
  <c r="D3192" i="3"/>
  <c r="D3204" i="3"/>
  <c r="D3208" i="3"/>
  <c r="D3212" i="3"/>
  <c r="D3196" i="3"/>
  <c r="D3200" i="3"/>
  <c r="D3182" i="3"/>
  <c r="D3186" i="3"/>
  <c r="D3190" i="3"/>
  <c r="D3194" i="3"/>
  <c r="D3198" i="3"/>
  <c r="D3202" i="3"/>
  <c r="D3206" i="3"/>
  <c r="D3210" i="3"/>
  <c r="D3175" i="3"/>
  <c r="D3181" i="3"/>
  <c r="D3203" i="3"/>
  <c r="D3173" i="3"/>
  <c r="D3177" i="3"/>
  <c r="D3179" i="3"/>
  <c r="D3183" i="3"/>
  <c r="D3185" i="3"/>
  <c r="D3187" i="3"/>
  <c r="D3189" i="3"/>
  <c r="D3191" i="3"/>
  <c r="D3193" i="3"/>
  <c r="D3195" i="3"/>
  <c r="D3197" i="3"/>
  <c r="D3199" i="3"/>
  <c r="D3201" i="3"/>
  <c r="D3205" i="3"/>
  <c r="D3207" i="3"/>
  <c r="D3209" i="3"/>
  <c r="D3169" i="3"/>
  <c r="G1666" i="3"/>
  <c r="G1665" i="3"/>
  <c r="G1664" i="3"/>
  <c r="G1663" i="3"/>
  <c r="G1662" i="3"/>
  <c r="G1661" i="3"/>
  <c r="G1660" i="3"/>
  <c r="G1659" i="3"/>
  <c r="G1658" i="3"/>
  <c r="G1657" i="3"/>
  <c r="G1656" i="3"/>
  <c r="G1655" i="3"/>
  <c r="G1654" i="3"/>
  <c r="G1653" i="3"/>
  <c r="G1652" i="3"/>
  <c r="G1651" i="3"/>
  <c r="G1650" i="3"/>
  <c r="G1649" i="3"/>
  <c r="G1648" i="3"/>
  <c r="G1647" i="3"/>
  <c r="G1646" i="3"/>
  <c r="G1645" i="3"/>
  <c r="G1644" i="3"/>
  <c r="G1643" i="3"/>
  <c r="G1642" i="3"/>
  <c r="F1001" i="3"/>
  <c r="F999" i="3"/>
  <c r="F995" i="3"/>
  <c r="F991" i="3"/>
  <c r="F986" i="3"/>
  <c r="F984" i="3"/>
  <c r="F980" i="3"/>
  <c r="F976" i="3"/>
  <c r="F971" i="3"/>
  <c r="F969" i="3"/>
  <c r="F965" i="3"/>
  <c r="F961" i="3"/>
  <c r="F956" i="3"/>
  <c r="F954" i="3"/>
  <c r="F950" i="3"/>
  <c r="F946" i="3"/>
  <c r="F944" i="3"/>
  <c r="F935" i="3"/>
  <c r="F939" i="3"/>
  <c r="F928" i="3"/>
  <c r="F926" i="3"/>
  <c r="C907" i="3"/>
  <c r="E907" i="3" s="1"/>
  <c r="C897" i="3"/>
  <c r="E897" i="3" s="1"/>
  <c r="C892" i="3"/>
  <c r="E892" i="3" s="1"/>
  <c r="C882" i="3"/>
  <c r="E882" i="3" s="1"/>
  <c r="F908" i="3"/>
  <c r="F906" i="3"/>
  <c r="F902" i="3"/>
  <c r="F898" i="3"/>
  <c r="F893" i="3"/>
  <c r="F891" i="3"/>
  <c r="F887" i="3"/>
  <c r="F883" i="3"/>
  <c r="F881" i="3"/>
  <c r="F863" i="3"/>
  <c r="F876" i="3"/>
  <c r="F865" i="3"/>
  <c r="C864" i="3"/>
  <c r="E864" i="3" s="1"/>
  <c r="F872" i="3"/>
  <c r="C871" i="3"/>
  <c r="E871" i="3" s="1"/>
  <c r="C567" i="3"/>
  <c r="E567" i="3" s="1"/>
  <c r="F566" i="3"/>
  <c r="F568" i="3"/>
  <c r="F561" i="3"/>
  <c r="F557" i="3"/>
  <c r="C556" i="3"/>
  <c r="E556" i="3" s="1"/>
  <c r="F550" i="3"/>
  <c r="C549" i="3"/>
  <c r="E549" i="3" s="1"/>
  <c r="F548" i="3"/>
  <c r="C393" i="3"/>
  <c r="E393" i="3" s="1"/>
  <c r="F394" i="3"/>
  <c r="F392" i="3"/>
  <c r="F389" i="3"/>
  <c r="F385" i="3"/>
  <c r="F383" i="3"/>
  <c r="F378" i="3"/>
  <c r="F374" i="3"/>
  <c r="F358" i="3"/>
  <c r="F360" i="3"/>
  <c r="F367" i="3"/>
  <c r="F365" i="3"/>
  <c r="C384" i="3"/>
  <c r="E384" i="3" s="1"/>
  <c r="C373" i="3"/>
  <c r="E373" i="3" s="1"/>
  <c r="C366" i="3"/>
  <c r="E366" i="3" s="1"/>
  <c r="C361" i="3"/>
  <c r="E361" i="3" s="1"/>
  <c r="C359" i="3"/>
  <c r="E359" i="3" s="1"/>
  <c r="C357" i="3"/>
  <c r="E357" i="3" s="1"/>
  <c r="L100" i="4"/>
  <c r="L99" i="4"/>
  <c r="L98" i="4"/>
  <c r="K98" i="4" s="1"/>
  <c r="L97" i="4"/>
  <c r="J97" i="4" s="1"/>
  <c r="L96" i="4"/>
  <c r="J96" i="4" s="1"/>
  <c r="L95" i="4"/>
  <c r="J95" i="4" s="1"/>
  <c r="L94" i="4"/>
  <c r="K94" i="4" s="1"/>
  <c r="L93" i="4"/>
  <c r="K93" i="4" s="1"/>
  <c r="L92" i="4"/>
  <c r="J92" i="4" s="1"/>
  <c r="L91" i="4"/>
  <c r="K91" i="4" s="1"/>
  <c r="L90" i="4"/>
  <c r="K90" i="4" s="1"/>
  <c r="L89" i="4"/>
  <c r="J89" i="4" s="1"/>
  <c r="L88" i="4"/>
  <c r="J88" i="4" s="1"/>
  <c r="L87" i="4"/>
  <c r="J87" i="4" s="1"/>
  <c r="L86" i="4"/>
  <c r="K86" i="4" s="1"/>
  <c r="L85" i="4"/>
  <c r="J85" i="4" s="1"/>
  <c r="L84" i="4"/>
  <c r="J84" i="4" s="1"/>
  <c r="L83" i="4"/>
  <c r="K83" i="4" s="1"/>
  <c r="L82" i="4"/>
  <c r="K82" i="4" s="1"/>
  <c r="L81" i="4"/>
  <c r="J81" i="4" s="1"/>
  <c r="L80" i="4"/>
  <c r="J80" i="4" s="1"/>
  <c r="L79" i="4"/>
  <c r="J79" i="4" s="1"/>
  <c r="L78" i="4"/>
  <c r="J78" i="4" s="1"/>
  <c r="L77" i="4"/>
  <c r="K77" i="4" s="1"/>
  <c r="L76" i="4"/>
  <c r="J76" i="4" s="1"/>
  <c r="L75" i="4"/>
  <c r="K75" i="4" s="1"/>
  <c r="L74" i="4"/>
  <c r="K74" i="4" s="1"/>
  <c r="L73" i="4"/>
  <c r="J73" i="4" s="1"/>
  <c r="L72" i="4"/>
  <c r="J72" i="4" s="1"/>
  <c r="L71" i="4"/>
  <c r="J71" i="4" s="1"/>
  <c r="L70" i="4"/>
  <c r="J70" i="4" s="1"/>
  <c r="L69" i="4"/>
  <c r="K69" i="4" s="1"/>
  <c r="L68" i="4"/>
  <c r="J68" i="4" s="1"/>
  <c r="L67" i="4"/>
  <c r="J67" i="4" s="1"/>
  <c r="L66" i="4"/>
  <c r="K66" i="4" s="1"/>
  <c r="L65" i="4"/>
  <c r="J65" i="4" s="1"/>
  <c r="L64" i="4"/>
  <c r="J64" i="4" s="1"/>
  <c r="L63" i="4"/>
  <c r="J63" i="4" s="1"/>
  <c r="L62" i="4"/>
  <c r="K62" i="4" s="1"/>
  <c r="L61" i="4"/>
  <c r="J61" i="4" s="1"/>
  <c r="L60" i="4"/>
  <c r="J60" i="4" s="1"/>
  <c r="L59" i="4"/>
  <c r="J59" i="4" s="1"/>
  <c r="L58" i="4"/>
  <c r="K58" i="4" s="1"/>
  <c r="D3138" i="3" l="1"/>
  <c r="J75" i="4"/>
  <c r="J83" i="4"/>
  <c r="J86" i="4"/>
  <c r="K67" i="4"/>
  <c r="J91" i="4"/>
  <c r="K70" i="4"/>
  <c r="K78" i="4"/>
  <c r="J69" i="4"/>
  <c r="J90" i="4"/>
  <c r="J74" i="4"/>
  <c r="J93" i="4"/>
  <c r="J77" i="4"/>
  <c r="J94" i="4"/>
  <c r="J62" i="4"/>
  <c r="J98" i="4"/>
  <c r="J66" i="4"/>
  <c r="J82" i="4"/>
  <c r="J58" i="4"/>
  <c r="K68" i="4"/>
  <c r="K76" i="4"/>
  <c r="K84" i="4"/>
  <c r="K92" i="4"/>
  <c r="K85" i="4"/>
  <c r="K63" i="4"/>
  <c r="K71" i="4"/>
  <c r="K79" i="4"/>
  <c r="K87" i="4"/>
  <c r="K95" i="4"/>
  <c r="K64" i="4"/>
  <c r="K72" i="4"/>
  <c r="K80" i="4"/>
  <c r="K88" i="4"/>
  <c r="K96" i="4"/>
  <c r="K65" i="4"/>
  <c r="K73" i="4"/>
  <c r="K81" i="4"/>
  <c r="K89" i="4"/>
  <c r="K97" i="4"/>
</calcChain>
</file>

<file path=xl/sharedStrings.xml><?xml version="1.0" encoding="utf-8"?>
<sst xmlns="http://schemas.openxmlformats.org/spreadsheetml/2006/main" count="5674" uniqueCount="4063">
  <si>
    <t>trigOnly</t>
  </si>
  <si>
    <t>gotoOnInput</t>
  </si>
  <si>
    <t>gotoWithoutInput</t>
  </si>
  <si>
    <t>open</t>
  </si>
  <si>
    <t>lock</t>
  </si>
  <si>
    <t>storeVal</t>
  </si>
  <si>
    <t>storeAddr</t>
  </si>
  <si>
    <t>Note: store only on input</t>
  </si>
  <si>
    <t>comment</t>
  </si>
  <si>
    <t>inputsMask</t>
  </si>
  <si>
    <t>idx= 1 WindUp, 2 Shoot, 4 Open, 7 Load</t>
  </si>
  <si>
    <t>index</t>
  </si>
  <si>
    <t>storeValMasks</t>
  </si>
  <si>
    <t>StoreAddrMasks</t>
  </si>
  <si>
    <t>inputRBG</t>
  </si>
  <si>
    <t>inputsRange</t>
  </si>
  <si>
    <t>specials</t>
  </si>
  <si>
    <t>SPECIAL</t>
  </si>
  <si>
    <t>mSPCL_SHOOT</t>
  </si>
  <si>
    <t>mSPCL_CONTINUOUS</t>
  </si>
  <si>
    <t>mVAL_YBG</t>
  </si>
  <si>
    <t>mVAL_01</t>
  </si>
  <si>
    <t>mVAL_02</t>
  </si>
  <si>
    <t>mVAL_03</t>
  </si>
  <si>
    <t>mVAL_04</t>
  </si>
  <si>
    <t>mVAL_05</t>
  </si>
  <si>
    <t>mSTOR_FUNC</t>
  </si>
  <si>
    <t>eeSoundSave|mSTOR_FUNC</t>
  </si>
  <si>
    <t>m_EEPROM</t>
  </si>
  <si>
    <t>This is the FOOF Science Fiction Rubber Band Gun version 1.0.</t>
  </si>
  <si>
    <t>efctSound</t>
  </si>
  <si>
    <t>efctLED</t>
  </si>
  <si>
    <t>mEFCT_PWRON</t>
  </si>
  <si>
    <t>mEFCT_OPEN_BARREL</t>
  </si>
  <si>
    <t>mEFCT_LOCK_LOAD</t>
  </si>
  <si>
    <t>mSPCL_EFCT_CONTINUOUS</t>
  </si>
  <si>
    <t>the door is ajar…</t>
  </si>
  <si>
    <t>please fasten your seatbelts…</t>
  </si>
  <si>
    <t>mROW_POWERON</t>
  </si>
  <si>
    <t>mROW_MENU</t>
  </si>
  <si>
    <t/>
  </si>
  <si>
    <t>mROW_OPNBRL</t>
  </si>
  <si>
    <t>mROW_LOKLOD</t>
  </si>
  <si>
    <t>mROW_SHOOT</t>
  </si>
  <si>
    <t>mEFCT_SHOOT</t>
  </si>
  <si>
    <t>mEFCT_WIND_UP</t>
  </si>
  <si>
    <t>mROW_SOLENOID</t>
  </si>
  <si>
    <t>POW!!!</t>
  </si>
  <si>
    <t>mROW_SHOOT_SOUND</t>
  </si>
  <si>
    <t>POW SOUND</t>
  </si>
  <si>
    <t>mROW_WINDUP_SOUND</t>
  </si>
  <si>
    <t>MUST contain mROW_something or it will be ignored</t>
  </si>
  <si>
    <t>and the windup</t>
  </si>
  <si>
    <t>// basically there are two possibilities:</t>
  </si>
  <si>
    <t>//   gotoWithoutInput: play the sound &amp; blink the efctLED then goto when sound done</t>
  </si>
  <si>
    <t>//   gotoOnInput: wait for input then play the sound &amp; blink the efctLED then goto when sound done</t>
  </si>
  <si>
    <t>// There can be a "block" of wait for inputs; check each one from mBLOCKSTART to mBLOCKEND</t>
  </si>
  <si>
    <t>// If the SPECIAL column includes mSPCL_HANDLER then we call our RBGSpecialHandler to do the task</t>
  </si>
  <si>
    <t xml:space="preserve">  - VinputRBG: 0x340</t>
  </si>
  <si>
    <t>DEBUG loop() - nowVinputRBG 0x40</t>
  </si>
  <si>
    <t>DEBUG loop() - nowVinputRBG 0x240</t>
  </si>
  <si>
    <t>DEBUG loop() - nowVinputRBG 0x260</t>
  </si>
  <si>
    <t>DEBUG loop() - nowVinputRBG 0x60</t>
  </si>
  <si>
    <t>DEBUG loop() - nowV</t>
  </si>
  <si>
    <t>debug2_2019-12-21_1330.txt</t>
  </si>
  <si>
    <t>mVINP_SOUNDACTV</t>
  </si>
  <si>
    <t>mVINP_LOCK</t>
  </si>
  <si>
    <t>mVINP_TRIG</t>
  </si>
  <si>
    <t xml:space="preserve"> RBG_startRow ln 275 from row 0 to row 1</t>
  </si>
  <si>
    <t xml:space="preserve"> RBG_startRow ln 275 from row 1 to row 4</t>
  </si>
  <si>
    <t xml:space="preserve"> RBG_startRow ln 275 from row 4 to row 7</t>
  </si>
  <si>
    <t>30:DEBUG loop() - nowVinputRBG 0x40 loopCount 0</t>
  </si>
  <si>
    <t>2183:DEBUG loop() - nowVinputRBG 0x40 loopCount 93</t>
  </si>
  <si>
    <t>6046:DEBUG loop() - nowVinputRBG 0x40 loopCount 285</t>
  </si>
  <si>
    <t>grep "DEBUG loop\|from row" debug2.txt | sed "s/loopCount.*$//" | uniq</t>
  </si>
  <si>
    <t>67:DEBUG loop() - nowVinputRBG 0x240 loopCount 1</t>
  </si>
  <si>
    <t>2249:DEBUG loop() - nowVinputRBG 0x240 loopCount 95</t>
  </si>
  <si>
    <t>7600:DEBUG loop() - nowVinputRBG 0x240 loopCount 359</t>
  </si>
  <si>
    <t>9291:DEBUG loop() - nowVinputRBG 0x260 loopCount 448</t>
  </si>
  <si>
    <t>9322:DEBUG loop() - nowVinputRBG 0x60 loopCount 450</t>
  </si>
  <si>
    <t>9339:DEBUG loop() - nowVinputRBG 0x260 loopCount 452</t>
  </si>
  <si>
    <t>9367:DEBUG loop() - nowVinputRBG 0x240 loopCount 480</t>
  </si>
  <si>
    <t>12501:DEBUG loop() - nowVinputRBG 0x40 loopCount 3614</t>
  </si>
  <si>
    <t>2214: RBG_startRow ln 275 from row 0 to row 1 loopCount 94</t>
  </si>
  <si>
    <t>9308: RBG_startRow ln 275 from row 1 to row 4 loopCount 449</t>
  </si>
  <si>
    <t>9331: RBG_startRow ln 275 from row 4 to row 7 loopCount 451</t>
  </si>
  <si>
    <t>33: RBG_startEffectSound ln 470 EFCT num 0x28 final num 41 loopCount 0</t>
  </si>
  <si>
    <t>2217: RBG_startEffectSound ln 470 EFCT num 0x66 final num 102 loopCount 94</t>
  </si>
  <si>
    <t>6065: RBG_startEffectSound ln 470 EFCT num 0x66 final num 358 loopCount 285</t>
  </si>
  <si>
    <t>6086: RBG_startEffectSound ln 470 EFCT num 0x66 final num 102 loopCount 286</t>
  </si>
  <si>
    <t>6107: RBG_startEffectSound ln 470 EFCT num 0x66 final num 358 loopCount 287</t>
  </si>
  <si>
    <t>6128: RBG_startEffectSound ln 470 EFCT num 0x66 final num 102 loopCount 288</t>
  </si>
  <si>
    <t>7556: RBG_startEffectSound ln 470 EFCT num 0x66 final num 102 loopCount 356</t>
  </si>
  <si>
    <t>7577: RBG_startEffectSound ln 470 EFCT num 0x66 final num 358 loopCount 357</t>
  </si>
  <si>
    <t>7598: RBG_startEffectSound ln 470 EFCT num 0x66 final num 102 loopCount 358</t>
  </si>
  <si>
    <t>9311: RBG_startEffectSound ln 470 EFCT num 0x0 final num 1 loopCount 449</t>
  </si>
  <si>
    <t>&lt;&lt;&lt; MORE &gt;&gt;&gt;</t>
  </si>
  <si>
    <t>2nd time</t>
  </si>
  <si>
    <t>grep -n "DEBUG loop" debug2.txt &gt; mdo2.tmp ; python mdoUniq.py mdo2.tmp "DEBUG loop" loopCount &gt; mdo2.txt</t>
  </si>
  <si>
    <t>grep -n "from row" debug2.txt &gt; mdo2.tmp ; python mdoUniq.py mdo2.tmp "RBG_" loopCount &gt;&gt; mdo2.txt</t>
  </si>
  <si>
    <t>grep -n "final num" debug2.txt &gt; mdo2.tmp ; python mdoUniq.py mdo2.tmp "RBG_" loopCount &gt;&gt; mdo2.txt</t>
  </si>
  <si>
    <t>grep -n "^sending:\|^received:" debug2.txt &gt;&gt; mdo2.txt</t>
  </si>
  <si>
    <t xml:space="preserve">12:sending:7E FF 6 C 1 0 0 FE EE EF </t>
  </si>
  <si>
    <t xml:space="preserve">13:received:7E FF 6 41 0 0 0 FE BA EF </t>
  </si>
  <si>
    <t xml:space="preserve">14:received:FF received:7E FF 6 3F 0 0 2 FE BA EF </t>
  </si>
  <si>
    <t xml:space="preserve">16:sending:7E FF 6 7 1 0 5 FE EE EF </t>
  </si>
  <si>
    <t xml:space="preserve">17:received:7E FF 6 41 0 0 0 FE BA EF </t>
  </si>
  <si>
    <t xml:space="preserve">19:sending:7E FF 6 9 1 0 2 FE EF EF </t>
  </si>
  <si>
    <t xml:space="preserve">20:received:7E FF 6 41 0 0 0 FE BA EF </t>
  </si>
  <si>
    <t xml:space="preserve">22:sending:7E FF 6 6 1 0 19 FE DB EF </t>
  </si>
  <si>
    <t>49:DEBUG loop() - nowVinputRBG 0x40 loopCount 0</t>
  </si>
  <si>
    <t>52: RBG_startEffectSound ln 470 EFCT num 0x28 final num 41 loopCount 0</t>
  </si>
  <si>
    <t xml:space="preserve">53:received:7E FF 6 41 0 0 0 FE BA EF </t>
  </si>
  <si>
    <t xml:space="preserve">55:sending:7E FF 6 12 1 0 29 FE BF EF </t>
  </si>
  <si>
    <t xml:space="preserve">56:received:7E FF 6 41 0 0 0 FE BA EF </t>
  </si>
  <si>
    <t>91:DEBUG loop() - nowVinputRBG 0x240 loopCount 1</t>
  </si>
  <si>
    <t>2207:DEBUG loop() - nowVinputRBG 0x40 loopCount 93</t>
  </si>
  <si>
    <t>2238: RBG_startRow ln 275 from row 0 to row 1 loopCount 94</t>
  </si>
  <si>
    <t>2241: RBG_startEffectSound ln 470 EFCT num 0x66 final num 102 loopCount 94</t>
  </si>
  <si>
    <t xml:space="preserve">2243:sending:7E FF 6 12 1 0 66 FE 82 EF </t>
  </si>
  <si>
    <t xml:space="preserve">2244:received:7E FF 6 3D 0 0 30 FE 8E EF </t>
  </si>
  <si>
    <t xml:space="preserve">2248:received:7E FF 6 3D 0 0 30 FE 8E EF </t>
  </si>
  <si>
    <t>2281:DEBUG loop() - nowVinputRBG 0x240 loopCount 95</t>
  </si>
  <si>
    <t>6078:DEBUG loop() - nowVinputRBG 0x40 loopCount 285</t>
  </si>
  <si>
    <t>6097: RBG_startEffectSound ln 470 EFCT num 0x66 final num 358 loopCount 285</t>
  </si>
  <si>
    <t xml:space="preserve">6098:received:7E FF 6 41 0 0 0 FE BA EF </t>
  </si>
  <si>
    <t xml:space="preserve">6100:sending:7E FF 6 12 1 1 66 FE 81 EF </t>
  </si>
  <si>
    <t xml:space="preserve">6101:received:7E FF 6 3D 0 0 33 FE 8B EF </t>
  </si>
  <si>
    <t xml:space="preserve">6105:received:7E FF 6 3D 0 0 33 FE 8B EF </t>
  </si>
  <si>
    <t>6127: RBG_startEffectSound ln 470 EFCT num 0x66 final num 102 loopCount 286</t>
  </si>
  <si>
    <t xml:space="preserve">6128:received:7E FF 6 41 0 0 0 FE BA EF </t>
  </si>
  <si>
    <t xml:space="preserve">6130:sending:7E FF 6 12 1 0 66 FE 82 EF </t>
  </si>
  <si>
    <t xml:space="preserve">6131:received:7E FF 6 41 0 0 0 FE BA EF </t>
  </si>
  <si>
    <t>6153: RBG_startEffectSound ln 470 EFCT num 0x66 final num 358 loopCount 287</t>
  </si>
  <si>
    <t xml:space="preserve">6155:sending:7E FF 6 12 1 1 66 FE 81 EF </t>
  </si>
  <si>
    <t xml:space="preserve">6156:received:7E FF 6 41 0 0 0 FE BA EF </t>
  </si>
  <si>
    <t>6178: RBG_startEffectSound ln 470 EFCT num 0x66 final num 102 loopCount 288</t>
  </si>
  <si>
    <t xml:space="preserve">6180:sending:7E FF 6 12 1 0 66 FE 82 EF </t>
  </si>
  <si>
    <t xml:space="preserve">6181:received:7E FF 6 41 0 0 0 FE BA EF </t>
  </si>
  <si>
    <t>6203: RBG_startEffectSound ln 470 EFCT num 0x66 final num 358 loopCount 289</t>
  </si>
  <si>
    <t xml:space="preserve">6205:sending:7E FF 6 12 1 1 66 FE 81 EF </t>
  </si>
  <si>
    <t xml:space="preserve">6206:received:7E FF 6 41 0 0 0 FE BA EF </t>
  </si>
  <si>
    <t>6228: RBG_startEffectSound ln 470 EFCT num 0x66 final num 102 loopCount 290</t>
  </si>
  <si>
    <t xml:space="preserve">6230:sending:7E FF 6 12 1 0 66 FE 82 EF </t>
  </si>
  <si>
    <t xml:space="preserve">6231:received:7E FF 6 41 0 0 0 FE BA EF </t>
  </si>
  <si>
    <t>6253: RBG_startEffectSound ln 470 EFCT num 0x66 final num 358 loopCount 291</t>
  </si>
  <si>
    <t xml:space="preserve">6255:sending:7E FF 6 12 1 1 66 FE 81 EF </t>
  </si>
  <si>
    <t xml:space="preserve">6257:received:7E FF 6 41 0 0 0 FE BA EF </t>
  </si>
  <si>
    <t>6278: RBG_startEffectSound ln 470 EFCT num 0x66 final num 102 loopCount 292</t>
  </si>
  <si>
    <t xml:space="preserve">6280:sending:7E FF 6 12 1 0 66 FE 82 EF </t>
  </si>
  <si>
    <t xml:space="preserve">6281:received:7E FF 6 41 0 0 0 FE BA EF </t>
  </si>
  <si>
    <t>6303: RBG_startEffectSound ln 470 EFCT num 0x66 final num 358 loopCount 293</t>
  </si>
  <si>
    <t xml:space="preserve">6305:sending:7E FF 6 12 1 1 66 FE 81 EF </t>
  </si>
  <si>
    <t xml:space="preserve">6306:received:7E FF 6 41 0 0 0 FE BA EF </t>
  </si>
  <si>
    <t>6328: RBG_startEffectSound ln 470 EFCT num 0x66 final num 102 loopCount 294</t>
  </si>
  <si>
    <t xml:space="preserve">6330:sending:7E FF 6 12 1 0 66 FE 82 EF </t>
  </si>
  <si>
    <t xml:space="preserve">6332:received:7E FF 6 41 0 0 0 FE BA EF </t>
  </si>
  <si>
    <t>6353: RBG_startEffectSound ln 470 EFCT num 0x66 final num 358 loopCount 295</t>
  </si>
  <si>
    <t xml:space="preserve">6355:sending:7E FF 6 12 1 1 66 FE 81 EF </t>
  </si>
  <si>
    <t xml:space="preserve">6356:received:7E FF 6 41 0 0 0 FE BA EF </t>
  </si>
  <si>
    <t>6378: RBG_startEffectSound ln 470 EFCT num 0x66 final num 102 loopCount 296</t>
  </si>
  <si>
    <t xml:space="preserve">6380:sending:7E FF 6 12 1 0 66 FE 82 EF </t>
  </si>
  <si>
    <t xml:space="preserve">6381:received:7E FF 6 41 0 0 0 FE BA EF </t>
  </si>
  <si>
    <t>6403: RBG_startEffectSound ln 470 EFCT num 0x66 final num 358 loopCount 297</t>
  </si>
  <si>
    <t xml:space="preserve">6405:sending:7E FF 6 12 1 1 66 FE 81 EF </t>
  </si>
  <si>
    <t xml:space="preserve">6406:received:7E FF 6 41 0 0 0 FE BA EF </t>
  </si>
  <si>
    <t>6428: RBG_startEffectSound ln 470 EFCT num 0x66 final num 102 loopCount 298</t>
  </si>
  <si>
    <t xml:space="preserve">6430:sending:7E FF 6 12 1 0 66 FE 82 EF </t>
  </si>
  <si>
    <t xml:space="preserve">6431:received:7E FF 6 41 0 0 0 FE BA EF </t>
  </si>
  <si>
    <t>6453: RBG_startEffectSound ln 470 EFCT num 0x66 final num 358 loopCount 299</t>
  </si>
  <si>
    <t xml:space="preserve">6455:sending:7E FF 6 12 1 1 66 FE 81 EF </t>
  </si>
  <si>
    <t xml:space="preserve">6456:received:7E FF 6 41 0 0 0 FE BA EF </t>
  </si>
  <si>
    <t>6478: RBG_startEffectSound ln 470 EFCT num 0x66 final num 102 loopCount 300</t>
  </si>
  <si>
    <t xml:space="preserve">6480:sending:7E FF 6 12 1 0 66 FE 82 EF </t>
  </si>
  <si>
    <t xml:space="preserve">6481:received:7E FF 6 41 0 0 0 FE BA EF </t>
  </si>
  <si>
    <t>6503: RBG_startEffectSound ln 470 EFCT num 0x66 final num 358 loopCount 301</t>
  </si>
  <si>
    <t xml:space="preserve">6505:sending:7E FF 6 12 1 1 66 FE 81 EF </t>
  </si>
  <si>
    <t xml:space="preserve">6506:received:7E FF 6 41 0 0 0 FE BA EF </t>
  </si>
  <si>
    <t>6528: RBG_startEffectSound ln 470 EFCT num 0x66 final num 102 loopCount 302</t>
  </si>
  <si>
    <t xml:space="preserve">6530:sending:7E FF 6 12 1 0 66 FE 82 EF </t>
  </si>
  <si>
    <t xml:space="preserve">6531:received:7E FF 6 41 0 0 0 FE BA EF </t>
  </si>
  <si>
    <t>6553: RBG_startEffectSound ln 470 EFCT num 0x66 final num 358 loopCount 303</t>
  </si>
  <si>
    <t xml:space="preserve">6555:sending:7E FF 6 12 1 1 66 FE 81 EF </t>
  </si>
  <si>
    <t xml:space="preserve">6556:received:7E FF 6 41 0 0 0 FE BA EF </t>
  </si>
  <si>
    <t>6578: RBG_startEffectSound ln 470 EFCT num 0x66 final num 102 loopCount 304</t>
  </si>
  <si>
    <t xml:space="preserve">6580:sending:7E FF 6 12 1 0 66 FE 82 EF </t>
  </si>
  <si>
    <t xml:space="preserve">6581:received:7E FF 6 41 0 0 0 FE BA EF </t>
  </si>
  <si>
    <t>6603: RBG_startEffectSound ln 470 EFCT num 0x66 final num 358 loopCount 305</t>
  </si>
  <si>
    <t xml:space="preserve">6605:sending:7E FF 6 12 1 1 66 FE 81 EF </t>
  </si>
  <si>
    <t xml:space="preserve">6606:received:7E FF 6 41 0 0 0 FE BA EF </t>
  </si>
  <si>
    <t>6628: RBG_startEffectSound ln 470 EFCT num 0x66 final num 102 loopCount 306</t>
  </si>
  <si>
    <t xml:space="preserve">6630:sending:7E FF 6 12 1 0 66 FE 82 EF </t>
  </si>
  <si>
    <t xml:space="preserve">6631:received:7E FF 6 41 0 0 0 FE BA EF </t>
  </si>
  <si>
    <t>6653: RBG_startEffectSound ln 470 EFCT num 0x66 final num 358 loopCount 307</t>
  </si>
  <si>
    <t xml:space="preserve">6655:sending:7E FF 6 12 1 1 66 FE 81 EF </t>
  </si>
  <si>
    <t xml:space="preserve">6656:received:7E FF 6 41 0 0 0 FE BA EF </t>
  </si>
  <si>
    <t>6678: RBG_startEffectSound ln 470 EFCT num 0x66 final num 102 loopCount 308</t>
  </si>
  <si>
    <t xml:space="preserve">6680:sending:7E FF 6 12 1 0 66 FE 82 EF </t>
  </si>
  <si>
    <t xml:space="preserve">6681:received:7E FF 6 41 0 0 0 FE BA EF </t>
  </si>
  <si>
    <t>6703: RBG_startEffectSound ln 470 EFCT num 0x66 final num 358 loopCount 309</t>
  </si>
  <si>
    <t xml:space="preserve">6705:sending:7E FF 6 12 1 1 66 FE 81 EF </t>
  </si>
  <si>
    <t xml:space="preserve">6706:received:7E FF 6 41 0 0 0 FE BA EF </t>
  </si>
  <si>
    <t>6728: RBG_startEffectSound ln 470 EFCT num 0x66 final num 102 loopCount 310</t>
  </si>
  <si>
    <t xml:space="preserve">6730:sending:7E FF 6 12 1 0 66 FE 82 EF </t>
  </si>
  <si>
    <t xml:space="preserve">6731:received:7E FF 6 41 0 0 0 FE BA EF </t>
  </si>
  <si>
    <t>6753: RBG_startEffectSound ln 470 EFCT num 0x66 final num 358 loopCount 311</t>
  </si>
  <si>
    <t xml:space="preserve">6755:sending:7E FF 6 12 1 1 66 FE 81 EF </t>
  </si>
  <si>
    <t xml:space="preserve">6756:received:7E FF 6 41 0 0 0 FE BA EF </t>
  </si>
  <si>
    <t>6778: RBG_startEffectSound ln 470 EFCT num 0x66 final num 102 loopCount 312</t>
  </si>
  <si>
    <t xml:space="preserve">6780:sending:7E FF 6 12 1 0 66 FE 82 EF </t>
  </si>
  <si>
    <t xml:space="preserve">6781:received:7E FF 6 41 0 0 0 FE BA EF </t>
  </si>
  <si>
    <t>6803: RBG_startEffectSound ln 470 EFCT num 0x66 final num 358 loopCount 313</t>
  </si>
  <si>
    <t xml:space="preserve">6805:sending:7E FF 6 12 1 1 66 FE 81 EF </t>
  </si>
  <si>
    <t xml:space="preserve">6806:received:7E FF 6 41 0 0 0 FE BA EF </t>
  </si>
  <si>
    <t>6828: RBG_startEffectSound ln 470 EFCT num 0x66 final num 102 loopCount 314</t>
  </si>
  <si>
    <t xml:space="preserve">6830:sending:7E FF 6 12 1 0 66 FE 82 EF </t>
  </si>
  <si>
    <t xml:space="preserve">6831:received:7E FF 6 41 0 0 0 FE BA EF </t>
  </si>
  <si>
    <t>6853: RBG_startEffectSound ln 470 EFCT num 0x66 final num 358 loopCount 315</t>
  </si>
  <si>
    <t xml:space="preserve">6855:sending:7E FF 6 12 1 1 66 FE 81 EF </t>
  </si>
  <si>
    <t xml:space="preserve">6856:received:7E FF 6 41 0 0 0 FE BA EF </t>
  </si>
  <si>
    <t>6878: RBG_startEffectSound ln 470 EFCT num 0x66 final num 102 loopCount 316</t>
  </si>
  <si>
    <t xml:space="preserve">6880:sending:7E FF 6 12 1 0 66 FE 82 EF </t>
  </si>
  <si>
    <t xml:space="preserve">6881:received:7E FF 6 41 0 0 0 FE BA EF </t>
  </si>
  <si>
    <t>6903: RBG_startEffectSound ln 470 EFCT num 0x66 final num 358 loopCount 317</t>
  </si>
  <si>
    <t xml:space="preserve">6905:sending:7E FF 6 12 1 1 66 FE 81 EF </t>
  </si>
  <si>
    <t xml:space="preserve">6906:received:7E FF 6 41 0 0 0 FE BA EF </t>
  </si>
  <si>
    <t>6928: RBG_startEffectSound ln 470 EFCT num 0x66 final num 102 loopCount 318</t>
  </si>
  <si>
    <t xml:space="preserve">6930:sending:7E FF 6 12 1 0 66 FE 82 EF </t>
  </si>
  <si>
    <t xml:space="preserve">6931:received:7E FF 6 41 0 0 0 FE BA EF </t>
  </si>
  <si>
    <t>6953: RBG_startEffectSound ln 470 EFCT num 0x66 final num 358 loopCount 319</t>
  </si>
  <si>
    <t xml:space="preserve">6955:sending:7E FF 6 12 1 1 66 FE 81 EF </t>
  </si>
  <si>
    <t xml:space="preserve">6956:received:7E FF 6 41 0 0 0 FE BA EF </t>
  </si>
  <si>
    <t>6978: RBG_startEffectSound ln 470 EFCT num 0x66 final num 102 loopCount 320</t>
  </si>
  <si>
    <t xml:space="preserve">6980:sending:7E FF 6 12 1 0 66 FE 82 EF </t>
  </si>
  <si>
    <t xml:space="preserve">6981:received:7E FF 6 41 0 0 0 FE BA EF </t>
  </si>
  <si>
    <t>7003: RBG_startEffectSound ln 470 EFCT num 0x66 final num 358 loopCount 321</t>
  </si>
  <si>
    <t xml:space="preserve">7005:sending:7E FF 6 12 1 1 66 FE 81 EF </t>
  </si>
  <si>
    <t xml:space="preserve">7006:received:7E FF 6 41 0 0 0 FE BA EF </t>
  </si>
  <si>
    <t>7028: RBG_startEffectSound ln 470 EFCT num 0x66 final num 102 loopCount 322</t>
  </si>
  <si>
    <t xml:space="preserve">7030:sending:7E FF 6 12 1 0 66 FE 82 EF </t>
  </si>
  <si>
    <t xml:space="preserve">7031:received:7E FF 6 41 0 0 0 FE BA EF </t>
  </si>
  <si>
    <t>7053: RBG_startEffectSound ln 470 EFCT num 0x66 final num 358 loopCount 323</t>
  </si>
  <si>
    <t xml:space="preserve">7055:sending:7E FF 6 12 1 1 66 FE 81 EF </t>
  </si>
  <si>
    <t xml:space="preserve">7056:received:7E FF 6 41 0 0 0 FE BA EF </t>
  </si>
  <si>
    <t>7078: RBG_startEffectSound ln 470 EFCT num 0x66 final num 102 loopCount 324</t>
  </si>
  <si>
    <t xml:space="preserve">7080:sending:7E FF 6 12 1 0 66 FE 82 EF </t>
  </si>
  <si>
    <t xml:space="preserve">7081:received:7E FF 6 41 0 0 0 FE BA EF </t>
  </si>
  <si>
    <t>7103: RBG_startEffectSound ln 470 EFCT num 0x66 final num 358 loopCount 325</t>
  </si>
  <si>
    <t xml:space="preserve">7105:sending:7E FF 6 12 1 1 66 FE 81 EF </t>
  </si>
  <si>
    <t xml:space="preserve">7107:received:7E FF 6 41 0 0 0 FE BA EF </t>
  </si>
  <si>
    <t>7128: RBG_startEffectSound ln 470 EFCT num 0x66 final num 102 loopCount 326</t>
  </si>
  <si>
    <t xml:space="preserve">7130:sending:7E FF 6 12 1 0 66 FE 82 EF </t>
  </si>
  <si>
    <t xml:space="preserve">7131:received:7E FF 6 41 0 0 0 FE BA EF </t>
  </si>
  <si>
    <t>7153: RBG_startEffectSound ln 470 EFCT num 0x66 final num 358 loopCount 327</t>
  </si>
  <si>
    <t xml:space="preserve">7155:sending:7E FF 6 12 1 1 66 FE 81 EF </t>
  </si>
  <si>
    <t xml:space="preserve">7156:received:7E FF 6 41 0 0 0 FE BA EF </t>
  </si>
  <si>
    <t>7178: RBG_startEffectSound ln 470 EFCT num 0x66 final num 102 loopCount 328</t>
  </si>
  <si>
    <t xml:space="preserve">7180:sending:7E FF 6 12 1 0 66 FE 82 EF </t>
  </si>
  <si>
    <t xml:space="preserve">7181:received:7E FF 6 41 0 0 0 FE BA EF </t>
  </si>
  <si>
    <t>7203: RBG_startEffectSound ln 470 EFCT num 0x66 final num 358 loopCount 329</t>
  </si>
  <si>
    <t xml:space="preserve">7205:sending:7E FF 6 12 1 1 66 FE 81 EF </t>
  </si>
  <si>
    <t xml:space="preserve">7206:received:7E FF 6 41 0 0 0 FE BA EF </t>
  </si>
  <si>
    <t>7228: RBG_startEffectSound ln 470 EFCT num 0x66 final num 102 loopCount 330</t>
  </si>
  <si>
    <t xml:space="preserve">7230:sending:7E FF 6 12 1 0 66 FE 82 EF </t>
  </si>
  <si>
    <t xml:space="preserve">7231:received:7E FF 6 41 0 0 0 FE BA EF </t>
  </si>
  <si>
    <t>7253: RBG_startEffectSound ln 470 EFCT num 0x66 final num 358 loopCount 331</t>
  </si>
  <si>
    <t xml:space="preserve">7255:sending:7E FF 6 12 1 1 66 FE 81 EF </t>
  </si>
  <si>
    <t xml:space="preserve">7256:received:7E FF 6 41 0 0 0 FE BA EF </t>
  </si>
  <si>
    <t>7278: RBG_startEffectSound ln 470 EFCT num 0x66 final num 102 loopCount 332</t>
  </si>
  <si>
    <t xml:space="preserve">7280:sending:7E FF 6 12 1 0 66 FE 82 EF </t>
  </si>
  <si>
    <t xml:space="preserve">7281:received:7E FF 6 41 0 0 0 FE BA EF </t>
  </si>
  <si>
    <t>7303: RBG_startEffectSound ln 470 EFCT num 0x66 final num 358 loopCount 333</t>
  </si>
  <si>
    <t xml:space="preserve">7305:sending:7E FF 6 12 1 1 66 FE 81 EF </t>
  </si>
  <si>
    <t xml:space="preserve">7306:received:7E FF 6 41 0 0 0 FE BA EF </t>
  </si>
  <si>
    <t>7328: RBG_startEffectSound ln 470 EFCT num 0x66 final num 102 loopCount 334</t>
  </si>
  <si>
    <t xml:space="preserve">7330:sending:7E FF 6 12 1 0 66 FE 82 EF </t>
  </si>
  <si>
    <t xml:space="preserve">7331:received:7E FF 6 41 0 0 0 FE BA EF </t>
  </si>
  <si>
    <t>7353: RBG_startEffectSound ln 470 EFCT num 0x66 final num 358 loopCount 335</t>
  </si>
  <si>
    <t xml:space="preserve">7355:sending:7E FF 6 12 1 1 66 FE 81 EF </t>
  </si>
  <si>
    <t xml:space="preserve">7356:received:7E FF 6 41 0 0 0 FE BA EF </t>
  </si>
  <si>
    <t>7378: RBG_startEffectSound ln 470 EFCT num 0x66 final num 102 loopCount 336</t>
  </si>
  <si>
    <t xml:space="preserve">7380:sending:7E FF 6 12 1 0 66 FE 82 EF </t>
  </si>
  <si>
    <t xml:space="preserve">7381:received:7E FF 6 41 0 0 0 FE BA EF </t>
  </si>
  <si>
    <t>7403: RBG_startEffectSound ln 470 EFCT num 0x66 final num 358 loopCount 337</t>
  </si>
  <si>
    <t xml:space="preserve">7405:sending:7E FF 6 12 1 1 66 FE 81 EF </t>
  </si>
  <si>
    <t xml:space="preserve">7406:received:7E FF 6 41 0 0 0 FE BA EF </t>
  </si>
  <si>
    <t>7428: RBG_startEffectSound ln 470 EFCT num 0x66 final num 102 loopCount 338</t>
  </si>
  <si>
    <t xml:space="preserve">7430:sending:7E FF 6 12 1 0 66 FE 82 EF </t>
  </si>
  <si>
    <t xml:space="preserve">7431:received:7E FF 6 41 0 0 0 FE BA EF </t>
  </si>
  <si>
    <t>7453: RBG_startEffectSound ln 470 EFCT num 0x66 final num 358 loopCount 339</t>
  </si>
  <si>
    <t xml:space="preserve">7455:sending:7E FF 6 12 1 1 66 FE 81 EF </t>
  </si>
  <si>
    <t xml:space="preserve">7456:received:7E FF 6 41 0 0 0 FE BA EF </t>
  </si>
  <si>
    <t>7478: RBG_startEffectSound ln 470 EFCT num 0x66 final num 102 loopCount 340</t>
  </si>
  <si>
    <t xml:space="preserve">7480:sending:7E FF 6 12 1 0 66 FE 82 EF </t>
  </si>
  <si>
    <t xml:space="preserve">7481:received:7E FF 6 41 0 0 0 FE BA EF </t>
  </si>
  <si>
    <t>7503: RBG_startEffectSound ln 470 EFCT num 0x66 final num 358 loopCount 341</t>
  </si>
  <si>
    <t xml:space="preserve">7505:sending:7E FF 6 12 1 1 66 FE 81 EF </t>
  </si>
  <si>
    <t xml:space="preserve">7506:received:7E FF 6 41 0 0 0 FE BA EF </t>
  </si>
  <si>
    <t>7528: RBG_startEffectSound ln 470 EFCT num 0x66 final num 102 loopCount 342</t>
  </si>
  <si>
    <t xml:space="preserve">7530:sending:7E FF 6 12 1 0 66 FE 82 EF </t>
  </si>
  <si>
    <t xml:space="preserve">7531:received:7E FF 6 41 0 0 0 FE BA EF </t>
  </si>
  <si>
    <t>7553: RBG_startEffectSound ln 470 EFCT num 0x66 final num 358 loopCount 343</t>
  </si>
  <si>
    <t xml:space="preserve">7555:sending:7E FF 6 12 1 1 66 FE 81 EF </t>
  </si>
  <si>
    <t xml:space="preserve">7556:received:7E FF 6 41 0 0 0 FE BA EF </t>
  </si>
  <si>
    <t>7578: RBG_startEffectSound ln 470 EFCT num 0x66 final num 102 loopCount 344</t>
  </si>
  <si>
    <t xml:space="preserve">7580:sending:7E FF 6 12 1 0 66 FE 82 EF </t>
  </si>
  <si>
    <t xml:space="preserve">7581:received:7E FF 6 41 0 0 0 FE BA EF </t>
  </si>
  <si>
    <t>7603: RBG_startEffectSound ln 470 EFCT num 0x66 final num 358 loopCount 345</t>
  </si>
  <si>
    <t xml:space="preserve">7605:sending:7E FF 6 12 1 1 66 FE 81 EF </t>
  </si>
  <si>
    <t xml:space="preserve">7606:received:7E FF 6 41 0 0 0 FE BA EF </t>
  </si>
  <si>
    <t>7628: RBG_startEffectSound ln 470 EFCT num 0x66 final num 102 loopCount 346</t>
  </si>
  <si>
    <t xml:space="preserve">7630:sending:7E FF 6 12 1 0 66 FE 82 EF </t>
  </si>
  <si>
    <t xml:space="preserve">7631:received:7E FF 6 41 0 0 0 FE BA EF </t>
  </si>
  <si>
    <t>7653: RBG_startEffectSound ln 470 EFCT num 0x66 final num 358 loopCount 347</t>
  </si>
  <si>
    <t xml:space="preserve">7655:sending:7E FF 6 12 1 1 66 FE 81 EF </t>
  </si>
  <si>
    <t xml:space="preserve">7656:received:7E FF 6 41 0 0 0 FE BA EF </t>
  </si>
  <si>
    <t>7678: RBG_startEffectSound ln 470 EFCT num 0x66 final num 102 loopCount 348</t>
  </si>
  <si>
    <t xml:space="preserve">7680:sending:7E FF 6 12 1 0 66 FE 82 EF </t>
  </si>
  <si>
    <t xml:space="preserve">7681:received:7E FF 6 41 0 0 0 FE BA EF </t>
  </si>
  <si>
    <t>7703: RBG_startEffectSound ln 470 EFCT num 0x66 final num 358 loopCount 349</t>
  </si>
  <si>
    <t xml:space="preserve">7705:sending:7E FF 6 12 1 1 66 FE 81 EF </t>
  </si>
  <si>
    <t xml:space="preserve">7706:received:7E FF 6 41 0 0 0 FE BA EF </t>
  </si>
  <si>
    <t>7728: RBG_startEffectSound ln 470 EFCT num 0x66 final num 102 loopCount 350</t>
  </si>
  <si>
    <t xml:space="preserve">7730:sending:7E FF 6 12 1 0 66 FE 82 EF </t>
  </si>
  <si>
    <t xml:space="preserve">7731:received:7E FF 6 41 0 0 0 FE BA EF </t>
  </si>
  <si>
    <t>7753: RBG_startEffectSound ln 470 EFCT num 0x66 final num 358 loopCount 351</t>
  </si>
  <si>
    <t xml:space="preserve">7755:sending:7E FF 6 12 1 1 66 FE 81 EF </t>
  </si>
  <si>
    <t xml:space="preserve">7756:received:7E FF 6 41 0 0 0 FE BA EF </t>
  </si>
  <si>
    <t>7778: RBG_startEffectSound ln 470 EFCT num 0x66 final num 102 loopCount 352</t>
  </si>
  <si>
    <t xml:space="preserve">7780:sending:7E FF 6 12 1 0 66 FE 82 EF </t>
  </si>
  <si>
    <t xml:space="preserve">7781:received:7E FF 6 41 0 0 0 FE BA EF </t>
  </si>
  <si>
    <t>7803: RBG_startEffectSound ln 470 EFCT num 0x66 final num 358 loopCount 353</t>
  </si>
  <si>
    <t xml:space="preserve">7805:sending:7E FF 6 12 1 1 66 FE 81 EF </t>
  </si>
  <si>
    <t xml:space="preserve">7806:received:7E FF 6 41 0 0 0 FE BA EF </t>
  </si>
  <si>
    <t>7828: RBG_startEffectSound ln 470 EFCT num 0x66 final num 102 loopCount 354</t>
  </si>
  <si>
    <t xml:space="preserve">7830:sending:7E FF 6 12 1 0 66 FE 82 EF </t>
  </si>
  <si>
    <t xml:space="preserve">7831:received:7E FF 6 41 0 0 0 FE BA EF </t>
  </si>
  <si>
    <t>7853: RBG_startEffectSound ln 470 EFCT num 0x66 final num 358 loopCount 355</t>
  </si>
  <si>
    <t xml:space="preserve">7855:sending:7E FF 6 12 1 1 66 FE 81 EF </t>
  </si>
  <si>
    <t xml:space="preserve">7856:received:7E FF 6 41 0 0 0 FE BA EF </t>
  </si>
  <si>
    <t>7878: RBG_startEffectSound ln 470 EFCT num 0x66 final num 102 loopCount 356</t>
  </si>
  <si>
    <t xml:space="preserve">7880:sending:7E FF 6 12 1 0 66 FE 82 EF </t>
  </si>
  <si>
    <t xml:space="preserve">7881:received:7E FF 6 41 0 0 0 FE BA EF </t>
  </si>
  <si>
    <t>7903: RBG_startEffectSound ln 470 EFCT num 0x66 final num 358 loopCount 357</t>
  </si>
  <si>
    <t xml:space="preserve">7905:sending:7E FF 6 12 1 1 66 FE 81 EF </t>
  </si>
  <si>
    <t xml:space="preserve">7906:received:7E FF 6 41 0 0 0 FE BA EF </t>
  </si>
  <si>
    <t>7928: RBG_startEffectSound ln 470 EFCT num 0x66 final num 102 loopCount 358</t>
  </si>
  <si>
    <t xml:space="preserve">7930:sending:7E FF 6 12 1 0 66 FE 82 EF </t>
  </si>
  <si>
    <t xml:space="preserve">7931:received:7E FF 6 41 0 0 0 FE BA EF </t>
  </si>
  <si>
    <t>7953: RBG_startEffectSound ln 470 EFCT num 0x66 final num 358 loopCount 359</t>
  </si>
  <si>
    <t xml:space="preserve">7955:sending:7E FF 6 12 1 1 66 FE 81 EF </t>
  </si>
  <si>
    <t xml:space="preserve">7956:received:7E FF 6 41 0 0 0 FE BA EF </t>
  </si>
  <si>
    <t>7978: RBG_startEffectSound ln 470 EFCT num 0x66 final num 102 loopCount 360</t>
  </si>
  <si>
    <t xml:space="preserve">7980:sending:7E FF 6 12 1 0 66 FE 82 EF </t>
  </si>
  <si>
    <t xml:space="preserve">7981:received:7E FF 6 41 0 0 0 FE BA EF </t>
  </si>
  <si>
    <t>8003: RBG_startEffectSound ln 470 EFCT num 0x66 final num 358 loopCount 361</t>
  </si>
  <si>
    <t xml:space="preserve">8005:sending:7E FF 6 12 1 1 66 FE 81 EF </t>
  </si>
  <si>
    <t xml:space="preserve">8007:received:7E FF 6 41 0 0 0 FE BA EF </t>
  </si>
  <si>
    <t>8028: RBG_startEffectSound ln 470 EFCT num 0x66 final num 102 loopCount 362</t>
  </si>
  <si>
    <t xml:space="preserve">8030:sending:7E FF 6 12 1 0 66 FE 82 EF </t>
  </si>
  <si>
    <t xml:space="preserve">8031:received:7E FF 6 41 0 0 0 FE BA EF </t>
  </si>
  <si>
    <t>8053: RBG_startEffectSound ln 470 EFCT num 0x66 final num 358 loopCount 363</t>
  </si>
  <si>
    <t xml:space="preserve">8055:sending:7E FF 6 12 1 1 66 FE 81 EF </t>
  </si>
  <si>
    <t xml:space="preserve">8056:received:7E FF 6 41 0 0 0 FE BA EF </t>
  </si>
  <si>
    <t>8078: RBG_startEffectSound ln 470 EFCT num 0x66 final num 102 loopCount 364</t>
  </si>
  <si>
    <t xml:space="preserve">8080:sending:7E FF 6 12 1 0 66 FE 82 EF </t>
  </si>
  <si>
    <t xml:space="preserve">8082:received:7E FF 6 41 0 0 0 FE BA EF </t>
  </si>
  <si>
    <t>8103: RBG_startEffectSound ln 470 EFCT num 0x66 final num 358 loopCount 365</t>
  </si>
  <si>
    <t xml:space="preserve">8105:sending:7E FF 6 12 1 1 66 FE 81 EF </t>
  </si>
  <si>
    <t xml:space="preserve">8106:received:7E FF 6 41 0 0 0 FE BA EF </t>
  </si>
  <si>
    <t>8128: RBG_startEffectSound ln 470 EFCT num 0x66 final num 102 loopCount 366</t>
  </si>
  <si>
    <t xml:space="preserve">8130:sending:7E FF 6 12 1 0 66 FE 82 EF </t>
  </si>
  <si>
    <t xml:space="preserve">8131:received:7E FF 6 41 0 0 0 FE BA EF </t>
  </si>
  <si>
    <t>8153: RBG_startEffectSound ln 470 EFCT num 0x66 final num 358 loopCount 367</t>
  </si>
  <si>
    <t xml:space="preserve">8155:sending:7E FF 6 12 1 1 66 FE 81 EF </t>
  </si>
  <si>
    <t xml:space="preserve">8156:received:7E FF 6 41 0 0 0 FE BA EF </t>
  </si>
  <si>
    <t>8159:DEBUG loop() - nowVinputRBG 0x60 loopCount 368</t>
  </si>
  <si>
    <t>8176: RBG_startRow ln 275 from row 1 to row 4 loopCount 369</t>
  </si>
  <si>
    <t>8179: RBG_startEffectSound ln 470 EFCT num 0x0 final num 1 loopCount 369</t>
  </si>
  <si>
    <t xml:space="preserve">8181:sending:7E FF 6 12 1 0 1 FE E7 EF </t>
  </si>
  <si>
    <t xml:space="preserve">8182:received:7E FF 6 41 0 0 0 FE BA EF </t>
  </si>
  <si>
    <t>8194:DEBUG loop() - nowVinputRBG 0x260 loopCount 370</t>
  </si>
  <si>
    <t>8195:DEBUG loop() - nowVinputRBG 0x240 loopCount 371</t>
  </si>
  <si>
    <t>11362:DEBUG loop() - nowVinputRBG 0x40 loopCount 3538</t>
  </si>
  <si>
    <t>11371: RBG_startRow ln 275 from row 4 to row 7 loopCount 3539</t>
  </si>
  <si>
    <t>debug2_2019-12-23_0830.txt</t>
  </si>
  <si>
    <t>9:FOOF SciFi RBG init...</t>
  </si>
  <si>
    <t>10:Initializing DFPlayer ... (May take 3~5 seconds)</t>
  </si>
  <si>
    <t>23:DFPlayer Mini online.</t>
  </si>
  <si>
    <t>ROW 0</t>
  </si>
  <si>
    <t>ROW 1</t>
  </si>
  <si>
    <t>ROW 7</t>
  </si>
  <si>
    <t>ROW 4</t>
  </si>
  <si>
    <t>debug3_2019-12-23_0845.txt</t>
  </si>
  <si>
    <t>grep -n "DEBUG loop" debug3.txt &gt; mdo3.tmp ; python mdoUniq.py mdo3.tmp "DEBUG loop" loopCount &gt; mdo3.txt</t>
  </si>
  <si>
    <t>grep -n "from row" debug3.txt &gt; mdo3.tmp ; python mdoUniq.py mdo3.tmp "RBG_" loopCount &gt;&gt; mdo3.txt</t>
  </si>
  <si>
    <t>1:FOOF SciFi RBG init...</t>
  </si>
  <si>
    <t>2:Initializing DFPlayer ... (May take 3~5 seconds)</t>
  </si>
  <si>
    <t>11:DFPlayer Mini online.</t>
  </si>
  <si>
    <t>"=0+LEFT(B1,FIND(":",B1)-1)"</t>
  </si>
  <si>
    <t xml:space="preserve">4:sending:7E FF 6 7 1 0 5 FE EE EF </t>
  </si>
  <si>
    <t xml:space="preserve">5:received:7E FF 6 41 0 0 0 FE BA EF </t>
  </si>
  <si>
    <t xml:space="preserve">7:sending:7E FF 6 9 1 0 2 FE EF EF </t>
  </si>
  <si>
    <t xml:space="preserve">8:received:7E FF 6 41 0 0 0 FE BA EF </t>
  </si>
  <si>
    <t xml:space="preserve">10:sending:7E FF 6 6 1 0 19 FE DB EF </t>
  </si>
  <si>
    <t>37:DEBUG loop() - nowVinputRBG 0x40 loopCount 0</t>
  </si>
  <si>
    <t>40: RBG_startEffectSound ln 470 EFCT num 0x28 final num 41 loopCount 0</t>
  </si>
  <si>
    <t xml:space="preserve">41:received:7E FF 6 41 0 0 0 FE BA EF </t>
  </si>
  <si>
    <t xml:space="preserve">43:sending:7E FF 6 12 1 0 29 FE BF EF </t>
  </si>
  <si>
    <t xml:space="preserve">44:received:7E FF 6 41 0 0 0 FE BA EF </t>
  </si>
  <si>
    <t>79:DEBUG loop() - nowVinputRBG 0x240 loopCount 1</t>
  </si>
  <si>
    <t>2195:DEBUG loop() - nowVinputRBG 0x40 loopCount 93</t>
  </si>
  <si>
    <t>2226: RBG_startRow ln 275 from row 0 to row 1 loopCount 94</t>
  </si>
  <si>
    <t>2229: RBG_startEffectSound ln 470 EFCT num 0x66 final num 102 loopCount 94</t>
  </si>
  <si>
    <t xml:space="preserve">2231:sending:7E FF 6 12 1 0 66 FE 82 EF </t>
  </si>
  <si>
    <t xml:space="preserve">2232:received:7E FF 6 3D 0 0 30 FE 8E EF </t>
  </si>
  <si>
    <t xml:space="preserve">2236:received:7E FF 6 3D 0 0 30 FE 8E EF </t>
  </si>
  <si>
    <t>2269:DEBUG loop() - nowVinputRBG 0x240 loopCount 95</t>
  </si>
  <si>
    <t>6066:DEBUG loop() - nowVinputRBG 0x40 loopCount 285</t>
  </si>
  <si>
    <t>6085: RBG_startEffectSound ln 470 EFCT num 0x66 final num 358 loopCount 285</t>
  </si>
  <si>
    <t xml:space="preserve">6086:received:7E FF 6 41 0 0 0 FE BA EF </t>
  </si>
  <si>
    <t xml:space="preserve">6088:sending:7E FF 6 12 1 1 66 FE 81 EF </t>
  </si>
  <si>
    <t xml:space="preserve">6089:received:7E FF 6 3D 0 0 33 FE 8B EF </t>
  </si>
  <si>
    <t xml:space="preserve">6093:received:7E FF 6 3D 0 0 33 FE 8B EF </t>
  </si>
  <si>
    <t>6115: RBG_startEffectSound ln 470 EFCT num 0x66 final num 102 loopCount 286</t>
  </si>
  <si>
    <t xml:space="preserve">6116:received:7E FF 6 41 0 0 0 FE BA EF </t>
  </si>
  <si>
    <t xml:space="preserve">6118:sending:7E FF 6 12 1 0 66 FE 82 EF </t>
  </si>
  <si>
    <t xml:space="preserve">6119:received:7E FF 6 41 0 0 0 FE BA EF </t>
  </si>
  <si>
    <t>6141: RBG_startEffectSound ln 470 EFCT num 0x66 final num 358 loopCount 287</t>
  </si>
  <si>
    <t xml:space="preserve">6143:sending:7E FF 6 12 1 1 66 FE 81 EF </t>
  </si>
  <si>
    <t xml:space="preserve">6144:received:7E FF 6 41 0 0 0 FE BA EF </t>
  </si>
  <si>
    <t>6166: RBG_startEffectSound ln 470 EFCT num 0x66 final num 102 loopCount 288</t>
  </si>
  <si>
    <t xml:space="preserve">6168:sending:7E FF 6 12 1 0 66 FE 82 EF </t>
  </si>
  <si>
    <t xml:space="preserve">6169:received:7E FF 6 41 0 0 0 FE BA EF </t>
  </si>
  <si>
    <t>6191: RBG_startEffectSound ln 470 EFCT num 0x66 final num 358 loopCount 289</t>
  </si>
  <si>
    <t xml:space="preserve">6193:sending:7E FF 6 12 1 1 66 FE 81 EF </t>
  </si>
  <si>
    <t xml:space="preserve">6194:received:7E FF 6 41 0 0 0 FE BA EF </t>
  </si>
  <si>
    <t>6216: RBG_startEffectSound ln 470 EFCT num 0x66 final num 102 loopCount 290</t>
  </si>
  <si>
    <t xml:space="preserve">6218:sending:7E FF 6 12 1 0 66 FE 82 EF </t>
  </si>
  <si>
    <t xml:space="preserve">6219:received:7E FF 6 41 0 0 0 FE BA EF </t>
  </si>
  <si>
    <t>6241: RBG_startEffectSound ln 470 EFCT num 0x66 final num 358 loopCount 291</t>
  </si>
  <si>
    <t xml:space="preserve">6243:sending:7E FF 6 12 1 1 66 FE 81 EF </t>
  </si>
  <si>
    <t xml:space="preserve">6245:received:7E FF 6 41 0 0 0 FE BA EF </t>
  </si>
  <si>
    <t>6266: RBG_startEffectSound ln 470 EFCT num 0x66 final num 102 loopCount 292</t>
  </si>
  <si>
    <t xml:space="preserve">6268:sending:7E FF 6 12 1 0 66 FE 82 EF </t>
  </si>
  <si>
    <t xml:space="preserve">6269:received:7E FF 6 41 0 0 0 FE BA EF </t>
  </si>
  <si>
    <t>6291: RBG_startEffectSound ln 470 EFCT num 0x66 final num 358 loopCount 293</t>
  </si>
  <si>
    <t xml:space="preserve">6293:sending:7E FF 6 12 1 1 66 FE 81 EF </t>
  </si>
  <si>
    <t xml:space="preserve">6294:received:7E FF 6 41 0 0 0 FE BA EF </t>
  </si>
  <si>
    <t>6316: RBG_startEffectSound ln 470 EFCT num 0x66 final num 102 loopCount 294</t>
  </si>
  <si>
    <t xml:space="preserve">6318:sending:7E FF 6 12 1 0 66 FE 82 EF </t>
  </si>
  <si>
    <t xml:space="preserve">6320:received:7E FF 6 41 0 0 0 FE BA EF </t>
  </si>
  <si>
    <t>6341: RBG_startEffectSound ln 470 EFCT num 0x66 final num 358 loopCount 295</t>
  </si>
  <si>
    <t xml:space="preserve">6343:sending:7E FF 6 12 1 1 66 FE 81 EF </t>
  </si>
  <si>
    <t xml:space="preserve">6344:received:7E FF 6 41 0 0 0 FE BA EF </t>
  </si>
  <si>
    <t>6366: RBG_startEffectSound ln 470 EFCT num 0x66 final num 102 loopCount 296</t>
  </si>
  <si>
    <t xml:space="preserve">6368:sending:7E FF 6 12 1 0 66 FE 82 EF </t>
  </si>
  <si>
    <t xml:space="preserve">6369:received:7E FF 6 41 0 0 0 FE BA EF </t>
  </si>
  <si>
    <t>6391: RBG_startEffectSound ln 470 EFCT num 0x66 final num 358 loopCount 297</t>
  </si>
  <si>
    <t xml:space="preserve">6393:sending:7E FF 6 12 1 1 66 FE 81 EF </t>
  </si>
  <si>
    <t xml:space="preserve">6394:received:7E FF 6 41 0 0 0 FE BA EF </t>
  </si>
  <si>
    <t>6416: RBG_startEffectSound ln 470 EFCT num 0x66 final num 102 loopCount 298</t>
  </si>
  <si>
    <t xml:space="preserve">6418:sending:7E FF 6 12 1 0 66 FE 82 EF </t>
  </si>
  <si>
    <t xml:space="preserve">6419:received:7E FF 6 41 0 0 0 FE BA EF </t>
  </si>
  <si>
    <t>6441: RBG_startEffectSound ln 470 EFCT num 0x66 final num 358 loopCount 299</t>
  </si>
  <si>
    <t xml:space="preserve">6443:sending:7E FF 6 12 1 1 66 FE 81 EF </t>
  </si>
  <si>
    <t xml:space="preserve">6444:received:7E FF 6 41 0 0 0 FE BA EF </t>
  </si>
  <si>
    <t>6466: RBG_startEffectSound ln 470 EFCT num 0x66 final num 102 loopCount 300</t>
  </si>
  <si>
    <t xml:space="preserve">6468:sending:7E FF 6 12 1 0 66 FE 82 EF </t>
  </si>
  <si>
    <t xml:space="preserve">6469:received:7E FF 6 41 0 0 0 FE BA EF </t>
  </si>
  <si>
    <t>6491: RBG_startEffectSound ln 470 EFCT num 0x66 final num 358 loopCount 301</t>
  </si>
  <si>
    <t xml:space="preserve">6493:sending:7E FF 6 12 1 1 66 FE 81 EF </t>
  </si>
  <si>
    <t xml:space="preserve">6494:received:7E FF 6 41 0 0 0 FE BA EF </t>
  </si>
  <si>
    <t>6516: RBG_startEffectSound ln 470 EFCT num 0x66 final num 102 loopCount 302</t>
  </si>
  <si>
    <t xml:space="preserve">6518:sending:7E FF 6 12 1 0 66 FE 82 EF </t>
  </si>
  <si>
    <t xml:space="preserve">6519:received:7E FF 6 41 0 0 0 FE BA EF </t>
  </si>
  <si>
    <t>6541: RBG_startEffectSound ln 470 EFCT num 0x66 final num 358 loopCount 303</t>
  </si>
  <si>
    <t xml:space="preserve">6543:sending:7E FF 6 12 1 1 66 FE 81 EF </t>
  </si>
  <si>
    <t xml:space="preserve">6544:received:7E FF 6 41 0 0 0 FE BA EF </t>
  </si>
  <si>
    <t>6566: RBG_startEffectSound ln 470 EFCT num 0x66 final num 102 loopCount 304</t>
  </si>
  <si>
    <t xml:space="preserve">6568:sending:7E FF 6 12 1 0 66 FE 82 EF </t>
  </si>
  <si>
    <t xml:space="preserve">6569:received:7E FF 6 41 0 0 0 FE BA EF </t>
  </si>
  <si>
    <t>6591: RBG_startEffectSound ln 470 EFCT num 0x66 final num 358 loopCount 305</t>
  </si>
  <si>
    <t xml:space="preserve">6593:sending:7E FF 6 12 1 1 66 FE 81 EF </t>
  </si>
  <si>
    <t xml:space="preserve">6594:received:7E FF 6 41 0 0 0 FE BA EF </t>
  </si>
  <si>
    <t>6616: RBG_startEffectSound ln 470 EFCT num 0x66 final num 102 loopCount 306</t>
  </si>
  <si>
    <t xml:space="preserve">6618:sending:7E FF 6 12 1 0 66 FE 82 EF </t>
  </si>
  <si>
    <t xml:space="preserve">6619:received:7E FF 6 41 0 0 0 FE BA EF </t>
  </si>
  <si>
    <t>6641: RBG_startEffectSound ln 470 EFCT num 0x66 final num 358 loopCount 307</t>
  </si>
  <si>
    <t xml:space="preserve">6643:sending:7E FF 6 12 1 1 66 FE 81 EF </t>
  </si>
  <si>
    <t xml:space="preserve">6644:received:7E FF 6 41 0 0 0 FE BA EF </t>
  </si>
  <si>
    <t>6666: RBG_startEffectSound ln 470 EFCT num 0x66 final num 102 loopCount 308</t>
  </si>
  <si>
    <t xml:space="preserve">6668:sending:7E FF 6 12 1 0 66 FE 82 EF </t>
  </si>
  <si>
    <t xml:space="preserve">6669:received:7E FF 6 41 0 0 0 FE BA EF </t>
  </si>
  <si>
    <t>6691: RBG_startEffectSound ln 470 EFCT num 0x66 final num 358 loopCount 309</t>
  </si>
  <si>
    <t xml:space="preserve">6693:sending:7E FF 6 12 1 1 66 FE 81 EF </t>
  </si>
  <si>
    <t xml:space="preserve">6694:received:7E FF 6 41 0 0 0 FE BA EF </t>
  </si>
  <si>
    <t>6716: RBG_startEffectSound ln 470 EFCT num 0x66 final num 102 loopCount 310</t>
  </si>
  <si>
    <t xml:space="preserve">6718:sending:7E FF 6 12 1 0 66 FE 82 EF </t>
  </si>
  <si>
    <t xml:space="preserve">6719:received:7E FF 6 41 0 0 0 FE BA EF </t>
  </si>
  <si>
    <t>6741: RBG_startEffectSound ln 470 EFCT num 0x66 final num 358 loopCount 311</t>
  </si>
  <si>
    <t xml:space="preserve">6743:sending:7E FF 6 12 1 1 66 FE 81 EF </t>
  </si>
  <si>
    <t xml:space="preserve">6744:received:7E FF 6 41 0 0 0 FE BA EF </t>
  </si>
  <si>
    <t>6766: RBG_startEffectSound ln 470 EFCT num 0x66 final num 102 loopCount 312</t>
  </si>
  <si>
    <t xml:space="preserve">6768:sending:7E FF 6 12 1 0 66 FE 82 EF </t>
  </si>
  <si>
    <t xml:space="preserve">6769:received:7E FF 6 41 0 0 0 FE BA EF </t>
  </si>
  <si>
    <t>6791: RBG_startEffectSound ln 470 EFCT num 0x66 final num 358 loopCount 313</t>
  </si>
  <si>
    <t xml:space="preserve">6793:sending:7E FF 6 12 1 1 66 FE 81 EF </t>
  </si>
  <si>
    <t xml:space="preserve">6794:received:7E FF 6 41 0 0 0 FE BA EF </t>
  </si>
  <si>
    <t>6816: RBG_startEffectSound ln 470 EFCT num 0x66 final num 102 loopCount 314</t>
  </si>
  <si>
    <t xml:space="preserve">6818:sending:7E FF 6 12 1 0 66 FE 82 EF </t>
  </si>
  <si>
    <t xml:space="preserve">6819:received:7E FF 6 41 0 0 0 FE BA EF </t>
  </si>
  <si>
    <t>6841: RBG_startEffectSound ln 470 EFCT num 0x66 final num 358 loopCount 315</t>
  </si>
  <si>
    <t xml:space="preserve">6843:sending:7E FF 6 12 1 1 66 FE 81 EF </t>
  </si>
  <si>
    <t xml:space="preserve">6844:received:7E FF 6 41 0 0 0 FE BA EF </t>
  </si>
  <si>
    <t>6847:DEBUG loop() - nowVinputRBG 0x60 loopCount 316</t>
  </si>
  <si>
    <t>6863:DEBUG loop() - nowVinputRBG 0x240 loopCount 317</t>
  </si>
  <si>
    <t>6864: RBG_startRow ln 275 from row 1 to row 4 loopCount 317</t>
  </si>
  <si>
    <t>6867: RBG_startEffectSound ln 470 EFCT num 0x0 final num 1 loopCount 317</t>
  </si>
  <si>
    <t xml:space="preserve">6869:sending:7E FF 6 12 1 0 1 FE E7 EF </t>
  </si>
  <si>
    <t xml:space="preserve">6870:received:7E FF 6 41 0 0 0 FE BA EF </t>
  </si>
  <si>
    <t>6882:DEBUG loop() - nowVinputRBG 0x40 loopCount 318</t>
  </si>
  <si>
    <t>6890:DEBUG loop() - nowVinputRBG 0x240 loopCount 319</t>
  </si>
  <si>
    <t>6891: RBG_startRow ln 275 from row 4 to row 7 loopCount 319</t>
  </si>
  <si>
    <t>10059:DEBUG loop() - nowVinputRBG 0x40 loopCount 3480</t>
  </si>
  <si>
    <t>myDFPlayer.begin(mySoftwareSerial, true, false)</t>
  </si>
  <si>
    <t>myDFPlayer.begin(mySoftwareSerial)</t>
  </si>
  <si>
    <t>grep -n "^sending:\|^received:\|^Number:" debug3.txt &gt;&gt; mdo3.txt</t>
  </si>
  <si>
    <t>2234:Number:48 Play Finished!</t>
  </si>
  <si>
    <t>2237:Number:48 Play Finished!</t>
  </si>
  <si>
    <t>6091:Number:51 Play Finished!</t>
  </si>
  <si>
    <t>6094:Number:51 Play Finished!</t>
  </si>
  <si>
    <t>45: RBG_startEffectSound ln 488 myDFPlayer problem after check busy</t>
  </si>
  <si>
    <t>2233: RBG_startEffectSound ln 481 myDFPlayer problem after play</t>
  </si>
  <si>
    <t>2235: RBG_startEffectSound ln 488 myDFPlayer problem after check busy</t>
  </si>
  <si>
    <t>6090: RBG_startEffectSound ln 481 myDFPlayer problem after play</t>
  </si>
  <si>
    <t>6092: RBG_startEffectSound ln 488 myDFPlayer problem after check busy</t>
  </si>
  <si>
    <t>6120: RBG_startEffectSound ln 488 myDFPlayer problem after check busy</t>
  </si>
  <si>
    <t>6145: RBG_startEffectSound ln 488 myDFPlayer problem after check busy</t>
  </si>
  <si>
    <t>6170: RBG_startEffectSound ln 488 myDFPlayer problem after check busy</t>
  </si>
  <si>
    <t>6195: RBG_startEffectSound ln 488 myDFPlayer problem after check busy</t>
  </si>
  <si>
    <t>6220: RBG_startEffectSound ln 488 myDFPlayer problem after check busy</t>
  </si>
  <si>
    <t>6244: RBG_startEffectSound ln 488 myDFPlayer problem after check busy</t>
  </si>
  <si>
    <t>6270: RBG_startEffectSound ln 488 myDFPlayer problem after check busy</t>
  </si>
  <si>
    <t>6295: RBG_startEffectSound ln 488 myDFPlayer problem after check busy</t>
  </si>
  <si>
    <t>6319: RBG_startEffectSound ln 488 myDFPlayer problem after check busy</t>
  </si>
  <si>
    <t>6345: RBG_startEffectSound ln 488 myDFPlayer problem after check busy</t>
  </si>
  <si>
    <t>6370: RBG_startEffectSound ln 488 myDFPlayer problem after check busy</t>
  </si>
  <si>
    <t>6395: RBG_startEffectSound ln 488 myDFPlayer problem after check busy</t>
  </si>
  <si>
    <t>6420: RBG_startEffectSound ln 488 myDFPlayer problem after check busy</t>
  </si>
  <si>
    <t>6445: RBG_startEffectSound ln 488 myDFPlayer problem after check busy</t>
  </si>
  <si>
    <t>6470: RBG_startEffectSound ln 488 myDFPlayer problem after check busy</t>
  </si>
  <si>
    <t>6495: RBG_startEffectSound ln 488 myDFPlayer problem after check busy</t>
  </si>
  <si>
    <t>6520: RBG_startEffectSound ln 488 myDFPlayer problem after check busy</t>
  </si>
  <si>
    <t>6545: RBG_startEffectSound ln 488 myDFPlayer problem after check busy</t>
  </si>
  <si>
    <t>6570: RBG_startEffectSound ln 488 myDFPlayer problem after check busy</t>
  </si>
  <si>
    <t>6595: RBG_startEffectSound ln 488 myDFPlayer problem after check busy</t>
  </si>
  <si>
    <t>6620: RBG_startEffectSound ln 488 myDFPlayer problem after check busy</t>
  </si>
  <si>
    <t>6645: RBG_startEffectSound ln 488 myDFPlayer problem after check busy</t>
  </si>
  <si>
    <t>6670: RBG_startEffectSound ln 488 myDFPlayer problem after check busy</t>
  </si>
  <si>
    <t>6695: RBG_startEffectSound ln 488 myDFPlayer problem after check busy</t>
  </si>
  <si>
    <t>6720: RBG_startEffectSound ln 488 myDFPlayer problem after check busy</t>
  </si>
  <si>
    <t>6745: RBG_startEffectSound ln 488 myDFPlayer problem after check busy</t>
  </si>
  <si>
    <t>6770: RBG_startEffectSound ln 488 myDFPlayer problem after check busy</t>
  </si>
  <si>
    <t>6795: RBG_startEffectSound ln 488 myDFPlayer problem after check busy</t>
  </si>
  <si>
    <t>6820: RBG_startEffectSound ln 488 myDFPlayer problem after check busy</t>
  </si>
  <si>
    <t>6845: RBG_startEffectSound ln 488 myDFPlayer problem after check busy</t>
  </si>
  <si>
    <t>6871: RBG_startEffectSound ln 488 myDFPlayer problem after check busy</t>
  </si>
  <si>
    <t>grep -n RBG_startEffectSound debug3.txt &gt;&gt; mdo3.txt</t>
  </si>
  <si>
    <t>cmd: 7E ver len cmd fdbk para1 para2 check sum EF</t>
  </si>
  <si>
    <t>Next</t>
  </si>
  <si>
    <t>Previous</t>
  </si>
  <si>
    <t>Specify tracking(NUM)</t>
  </si>
  <si>
    <t>Increase volume</t>
  </si>
  <si>
    <t>Decrease volume</t>
  </si>
  <si>
    <t>Specify volume</t>
  </si>
  <si>
    <t>Specify EQ(0/1/2/3/4/5)</t>
  </si>
  <si>
    <t>Specify playback mode (0/1/2/3)</t>
  </si>
  <si>
    <t>Enter into standby</t>
  </si>
  <si>
    <t>Normal working</t>
  </si>
  <si>
    <t>Reset module</t>
  </si>
  <si>
    <t>Playback</t>
  </si>
  <si>
    <t>Pause</t>
  </si>
  <si>
    <t>Specify folder to playback</t>
  </si>
  <si>
    <t>Volume adjust set</t>
  </si>
  <si>
    <t>Repeat play</t>
  </si>
  <si>
    <t>description</t>
  </si>
  <si>
    <t>Parameters (16 bit)</t>
  </si>
  <si>
    <t>Description</t>
  </si>
  <si>
    <t>Hex CMD code</t>
  </si>
  <si>
    <t>0-2999</t>
  </si>
  <si>
    <t>0-30</t>
  </si>
  <si>
    <t>Normal/Pop/Rock/Jazz/Classic/Base</t>
  </si>
  <si>
    <t>Repeat/Folder repeat/Single repeat/Random</t>
  </si>
  <si>
    <t>U/TF/AUX/SLEEP/FLASH</t>
  </si>
  <si>
    <t>{DH=1:Open volume adjust} {DL: set volume gain 0-31}</t>
  </si>
  <si>
    <t>{1:start repeat play} {0: stop play}</t>
  </si>
  <si>
    <t>Send initialization parameters</t>
  </si>
  <si>
    <t>0-0x0F (each bit represents one device)</t>
  </si>
  <si>
    <t>Returns an error, request retransmit</t>
  </si>
  <si>
    <t>Reply</t>
  </si>
  <si>
    <t>Query the current status</t>
  </si>
  <si>
    <t>Keep on</t>
  </si>
  <si>
    <t>Query the current EQ</t>
  </si>
  <si>
    <t>Query the current playback mode</t>
  </si>
  <si>
    <t>Query the current version</t>
  </si>
  <si>
    <t>Query the total number of TF card files</t>
  </si>
  <si>
    <t>Query the total number of U-disk files</t>
  </si>
  <si>
    <t>Query the total number of Flash files</t>
  </si>
  <si>
    <t>Query the current track of TF card</t>
  </si>
  <si>
    <t>Query the current track of U-disk</t>
  </si>
  <si>
    <t>Query the current track of Flash</t>
  </si>
  <si>
    <t>1-10 set by user</t>
  </si>
  <si>
    <r>
      <t xml:space="preserve">Specify playback source </t>
    </r>
    <r>
      <rPr>
        <sz val="11"/>
        <color rgb="FFFF0000"/>
        <rFont val="Calibri"/>
        <family val="2"/>
        <scheme val="minor"/>
      </rPr>
      <t>(1/2/3/4/5)</t>
    </r>
  </si>
  <si>
    <t>MDO NOTE: ERROR in command table</t>
  </si>
  <si>
    <t>bool DFRobotDFPlayerMini::handleMessage(uint8_t type, uint16_t parameter){</t>
  </si>
  <si>
    <t xml:space="preserve">  _receivedIndex = 0;</t>
  </si>
  <si>
    <t xml:space="preserve">  _handleType = type;</t>
  </si>
  <si>
    <t xml:space="preserve">  _handleParameter = parameter;</t>
  </si>
  <si>
    <t xml:space="preserve">  _isAvailable = true;</t>
  </si>
  <si>
    <t xml:space="preserve">  return _isAvailable;</t>
  </si>
  <si>
    <t>}</t>
  </si>
  <si>
    <t>bool DFRobotDFPlayerMini::handleError(uint8_t type, uint16_t parameter){</t>
  </si>
  <si>
    <t xml:space="preserve">  handleMessage(type, parameter);</t>
  </si>
  <si>
    <t xml:space="preserve">  _isSending = false;</t>
  </si>
  <si>
    <t xml:space="preserve">  return false;</t>
  </si>
  <si>
    <t xml:space="preserve">  if (_isSending &amp;&amp; (millis()-_timeOutTimer&gt;=_timeOutDuration)) {</t>
  </si>
  <si>
    <t xml:space="preserve">    return handleError(TimeOut);</t>
  </si>
  <si>
    <t xml:space="preserve">  }</t>
  </si>
  <si>
    <t>#define TimeOut 0</t>
  </si>
  <si>
    <t>#define WrongStack 1</t>
  </si>
  <si>
    <t>#define DFPlayerCardInserted 2</t>
  </si>
  <si>
    <t>#define DFPlayerCardRemoved 3</t>
  </si>
  <si>
    <t>#define DFPlayerCardOnline 4</t>
  </si>
  <si>
    <t>#define DFPlayerPlayFinished 5</t>
  </si>
  <si>
    <t>#define DFPlayerError 6</t>
  </si>
  <si>
    <t>#define DFPlayerUSBInserted 7</t>
  </si>
  <si>
    <t>#define DFPlayerUSBRemoved 8</t>
  </si>
  <si>
    <t>#define DFPlayerUSBOnline 9</t>
  </si>
  <si>
    <t>#define DFPlayerCardUSBOnline 10</t>
  </si>
  <si>
    <t>#define DFPlayerFeedBack 11</t>
  </si>
  <si>
    <t>#define Busy 1</t>
  </si>
  <si>
    <t>#define Sleeping 2</t>
  </si>
  <si>
    <t>#define SerialWrongStack 3</t>
  </si>
  <si>
    <t>#define CheckSumNotMatch 4</t>
  </si>
  <si>
    <t>#define FileIndexOut 5</t>
  </si>
  <si>
    <t>#define FileMismatch 6</t>
  </si>
  <si>
    <t>#define Advertise 7</t>
  </si>
  <si>
    <t>#define Stack_Header 0</t>
  </si>
  <si>
    <t>#define Stack_Version 1</t>
  </si>
  <si>
    <t>#define Stack_Length 2</t>
  </si>
  <si>
    <t>#define Stack_Command 3</t>
  </si>
  <si>
    <t>#define Stack_ACK 4</t>
  </si>
  <si>
    <t>#define Stack_Parameter 5</t>
  </si>
  <si>
    <t>#define Stack_CheckSum 7</t>
  </si>
  <si>
    <t>#define Stack_End 9</t>
  </si>
  <si>
    <t>void DFRobotDFPlayerMini::playMp3Folder(int fileNumber){</t>
  </si>
  <si>
    <t xml:space="preserve">  sendStack(0x12, fileNumber);</t>
  </si>
  <si>
    <t>void DFRobotDFPlayerMini::advertise(int fileNumber){</t>
  </si>
  <si>
    <t xml:space="preserve">  sendStack(0x13, fileNumber);</t>
  </si>
  <si>
    <t>void DFRobotDFPlayerMini::playLargeFolder(uint8_t folderNumber, uint16_t fileNumber){</t>
  </si>
  <si>
    <t xml:space="preserve">  sendStack(0x14, (((uint16_t)folderNumber) &lt;&lt; 12) | fileNumber);</t>
  </si>
  <si>
    <t>void DFRobotDFPlayerMini::stopAdvertise(){</t>
  </si>
  <si>
    <t xml:space="preserve">  sendStack(0x15);</t>
  </si>
  <si>
    <t>void DFRobotDFPlayerMini::stop(){</t>
  </si>
  <si>
    <t xml:space="preserve">  sendStack(0x16);</t>
  </si>
  <si>
    <t>void DFRobotDFPlayerMini::loopFolder(int folderNumber){</t>
  </si>
  <si>
    <t xml:space="preserve">  sendStack(0x17, folderNumber);</t>
  </si>
  <si>
    <t>void DFRobotDFPlayerMini::randomAll(){</t>
  </si>
  <si>
    <t xml:space="preserve">  sendStack(0x18);</t>
  </si>
  <si>
    <t>void DFRobotDFPlayerMini::enableLoop(){</t>
  </si>
  <si>
    <t xml:space="preserve">  sendStack(0x19, 0x00);</t>
  </si>
  <si>
    <t>void DFRobotDFPlayerMini::disableLoop(){</t>
  </si>
  <si>
    <t xml:space="preserve">  sendStack(0x19, 0x01);</t>
  </si>
  <si>
    <t>void DFRobotDFPlayerMini::enableDAC(){</t>
  </si>
  <si>
    <t xml:space="preserve">  sendStack(0x1A, 0x00);</t>
  </si>
  <si>
    <t>void DFRobotDFPlayerMini::disableDAC(){</t>
  </si>
  <si>
    <t xml:space="preserve">  sendStack(0x1A, 0x01);</t>
  </si>
  <si>
    <t>0x1</t>
  </si>
  <si>
    <t>0x2</t>
  </si>
  <si>
    <t>0x3</t>
  </si>
  <si>
    <t>0x4</t>
  </si>
  <si>
    <t>0x5</t>
  </si>
  <si>
    <t>0x6</t>
  </si>
  <si>
    <t>0x7</t>
  </si>
  <si>
    <t>0x8</t>
  </si>
  <si>
    <t>0x9</t>
  </si>
  <si>
    <t>0x10</t>
  </si>
  <si>
    <t>0x11</t>
  </si>
  <si>
    <t>0x41</t>
  </si>
  <si>
    <t>0x42</t>
  </si>
  <si>
    <t>0x43</t>
  </si>
  <si>
    <t>0x44</t>
  </si>
  <si>
    <t>0x45</t>
  </si>
  <si>
    <t>0x46</t>
  </si>
  <si>
    <t>0x47</t>
  </si>
  <si>
    <t>0x48</t>
  </si>
  <si>
    <t>0x49</t>
  </si>
  <si>
    <t>0x3C</t>
  </si>
  <si>
    <t>0x3D</t>
  </si>
  <si>
    <t>0x3E</t>
  </si>
  <si>
    <t>0x3F</t>
  </si>
  <si>
    <t>0x4A</t>
  </si>
  <si>
    <t>0x4B</t>
  </si>
  <si>
    <t>0x4C</t>
  </si>
  <si>
    <t>0x4D</t>
  </si>
  <si>
    <t>0xA</t>
  </si>
  <si>
    <t>0xB</t>
  </si>
  <si>
    <t>0xC</t>
  </si>
  <si>
    <t>0xD</t>
  </si>
  <si>
    <t>0xE</t>
  </si>
  <si>
    <t>0xF</t>
  </si>
  <si>
    <t>MDO Notes</t>
  </si>
  <si>
    <t>playMp3Folder(int fileNumber)</t>
  </si>
  <si>
    <t>0x12</t>
  </si>
  <si>
    <t>0x13</t>
  </si>
  <si>
    <t>advertise(int fileNumber)</t>
  </si>
  <si>
    <t>0x14</t>
  </si>
  <si>
    <t>playLargeFolder(uint8_t folderNumber, uint16_t fileNumber)</t>
  </si>
  <si>
    <t>0x15</t>
  </si>
  <si>
    <t>stopAdvertise()</t>
  </si>
  <si>
    <t>0x16</t>
  </si>
  <si>
    <t>stop()</t>
  </si>
  <si>
    <t>0x17</t>
  </si>
  <si>
    <t>loopFolder(int folderNumber)</t>
  </si>
  <si>
    <t>0x18</t>
  </si>
  <si>
    <t>randomAll()</t>
  </si>
  <si>
    <t>0x19</t>
  </si>
  <si>
    <t>0x1A</t>
  </si>
  <si>
    <t>0x0=enable, 0x1=disable</t>
  </si>
  <si>
    <t>enableLoop() / disableLoop()</t>
  </si>
  <si>
    <t>enableDAC() / disableDAC()</t>
  </si>
  <si>
    <t xml:space="preserve">  switch (_handleCommand) {</t>
  </si>
  <si>
    <t xml:space="preserve">    case 0x3D:</t>
  </si>
  <si>
    <t xml:space="preserve">      handleMessage(DFPlayerPlayFinished, _handleParameter);</t>
  </si>
  <si>
    <t xml:space="preserve">      break;</t>
  </si>
  <si>
    <t xml:space="preserve">    case 0x3F:</t>
  </si>
  <si>
    <t xml:space="preserve">      if (_handleParameter &amp; 0x01) {</t>
  </si>
  <si>
    <t xml:space="preserve">        handleMessage(DFPlayerUSBOnline, _handleParameter);</t>
  </si>
  <si>
    <t xml:space="preserve">      }</t>
  </si>
  <si>
    <t xml:space="preserve">      else if (_handleParameter &amp; 0x02) {</t>
  </si>
  <si>
    <t xml:space="preserve">        handleMessage(DFPlayerCardOnline, _handleParameter);</t>
  </si>
  <si>
    <t xml:space="preserve">      else if (_handleParameter &amp; 0x03) {</t>
  </si>
  <si>
    <t xml:space="preserve">        handleMessage(DFPlayerCardUSBOnline, _handleParameter);</t>
  </si>
  <si>
    <t xml:space="preserve">    case 0x3A:</t>
  </si>
  <si>
    <t xml:space="preserve">        handleMessage(DFPlayerUSBInserted, _handleParameter);</t>
  </si>
  <si>
    <t xml:space="preserve">        handleMessage(DFPlayerCardInserted, _handleParameter);</t>
  </si>
  <si>
    <t xml:space="preserve">    case 0x3B:</t>
  </si>
  <si>
    <t xml:space="preserve">        handleMessage(DFPlayerUSBRemoved, _handleParameter);</t>
  </si>
  <si>
    <t xml:space="preserve">        handleMessage(DFPlayerCardRemoved, _handleParameter);</t>
  </si>
  <si>
    <t xml:space="preserve">    case 0x40:</t>
  </si>
  <si>
    <t xml:space="preserve">      handleMessage(DFPlayerError, _handleParameter);</t>
  </si>
  <si>
    <t xml:space="preserve">    case 0x3C:</t>
  </si>
  <si>
    <t xml:space="preserve">    case 0x3E:</t>
  </si>
  <si>
    <t xml:space="preserve">    case 0x42:</t>
  </si>
  <si>
    <t xml:space="preserve">    case 0x43:</t>
  </si>
  <si>
    <t xml:space="preserve">    case 0x44:</t>
  </si>
  <si>
    <t xml:space="preserve">    case 0x45:</t>
  </si>
  <si>
    <t xml:space="preserve">    case 0x46:</t>
  </si>
  <si>
    <t xml:space="preserve">    case 0x47:</t>
  </si>
  <si>
    <t xml:space="preserve">    case 0x48:</t>
  </si>
  <si>
    <t xml:space="preserve">    case 0x49:</t>
  </si>
  <si>
    <t xml:space="preserve">    case 0x4B:</t>
  </si>
  <si>
    <t xml:space="preserve">    case 0x4C:</t>
  </si>
  <si>
    <t xml:space="preserve">    case 0x4D:</t>
  </si>
  <si>
    <t xml:space="preserve">    case 0x4E:</t>
  </si>
  <si>
    <t xml:space="preserve">    case 0x4F:</t>
  </si>
  <si>
    <t xml:space="preserve">      handleMessage(DFPlayerFeedBack, _handleParameter);</t>
  </si>
  <si>
    <t xml:space="preserve">    default:</t>
  </si>
  <si>
    <t xml:space="preserve">      handleError(WrongStack);</t>
  </si>
  <si>
    <t>one of #define DFPlayerError 6</t>
  </si>
  <si>
    <t>RESERVED</t>
  </si>
  <si>
    <t>Specify playback of a device</t>
  </si>
  <si>
    <t>Examples of Sending Serial Commands</t>
  </si>
  <si>
    <t>from "FN-M16P+Embedded+MP3+Audio+Module+Datasheet.pdf" at https://github.com/PowerBroker2/DFPlayerMini_Fast</t>
  </si>
  <si>
    <t>Commands Description</t>
  </si>
  <si>
    <t>Serial Commands with checksum</t>
  </si>
  <si>
    <t>Play Next</t>
  </si>
  <si>
    <t>7E FF 06 01 00 00 00 FE FA EF</t>
  </si>
  <si>
    <t>Play Previous</t>
  </si>
  <si>
    <t>7E FF 06 02 00 00 00 FE F9 EF</t>
  </si>
  <si>
    <t>Specify playback of a track in the root directory</t>
  </si>
  <si>
    <t xml:space="preserve">7E FF 06 03 00 00 01 FE F7 EF </t>
  </si>
  <si>
    <t>Specify playback of the 1st track</t>
  </si>
  <si>
    <t>Specify playback of the 2nd track</t>
  </si>
  <si>
    <t>Specify playback of the 10th track</t>
  </si>
  <si>
    <t>7E FF 06 03 00 00 02 FE F6 EF</t>
  </si>
  <si>
    <t>7E FF 06 03 00 00 0A FE EE EF</t>
  </si>
  <si>
    <t>7E FF 06 06 00 00 1E FE D7 EF</t>
  </si>
  <si>
    <t>Specified volume is level 30</t>
  </si>
  <si>
    <t>Note</t>
  </si>
  <si>
    <t>Specify EQ</t>
  </si>
  <si>
    <t>7E FF 06 07 00 00 01 FE F3 EF</t>
  </si>
  <si>
    <t>Specified EQ mode is POP</t>
  </si>
  <si>
    <t>Specify single repeat playback</t>
  </si>
  <si>
    <t>7E FF 06 08 00 00 01 FE F2 EF</t>
  </si>
  <si>
    <t>Repeatedly play the 1st track</t>
  </si>
  <si>
    <t>7E FF 06 09 00 00 02 FE F0 EF</t>
  </si>
  <si>
    <t>Specified device is micro SD</t>
  </si>
  <si>
    <t>Stop playback</t>
  </si>
  <si>
    <t>7E FF 06 16 00 00 00 FE E5 EF</t>
  </si>
  <si>
    <t>Stop software decoding</t>
  </si>
  <si>
    <t>Specify playback of folder named “MP3”</t>
  </si>
  <si>
    <t>7E FF 06 12 00 00 02 FE E7 EF</t>
  </si>
  <si>
    <t>Play track "0002" in the folder “MP3”</t>
  </si>
  <si>
    <t>Query current status</t>
  </si>
  <si>
    <t>7E FF 06 42 00 00 00 FE B9 EF</t>
  </si>
  <si>
    <t>Query number of tracks in the root of micro SD card</t>
  </si>
  <si>
    <t>7E FF 06 48 00 00 00 FE B3 EF</t>
  </si>
  <si>
    <t>SD card online</t>
  </si>
  <si>
    <t>Returned data after the module is powered on</t>
  </si>
  <si>
    <t>Online Equipment</t>
  </si>
  <si>
    <t>Returned Data</t>
  </si>
  <si>
    <t>7E FF 06 3F 00 00 02 xx xx EF</t>
  </si>
  <si>
    <t>Returned data after a track is finished playing</t>
  </si>
  <si>
    <t>1st track is finished playing in SD card</t>
  </si>
  <si>
    <t>2nd track is finished playing in SD card</t>
  </si>
  <si>
    <t>7E FF 06 3D 00 00 01 xx xx EF</t>
  </si>
  <si>
    <t>7E FF 06 3D 00 00 02 xx xx EF</t>
  </si>
  <si>
    <t>0x3C represents USB flash drive and 0x3D represents SD card.</t>
  </si>
  <si>
    <t>Because all of the files(tracks) in the storage device are read in physical sequence, the returned data still follow the physical sequence, which needs to be noted.</t>
  </si>
  <si>
    <t>Returned data of feedback from module</t>
  </si>
  <si>
    <t>Track Played</t>
  </si>
  <si>
    <t>Module returns ACK</t>
  </si>
  <si>
    <t>7E FF 06 41 00 00 00 xx xx EF</t>
  </si>
  <si>
    <t>In order to enhance stability between data communication, the function of a feedback from module is added. Once there is a feedback to MCU from the module, it means the module has successfully received the command that MCU sent out. 0x41 is the returned command by module.</t>
  </si>
  <si>
    <t>Returned data of errors</t>
  </si>
  <si>
    <t>Returned Data of Errors</t>
  </si>
  <si>
    <t>Meaning Description</t>
  </si>
  <si>
    <t>7E FF 06 40 00 00 01 xx xx EF</t>
  </si>
  <si>
    <t>Module busy(this info is returned when the initialization is not done)</t>
  </si>
  <si>
    <t>7E FF 06 40 00 00 02 xx xx EF</t>
  </si>
  <si>
    <t>7E FF 06 40 00 00 03 xx xx EF</t>
  </si>
  <si>
    <t>Currently sleep mode(supports only specified device in sleep mode)</t>
  </si>
  <si>
    <t>Serial receiving error(a frame has not been received completely yet)</t>
  </si>
  <si>
    <t>Checksum incorrect</t>
  </si>
  <si>
    <t>7E FF 06 40 00 00 04 xx xx EF</t>
  </si>
  <si>
    <t>Specified track is out of current track scope</t>
  </si>
  <si>
    <t>7E FF 06 40 00 00 05 xx xx EF</t>
  </si>
  <si>
    <t>Specified track is not found</t>
  </si>
  <si>
    <t>7E FF 06 40 00 00 06 xx xx EF</t>
  </si>
  <si>
    <t>7E FF 06 40 00 00 07 xx xx EF</t>
  </si>
  <si>
    <t>Insertion error(an inserting operation only can be done when a track is being played)</t>
  </si>
  <si>
    <t>7E FF 06 40 00 00 08 xx xx EF</t>
  </si>
  <si>
    <t>SD card reading failed(SD card pulled out or damaged)</t>
  </si>
  <si>
    <t>Entered into sleep mode</t>
  </si>
  <si>
    <t>7E FF 06 40 00 00 0A xx xx EF</t>
  </si>
  <si>
    <t>Stop all playback tasks</t>
  </si>
  <si>
    <t>3.6.13. Set repeat playback of current track</t>
  </si>
  <si>
    <t>2).If you need to turn off repeat playback, just send the turn-off command.</t>
  </si>
  <si>
    <t>1).During playback, send the turn-on command, and it will repeatedly play the current track. If the module is at Pause or Stop status, it will not respond to this command.</t>
  </si>
  <si>
    <t>Turn on single repeat playback</t>
  </si>
  <si>
    <t>7E FF 06 19 00 00 00 FE E2 EF</t>
  </si>
  <si>
    <t>Turn off single repeat playback</t>
  </si>
  <si>
    <t>7E FF 06 19 00 00 01 FE E1 EF</t>
  </si>
  <si>
    <t>see details below</t>
  </si>
  <si>
    <t>3.7.2 Query current status</t>
  </si>
  <si>
    <t>1)There are 4 status(playing, paused playing, stopped playing, and in sleep) that can be queried during the module is decoding. Users can query the current status via sending the command as above(0x42).</t>
  </si>
  <si>
    <t>2). Interpretation of returned data</t>
  </si>
  <si>
    <t>Status</t>
  </si>
  <si>
    <t>7E FF 06 42 00 01 01 xx xx EF</t>
  </si>
  <si>
    <t>7E FF 06 42 00 02 02 xx xx EF</t>
  </si>
  <si>
    <t>7E FF 06 42 00 01 00 xx xx EF</t>
  </si>
  <si>
    <t>7E FF 06 42 00 10 00 xx xx EF</t>
  </si>
  <si>
    <t>Module in sleep</t>
  </si>
  <si>
    <t>A track in USB flash drive is stopped playing</t>
  </si>
  <si>
    <t>A track in SD card is paused playing</t>
  </si>
  <si>
    <t>A track in USB flash drive is being played</t>
  </si>
  <si>
    <t>MSB Representation</t>
  </si>
  <si>
    <t>LSB Representation</t>
  </si>
  <si>
    <t>0x01 USB flash drive</t>
  </si>
  <si>
    <t>0x02 SD card</t>
  </si>
  <si>
    <t>0x10 Module in sleep mode</t>
  </si>
  <si>
    <t>0x00 Stopped</t>
  </si>
  <si>
    <t>0x01 Playing</t>
  </si>
  <si>
    <t>0x02 Paused</t>
  </si>
  <si>
    <t>ACK</t>
  </si>
  <si>
    <t>track (phys) finished playing</t>
  </si>
  <si>
    <t>NOTE: CMD 4th byte (0-based) set to 1 means request ACK</t>
  </si>
  <si>
    <t>send STOP command before starting play</t>
  </si>
  <si>
    <t>Turn on single repeat playback after starting track (need to turn off later then STOP)</t>
  </si>
  <si>
    <t>debug2_2019-12-23_1500.txt</t>
  </si>
  <si>
    <t>grep -n RBG_startEffectSound debug2.txt &gt;&gt; mdo2.txt</t>
  </si>
  <si>
    <t>grep -n "^sending:\|^received:\|^Number:" debug2.txt &gt;&gt; mdo2.txt</t>
  </si>
  <si>
    <t>2:FOOF SciFi RBG init...</t>
  </si>
  <si>
    <t>3:Initializing DFPlayer ... (May take 3~5 seconds)</t>
  </si>
  <si>
    <t>12:DFPlayer Mini online.</t>
  </si>
  <si>
    <t>38:DEBUG loop() - nowVinputRBG 0x40 loopCount 0</t>
  </si>
  <si>
    <t>80:DEBUG loop() - nowVinputRBG 0x240 loopCount 1</t>
  </si>
  <si>
    <t>2196:DEBUG loop() - nowVinputRBG 0x40 loopCount 93</t>
  </si>
  <si>
    <t>2270:DEBUG loop() - nowVinputRBG 0x240 loopCount 95</t>
  </si>
  <si>
    <t>6067:DEBUG loop() - nowVinputRBG 0x40 loopCount 285</t>
  </si>
  <si>
    <t>7723:DEBUG loop() - nowVinputRBG 0x60 loopCount 351</t>
  </si>
  <si>
    <t>7739:DEBUG loop() - nowVinputRBG 0x260 loopCount 352</t>
  </si>
  <si>
    <t>7758:DEBUG loop() - nowVinputRBG 0x40 loopCount 353</t>
  </si>
  <si>
    <t>7766:DEBUG loop() - nowVinputRBG 0x240 loopCount 354</t>
  </si>
  <si>
    <t>10929:DEBUG loop() - nowVinputRBG 0x40 loopCount 3509</t>
  </si>
  <si>
    <t>12131:DEBUG loop() - nowVinputRBG 0x40 loo</t>
  </si>
  <si>
    <t>2227: RBG_startRow ln 275 from row 0 to row 1 loopCount 94</t>
  </si>
  <si>
    <t>7740: RBG_startRow ln 275 from row 1 to row 4 loopCount 352</t>
  </si>
  <si>
    <t>7767: RBG_startRow ln 275 from row 4 to row 7 loopCount 354</t>
  </si>
  <si>
    <t>41: RBG_startEffectSound ln 472 EFCT num 0x28 final num 41 loopCount 0</t>
  </si>
  <si>
    <t>46: RBG_startEffectSound ln 490 myDFPlayer problem after check busy</t>
  </si>
  <si>
    <t>2230: RBG_startEffectSound ln 472 EFCT num 0x66 final num 102 loopCount 94</t>
  </si>
  <si>
    <t>2234: RBG_startEffectSound ln 483 myDFPlayer problem after play</t>
  </si>
  <si>
    <t>2236: RBG_startEffectSound ln 490 myDFPlayer problem after check busy</t>
  </si>
  <si>
    <t>6086: RBG_startEffectSound ln 472 EFCT num 0x66 final num 358 loopCount 285</t>
  </si>
  <si>
    <t>6091: RBG_startEffectSound ln 483 myDFPlayer problem after play</t>
  </si>
  <si>
    <t>6093: RBG_startEffectSound ln 490 myDFPlayer problem after check busy</t>
  </si>
  <si>
    <t>6116: RBG_startEffectSound ln 472 EFCT num 0x66 final num 102 loopCount 286</t>
  </si>
  <si>
    <t>6120: RBG_startEffectSound ln 490 myDFPlayer problem after check busy</t>
  </si>
  <si>
    <t>6142: RBG_startEffectSound ln 472 EFCT num 0x66 final num 358 loopCount 287</t>
  </si>
  <si>
    <t>6146: RBG_startEffectSound ln 490 myDFPlayer problem after check busy</t>
  </si>
  <si>
    <t>6167: RBG_startEffectSound ln 472 EFCT num 0x66 final num 102 loopCount 288</t>
  </si>
  <si>
    <t>6171: RBG_startEffectSound ln 490 myDFPlayer problem after check busy</t>
  </si>
  <si>
    <t>6192: RBG_startEffectSound ln 472 EFCT num 0x66 final num 358 loopCount 289</t>
  </si>
  <si>
    <t>6196: RBG_startEffectSound ln 490 myDFPlayer problem after check busy</t>
  </si>
  <si>
    <t>6217: RBG_startEffectSound ln 472 EFCT num 0x66 final num 102 loopCount 290</t>
  </si>
  <si>
    <t>6220: RBG_startEffectSound ln 490 myDFPlayer problem after check busy</t>
  </si>
  <si>
    <t>6242: RBG_startEffectSound ln 472 EFCT num 0x66 final num 358 loopCount 291</t>
  </si>
  <si>
    <t>6246: RBG_startEffectSound ln 490 myDFPlayer problem after check busy</t>
  </si>
  <si>
    <t>6267: RBG_startEffectSound ln 472 EFCT num 0x66 final num 102 loopCount 292</t>
  </si>
  <si>
    <t>6271: RBG_startEffectSound ln 490 myDFPlayer problem after check busy</t>
  </si>
  <si>
    <t>6292: RBG_startEffectSound ln 472 EFCT num 0x66 final num 358 loopCount 293</t>
  </si>
  <si>
    <t>6296: RBG_startEffectSound ln 490 myDFPlayer problem after check busy</t>
  </si>
  <si>
    <t>6317: RBG_startEffectSound ln 472 EFCT num 0x66 final num 102 loopCount 294</t>
  </si>
  <si>
    <t>6320: RBG_startEffectSound ln 490 myDFPlayer problem after check busy</t>
  </si>
  <si>
    <t>6342: RBG_startEffectSound ln 472 EFCT num 0x66 final num 358 loopCount 295</t>
  </si>
  <si>
    <t>6346: RBG_startEffectSound ln 490 myDFPlayer problem after check busy</t>
  </si>
  <si>
    <t>6367: RBG_startEffectSound ln 472 EFCT num 0x66 final num 102 loopCount 296</t>
  </si>
  <si>
    <t>6371: RBG_startEffectSound ln 490 myDFPlayer problem after check busy</t>
  </si>
  <si>
    <t>6392: RBG_startEffectSound ln 472 EFCT num 0x66 final num 358 loopCount 297</t>
  </si>
  <si>
    <t>6396: RBG_startEffectSound ln 490 myDFPlayer problem after check busy</t>
  </si>
  <si>
    <t>6417: RBG_startEffectSound ln 472 EFCT num 0x66 final num 102 loopCount 298</t>
  </si>
  <si>
    <t>6420: RBG_startEffectSound ln 490 myDFPlayer problem after check busy</t>
  </si>
  <si>
    <t>6442: RBG_startEffectSound ln 472 EFCT num 0x66 final num 358 loopCount 299</t>
  </si>
  <si>
    <t>6446: RBG_startEffectSound ln 490 myDFPlayer problem after check busy</t>
  </si>
  <si>
    <t>6467: RBG_startEffectSound ln 472 EFCT num 0x66 final num 102 loopCount 300</t>
  </si>
  <si>
    <t>6471: RBG_startEffectSound ln 490 myDFPlayer problem after check busy</t>
  </si>
  <si>
    <t>6492: RBG_startEffectSound ln 472 EFCT num 0x66 final num 358 loopCount 301</t>
  </si>
  <si>
    <t>6496: RBG_startEffectSound ln 490 myDFPlayer problem after check busy</t>
  </si>
  <si>
    <t>6517: RBG_startEffectSound ln 472 EFCT num 0x66 final num 102 loopCount 302</t>
  </si>
  <si>
    <t>6520: RBG_startEffectSound ln 490 myDFPlayer problem after check busy</t>
  </si>
  <si>
    <t>6542: RBG_startEffectSound ln 472 EFCT num 0x66 final num 358 loopCount 303</t>
  </si>
  <si>
    <t>6546: RBG_startEffectSound ln 490 myDFPlayer problem after check busy</t>
  </si>
  <si>
    <t>6567: RBG_startEffectSound ln 472 EFCT num 0x66 final num 102 loopCount 304</t>
  </si>
  <si>
    <t>6571: RBG_startEffectSound ln 490 myDFPlayer problem after check busy</t>
  </si>
  <si>
    <t>6592: RBG_startEffectSound ln 472 EFCT num 0x66 final num 358 loopCount 305</t>
  </si>
  <si>
    <t>6596: RBG_startEffectSound ln 490 myDFPlayer problem after check busy</t>
  </si>
  <si>
    <t>6617: RBG_startEffectSound ln 472 EFCT num 0x66 final num 102 loopCount 306</t>
  </si>
  <si>
    <t>6620: RBG_startEffectSound ln 490 myDFPlayer problem after check busy</t>
  </si>
  <si>
    <t>6642: RBG_startEffectSound ln 472 EFCT num 0x66 final num 358 loopCount 307</t>
  </si>
  <si>
    <t>6646: RBG_startEffectSound ln 490 myDFPlayer problem after check busy</t>
  </si>
  <si>
    <t>6667: RBG_startEffectSound ln 472 EFCT num 0x66 final num 102 loopCount 308</t>
  </si>
  <si>
    <t>6671: RBG_startEffectSound ln 490 myDFPlayer problem after check busy</t>
  </si>
  <si>
    <t>6692: RBG_startEffectSound ln 472 EFCT num 0x66 final num 358 loopCount 309</t>
  </si>
  <si>
    <t>6696: RBG_startEffectSound ln 490 myDFPlayer problem after check busy</t>
  </si>
  <si>
    <t>6717: RBG_startEffectSound ln 472 EFCT num 0x66 final num 102 loopCount 310</t>
  </si>
  <si>
    <t>6720: RBG_startEffectSound ln 490 myDFPlayer problem after check busy</t>
  </si>
  <si>
    <t>6742: RBG_startEffectSound ln 472 EFCT num 0x66 final num 358 loopCount 311</t>
  </si>
  <si>
    <t>6746: RBG_startEffectSound ln 490 myDFPlayer problem after check busy</t>
  </si>
  <si>
    <t>6767: RBG_startEffectSound ln 472 EFCT num 0x66 final num 102 loopCount 312</t>
  </si>
  <si>
    <t>6771: RBG_startEffectSound ln 490 myDFPlayer problem after check busy</t>
  </si>
  <si>
    <t>6792: RBG_startEffectSound ln 472 EFCT num 0x66 final num 358 loopCount 313</t>
  </si>
  <si>
    <t>6796: RBG_startEffectSound ln 490 myDFPlayer problem after check busy</t>
  </si>
  <si>
    <t>6817: RBG_startEffectSound ln 472 EFCT num 0x66 final num 102 loopCount 314</t>
  </si>
  <si>
    <t>6821: RBG_startEffectSound ln 490 myDFPlayer problem after check busy</t>
  </si>
  <si>
    <t>6842: RBG_startEffectSound ln 472 EFCT num 0x66 final num 358 loopCount 315</t>
  </si>
  <si>
    <t>6845: RBG_startEffectSound ln 490 myDFPlayer problem after check busy</t>
  </si>
  <si>
    <t>6867: RBG_startEffectSound ln 472 EFCT num 0x66 final num 102 loopCount 316</t>
  </si>
  <si>
    <t>6871: RBG_startEffectSound ln 490 myDFPlayer problem after check busy</t>
  </si>
  <si>
    <t>6892: RBG_startEffectSound ln 472 EFCT num 0x66 final num 358 loopCount 317</t>
  </si>
  <si>
    <t>6896: RBG_startEffectSound ln 490 myDFPlayer problem after check busy</t>
  </si>
  <si>
    <t>6917: RBG_startEffectSound ln 472 EFCT num 0x66 final num 102 loopCount 318</t>
  </si>
  <si>
    <t>6921: RBG_startEffectSound ln 490 myDFPlayer problem after check busy</t>
  </si>
  <si>
    <t>6942: RBG_startEffectSound ln 472 EFCT num 0x66 final num 358 loopCount 319</t>
  </si>
  <si>
    <t>6945: RBG_startEffectSound ln 490 myDFPlayer problem after check busy</t>
  </si>
  <si>
    <t>6967: RBG_startEffectSound ln 472 EFCT num 0x66 final num 102 loopCount 320</t>
  </si>
  <si>
    <t>6971: RBG_startEffectSound ln 490 myDFPlayer problem after check busy</t>
  </si>
  <si>
    <t>6992: RBG_startEffectSound ln 472 EFCT num 0x66 final num 358 loopCount 321</t>
  </si>
  <si>
    <t>6996: RBG_startEffectSound ln 490 myDFPlayer problem after check busy</t>
  </si>
  <si>
    <t>7017: RBG_startEffectSound ln 472 EFCT num 0x66 final num 102 loopCount 322</t>
  </si>
  <si>
    <t>7021: RBG_startEffectSound ln 490 myDFPlayer problem after check busy</t>
  </si>
  <si>
    <t>7042: RBG_startEffectSound ln 472 EFCT num 0x66 final num 358 loopCount 323</t>
  </si>
  <si>
    <t>7045: RBG_startEffectSound ln 490 myDFPlayer problem after check busy</t>
  </si>
  <si>
    <t>7067: RBG_startEffectSound ln 472 EFCT num 0x66 final num 102 loopCount 324</t>
  </si>
  <si>
    <t>7071: RBG_startEffectSound ln 490 myDFPlayer problem after check busy</t>
  </si>
  <si>
    <t>7092: RBG_startEffectSound ln 472 EFCT num 0x66 final num 358 loopCount 325</t>
  </si>
  <si>
    <t>7096: RBG_startEffectSound ln 490 myDFPlayer problem after check busy</t>
  </si>
  <si>
    <t>7117: RBG_startEffectSound ln 472 EFCT num 0x66 final num 102 loopCount 326</t>
  </si>
  <si>
    <t>7121: RBG_startEffectSound ln 490 myDFPlayer problem after check busy</t>
  </si>
  <si>
    <t>7142: RBG_startEffectSound ln 472 EFCT num 0x66 final num 358 loopCount 327</t>
  </si>
  <si>
    <t>7145: RBG_startEffectSound ln 490 myDFPlayer problem after check busy</t>
  </si>
  <si>
    <t>7167: RBG_startEffectSound ln 472 EFCT num 0x66 final num 102 loopCount 328</t>
  </si>
  <si>
    <t>7171: RBG_startEffectSound ln 490 myDFPlayer problem after check busy</t>
  </si>
  <si>
    <t>7192: RBG_startEffectSound ln 472 EFCT num 0x66 final num 358 loopCount 329</t>
  </si>
  <si>
    <t>7196: RBG_startEffectSound ln 490 myDFPlayer problem after check busy</t>
  </si>
  <si>
    <t>7217: RBG_startEffectSound ln 472 EFCT num 0x66 final num 102 loopCount 330</t>
  </si>
  <si>
    <t>7221: RBG_startEffectSound ln 490 myDFPlayer problem after check busy</t>
  </si>
  <si>
    <t>7242: RBG_startEffectSound ln 472 EFCT num 0x66 final num 358 loopCount 331</t>
  </si>
  <si>
    <t>7245: RBG_startEffectSound ln 490 myDFPlayer problem after check busy</t>
  </si>
  <si>
    <t>7267: RBG_startEffectSound ln 472 EFCT num 0x66 final num 102 loopCount 332</t>
  </si>
  <si>
    <t>7271: RBG_startEffectSound ln 490 myDFPlayer problem after check busy</t>
  </si>
  <si>
    <t>7292: RBG_startEffectSound ln 472 EFCT num 0x66 final num 358 loopCount 333</t>
  </si>
  <si>
    <t>7296: RBG_startEffectSound ln 490 myDFPlayer problem after check busy</t>
  </si>
  <si>
    <t>7317: RBG_startEffectSound ln 472 EFCT num 0x66 final num 102 loopCount 334</t>
  </si>
  <si>
    <t>7321: RBG_startEffectSound ln 490 myDFPlayer problem after check busy</t>
  </si>
  <si>
    <t>7342: RBG_startEffectSound ln 472 EFCT num 0x66 final num 358 loopCount 335</t>
  </si>
  <si>
    <t>7345: RBG_startEffectSound ln 490 myDFPlayer problem after check busy</t>
  </si>
  <si>
    <t>7367: RBG_startEffectSound ln 472 EFCT num 0x66 final num 102 loopCount 336</t>
  </si>
  <si>
    <t>7371: RBG_startEffectSound ln 490 myDFPlayer problem after check busy</t>
  </si>
  <si>
    <t>7392: RBG_startEffectSound ln 472 EFCT num 0x66 final num 358 loopCount 337</t>
  </si>
  <si>
    <t>7396: RBG_startEffectSound ln 490 myDFPlayer problem after check busy</t>
  </si>
  <si>
    <t>7417: RBG_startEffectSound ln 472 EFCT num 0x66 final num 102 loopCount 338</t>
  </si>
  <si>
    <t>7421: RBG_startEffectSound ln 490 myDFPlayer problem after check busy</t>
  </si>
  <si>
    <t>7442: RBG_startEffectSound ln 472 EFCT num 0x66 final num 358 loopCount 339</t>
  </si>
  <si>
    <t>7445: RBG_startEffectSound ln 490 myDFPlayer problem after check busy</t>
  </si>
  <si>
    <t>7467: RBG_startEffectSound ln 472 EFCT num 0x66 final num 102 loopCount 340</t>
  </si>
  <si>
    <t>7471: RBG_startEffectSound ln 490 myDFPlayer problem after check busy</t>
  </si>
  <si>
    <t>7492: RBG_startEffectSound ln 472 EFCT num 0x66 final num 358 loopCount 341</t>
  </si>
  <si>
    <t>7496: RBG_startEffectSound ln 490 myDFPlayer problem after check busy</t>
  </si>
  <si>
    <t>7517: RBG_startEffectSound ln 472 EFCT num 0x66 final num 102 loopCount 342</t>
  </si>
  <si>
    <t>7521: RBG_startEffectSound ln 490 myDFPlayer problem after check busy</t>
  </si>
  <si>
    <t>7542: RBG_startEffectSound ln 472 EFCT num 0x66 final num 358 loopCount 343</t>
  </si>
  <si>
    <t>7545: RBG_startEffectSound ln 490 myDFPlayer problem after check busy</t>
  </si>
  <si>
    <t>7567: RBG_startEffectSound ln 472 EFCT num 0x66 final num 102 loopCount 344</t>
  </si>
  <si>
    <t>7571: RBG_startEffectSound ln 490 myDFPlayer problem after check busy</t>
  </si>
  <si>
    <t>7592: RBG_startEffectSound ln 472 EFCT num 0x66 final num 358 loopCount 345</t>
  </si>
  <si>
    <t>7596: RBG_startEffectSound ln 490 myDFPlayer problem after check busy</t>
  </si>
  <si>
    <t>7617: RBG_startEffectSound ln 472 EFCT num 0x66 final num 102 loopCount 346</t>
  </si>
  <si>
    <t>7621: RBG_startEffectSound ln 490 myDFPlayer problem after check busy</t>
  </si>
  <si>
    <t>7642: RBG_startEffectSound ln 472 EFCT num 0x66 final num 358 loopCount 347</t>
  </si>
  <si>
    <t>7646: RBG_startEffectSound ln 490 myDFPlayer problem after check busy</t>
  </si>
  <si>
    <t>7667: RBG_startEffectSound ln 472 EFCT num 0x66 final num 102 loopCount 348</t>
  </si>
  <si>
    <t>7671: RBG_startEffectSound ln 490 myDFPlayer problem after check busy</t>
  </si>
  <si>
    <t>7692: RBG_startEffectSound ln 472 EFCT num 0x66 final num 358 loopCount 349</t>
  </si>
  <si>
    <t>7696: RBG_startEffectSound ln 490 myDFPlayer problem after check busy</t>
  </si>
  <si>
    <t>7717: RBG_startEffectSound ln 472 EFCT num 0x66 final num 102 loopCount 350</t>
  </si>
  <si>
    <t>7721: RBG_startEffectSound ln 490 myDFPlayer problem after check busy</t>
  </si>
  <si>
    <t>7743: RBG_startEffectSound ln 472 EFCT num 0x0 final num 1 loopCount 352</t>
  </si>
  <si>
    <t>7747: RBG_startEffectSound ln 490 myDFPlayer problem after check busy</t>
  </si>
  <si>
    <t xml:space="preserve">5:sending:7E FF 6 7 1 0 5 FE EE EF </t>
  </si>
  <si>
    <t xml:space="preserve">6:received:7E FF 6 41 0 0 0 FE BA EF </t>
  </si>
  <si>
    <t xml:space="preserve">8:sending:7E FF 6 9 1 0 2 FE EF EF </t>
  </si>
  <si>
    <t xml:space="preserve">9:received:7E FF 6 41 0 0 0 FE BA EF </t>
  </si>
  <si>
    <t xml:space="preserve">11:sending:7E FF 6 6 1 0 19 FE DB EF </t>
  </si>
  <si>
    <t xml:space="preserve">42:received:7E FF 6 41 0 0 0 FE BA EF </t>
  </si>
  <si>
    <t xml:space="preserve">44:sending:7E FF 6 12 1 0 29 FE BF EF </t>
  </si>
  <si>
    <t xml:space="preserve">45:received:7E FF 6 41 0 0 0 FE BA EF </t>
  </si>
  <si>
    <t xml:space="preserve">2232:sending:7E FF 6 12 1 0 66 FE 82 EF </t>
  </si>
  <si>
    <t xml:space="preserve">2233:received:7E FF 6 3D 0 0 30 FE 8E EF </t>
  </si>
  <si>
    <t>2235:Number:48 Play Finished!</t>
  </si>
  <si>
    <t xml:space="preserve">2237:received:7E FF 6 3D 0 0 30 FE 8E EF </t>
  </si>
  <si>
    <t>2238:Number:48 Play Finished!</t>
  </si>
  <si>
    <t xml:space="preserve">6087:received:7E FF 6 41 0 0 0 FE BA EF </t>
  </si>
  <si>
    <t xml:space="preserve">6089:sending:7E FF 6 12 1 1 66 FE 81 EF </t>
  </si>
  <si>
    <t xml:space="preserve">6090:received:7E FF 6 3D 0 0 33 FE 8B EF </t>
  </si>
  <si>
    <t>6092:Number:51 Play Finished!</t>
  </si>
  <si>
    <t xml:space="preserve">6094:received:7E FF 6 3D 0 0 33 FE 8B EF </t>
  </si>
  <si>
    <t>6095:Number:51 Play Finished!</t>
  </si>
  <si>
    <t xml:space="preserve">6117:received:7E FF 6 41 0 0 0 FE BA EF </t>
  </si>
  <si>
    <t xml:space="preserve">6119:sending:7E FF 6 12 1 0 66 FE 82 EF </t>
  </si>
  <si>
    <t xml:space="preserve">6121:received:7E FF 6 41 0 0 0 FE BA EF </t>
  </si>
  <si>
    <t xml:space="preserve">6144:sending:7E FF 6 12 1 1 66 FE 81 EF </t>
  </si>
  <si>
    <t xml:space="preserve">6145:received:7E FF 6 41 0 0 0 FE BA EF </t>
  </si>
  <si>
    <t xml:space="preserve">6169:sending:7E FF 6 12 1 0 66 FE 82 EF </t>
  </si>
  <si>
    <t xml:space="preserve">6170:received:7E FF 6 41 0 0 0 FE BA EF </t>
  </si>
  <si>
    <t xml:space="preserve">6194:sending:7E FF 6 12 1 1 66 FE 81 EF </t>
  </si>
  <si>
    <t xml:space="preserve">6195:received:7E FF 6 41 0 0 0 FE BA EF </t>
  </si>
  <si>
    <t xml:space="preserve">6219:sending:7E FF 6 12 1 0 66 FE 82 EF </t>
  </si>
  <si>
    <t xml:space="preserve">6221:received:7E FF 6 41 0 0 0 FE BA EF </t>
  </si>
  <si>
    <t xml:space="preserve">6244:sending:7E FF 6 12 1 1 66 FE 81 EF </t>
  </si>
  <si>
    <t xml:space="preserve">6269:sending:7E FF 6 12 1 0 66 FE 82 EF </t>
  </si>
  <si>
    <t xml:space="preserve">6270:received:7E FF 6 41 0 0 0 FE BA EF </t>
  </si>
  <si>
    <t xml:space="preserve">6294:sending:7E FF 6 12 1 1 66 FE 81 EF </t>
  </si>
  <si>
    <t xml:space="preserve">6295:received:7E FF 6 41 0 0 0 FE BA EF </t>
  </si>
  <si>
    <t xml:space="preserve">6319:sending:7E FF 6 12 1 0 66 FE 82 EF </t>
  </si>
  <si>
    <t xml:space="preserve">6321:received:7E FF 6 41 0 0 0 FE BA EF </t>
  </si>
  <si>
    <t xml:space="preserve">6344:sending:7E FF 6 12 1 1 66 FE 81 EF </t>
  </si>
  <si>
    <t xml:space="preserve">6345:received:7E FF 6 41 0 0 0 FE BA EF </t>
  </si>
  <si>
    <t xml:space="preserve">6369:sending:7E FF 6 12 1 0 66 FE 82 EF </t>
  </si>
  <si>
    <t xml:space="preserve">6370:received:7E FF 6 41 0 0 0 FE BA EF </t>
  </si>
  <si>
    <t xml:space="preserve">6394:sending:7E FF 6 12 1 1 66 FE 81 EF </t>
  </si>
  <si>
    <t xml:space="preserve">6395:received:7E FF 6 41 0 0 0 FE BA EF </t>
  </si>
  <si>
    <t xml:space="preserve">6419:sending:7E FF 6 12 1 0 66 FE 82 EF </t>
  </si>
  <si>
    <t xml:space="preserve">6421:received:7E FF 6 41 0 0 0 FE BA EF </t>
  </si>
  <si>
    <t xml:space="preserve">6444:sending:7E FF 6 12 1 1 66 FE 81 EF </t>
  </si>
  <si>
    <t xml:space="preserve">6445:received:7E FF 6 41 0 0 0 FE BA EF </t>
  </si>
  <si>
    <t xml:space="preserve">6469:sending:7E FF 6 12 1 0 66 FE 82 EF </t>
  </si>
  <si>
    <t xml:space="preserve">6470:received:7E FF 6 41 0 0 0 FE BA EF </t>
  </si>
  <si>
    <t xml:space="preserve">6494:sending:7E FF 6 12 1 1 66 FE 81 EF </t>
  </si>
  <si>
    <t xml:space="preserve">6495:received:7E FF 6 41 0 0 0 FE BA EF </t>
  </si>
  <si>
    <t xml:space="preserve">6519:sending:7E FF 6 12 1 0 66 FE 82 EF </t>
  </si>
  <si>
    <t xml:space="preserve">6521:received:7E FF 6 41 0 0 0 FE BA EF </t>
  </si>
  <si>
    <t xml:space="preserve">6544:sending:7E FF 6 12 1 1 66 FE 81 EF </t>
  </si>
  <si>
    <t xml:space="preserve">6545:received:7E FF 6 41 0 0 0 FE BA EF </t>
  </si>
  <si>
    <t xml:space="preserve">6569:sending:7E FF 6 12 1 0 66 FE 82 EF </t>
  </si>
  <si>
    <t xml:space="preserve">6570:received:7E FF 6 41 0 0 0 FE BA EF </t>
  </si>
  <si>
    <t xml:space="preserve">6594:sending:7E FF 6 12 1 1 66 FE 81 EF </t>
  </si>
  <si>
    <t xml:space="preserve">6595:received:7E FF 6 41 0 0 0 FE BA EF </t>
  </si>
  <si>
    <t xml:space="preserve">6619:sending:7E FF 6 12 1 0 66 FE 82 EF </t>
  </si>
  <si>
    <t xml:space="preserve">6621:received:7E FF 6 41 0 0 0 FE BA EF </t>
  </si>
  <si>
    <t xml:space="preserve">6644:sending:7E FF 6 12 1 1 66 FE 81 EF </t>
  </si>
  <si>
    <t xml:space="preserve">6645:received:7E FF 6 41 0 0 0 FE BA EF </t>
  </si>
  <si>
    <t xml:space="preserve">6669:sending:7E FF 6 12 1 0 66 FE 82 EF </t>
  </si>
  <si>
    <t xml:space="preserve">6670:received:7E FF 6 41 0 0 0 FE BA EF </t>
  </si>
  <si>
    <t xml:space="preserve">6694:sending:7E FF 6 12 1 1 66 FE 81 EF </t>
  </si>
  <si>
    <t xml:space="preserve">6695:received:7E FF 6 41 0 0 0 FE BA EF </t>
  </si>
  <si>
    <t xml:space="preserve">6719:sending:7E FF 6 12 1 0 66 FE 82 EF </t>
  </si>
  <si>
    <t xml:space="preserve">6721:received:7E FF 6 41 0 0 0 FE BA EF </t>
  </si>
  <si>
    <t xml:space="preserve">6744:sending:7E FF 6 12 1 1 66 FE 81 EF </t>
  </si>
  <si>
    <t xml:space="preserve">6745:received:7E FF 6 41 0 0 0 FE BA EF </t>
  </si>
  <si>
    <t xml:space="preserve">6769:sending:7E FF 6 12 1 0 66 FE 82 EF </t>
  </si>
  <si>
    <t xml:space="preserve">6770:received:7E FF 6 41 0 0 0 FE BA EF </t>
  </si>
  <si>
    <t xml:space="preserve">6794:sending:7E FF 6 12 1 1 66 FE 81 EF </t>
  </si>
  <si>
    <t xml:space="preserve">6795:received:7E FF 6 41 0 0 0 FE BA EF </t>
  </si>
  <si>
    <t xml:space="preserve">6819:sending:7E FF 6 12 1 0 66 FE 82 EF </t>
  </si>
  <si>
    <t xml:space="preserve">6820:received:7E FF 6 41 0 0 0 FE BA EF </t>
  </si>
  <si>
    <t xml:space="preserve">6844:sending:7E FF 6 12 1 1 66 FE 81 EF </t>
  </si>
  <si>
    <t xml:space="preserve">6846:received:7E FF 6 41 0 0 0 FE BA EF </t>
  </si>
  <si>
    <t xml:space="preserve">6869:sending:7E FF 6 12 1 0 66 FE 82 EF </t>
  </si>
  <si>
    <t xml:space="preserve">6894:sending:7E FF 6 12 1 1 66 FE 81 EF </t>
  </si>
  <si>
    <t xml:space="preserve">6895:received:7E FF 6 41 0 0 0 FE BA EF </t>
  </si>
  <si>
    <t xml:space="preserve">6919:sending:7E FF 6 12 1 0 66 FE 82 EF </t>
  </si>
  <si>
    <t xml:space="preserve">6920:received:7E FF 6 41 0 0 0 FE BA EF </t>
  </si>
  <si>
    <t xml:space="preserve">6944:sending:7E FF 6 12 1 1 66 FE 81 EF </t>
  </si>
  <si>
    <t xml:space="preserve">6946:received:7E FF 6 41 0 0 0 FE BA EF </t>
  </si>
  <si>
    <t xml:space="preserve">6969:sending:7E FF 6 12 1 0 66 FE 82 EF </t>
  </si>
  <si>
    <t xml:space="preserve">6970:received:7E FF 6 41 0 0 0 FE BA EF </t>
  </si>
  <si>
    <t xml:space="preserve">6994:sending:7E FF 6 12 1 1 66 FE 81 EF </t>
  </si>
  <si>
    <t xml:space="preserve">6995:received:7E FF 6 41 0 0 0 FE BA EF </t>
  </si>
  <si>
    <t xml:space="preserve">7019:sending:7E FF 6 12 1 0 66 FE 82 EF </t>
  </si>
  <si>
    <t xml:space="preserve">7020:received:7E FF 6 41 0 0 0 FE BA EF </t>
  </si>
  <si>
    <t xml:space="preserve">7044:sending:7E FF 6 12 1 1 66 FE 81 EF </t>
  </si>
  <si>
    <t xml:space="preserve">7046:received:7E FF 6 41 0 0 0 FE BA EF </t>
  </si>
  <si>
    <t xml:space="preserve">7069:sending:7E FF 6 12 1 0 66 FE 82 EF </t>
  </si>
  <si>
    <t xml:space="preserve">7070:received:7E FF 6 41 0 0 0 FE BA EF </t>
  </si>
  <si>
    <t xml:space="preserve">7094:sending:7E FF 6 12 1 1 66 FE 81 EF </t>
  </si>
  <si>
    <t xml:space="preserve">7095:received:7E FF 6 41 0 0 0 FE BA EF </t>
  </si>
  <si>
    <t xml:space="preserve">7119:sending:7E FF 6 12 1 0 66 FE 82 EF </t>
  </si>
  <si>
    <t xml:space="preserve">7120:received:7E FF 6 41 0 0 0 FE BA EF </t>
  </si>
  <si>
    <t xml:space="preserve">7144:sending:7E FF 6 12 1 1 66 FE 81 EF </t>
  </si>
  <si>
    <t xml:space="preserve">7146:received:7E FF 6 41 0 0 0 FE BA EF </t>
  </si>
  <si>
    <t xml:space="preserve">7169:sending:7E FF 6 12 1 0 66 FE 82 EF </t>
  </si>
  <si>
    <t xml:space="preserve">7170:received:7E FF 6 41 0 0 0 FE BA EF </t>
  </si>
  <si>
    <t xml:space="preserve">7194:sending:7E FF 6 12 1 1 66 FE 81 EF </t>
  </si>
  <si>
    <t xml:space="preserve">7195:received:7E FF 6 41 0 0 0 FE BA EF </t>
  </si>
  <si>
    <t xml:space="preserve">7219:sending:7E FF 6 12 1 0 66 FE 82 EF </t>
  </si>
  <si>
    <t xml:space="preserve">7220:received:7E FF 6 41 0 0 0 FE BA EF </t>
  </si>
  <si>
    <t xml:space="preserve">7244:sending:7E FF 6 12 1 1 66 FE 81 EF </t>
  </si>
  <si>
    <t xml:space="preserve">7246:received:7E FF 6 41 0 0 0 FE BA EF </t>
  </si>
  <si>
    <t xml:space="preserve">7269:sending:7E FF 6 12 1 0 66 FE 82 EF </t>
  </si>
  <si>
    <t xml:space="preserve">7270:received:7E FF 6 41 0 0 0 FE BA EF </t>
  </si>
  <si>
    <t xml:space="preserve">7294:sending:7E FF 6 12 1 1 66 FE 81 EF </t>
  </si>
  <si>
    <t xml:space="preserve">7295:received:7E FF 6 41 0 0 0 FE BA EF </t>
  </si>
  <si>
    <t xml:space="preserve">7319:sending:7E FF 6 12 1 0 66 FE 82 EF </t>
  </si>
  <si>
    <t xml:space="preserve">7320:received:7E FF 6 41 0 0 0 FE BA EF </t>
  </si>
  <si>
    <t xml:space="preserve">7344:sending:7E FF 6 12 1 1 66 FE 81 EF </t>
  </si>
  <si>
    <t xml:space="preserve">7346:received:7E FF 6 41 0 0 0 FE BA EF </t>
  </si>
  <si>
    <t xml:space="preserve">7369:sending:7E FF 6 12 1 0 66 FE 82 EF </t>
  </si>
  <si>
    <t xml:space="preserve">7370:received:7E FF 6 41 0 0 0 FE BA EF </t>
  </si>
  <si>
    <t xml:space="preserve">7394:sending:7E FF 6 12 1 1 66 FE 81 EF </t>
  </si>
  <si>
    <t xml:space="preserve">7395:received:7E FF 6 41 0 0 0 FE BA EF </t>
  </si>
  <si>
    <t xml:space="preserve">7419:sending:7E FF 6 12 1 0 66 FE 82 EF </t>
  </si>
  <si>
    <t xml:space="preserve">7420:received:7E FF 6 41 0 0 0 FE BA EF </t>
  </si>
  <si>
    <t xml:space="preserve">7444:sending:7E FF 6 12 1 1 66 FE 81 EF </t>
  </si>
  <si>
    <t xml:space="preserve">7446:received:7E FF 6 41 0 0 0 FE BA EF </t>
  </si>
  <si>
    <t xml:space="preserve">7469:sending:7E FF 6 12 1 0 66 FE 82 EF </t>
  </si>
  <si>
    <t xml:space="preserve">7470:received:7E FF 6 41 0 0 0 FE BA EF </t>
  </si>
  <si>
    <t xml:space="preserve">7494:sending:7E FF 6 12 1 1 66 FE 81 EF </t>
  </si>
  <si>
    <t xml:space="preserve">7495:received:7E FF 6 41 0 0 0 FE BA EF </t>
  </si>
  <si>
    <t xml:space="preserve">7519:sending:7E FF 6 12 1 0 66 FE 82 EF </t>
  </si>
  <si>
    <t xml:space="preserve">7520:received:7E FF 6 41 0 0 0 FE BA EF </t>
  </si>
  <si>
    <t xml:space="preserve">7544:sending:7E FF 6 12 1 1 66 FE 81 EF </t>
  </si>
  <si>
    <t xml:space="preserve">7546:received:7E FF 6 41 0 0 0 FE BA EF </t>
  </si>
  <si>
    <t xml:space="preserve">7569:sending:7E FF 6 12 1 0 66 FE 82 EF </t>
  </si>
  <si>
    <t xml:space="preserve">7570:received:7E FF 6 41 0 0 0 FE BA EF </t>
  </si>
  <si>
    <t xml:space="preserve">7594:sending:7E FF 6 12 1 1 66 FE 81 EF </t>
  </si>
  <si>
    <t xml:space="preserve">7595:received:7E FF 6 41 0 0 0 FE BA EF </t>
  </si>
  <si>
    <t xml:space="preserve">7619:sending:7E FF 6 12 1 0 66 FE 82 EF </t>
  </si>
  <si>
    <t xml:space="preserve">7620:received:7E FF 6 41 0 0 0 FE BA EF </t>
  </si>
  <si>
    <t xml:space="preserve">7644:sending:7E FF 6 12 1 1 66 FE 81 EF </t>
  </si>
  <si>
    <t xml:space="preserve">7645:received:7E FF 6 41 0 0 0 FE BA EF </t>
  </si>
  <si>
    <t xml:space="preserve">7669:sending:7E FF 6 12 1 0 66 FE 82 EF </t>
  </si>
  <si>
    <t xml:space="preserve">7670:received:7E FF 6 41 0 0 0 FE BA EF </t>
  </si>
  <si>
    <t xml:space="preserve">7694:sending:7E FF 6 12 1 1 66 FE 81 EF </t>
  </si>
  <si>
    <t xml:space="preserve">7695:received:7E FF 6 41 0 0 0 FE BA EF </t>
  </si>
  <si>
    <t xml:space="preserve">7719:sending:7E FF 6 12 1 0 66 FE 82 EF </t>
  </si>
  <si>
    <t xml:space="preserve">7720:received:7E FF 6 41 0 0 0 FE BA EF </t>
  </si>
  <si>
    <t xml:space="preserve">7745:sending:7E FF 6 12 1 0 1 FE E7 EF </t>
  </si>
  <si>
    <t xml:space="preserve">7746:received:7E FF 6 41 0 0 0 FE BA EF </t>
  </si>
  <si>
    <t>somewhat</t>
  </si>
  <si>
    <t>make delay depend on sense line</t>
  </si>
  <si>
    <t>40: RBG_startEffectSound ln 487 EFCT num 0x28 final num 41 loopCount 0</t>
  </si>
  <si>
    <t>45: RBG_startEffectSound ln 505 myDFPlayer problem after check busy</t>
  </si>
  <si>
    <t>2229: RBG_startEffectSound ln 487 EFCT num 0x66 final num 102 loopCount 94</t>
  </si>
  <si>
    <t>2233: RBG_startEffectSound ln 498 myDFPlayer problem after play</t>
  </si>
  <si>
    <t>2235: RBG_startEffectSound ln 505 myDFPlayer problem after check busy</t>
  </si>
  <si>
    <t>6085: RBG_startEffectSound ln 487 EFCT num 0x66 final num 358 loopCount 285</t>
  </si>
  <si>
    <t>6090: RBG_startEffectSound ln 498 myDFPlayer problem after play</t>
  </si>
  <si>
    <t>6092: RBG_startEffectSound ln 505 myDFPlayer problem after check busy</t>
  </si>
  <si>
    <t>6115: RBG_startEffectSound ln 468 wait msec 1010 loopCount 286</t>
  </si>
  <si>
    <t>6116: RBG_startEffectSound ln 487 EFCT num 0x66 final num 102 loopCount 286</t>
  </si>
  <si>
    <t xml:space="preserve">6120:received:7E FF 6 41 0 0 0 FE BA EF </t>
  </si>
  <si>
    <t>6122:DEBUG loop() - nowVinputRBG 0x240 loopCount 287</t>
  </si>
  <si>
    <t>9827:DEBUG loop() - nowVinputRBG 0x40 loopCount 482</t>
  </si>
  <si>
    <t>9846: RBG_startEffectSound ln 487 EFCT num 0x66 final num 358 loopCount 482</t>
  </si>
  <si>
    <t xml:space="preserve">9848:sending:7E FF 6 12 1 1 66 FE 81 EF </t>
  </si>
  <si>
    <t xml:space="preserve">9849:received:7E FF 6 3D 0 0 33 FE 8B EF </t>
  </si>
  <si>
    <t>9850: RBG_startEffectSound ln 498 myDFPlayer problem after play</t>
  </si>
  <si>
    <t>9851:Number:51 Play Finished!</t>
  </si>
  <si>
    <t>9852: RBG_startEffectSound ln 505 myDFPlayer problem after check busy</t>
  </si>
  <si>
    <t xml:space="preserve">9853:received:7E FF 6 3D 0 0 33 FE 8B EF </t>
  </si>
  <si>
    <t>9854:Number:51 Play Finished!</t>
  </si>
  <si>
    <t>9875: RBG_startEffectSound ln 468 wait msec 1010 loopCount 483</t>
  </si>
  <si>
    <t>9876: RBG_startEffectSound ln 487 EFCT num 0x66 final num 102 loopCount 483</t>
  </si>
  <si>
    <t xml:space="preserve">9877:received:7E FF 6 41 0 0 0 FE BA EF </t>
  </si>
  <si>
    <t xml:space="preserve">9879:sending:7E FF 6 12 1 0 66 FE 82 EF </t>
  </si>
  <si>
    <t xml:space="preserve">9880:received:7E FF 6 41 0 0 0 FE BA EF </t>
  </si>
  <si>
    <t>9882:DEBUG loop() - nowVinputRBG 0x240 loopCount 484</t>
  </si>
  <si>
    <t xml:space="preserve">10:sending:7E FF 6 7 1 0 5 FE EE EF </t>
  </si>
  <si>
    <t xml:space="preserve">11:received:7E FF 6 41 0 0 0 FE BA EF </t>
  </si>
  <si>
    <t xml:space="preserve">13:sending:7E FF 6 9 1 0 2 FE EF EF </t>
  </si>
  <si>
    <t xml:space="preserve">14:received:7E FF 6 41 0 0 0 FE BA EF </t>
  </si>
  <si>
    <t xml:space="preserve">16:sending:7E FF 6 6 1 0 19 FE DB EF </t>
  </si>
  <si>
    <t>43:DEBUG loop() - nowVinputRBG 0x40 loopCount 0</t>
  </si>
  <si>
    <t>46: RBG_startEffectSound ln 487 EFCT num 0x28 final num 41 loopCount 0</t>
  </si>
  <si>
    <t xml:space="preserve">47:received:7E FF 6 41 0 0 0 FE BA EF </t>
  </si>
  <si>
    <t xml:space="preserve">49:sending:7E FF 6 12 1 0 29 FE BF EF </t>
  </si>
  <si>
    <t xml:space="preserve">50:received:7E FF 6 41 0 0 0 FE BA EF </t>
  </si>
  <si>
    <t>51: RBG_startEffectSound ln 505 myDFPlayer problem after check busy</t>
  </si>
  <si>
    <t>85:DEBUG loop() - nowVinputRBG 0x240 loopCount 1</t>
  </si>
  <si>
    <t>2201:DEBUG loop() - nowVinputRBG 0x40 loopCount 93</t>
  </si>
  <si>
    <t>2232: RBG_startRow ln 275 from row 0 to row 1 loopCount 94</t>
  </si>
  <si>
    <t>2235: RBG_startEffectSound ln 487 EFCT num 0x66 final num 102 loopCount 94</t>
  </si>
  <si>
    <t xml:space="preserve">2237:sending:7E FF 6 12 1 0 66 FE 82 EF </t>
  </si>
  <si>
    <t xml:space="preserve">2238:received:7E FF 6 3D 0 0 30 FE 8E EF </t>
  </si>
  <si>
    <t>2239: RBG_startEffectSound ln 498 myDFPlayer problem after play</t>
  </si>
  <si>
    <t>2240:Number:48 Play Finished!</t>
  </si>
  <si>
    <t>2241: RBG_startEffectSound ln 505 myDFPlayer problem after check busy</t>
  </si>
  <si>
    <t xml:space="preserve">2242:received:7E FF 6 3D 0 0 30 FE 8E EF </t>
  </si>
  <si>
    <t>2243:Number:48 Play Finished!</t>
  </si>
  <si>
    <t>2275:DEBUG loop() - nowVinputRBG 0x240 loopCount 95</t>
  </si>
  <si>
    <t>6072:DEBUG loop() - nowVinputRBG 0x40 loopCount 285</t>
  </si>
  <si>
    <t>6091: RBG_startEffectSound ln 487 EFCT num 0x66 final num 358 loopCount 285</t>
  </si>
  <si>
    <t xml:space="preserve">6092:received:7E FF 6 41 0 0 0 FE BA EF </t>
  </si>
  <si>
    <t xml:space="preserve">6094:sending:7E FF 6 12 1 1 66 FE 81 EF </t>
  </si>
  <si>
    <t xml:space="preserve">6095:received:7E FF 6 3D 0 0 33 FE 8B EF </t>
  </si>
  <si>
    <t>6096: RBG_startEffectSound ln 498 myDFPlayer problem after play</t>
  </si>
  <si>
    <t>6097:Number:51 Play Finished!</t>
  </si>
  <si>
    <t>6098: RBG_startEffectSound ln 505 myDFPlayer problem after check busy</t>
  </si>
  <si>
    <t xml:space="preserve">6099:received:7E FF 6 3D 0 0 33 FE 8B EF </t>
  </si>
  <si>
    <t>6100:Number:51 Play Finished!</t>
  </si>
  <si>
    <t>6121: RBG_startEffectSound ln 468 wait msec 1010AUDIO_BUSY LOW</t>
  </si>
  <si>
    <t>6123: RBG_startEffectSound ln 487 EFCT num 0x66 final num 102 loopCount 286</t>
  </si>
  <si>
    <t xml:space="preserve">6124:received:7E FF 6 41 0 0 0 FE BA EF </t>
  </si>
  <si>
    <t xml:space="preserve">6126:sending:7E FF 6 12 1 0 66 FE 82 EF </t>
  </si>
  <si>
    <t xml:space="preserve">6127:received:7E FF 6 41 0 0 0 FE BA EF </t>
  </si>
  <si>
    <t>6129:DEBUG loop() - nowVinputRBG 0x240 loopCount 287</t>
  </si>
  <si>
    <t>9834:DEBUG loop() - nowVinputRBG 0x40 loopCount 482</t>
  </si>
  <si>
    <t>9853: RBG_startEffectSound ln 487 EFCT num 0x66 final num 358 loopCount 482</t>
  </si>
  <si>
    <t xml:space="preserve">9855:sending:7E FF 6 12 1 1 66 FE 81 EF </t>
  </si>
  <si>
    <t xml:space="preserve">9856:received:7E FF 6 3D 0 0 33 FE 8B EF </t>
  </si>
  <si>
    <t>9857: RBG_startEffectSound ln 498 myDFPlayer problem after play</t>
  </si>
  <si>
    <t>9858:Number:51 Play Finished!</t>
  </si>
  <si>
    <t>9859: RBG_startEffectSound ln 505 myDFPlayer problem after check busy</t>
  </si>
  <si>
    <t xml:space="preserve">9860:received:7E FF 6 3D 0 0 33 FE 8B EF </t>
  </si>
  <si>
    <t>9861:Number:51 Play Finished!</t>
  </si>
  <si>
    <t>9882: RBG_startEffectSound ln 468 wait msec 1010AUDIO_BUSY LOW</t>
  </si>
  <si>
    <t>9884: RBG_startEffectSound ln 487 EFCT num 0x66 final num 102 loopCount 483</t>
  </si>
  <si>
    <t xml:space="preserve">9885:received:7E FF 6 41 0 0 0 FE BA EF </t>
  </si>
  <si>
    <t xml:space="preserve">9887:sending:7E FF 6 12 1 0 66 FE 82 EF </t>
  </si>
  <si>
    <t xml:space="preserve">9888:received:7E FF 6 41 0 0 0 FE BA EF </t>
  </si>
  <si>
    <t>9890:DEBUG loop() - nowVinputRBG 0x240 loopCount 484</t>
  </si>
  <si>
    <t>13595:DEBUG loop() - nowVinputRBG 0x40 loopCount 679</t>
  </si>
  <si>
    <t>13614: RBG_startEffectSound ln 487 EFCT num 0x66 final num 358 loopCount 679</t>
  </si>
  <si>
    <t xml:space="preserve">13616:sending:7E FF 6 12 1 1 66 FE 81 EF </t>
  </si>
  <si>
    <t xml:space="preserve">13617:received:7E FF 6 3D 0 0 33 FE 8B EF </t>
  </si>
  <si>
    <t>13618: RBG_startEffectSound ln 498 myDFPlayer problem after play</t>
  </si>
  <si>
    <t>13619:Number:51 Play Finished!</t>
  </si>
  <si>
    <t>13620: RBG_startEffectSound ln 505 myDFPlayer problem after check busy</t>
  </si>
  <si>
    <t xml:space="preserve">13621:received:7E FF 6 3D 0 0 33 FE 8B EF </t>
  </si>
  <si>
    <t>13622:Number:51 Play Finished!</t>
  </si>
  <si>
    <t>13643: RBG_startEffectSound ln 468 wait msec 1010AUDIO_BUSY LOW</t>
  </si>
  <si>
    <t>13645: RBG_startEffectSound ln 487 EFCT num 0x66 final num 102 loopCount 680</t>
  </si>
  <si>
    <t xml:space="preserve">13646:received:7E FF 6 41 0 0 0 FE BA EF </t>
  </si>
  <si>
    <t xml:space="preserve">13648:sending:7E FF 6 12 1 0 66 FE 82 EF </t>
  </si>
  <si>
    <t xml:space="preserve">13649:received:7E FF 6 41 0 0 0 FE BA EF </t>
  </si>
  <si>
    <t>13651:DEBUG loop() - nowVinputRBG 0x240 loopCount 681</t>
  </si>
  <si>
    <t>17356:DEBUG loop() - nowVinputRBG 0x40 loopCount 876</t>
  </si>
  <si>
    <t>17375: RBG_startEffectSound ln 487 EFCT num 0x66 final num 358 loopCount 876</t>
  </si>
  <si>
    <t xml:space="preserve">17377:sending:7E FF 6 12 1 1 66 FE 81 EF </t>
  </si>
  <si>
    <t xml:space="preserve">17378:received:7E FF 6 3D 0 0 33 FE 8B EF </t>
  </si>
  <si>
    <t>17379: RBG_startEffectSound ln 498 myDFPlayer problem after play</t>
  </si>
  <si>
    <t>17380:Number:51 Play Finished!</t>
  </si>
  <si>
    <t>17381: RBG_startEffectSound ln 505 myDFPlayer problem after check busy</t>
  </si>
  <si>
    <t xml:space="preserve">17382:received:7E FF 6 3D 0 0 33 FE 8B EF </t>
  </si>
  <si>
    <t>17383:Number:51 Play Finished!</t>
  </si>
  <si>
    <t>17404: RBG_startEffectSound ln 468 wait msec 1010AUDIO_BUSY LOW</t>
  </si>
  <si>
    <t>17406: RBG_startEffectSound ln 487 EFCT num 0x66 final num 102 loopCount 877</t>
  </si>
  <si>
    <t xml:space="preserve">17407:received:7E FF 6 41 0 0 0 FE BA EF </t>
  </si>
  <si>
    <t xml:space="preserve">17409:sending:7E FF 6 12 1 0 66 FE 82 EF </t>
  </si>
  <si>
    <t xml:space="preserve">17410:received:7E FF 6 41 0 0 0 FE BA EF </t>
  </si>
  <si>
    <t>17412:DEBUG loop() - nowVinputRBG 0x240 loopCount 878</t>
  </si>
  <si>
    <t>worked anyway</t>
  </si>
  <si>
    <t>did not work</t>
  </si>
  <si>
    <t>worked</t>
  </si>
  <si>
    <t>fails on 358 not 102</t>
  </si>
  <si>
    <t>quit using +256</t>
  </si>
  <si>
    <t>40: RBG_startEffectSound ln 489 EFCT num 0x28 final num 41 loopCount 0</t>
  </si>
  <si>
    <t>45: RBG_startEffectSound ln 507 myDFPlayer problem after check busy</t>
  </si>
  <si>
    <t>2229: RBG_startEffectSound ln 489 EFCT num 0x66 final num 102 loopCount 94</t>
  </si>
  <si>
    <t>2233: RBG_startEffectSound ln 500 myDFPlayer problem after play</t>
  </si>
  <si>
    <t>2235: RBG_startEffectSound ln 507 myDFPlayer problem after check busy</t>
  </si>
  <si>
    <t>6085: RBG_startEffectSound ln 489 EFCT num 0x66 final num 102 loopCount 285</t>
  </si>
  <si>
    <t xml:space="preserve">6088:sending:7E FF 6 12 1 0 66 FE 82 EF </t>
  </si>
  <si>
    <t>6090: RBG_startEffectSound ln 500 myDFPlayer problem after play</t>
  </si>
  <si>
    <t>6092: RBG_startEffectSound ln 507 myDFPlayer problem after check busy</t>
  </si>
  <si>
    <t>6117: RBG_startEffectSound ln 489 EFCT num 0x66 final num 102 loopCount 286</t>
  </si>
  <si>
    <t xml:space="preserve">6118:received:7E FF 6 41 0 0 0 FE BA EF </t>
  </si>
  <si>
    <t xml:space="preserve">6120:sending:7E FF 6 12 1 0 66 FE 82 EF </t>
  </si>
  <si>
    <t>6123:DEBUG loop() - nowVinputRBG 0x240 loopCount 287</t>
  </si>
  <si>
    <t>6142:DEBUG loop() - nowVinputRBG 0x40 loopCount 288</t>
  </si>
  <si>
    <t>6163: RBG_startEffectSound ln 489 EFCT num 0x66 final num 102 loopCount 288</t>
  </si>
  <si>
    <t xml:space="preserve">6165:sending:7E FF 6 12 1 0 66 FE 82 EF </t>
  </si>
  <si>
    <t xml:space="preserve">6166:received:7E FF 6 41 0 0 0 FE BA EF </t>
  </si>
  <si>
    <t>6168:DEBUG loop() - nowVinputRBG 0x240 loopCount 289</t>
  </si>
  <si>
    <t>6187:DEBUG loop() - nowVinputRBG 0x40 loopCount 290</t>
  </si>
  <si>
    <t>6208: RBG_startEffectSound ln 489 EFCT num 0x66 final num 102 loopCount 290</t>
  </si>
  <si>
    <t xml:space="preserve">6210:sending:7E FF 6 12 1 0 66 FE 82 EF </t>
  </si>
  <si>
    <t xml:space="preserve">6211:received:7E FF 6 41 0 0 0 FE BA EF </t>
  </si>
  <si>
    <t>6213:DEBUG loop() - nowVinputRBG 0x240 loopCount 291</t>
  </si>
  <si>
    <t>6232:DEBUG loop() - nowVinputRBG 0x40 loopCount 292</t>
  </si>
  <si>
    <t>6253: RBG_startEffectSound ln 489 EFCT num 0x66 final num 102 loopCount 292</t>
  </si>
  <si>
    <t xml:space="preserve">6255:sending:7E FF 6 12 1 0 66 FE 82 EF </t>
  </si>
  <si>
    <t xml:space="preserve">6300:sending:7E FF 6 12 1 0 66 FE 82 EF </t>
  </si>
  <si>
    <t>6302:DEBUG loop() - nowVinputRBG 0x240 loopCount 295</t>
  </si>
  <si>
    <t>6321:DEBUG loop() - nowVinputRBG 0x40 loopCount 296</t>
  </si>
  <si>
    <t>6342: RBG_startEffectSound ln 489 EFCT num 0x66 final num 102 loopCount 296</t>
  </si>
  <si>
    <t>6115: RBG_startEffectSound ln 468 wait msec 1010 AUDIO_BUSY LOW</t>
  </si>
  <si>
    <t>6161: RBG_startEffectSound ln 468 wait msec 1010 AUDIO_BUSY LOW</t>
  </si>
  <si>
    <t>6206: RBG_startEffectSound ln 468 wait msec 1010 AUDIO_BUSY LOW</t>
  </si>
  <si>
    <t>6251: RBG_startEffectSound ln 468 wait msec 1010 AUDIO_BUSY LOW</t>
  </si>
  <si>
    <t xml:space="preserve">6256:received:7E FF 6 41 0 0 0 FE BA EF </t>
  </si>
  <si>
    <t>6258:DEBUG loop() - nowVinputRBG 0x240 loopCount 293</t>
  </si>
  <si>
    <t>6277:DEBUG loop() - nowVinputRBG 0x40 loopCount 294</t>
  </si>
  <si>
    <t>6296: RBG_startEffectSound ln 468 wait msec 1010 AUDIO_BUSY LOW</t>
  </si>
  <si>
    <t>6298: RBG_startEffectSound ln 489 EFCT num 0x66 final num 102 loopCount 294</t>
  </si>
  <si>
    <t>6340: RBG_startEffectSound ln 468 wait msec 1010 AUDIO_BUSY LOW</t>
  </si>
  <si>
    <t xml:space="preserve">6343:received:7E FF 6 41 0 0 0 FE BA EF </t>
  </si>
  <si>
    <t xml:space="preserve">6345:sending:7E FF 6 12 1 0 66 FE 82 EF </t>
  </si>
  <si>
    <t>6347:DEBUG loop() - nowVinputRBG 0x240 loopCount 297</t>
  </si>
  <si>
    <t>6366:DEBUG loop() - nowVinputRBG 0x40 loopCount 298</t>
  </si>
  <si>
    <t>6385: RBG_startEffectSound ln 468 wait msec 1010 AUDIO_BUSY LOW</t>
  </si>
  <si>
    <t>6387: RBG_startEffectSound ln 489 EFCT num 0x66 final num 102 loopCount 298</t>
  </si>
  <si>
    <t xml:space="preserve">6388:received:7E FF 6 41 0 0 0 FE BA EF </t>
  </si>
  <si>
    <t xml:space="preserve">6390:sending:7E FF 6 12 1 0 66 FE 82 EF </t>
  </si>
  <si>
    <t>6392:DEBUG loop() - nowVinputRBG 0x240 loopCount 299</t>
  </si>
  <si>
    <t>6411:DEBUG loop() - nowVinputRBG 0x40 loopCount 300</t>
  </si>
  <si>
    <t>6430: RBG_startEffectSound ln 468 wait msec 1010 AUDIO_BUSY LOW</t>
  </si>
  <si>
    <t>6432: RBG_startEffectSound ln 489 EFCT num 0x66 final num 102 loopCount 300</t>
  </si>
  <si>
    <t xml:space="preserve">6433:received:7E FF 6 41 0 0 BA EF </t>
  </si>
  <si>
    <t xml:space="preserve">6434:sending:7E FF 6 12 1 0 66 FE 82 EF </t>
  </si>
  <si>
    <t xml:space="preserve">6435:received:7E FF 6 41 0 0 0 FE BA EF </t>
  </si>
  <si>
    <t>6436: RBG_startEffectSound ln 500 myDFPlayer problem after play</t>
  </si>
  <si>
    <t>6439:DEBUG loop() - nowVinputRBG 0x240 loopCount 301</t>
  </si>
  <si>
    <t>DID NOT WORK</t>
  </si>
  <si>
    <t>short</t>
  </si>
  <si>
    <t>get very short plays ???</t>
  </si>
  <si>
    <t>45: RBG_startEffectSound ln 513 myDFPlayer problem after check busy</t>
  </si>
  <si>
    <t xml:space="preserve">2234:received:7E FF 6 41 0 0 0 FE BA EF </t>
  </si>
  <si>
    <t xml:space="preserve">2236:sending:7E FF 6 19 1 0 1 FE E0 EF </t>
  </si>
  <si>
    <t>2237: RBG_startEffectSound ln 506 myDFPlayer problem after play</t>
  </si>
  <si>
    <t>2239: RBG_startEffectSound ln 513 myDFPlayer problem after check busy</t>
  </si>
  <si>
    <t>2271:DEBUG loop() - nowVinputRBG 0x240 loopCount 95</t>
  </si>
  <si>
    <t>6068:DEBUG loop() - nowVinputRBG 0x40 loopCount 285</t>
  </si>
  <si>
    <t>6087: RBG_startEffectSound ln 489 EFCT num 0x66 final num 102 loopCount 285</t>
  </si>
  <si>
    <t xml:space="preserve">6088:received:7E FF 6 41 0 0 0 FE BA EF </t>
  </si>
  <si>
    <t xml:space="preserve">6090:sending:7E FF 6 12 1 0 66 FE 82 EF </t>
  </si>
  <si>
    <t xml:space="preserve">6091:received:7E FF 6 3D 0 0 33 FE 8B EF </t>
  </si>
  <si>
    <t xml:space="preserve">6092:received:7E FF 6 3D 0 0 33 FE 8B EF </t>
  </si>
  <si>
    <t xml:space="preserve">6093:received:7E FF 6 41 0 0 0 FE BA EF </t>
  </si>
  <si>
    <t xml:space="preserve">6095:sending:7E FF 6 19 1 0 1 FE E0 EF </t>
  </si>
  <si>
    <t>6096: RBG_startEffectSound ln 506 myDFPlayer problem after play</t>
  </si>
  <si>
    <t>6098: RBG_startEffectSound ln 513 myDFPlayer problem after check busy</t>
  </si>
  <si>
    <t>6119: RBG_startEffectSound ln 468 wait msec 1010 AUDIO_BUSY LOW</t>
  </si>
  <si>
    <t>6121: RBG_startEffectSound ln 489 EFCT num 0x66 final num 102 loopCount 286</t>
  </si>
  <si>
    <t xml:space="preserve">6122:received:7E FF 6 41 0 0 0 FE BA EF </t>
  </si>
  <si>
    <t xml:space="preserve">6124:sending:7E FF 6 12 1 0 66 FE 82 EF </t>
  </si>
  <si>
    <t xml:space="preserve">6125:received:7E FF 6 41 0 0 0 FE BA EF </t>
  </si>
  <si>
    <t xml:space="preserve">6127:sending:7E FF 6 19 1 0 1 FE E0 EF </t>
  </si>
  <si>
    <t>6128: RBG_startEffectSound ln 513 myDFPlayer problem after check busy</t>
  </si>
  <si>
    <t>6149: RBG_startEffectSound ln 468 wait msec 1010 AUDIO_BUSY LOW</t>
  </si>
  <si>
    <t>6151: RBG_startEffectSound ln 489 EFCT num 0x66 final num 102 loopCount 287</t>
  </si>
  <si>
    <t xml:space="preserve">6152:received:7E FF 6 41 0 0 0 FE BA EF </t>
  </si>
  <si>
    <t xml:space="preserve">6154:sending:7E FF 6 12 1 0 66 FE 82 EF </t>
  </si>
  <si>
    <t xml:space="preserve">6155:received:7E FF 6 41 0 0 0 FE BA EF </t>
  </si>
  <si>
    <t xml:space="preserve">6157:sending:7E FF 6 19 1 0 1 FE E0 EF </t>
  </si>
  <si>
    <t>6158: RBG_startEffectSound ln 513 myDFPlayer problem after check busy</t>
  </si>
  <si>
    <t>6179: RBG_startEffectSound ln 468 wait msec 1010 AUDIO_BUSY LOW</t>
  </si>
  <si>
    <t>6181: RBG_startEffectSound ln 489 EFCT num 0x66 final num 102 loopCount 288</t>
  </si>
  <si>
    <t xml:space="preserve">6182:received:7E FF 6 41 0 0 0 FE BA EF </t>
  </si>
  <si>
    <t xml:space="preserve">6184:sending:7E FF 6 12 1 0 66 FE 82 EF </t>
  </si>
  <si>
    <t xml:space="preserve">6185:received:7E FF 6 41 0 0 0 FE BA EF </t>
  </si>
  <si>
    <t xml:space="preserve">6187:sending:7E FF 6 19 1 0 1 FE E0 EF </t>
  </si>
  <si>
    <t>6188: RBG_startEffectSound ln 513 myDFPlayer problem after check busy</t>
  </si>
  <si>
    <t>6209: RBG_startEffectSound ln 468 wait msec 1010 AUDIO_BUSY LOW</t>
  </si>
  <si>
    <t>6211: RBG_startEffectSound ln 489 EFCT num 0x66 final num 102 loopCount 289</t>
  </si>
  <si>
    <t xml:space="preserve">6212:received:7E FF 6 41 0 0 0 FE BA EF </t>
  </si>
  <si>
    <t xml:space="preserve">6214:sending:7E FF 6 12 1 0 66 FE 82 EF </t>
  </si>
  <si>
    <t xml:space="preserve">6215:received:7E FF 6 41 0 0 0 FE BA EF </t>
  </si>
  <si>
    <t xml:space="preserve">6217:sending:7E FF 6 19 1 0 1 FE E0 EF </t>
  </si>
  <si>
    <t>6218: RBG_startEffectSound ln 513 myDFPlayer problem after check busy</t>
  </si>
  <si>
    <t>6239: RBG_startEffectSound ln 468 wait msec 1010 AUDIO_BUSY LOW</t>
  </si>
  <si>
    <t>6241: RBG_startEffectSound ln 489 EFCT num 0x66 final num 102 loopCount 290</t>
  </si>
  <si>
    <t xml:space="preserve">6242:received:7E FF 6 41 0 0 0 FE BA EF </t>
  </si>
  <si>
    <t xml:space="preserve">6244:sending:7E FF 6 12 1 0 66 FE 82 EF </t>
  </si>
  <si>
    <t xml:space="preserve">6247:sending:7E FF 6 19 1 0 1 FE E0 EF </t>
  </si>
  <si>
    <t>6248: RBG_startEffectSound ln 513 myDFPlayer problem after check busy</t>
  </si>
  <si>
    <t>6269: RBG_startEffectSound ln 468 wait msec 1010 AUDIO_BUSY LOW</t>
  </si>
  <si>
    <t>6271: RBG_startEffectSound ln 489 EFCT num 0x66 final num 102 loopCount 291</t>
  </si>
  <si>
    <t xml:space="preserve">6272:received:7E FF 6 41 0 0 0 FE BA EF </t>
  </si>
  <si>
    <t xml:space="preserve">6274:sending:7E FF 6 12 1 0 66 FE 82 EF </t>
  </si>
  <si>
    <t xml:space="preserve">6275:received:7E FF 6 41 0 0 0 FE BA EF </t>
  </si>
  <si>
    <t xml:space="preserve">6277:sending:7E FF 6 19 1 0 1 FE E0 EF </t>
  </si>
  <si>
    <t>6278: RBG_startEffectSound ln 513 myDFPlayer problem after check busy</t>
  </si>
  <si>
    <t>6299: RBG_startEffectSound ln 468 wait msec 1010 AUDIO_BUSY LOW</t>
  </si>
  <si>
    <t>6301: RBG_startEffectSound ln 489 EFCT num 0x66 final num 102 loopCount 292</t>
  </si>
  <si>
    <t xml:space="preserve">6302:received:7E FF 6 41 0 0 0 FE BA EF </t>
  </si>
  <si>
    <t xml:space="preserve">6304:sending:7E FF 6 12 1 0 66 FE 82 EF </t>
  </si>
  <si>
    <t xml:space="preserve">6305:received:7E FF 6 41 0 0 0 FE BA EF </t>
  </si>
  <si>
    <t xml:space="preserve">6307:sending:7E FF 6 19 1 0 1 FE E0 EF </t>
  </si>
  <si>
    <t>6308: RBG_startEffectSound ln 513 myDFPlayer problem after check busy</t>
  </si>
  <si>
    <t>6329: RBG_startEffectSound ln 468 wait msec 1010 AUDIO_BUSY LOW</t>
  </si>
  <si>
    <t>6331: RBG_startEffectSound ln 489 EFCT num 0x66 final num 102 loopCount 293</t>
  </si>
  <si>
    <t xml:space="preserve">6334:sending:7E FF 6 12 1 0 66 FE 82 EF </t>
  </si>
  <si>
    <t xml:space="preserve">6335:received:7E FF 6 41 0 0 0 FE BA EF </t>
  </si>
  <si>
    <t xml:space="preserve">6337:sending:7E FF 6 19 1 0 1 FE E0 EF </t>
  </si>
  <si>
    <t>6338: RBG_startEffectSound ln 513 myDFPlayer problem after check busy</t>
  </si>
  <si>
    <t>6359: RBG_startEffectSound ln 468 wait msec 1010 AUDIO_BUSY LOW</t>
  </si>
  <si>
    <t>6361: RBG_startEffectSound ln 489 EFCT num 0x66 final num 102 loopCount 294</t>
  </si>
  <si>
    <t xml:space="preserve">6362:received:7E FF 6 41 0 0 0 FE BA EF </t>
  </si>
  <si>
    <t xml:space="preserve">6364:sending:7E FF 6 12 1 0 66 FE 82 EF </t>
  </si>
  <si>
    <t xml:space="preserve">6365:received:7E FF 6 41 0 0 0 FE BA EF </t>
  </si>
  <si>
    <t xml:space="preserve">6367:sending:7E FF 6 19 1 0 1 FE E0 EF </t>
  </si>
  <si>
    <t>6368: RBG_startEffectSound ln 513 myDFPlayer problem after check busy</t>
  </si>
  <si>
    <t>6389: RBG_startEffectSound ln 468 wait msec 1010 AUDIO_BUSY LOW</t>
  </si>
  <si>
    <t>6391: RBG_startEffectSound ln 489 EFCT num 0x66 final num 102 loopCount 295</t>
  </si>
  <si>
    <t xml:space="preserve">6392:received:7E FF 6 41 0 0 0 FE BA EF </t>
  </si>
  <si>
    <t xml:space="preserve">6394:sending:7E FF 6 12 1 0 66 FE 82 EF </t>
  </si>
  <si>
    <t xml:space="preserve">6397:sending:7E FF 6 19 1 0 1 FE E0 EF </t>
  </si>
  <si>
    <t>6398: RBG_startEffectSound ln 513 myDFPlayer problem after check busy</t>
  </si>
  <si>
    <t>6419: RBG_startEffectSound ln 468 wait msec 1010 AUDIO_BUSY LOW</t>
  </si>
  <si>
    <t>6421: RBG_startEffectSound ln 489 EFCT num 0x66 final num 102 loopCount 296</t>
  </si>
  <si>
    <t xml:space="preserve">6422:received:7E FF 6 41 0 0 0 FE BA EF </t>
  </si>
  <si>
    <t xml:space="preserve">6424:sending:7E FF 6 12 1 0 66 FE 82 EF </t>
  </si>
  <si>
    <t xml:space="preserve">6425:received:7E FF 6 41 0 0 0 FE BA EF </t>
  </si>
  <si>
    <t xml:space="preserve">6427:sending:7E FF 6 19 1 0 1 FE E0 EF </t>
  </si>
  <si>
    <t>6428: RBG_startEffectSound ln 513 myDFPlayer problem after check busy</t>
  </si>
  <si>
    <t xml:space="preserve">6429:received:7E FF 6 41 0 0 0 FE BA EF </t>
  </si>
  <si>
    <t>6450: RBG_startEffectSound ln 468 wait msec 1010 AUDIO_BUSY LOW</t>
  </si>
  <si>
    <t>6452: RBG_startEffectSound ln 489 EFCT num 0x66 final num 102 loopCount 297</t>
  </si>
  <si>
    <t xml:space="preserve">6454:sending:7E FF 6 12 1 0 66 FE 82 EF </t>
  </si>
  <si>
    <t xml:space="preserve">6455:received:7E FF 6 41 0 0 0 FE BA EF </t>
  </si>
  <si>
    <t xml:space="preserve">6457:sending:7E FF 6 19 1 0 1 FE E0 EF </t>
  </si>
  <si>
    <t>6458: RBG_startEffectSound ln 513 myDFPlayer problem after check busy</t>
  </si>
  <si>
    <t>6479: RBG_startEffectSound ln 468 wait msec 1010 AUDIO_BUSY LOW</t>
  </si>
  <si>
    <t>6481: RBG_startEffectSound ln 489 EFCT num 0x66 final num 102 loopCount 298</t>
  </si>
  <si>
    <t xml:space="preserve">6482:received:7E FF 6 41 0 0 0 FE BA EF </t>
  </si>
  <si>
    <t xml:space="preserve">6484:sending:7E FF 6 12 1 0 66 FE 82 EF </t>
  </si>
  <si>
    <t xml:space="preserve">6485:received:7E FF 6 41 0 0 0 FE BA EF </t>
  </si>
  <si>
    <t xml:space="preserve">6487:sending:7E FF 6 19 1 0 1 FE E0 EF </t>
  </si>
  <si>
    <t>6488: RBG_startEffectSound ln 513 myDFPlayer problem after check busy</t>
  </si>
  <si>
    <t>6509: RBG_startEffectSound ln 468 wait msec 1010 AUDIO_BUSY LOW</t>
  </si>
  <si>
    <t>6511: RBG_startEffectSound ln 489 EFCT num 0x66 final num 102 loopCount 299</t>
  </si>
  <si>
    <t xml:space="preserve">6512:received:7E FF 6 41 0 0 0 FE BA EF </t>
  </si>
  <si>
    <t xml:space="preserve">6514:sending:7E FF 6 12 1 0 66 FE 82 EF </t>
  </si>
  <si>
    <t xml:space="preserve">6515:received:7E FF 6 41 0 0 0 FE BA EF </t>
  </si>
  <si>
    <t xml:space="preserve">6517:sending:7E FF 6 19 1 0 1 FE E0 EF </t>
  </si>
  <si>
    <t>6518: RBG_startEffectSound ln 513 myDFPlayer problem after check busy</t>
  </si>
  <si>
    <t>6539: RBG_startEffectSound ln 468 wait msec 1010 AUDIO_BUSY LOW</t>
  </si>
  <si>
    <t>6541: RBG_startEffectSound ln 489 EFCT num 0x66 final num 102 loopCount 300</t>
  </si>
  <si>
    <t xml:space="preserve">6542:received:7E FF 6 41 0 0 0 FE BA EF </t>
  </si>
  <si>
    <t xml:space="preserve">6544:sending:7E FF 6 12 1 0 66 FE 82 EF </t>
  </si>
  <si>
    <t xml:space="preserve">6547:sending:7E FF 6 19 1 0 1 FE E0 EF </t>
  </si>
  <si>
    <t>6548: RBG_startEffectSound ln 513 myDFPlayer problem after check busy</t>
  </si>
  <si>
    <t>fails</t>
  </si>
  <si>
    <t>after one fail; always fail</t>
  </si>
  <si>
    <t>pullup on AUDIO BUSY</t>
  </si>
  <si>
    <t>41: RBG_startEffectSound ln 489 EFCT num 0x28 final num 41 loopCount 0</t>
  </si>
  <si>
    <t>46: RBG_startEffectSound ln 513 myDFPlayer problem after check busy</t>
  </si>
  <si>
    <t>2230: RBG_startEffectSound ln 489 EFCT num 0x66 final num 102 loopCount 94</t>
  </si>
  <si>
    <t xml:space="preserve">2234:received:7E FF 6 3D 0 0 30 FE 8E EF </t>
  </si>
  <si>
    <t xml:space="preserve">2235:received:7E FF 6 41 0 0 0 FE BA EF </t>
  </si>
  <si>
    <t xml:space="preserve">2237:sending:7E FF 6 19 1 0 1 FE E0 EF </t>
  </si>
  <si>
    <t>2238: RBG_startEffectSound ln 506 myDFPlayer problem after play</t>
  </si>
  <si>
    <t>2239:Number:48 Play Finished!</t>
  </si>
  <si>
    <t>2240: RBG_startEffectSound ln 513 myDFPlayer problem after check busy</t>
  </si>
  <si>
    <t>2272:DEBUG loop() - nowVinputRBG 0x240 loopCount 95</t>
  </si>
  <si>
    <t>6050:DEBUG loop() - nowVinputRBG 0x40 loopCount 284</t>
  </si>
  <si>
    <t>6069: RBG_startEffectSound ln 489 EFCT num 0x66 final num 102 loopCount 284</t>
  </si>
  <si>
    <t xml:space="preserve">6070:received:7E FF 6 41 0 0 0 FE BA EF </t>
  </si>
  <si>
    <t xml:space="preserve">6072:sending:7E FF 6 12 1 0 66 FE 82 EF </t>
  </si>
  <si>
    <t xml:space="preserve">6073:received:7E FF 6 3D 0 0 33 FE 8B EF </t>
  </si>
  <si>
    <t xml:space="preserve">6074:received:7E FF 6 3D 0 0 33 FE 8B EF </t>
  </si>
  <si>
    <t xml:space="preserve">6075:received:7E FF 6 41 0 0 0 FE BA EF </t>
  </si>
  <si>
    <t xml:space="preserve">6077:sending:7E FF 6 19 1 0 1 FE E0 EF </t>
  </si>
  <si>
    <t>6078: RBG_startEffectSound ln 506 myDFPlayer problem after play</t>
  </si>
  <si>
    <t>6079:Number:51 Play Finished!</t>
  </si>
  <si>
    <t>6080: RBG_startEffectSound ln 513 myDFPlayer problem after check busy</t>
  </si>
  <si>
    <t>6101: RBG_startEffectSound ln 468 wait msec 1010 AUDIO_BUSY LOW</t>
  </si>
  <si>
    <t>6103: RBG_startEffectSound ln 489 EFCT num 0x66 final num 102 loopCount 285</t>
  </si>
  <si>
    <t xml:space="preserve">6104:received:7E FF 6 41 0 0 0 FE BA EF </t>
  </si>
  <si>
    <t xml:space="preserve">6106:sending:7E FF 6 12 1 0 66 FE 82 EF </t>
  </si>
  <si>
    <t xml:space="preserve">6107:received:7E FF 6 41 0 0 0 FE BA EF </t>
  </si>
  <si>
    <t xml:space="preserve">6109:sending:7E FF 6 19 1 0 1 FE E0 EF </t>
  </si>
  <si>
    <t>6110: RBG_startEffectSound ln 513 myDFPlayer problem after check busy</t>
  </si>
  <si>
    <t>6131: RBG_startEffectSound ln 468 wait msec 1010 AUDIO_BUSY LOW</t>
  </si>
  <si>
    <t>6133: RBG_startEffectSound ln 489 EFCT num 0x66 final num 102 loopCount 286</t>
  </si>
  <si>
    <t xml:space="preserve">6134:received:7E FF 6 41 0 0 0 FE BA EF </t>
  </si>
  <si>
    <t xml:space="preserve">6136:sending:7E FF 6 12 1 0 66 FE 82 EF </t>
  </si>
  <si>
    <t xml:space="preserve">6137:received:7E FF 6 41 0 0 0 FE BA EF </t>
  </si>
  <si>
    <t xml:space="preserve">6139:sending:7E FF 6 19 1 0 1 FE E0 EF </t>
  </si>
  <si>
    <t>6140: RBG_startEffectSound ln 513 myDFPlayer problem after check busy</t>
  </si>
  <si>
    <t>6163: RBG_startEffectSound ln 489 EFCT num 0x66 final num 102 loopCount 287</t>
  </si>
  <si>
    <t xml:space="preserve">6164:received:7E FF 6 41 0 0 0 FE BA EF </t>
  </si>
  <si>
    <t xml:space="preserve">6166:sending:7E FF 6 12 1 0 66 FE 82 EF </t>
  </si>
  <si>
    <t xml:space="preserve">6167:received:7E FF 6 41 0 0 0 FE BA EF </t>
  </si>
  <si>
    <t xml:space="preserve">6169:sending:7E FF 6 19 1 0 1 FE E0 EF </t>
  </si>
  <si>
    <t>6170: RBG_startEffectSound ln 513 myDFPlayer problem after check busy</t>
  </si>
  <si>
    <t>6191: RBG_startEffectSound ln 468 wait msec 1010 AUDIO_BUSY LOW</t>
  </si>
  <si>
    <t>6193: RBG_startEffectSound ln 489 EFCT num 0x66 final num 102 loopCount 288</t>
  </si>
  <si>
    <t xml:space="preserve">6196:sending:7E FF 6 12 1 0 66 FE 82 EF </t>
  </si>
  <si>
    <t xml:space="preserve">6197:received:7E FF 6 41 0 0 0 FE BA EF </t>
  </si>
  <si>
    <t xml:space="preserve">6199:sending:7E FF 6 19 1 0 1 FE E0 EF </t>
  </si>
  <si>
    <t>6200: RBG_startEffectSound ln 513 myDFPlayer problem after check busy</t>
  </si>
  <si>
    <t>6221: RBG_startEffectSound ln 468 wait msec 1010 AUDIO_BUSY LOW</t>
  </si>
  <si>
    <t>6223: RBG_startEffectSound ln 489 EFCT num 0x66 final num 102 loopCount 289</t>
  </si>
  <si>
    <t xml:space="preserve">6224:received:7E FF 6 41 0 0 0 FE BA EF </t>
  </si>
  <si>
    <t xml:space="preserve">6226:sending:7E FF 6 12 1 0 66 FE 82 EF </t>
  </si>
  <si>
    <t xml:space="preserve">6227:received:7E FF 6 41 0 0 0 FE BA EF </t>
  </si>
  <si>
    <t xml:space="preserve">6229:sending:7E FF 6 19 1 0 1 FE E0 EF </t>
  </si>
  <si>
    <t>6230: RBG_startEffectSound ln 513 myDFPlayer problem after check busy</t>
  </si>
  <si>
    <t>6253: RBG_startEffectSound ln 489 EFCT num 0x66 final num 102 loopCount 290</t>
  </si>
  <si>
    <t xml:space="preserve">6254:received:7E FF 6 41 0 0 0 FE BA EF </t>
  </si>
  <si>
    <t xml:space="preserve">6256:sending:7E FF 6 12 1 0 66 FE 82 EF </t>
  </si>
  <si>
    <t xml:space="preserve">6259:sending:7E FF 6 19 1 0 1 FE E0 EF </t>
  </si>
  <si>
    <t>6260: RBG_startEffectSound ln 513 myDFPlayer problem after check busy</t>
  </si>
  <si>
    <t>6281: RBG_startEffectSound ln 468 wait msec 1010 AUDIO_BUSY LOW</t>
  </si>
  <si>
    <t>6283: RBG_startEffectSound ln 489 EFCT num 0x66 final num 102 loopCount 291</t>
  </si>
  <si>
    <t xml:space="preserve">6284:received:7E FF 6 41 0 0 0 FE </t>
  </si>
  <si>
    <t xml:space="preserve">6285:sending:7E FF 6 12 1 0 66 FE 82 EF </t>
  </si>
  <si>
    <t xml:space="preserve">6286:received:7E FF 6 41 0 0 0 FE BA EF </t>
  </si>
  <si>
    <t xml:space="preserve">6288:sending:7E FF 6 19 1 0 1 FE E0 EF </t>
  </si>
  <si>
    <t>6289: RBG_startEffectSound ln 506 myDFPlayer problem after play</t>
  </si>
  <si>
    <t>6291: RBG_startEffectSound ln 513 myDFPlayer problem after check busy</t>
  </si>
  <si>
    <t>6312: RBG_startEffectSound ln 468 wait msec 1010 AUDIO_BUSY LOW</t>
  </si>
  <si>
    <t>6314: RBG_startEffectSound ln 489 EFCT num 0x66 final num 102 loopCount 292</t>
  </si>
  <si>
    <t xml:space="preserve">6315:received:7E FF 6 41 0 0 0 FE BA EF </t>
  </si>
  <si>
    <t xml:space="preserve">6317:sending:7E FF 6 12 1 0 66 FE 82 EF </t>
  </si>
  <si>
    <t xml:space="preserve">6318:received:7E FF 6 41 0 0 0 FE BA EF </t>
  </si>
  <si>
    <t xml:space="preserve">6320:sending:7E FF 6 19 1 0 1 FE E0 EF </t>
  </si>
  <si>
    <t>6321: RBG_startEffectSound ln 513 myDFPlayer problem after check busy</t>
  </si>
  <si>
    <t xml:space="preserve">6322:received:7E FF 6 41 0 0 0 FE BA EF </t>
  </si>
  <si>
    <t>6343: RBG_startEffectSound ln 468 wait msec 1010 AUDIO_BUSY LOW</t>
  </si>
  <si>
    <t>6345: RBG_startEffectSound ln 489 EFCT num 0x66 final num 102 loopCount 293</t>
  </si>
  <si>
    <t xml:space="preserve">6347:sending:7E FF 6 12 1 0 66 FE 82 EF </t>
  </si>
  <si>
    <t xml:space="preserve">6348:received:7E FF 6 41 0 0 0 FE BA EF </t>
  </si>
  <si>
    <t xml:space="preserve">6350:sending:7E FF 6 19 1 0 1 FE E0 EF </t>
  </si>
  <si>
    <t>6351: RBG_startEffectSound ln 513 myDFPlayer problem after check busy</t>
  </si>
  <si>
    <t>6372: RBG_startEffectSound ln 468 wait msec 1010 AUDIO_BUSY LOW</t>
  </si>
  <si>
    <t>6374: RBG_startEffectSound ln 489 EFCT num 0x66 final num 102 loopCount 294</t>
  </si>
  <si>
    <t xml:space="preserve">6375:received:7E FF 6 41 0 0 0 FE BA EF </t>
  </si>
  <si>
    <t xml:space="preserve">6377:sending:7E FF 6 12 1 0 66 FE 82 EF </t>
  </si>
  <si>
    <t xml:space="preserve">6378:received:7E FF 6 41 0 0 0 FE BA EF </t>
  </si>
  <si>
    <t xml:space="preserve">6380:sending:7E FF 6 19 1 0 1 FE E0 EF </t>
  </si>
  <si>
    <t>6381: RBG_startEffectSound ln 513 myDFPlayer problem after check busy</t>
  </si>
  <si>
    <t>6402: RBG_startEffectSound ln 468 wait msec 1010 AUDIO_BUSY LOW</t>
  </si>
  <si>
    <t>6404: RBG_startEffectSound ln 489 EFCT num 0x66 final num 102 loopCount 295</t>
  </si>
  <si>
    <t xml:space="preserve">6405:received:7E FF 6 41 0 0 0 FE BA EF </t>
  </si>
  <si>
    <t xml:space="preserve">6407:sending:7E FF 6 12 1 0 66 FE 82 EF </t>
  </si>
  <si>
    <t xml:space="preserve">6408:received:7E FF 6 41 0 0 0 FE BA EF </t>
  </si>
  <si>
    <t xml:space="preserve">6410:sending:7E FF 6 19 1 0 1 FE E0 EF </t>
  </si>
  <si>
    <t>6411: RBG_startEffectSound ln 513 myDFPlayer problem after check busy</t>
  </si>
  <si>
    <t>6432: RBG_startEffectSound ln 468 wait msec 1010 AUDIO_BUSY LOW</t>
  </si>
  <si>
    <t>6434: RBG_startEffectSound ln 489 EFCT num 0x66 final num 102 loopCount 296</t>
  </si>
  <si>
    <t xml:space="preserve">6437:sending:7E FF 6 12 1 0 66 FE 82 EF </t>
  </si>
  <si>
    <t xml:space="preserve">6438:received:7E FF 6 41 0 0 0 FE BA EF </t>
  </si>
  <si>
    <t xml:space="preserve">6440:sending:7E FF 6 19 1 0 1 FE E0 EF </t>
  </si>
  <si>
    <t>6441: RBG_startEffectSound ln 513 myDFPlayer problem after check busy</t>
  </si>
  <si>
    <t>6462: RBG_startEffectSound ln 468 wait msec 1010 AUDIO_BUSY LOW</t>
  </si>
  <si>
    <t>6464: RBG_startEffectSound ln 489 EFCT num 0x66 final num 102 loopCount 297</t>
  </si>
  <si>
    <t xml:space="preserve">6465:received:7E FF 6 41 0 0 0 FE BA EF </t>
  </si>
  <si>
    <t xml:space="preserve">6467:sending:7E FF 6 12 1 0 66 FE 82 EF </t>
  </si>
  <si>
    <t xml:space="preserve">6468:received:7E FF 6 41 0 0 0 FE BA EF </t>
  </si>
  <si>
    <t xml:space="preserve">6470:sending:7E FF 6 19 1 0 1 FE E0 EF </t>
  </si>
  <si>
    <t>6471: RBG_startEffectSound ln 513 myDFPlayer problem after check busy</t>
  </si>
  <si>
    <t>6492: RBG_startEffectSound ln 468 wait msec 1010 AUDIO_BUSY LOW</t>
  </si>
  <si>
    <t>6494: RBG_startEffectSound ln 489 EFCT num 0x66 final num 102 loopCount 298</t>
  </si>
  <si>
    <t xml:space="preserve">6497:sending:7E FF 6 12 1 0 66 FE 82 EF </t>
  </si>
  <si>
    <t xml:space="preserve">6498:received:7E FF 6 41 0 0 0 FE BA EF </t>
  </si>
  <si>
    <t xml:space="preserve">6500:sending:7E FF 6 19 1 0 1 FE E0 EF </t>
  </si>
  <si>
    <t>6501: RBG_startEffectSound ln 513 myDFPlayer problem after check busy</t>
  </si>
  <si>
    <t>6522: RBG_startEffectSound ln 468 wait msec 1010 AUDIO_BUSY LOW</t>
  </si>
  <si>
    <t>6524: RBG_startEffectSound ln 489 EFCT num 0x66 final num 102 loopCount 299</t>
  </si>
  <si>
    <t xml:space="preserve">6525:received:7E FF 6 41 0 0 0 FE BA EF </t>
  </si>
  <si>
    <t xml:space="preserve">6527:sending:7E FF 6 12 1 0 66 FE 82 EF </t>
  </si>
  <si>
    <t xml:space="preserve">6528:received:7E FF 6 41 0 0 0 FE BA EF </t>
  </si>
  <si>
    <t xml:space="preserve">6530:sending:7E FF 6 19 1 0 1 FE E0 EF </t>
  </si>
  <si>
    <t>6531: RBG_startEffectSound ln 513 myDFPlayer problem after check busy</t>
  </si>
  <si>
    <t>6552: RBG_startEffectSound ln 468 wait msec 1010 AUDIO_BUSY LOW</t>
  </si>
  <si>
    <t>6554: RBG_startEffectSound ln 489 EFCT num 0x66 final num 102 loopCount 300</t>
  </si>
  <si>
    <t xml:space="preserve">6555:received:7E FF 6 41 0 0 0 FE BA EF </t>
  </si>
  <si>
    <t xml:space="preserve">6557:sending:7E FF 6 12 1 0 66 FE 82 EF </t>
  </si>
  <si>
    <t xml:space="preserve">6558:received:7E FF 6 41 0 0 0 FE BA EF </t>
  </si>
  <si>
    <t xml:space="preserve">6560:sending:7E FF 6 19 1 0 1 FE E0 EF </t>
  </si>
  <si>
    <t>6561: RBG_startEffectSound ln 513 myDFPlayer problem after check busy</t>
  </si>
  <si>
    <t>6582: RBG_startEffectSound ln 468 wait msec 1010 AUDIO_BUSY LOW</t>
  </si>
  <si>
    <t>6584: RBG_startEffectSound ln 489 EFCT num 0x66 final num 102 loopCount 301</t>
  </si>
  <si>
    <t xml:space="preserve">6585:received:7E FF 6 41 0 0 0 FE BA EF </t>
  </si>
  <si>
    <t xml:space="preserve">6587:sending:7E FF 6 12 1 0 66 FE 82 EF </t>
  </si>
  <si>
    <t xml:space="preserve">6588:received:7E FF 6 41 0 0 0 FE BA EF </t>
  </si>
  <si>
    <t xml:space="preserve">6590:sending:7E FF 6 19 1 0 1 FE E0 EF </t>
  </si>
  <si>
    <t>6591: RBG_startEffectSound ln 513 myDFPlayer problem after check busy</t>
  </si>
  <si>
    <t>6612: RBG_startEffectSound ln 468 wait msec 1010 AUDIO_BUSY LOW</t>
  </si>
  <si>
    <t>6614: RBG_startEffectSound ln 489 EFCT num 0x66 final num 102 loopCount 302</t>
  </si>
  <si>
    <t xml:space="preserve">6615:received:7E FF 6 41 0 0 0 FE BA EF </t>
  </si>
  <si>
    <t xml:space="preserve">6617:sending:7E FF 6 12 1 0 66 FE 82 EF </t>
  </si>
  <si>
    <t xml:space="preserve">6618:received:7E FF 6 41 0 0 0 FE BA EF </t>
  </si>
  <si>
    <t xml:space="preserve">6620:sending:7E FF 6 19 1 0 1 FE E0 EF </t>
  </si>
  <si>
    <t>6621: RBG_startEffectSound ln 513 myDFPlayer problem after check busy</t>
  </si>
  <si>
    <t>6642: RBG_startEffectSound ln 468 wait msec 1010 AUDIO_BUSY LOW</t>
  </si>
  <si>
    <t>6644: RBG_startEffectSound ln 489 EFCT num 0x66 final num 102 loopCount 303</t>
  </si>
  <si>
    <t xml:space="preserve">6647:sending:7E FF 6 12 1 0 66 FE 82 EF </t>
  </si>
  <si>
    <t xml:space="preserve">6648:received:7E FF 6 41 0 0 0 FE BA EF </t>
  </si>
  <si>
    <t xml:space="preserve">6650:sending:7E FF 6 19 1 0 1 FE E0 EF </t>
  </si>
  <si>
    <t>6651: RBG_startEffectSound ln 513 myDFPlayer problem after check busy</t>
  </si>
  <si>
    <t>disable ACK</t>
  </si>
  <si>
    <t xml:space="preserve">4:sending:7E FF 6 7 0 0 5 FE EF EF </t>
  </si>
  <si>
    <t xml:space="preserve">6:sending:7E FF 6 9 0 0 2 FE F0 EF </t>
  </si>
  <si>
    <t xml:space="preserve">8:sending:7E FF 6 6 0 0 19 FE DC EF </t>
  </si>
  <si>
    <t>35:DEBUG loop() - nowVinputRBG 0x40 loopCount 0</t>
  </si>
  <si>
    <t>38: RBG_startEffectSound ln 489 EFCT num 0x28 final num 41 loopCount 0</t>
  </si>
  <si>
    <t xml:space="preserve">40:sending:7E FF 6 12 0 0 29 FE C0 EF </t>
  </si>
  <si>
    <t>41: RBG_startEffectSound ln 513 myDFPlayer problem after check busy</t>
  </si>
  <si>
    <t>75:DEBUG loop() - nowVinputRBG 0x240 loopCount 1</t>
  </si>
  <si>
    <t>2191:DEBUG loop() - nowVinputRBG 0x40 loopCount 93</t>
  </si>
  <si>
    <t>2222: RBG_startRow ln 275 from row 0 to row 1 loopCount 94</t>
  </si>
  <si>
    <t>2225: RBG_startEffectSound ln 489 EFCT num 0x66 final num 102 loopCount 94</t>
  </si>
  <si>
    <t xml:space="preserve">2227:sending:7E FF 6 12 0 0 66 FE 83 EF </t>
  </si>
  <si>
    <t xml:space="preserve">2229:sending:7E FF 6 19 0 0 1 FE E1 EF </t>
  </si>
  <si>
    <t xml:space="preserve">2230:received:7E FF 6 3D 0 0 30 FE 8E EF </t>
  </si>
  <si>
    <t>2231: RBG_startEffectSound ln 506 myDFPlayer problem after play</t>
  </si>
  <si>
    <t>2232:Number:48 Play Finished!</t>
  </si>
  <si>
    <t>2264:DEBUG loop() - nowVinputRBG 0x240 loopCount 95</t>
  </si>
  <si>
    <t>6042:DEBUG loop() - nowVinputRBG 0x40 loopCount 284</t>
  </si>
  <si>
    <t>6061: RBG_startEffectSound ln 489 EFCT num 0x66 final num 102 loopCount 284</t>
  </si>
  <si>
    <t xml:space="preserve">6063:sending:7E FF 6 12 0 0 66 FE 83 EF </t>
  </si>
  <si>
    <t xml:space="preserve">6065:sending:7E FF 6 19 0 0 1 FE E1 EF </t>
  </si>
  <si>
    <t xml:space="preserve">6066:received:7E FF 6 3D 0 0 30 FE 8E EF </t>
  </si>
  <si>
    <t>6067: RBG_startEffectSound ln 506 myDFPlayer problem after play</t>
  </si>
  <si>
    <t>6068:Number:48 Play Finished!</t>
  </si>
  <si>
    <t>6070:DEBUG loop() - nowVinputRBG 0x240 loopCount 285</t>
  </si>
  <si>
    <t>9756:DEBUG loop() - nowVinputRBG 0x40 loopCount 479</t>
  </si>
  <si>
    <t>9775: RBG_startEffectSound ln 489 EFCT num 0x66 final num 102 loopCount 479</t>
  </si>
  <si>
    <t xml:space="preserve">9777:sending:7E FF 6 12 0 0 66 FE 83 EF </t>
  </si>
  <si>
    <t xml:space="preserve">9779:sending:7E FF 6 19 0 0 1 FE E1 EF </t>
  </si>
  <si>
    <t xml:space="preserve">9780:received:7E FF 6 3D 0 0 33 FE 8B EF </t>
  </si>
  <si>
    <t>9781: RBG_startEffectSound ln 506 myDFPlayer problem after play</t>
  </si>
  <si>
    <t>9782:Number:51 Play Finished!</t>
  </si>
  <si>
    <t>9784:DEBUG loop() - nowVinputRBG 0x240 loopCount 480</t>
  </si>
  <si>
    <t>13470:DEBUG loop() - nowVinputRBG 0x40 loopCount 674</t>
  </si>
  <si>
    <t>13489: RBG_startEffectSound ln 489 EFCT num 0x66 final num 102 loopCount 674</t>
  </si>
  <si>
    <t xml:space="preserve">13491:sending:7E FF 6 12 0 0 66 FE 83 EF </t>
  </si>
  <si>
    <t xml:space="preserve">13493:sending:7E FF 6 19 0 0 1 FE E1 EF </t>
  </si>
  <si>
    <t xml:space="preserve">13494:received:7E FF 6 3D 0 0 33 FE 8B 7E </t>
  </si>
  <si>
    <t>13496:DEBUG loop() - nowVinputRBG 0x240 loopCount 675</t>
  </si>
  <si>
    <t>17182:DEBUG loop() - nowVinputRBG 0x40 loopCount 869</t>
  </si>
  <si>
    <t>17201: RBG_startEffectSound ln 489 EFCT num 0x66 final num 102 loopCount 869</t>
  </si>
  <si>
    <t xml:space="preserve">17203:sending:7E FF 6 12 0 0 66 FE 83 EF </t>
  </si>
  <si>
    <t xml:space="preserve">17205:sending:7E FF 6 19 0 0 1 FE E1 EF </t>
  </si>
  <si>
    <t xml:space="preserve">17206:received:FF received:6 received:3D received:0 received:0 received:33 received:FE received:8B received:EF received:7E FF 6 3D 0 0 33 FE 8B EF </t>
  </si>
  <si>
    <t>17207: RBG_startEffectSound ln 506 myDFPlayer problem after play</t>
  </si>
  <si>
    <t>17208:Number:51 Play Finished!</t>
  </si>
  <si>
    <t>17210:DEBUG loop() - nowVinputRBG 0x240 loopCount 870</t>
  </si>
  <si>
    <t>disable ACK and turn off loop command</t>
  </si>
  <si>
    <t>33: RBG_startEffectSound ln 485 EFCT num 0x28 final num 41 loopCount 0</t>
  </si>
  <si>
    <t>34: RBG_startEffectSound ln 519 myDFPlayer problem after check busy</t>
  </si>
  <si>
    <t>68:DEBUG loop() - nowVinputRBG 0x240 loopCount 1</t>
  </si>
  <si>
    <t>892:DEBUG loop() - nowVinputRBG 0x40 loopCount 748</t>
  </si>
  <si>
    <t>901: RBG_startRow ln 275 from row 0 to row 1 loopCount 749</t>
  </si>
  <si>
    <t>904: RBG_startEffectSound ln 485 EFCT num 0x66 final num 102 loopCount 749</t>
  </si>
  <si>
    <t>905: RBG_startEffectSound ln 512 myDFPlayer problem after play</t>
  </si>
  <si>
    <t>906:Number:48 Play Finished!</t>
  </si>
  <si>
    <t>907: RBG_startEffectSound ln 519 myDFPlayer problem after check busy</t>
  </si>
  <si>
    <t>908:Number:48 Play Finished!</t>
  </si>
  <si>
    <t>937: RBG_startEffectSound ln 470 wait msec 1010 AUDIO_BUSY LOW</t>
  </si>
  <si>
    <t>939: RBG_startEffectSound ln 485 EFCT num 0x66 final num 102 loopCount 750</t>
  </si>
  <si>
    <t>941:DEBUG loop() - nowVinputRBG 0x240 loopCount 751</t>
  </si>
  <si>
    <t>4646:DEBUG loop() - nowVinputRBG 0x40 loopCount 946</t>
  </si>
  <si>
    <t>4665: RBG_startEffectSound ln 485 EFCT num 0x66 final num 102 loopCount 946</t>
  </si>
  <si>
    <t>4666: RBG_startEffectSound ln 512 myDFPlayer problem after play</t>
  </si>
  <si>
    <t>4667:Number:51 Play Finished!</t>
  </si>
  <si>
    <t>4668: RBG_startEffectSound ln 519 myDFPlayer problem after check busy</t>
  </si>
  <si>
    <t>4669:Number:51 Play Finished!</t>
  </si>
  <si>
    <t>4690: RBG_startEffectSound ln 470 wait msec 1010 AUDIO_BUSY LOW</t>
  </si>
  <si>
    <t>4692: RBG_startEffectSound ln 485 EFCT num 0x66 final num 102 loopCount 947</t>
  </si>
  <si>
    <t>4694:DEBUG loop() - nowVinputRBG 0x240 loopCount 948</t>
  </si>
  <si>
    <t>4713:DEBUG loop() - nowVinputRBG 0x40 loopCount 949</t>
  </si>
  <si>
    <t>4732: RBG_startEffectSound ln 470 wait msec 1010 AUDIO_BUSY LOW</t>
  </si>
  <si>
    <t>4734: RBG_startEffectSound ln 485 EFCT num 0x66 final num 102 loopCount 949</t>
  </si>
  <si>
    <t>4736:DEBUG loop() - nowVinputRBG 0x240 loopCount 950</t>
  </si>
  <si>
    <t>8422:DEBUG loop() - nowVinputRBG 0x40 loopCount 1144</t>
  </si>
  <si>
    <t>8441: RBG_startEffectSound ln 485 EFCT num 0x66 final num 102 loopCount 1144</t>
  </si>
  <si>
    <t>8442: RBG_startEffectSound ln 512 myDFPlayer problem after play</t>
  </si>
  <si>
    <t>8443:Number:51 Play Finished!</t>
  </si>
  <si>
    <t>8444: RBG_startEffectSound ln 519 myDFPlayer problem after check busy</t>
  </si>
  <si>
    <t>8445:Number:51 Play Finished!</t>
  </si>
  <si>
    <t>8466: RBG_startEffectSound ln 470 wait msec 1010 AUDIO_BUSY LOW</t>
  </si>
  <si>
    <t>8468: RBG_startEffectSound ln 485 EFCT num 0x66 final num 102 loopCount 1145</t>
  </si>
  <si>
    <t>8470:DEBUG loop() - nowVinputRBG 0x240 loopCount 1146</t>
  </si>
  <si>
    <t>8489:DEBUG loop() - nowVinputRBG 0x40 loopCount 1147</t>
  </si>
  <si>
    <t>8508: RBG_startEffectSound ln 470 wait msec 1010 AUDIO_BUSY LOW</t>
  </si>
  <si>
    <t>8510: RBG_startEffectSound ln 485 EFCT num 0x66 final num 102 loopCount 1147</t>
  </si>
  <si>
    <t>8531: RBG_startEffectSound ln 470 wait msec 1010 AUDIO_BUSY LOW</t>
  </si>
  <si>
    <t>8533: RBG_startEffectSound ln 485 EFCT num 0x66 final num 102 loopCount 1148</t>
  </si>
  <si>
    <t>8535:DEBUG loop() - nowVinputRBG 0x240 loopCount 1149</t>
  </si>
  <si>
    <t>12221:DEBUG loop() - nowVinputRBG 0x40 loopCount 1343</t>
  </si>
  <si>
    <t>12240: RBG_startEffectSound ln 485 EFCT num 0x66 final num 102 loopCount 1343</t>
  </si>
  <si>
    <t>12241: RBG_startEffectSound ln 512 myDFPlayer problem after play</t>
  </si>
  <si>
    <t>12242:Number:51 Play Finished!</t>
  </si>
  <si>
    <t>12243: RBG_startEffectSound ln 519 myDFPlayer problem after check busy</t>
  </si>
  <si>
    <t>12244:Number:51 Play Finished!</t>
  </si>
  <si>
    <t>12265: RBG_startEffectSound ln 470 wait msec 1010 AUDIO_BUSY LOW</t>
  </si>
  <si>
    <t>12267: RBG_startEffectSound ln 485 EFCT num 0x66 final num 102 loopCount 1344</t>
  </si>
  <si>
    <t>12269:DEBUG loop() - nowVinputRBG 0x240 loopCount 1345</t>
  </si>
  <si>
    <t>12288:DEBUG loop() - nowVinputRBG 0x40 loopCount 1346</t>
  </si>
  <si>
    <t>12307: RBG_startEffectSound ln 470 wait msec 1010 AUDIO_BUSY LOW</t>
  </si>
  <si>
    <t>12309: RBG_startEffectSound ln 485 EFCT num 0x66 final num 102 loopCount 1346</t>
  </si>
  <si>
    <t>12311:DEBUG loop() - nowVinputRBG 0x240 loopCount 1347</t>
  </si>
  <si>
    <t>13755:DEBUG loop() - nowVinputRBG 0x260 loopCount 1423</t>
  </si>
  <si>
    <t>13772: RBG_startRow ln 275 from row 1 to row 4 loopCount 1424</t>
  </si>
  <si>
    <t>13775: RBG_startEffectSound ln 470 wait msec 1010 AUDIO_BUSY LOW</t>
  </si>
  <si>
    <t>13777: RBG_startEffectSound ln 485 EFCT num 0x0 final num 1 loopCount 1424</t>
  </si>
  <si>
    <t>13788:DEBUG loop() - nowVinputRBG 0x240 loopCount 1425</t>
  </si>
  <si>
    <t>13789:DEBUG loop() - nowVinputRBG 0x40 loopCount 1426</t>
  </si>
  <si>
    <t>13798: RBG_startRow ln 275 from row 4 to row 7 loopCount 1427</t>
  </si>
  <si>
    <t>13799: RBG_startEffectSound ln 470 wait msec 1010 AUDIO_BUSY LOW</t>
  </si>
  <si>
    <t>13808:DEBUG loop() - nowVinputRBG 0x240 loopCount 1428</t>
  </si>
  <si>
    <t>16804:DEBUG loop() - nowVinputRBG 0x40 loopCount 4424</t>
  </si>
  <si>
    <t>18177:DEBUG loop() - nowVinputRBG 0x40 loo</t>
  </si>
  <si>
    <t>disable ACK and turn off loop command and shorten timeout</t>
  </si>
  <si>
    <t>29:DEBUG loop() - nowVinputRBG 0x40 loopCount 0</t>
  </si>
  <si>
    <t>32: RBG_startEffectSound ln 485 EFCT num 0x28 final num 41 loopCount 0</t>
  </si>
  <si>
    <t>33: RBG_startEffectSound ln 519 myDFPlayer problem after check busy</t>
  </si>
  <si>
    <t>891:DEBUG loop() - nowVinputRBG 0x40 loopCount 748</t>
  </si>
  <si>
    <t>900: RBG_startRow ln 275 from row 0 to row 1 loopCount 749</t>
  </si>
  <si>
    <t>903: RBG_startEffectSound ln 485 EFCT num 0x66 final num 102 loopCount 749</t>
  </si>
  <si>
    <t>904: RBG_startEffectSound ln 512 myDFPlayer problem after play</t>
  </si>
  <si>
    <t>905:Number:48 Play Finished!</t>
  </si>
  <si>
    <t>906: RBG_startEffectSound ln 519 myDFPlayer problem after check busy</t>
  </si>
  <si>
    <t>907:Number:48 Play Finished!</t>
  </si>
  <si>
    <t>936: RBG_startEffectSound ln 470 wait msec 100 AUDIO_BUSY LOW</t>
  </si>
  <si>
    <t>938: RBG_startEffectSound ln 485 EFCT num 0x66 final num 102 loopCount 750</t>
  </si>
  <si>
    <t>940:DEBUG loop() - nowVinputRBG 0x240 loopCount 751</t>
  </si>
  <si>
    <t>4645:DEBUG loop() - nowVinputRBG 0x40 loopCount 946</t>
  </si>
  <si>
    <t>4664: RBG_startEffectSound ln 485 EFCT num 0x66 final num 102 loopCount 946</t>
  </si>
  <si>
    <t>4665: RBG_startEffectSound ln 512 myDFPlayer problem after play</t>
  </si>
  <si>
    <t>4666:Number:51 Play Finished!</t>
  </si>
  <si>
    <t>4667: RBG_startEffectSound ln 519 myDFPlayer problem after check busy</t>
  </si>
  <si>
    <t>4668:Number:51 Play Finished!</t>
  </si>
  <si>
    <t>4689: RBG_startEffectSound ln 470 wait msec 100 AUDIO_BUSY LOW</t>
  </si>
  <si>
    <t>4691: RBG_startEffectSound ln 485 EFCT num 0x66 final num 102 loopCount 947</t>
  </si>
  <si>
    <t>4693:DEBUG loop() - nowVinputRBG 0x240 loopCount 948</t>
  </si>
  <si>
    <t>4712:DEBUG loop() - nowVinputRBG 0x40 loopCount 949</t>
  </si>
  <si>
    <t>4731: RBG_startEffectSound ln 470 wait msec 100 AUDIO_BUSY LOW</t>
  </si>
  <si>
    <t>4733: RBG_startEffectSound ln 485 EFCT num 0x66 final num 102 loopCount 949</t>
  </si>
  <si>
    <t>4735:DEBUG loop() - nowVinputRBG 0x240 loopCount 950</t>
  </si>
  <si>
    <t>8421:DEBUG loop() - nowVinputRBG 0x40 loopCount 1144</t>
  </si>
  <si>
    <t>8440: RBG_startEffectSound ln 485 EFCT num 0x66 final num 102 loopCount 1144</t>
  </si>
  <si>
    <t>8441: RBG_startEffectSound ln 512 myDFPlayer problem after play</t>
  </si>
  <si>
    <t>8442:Number:51 Play Finished!</t>
  </si>
  <si>
    <t>8443: RBG_startEffectSound ln 519 myDFPlayer problem after check busy</t>
  </si>
  <si>
    <t>8444:Number:51 Play Finished!</t>
  </si>
  <si>
    <t>8465: RBG_startEffectSound ln 470 wait msec 100 AUDIO_BUSY LOW</t>
  </si>
  <si>
    <t>8467: RBG_startEffectSound ln 485 EFCT num 0x66 final num 102 loopCount 1145</t>
  </si>
  <si>
    <t>8469:DEBUG loop() - nowVinputRBG 0x240 loopCount 1146</t>
  </si>
  <si>
    <t>8488:DEBUG loop() - nowVinputRBG 0x40 loopCount 1147</t>
  </si>
  <si>
    <t>8507: RBG_startEffectSound ln 470 wait msec 100 AUDIO_BUSY LOW</t>
  </si>
  <si>
    <t>8509: RBG_startEffectSound ln 485 EFCT num 0x66 final num 102 loopCount 1147</t>
  </si>
  <si>
    <t>8511:DEBUG loop() - nowVinputRBG 0x240 loopCount 1148</t>
  </si>
  <si>
    <t>11342:DEBUG loop() - nowVinputRBG 0x260 loopCount 1297</t>
  </si>
  <si>
    <t>11359: RBG_startRow ln 275 from row 1 to row 4 loopCount 1298</t>
  </si>
  <si>
    <t>11362: RBG_startEffectSound ln 470 wait msec 100 AUDIO_BUSY LOW</t>
  </si>
  <si>
    <t>11364: RBG_startEffectSound ln 485 EFCT num 0x0 final num 1 loopCount 1298</t>
  </si>
  <si>
    <t>11375:DEBUG loop() - nowVinputRBG 0x40 loopCount 1299</t>
  </si>
  <si>
    <t>11384: RBG_startRow ln 275 from row 4 to row 7 loopCount 1300</t>
  </si>
  <si>
    <t>11385: RBG_startEffectSound ln 470 wait msec 100 AUDIO_BUSY LOW</t>
  </si>
  <si>
    <t>11394:DEBUG loop() - nowVinputRBG 0x240 loopCount 1301</t>
  </si>
  <si>
    <t>14535:DEBUG loop() - nowVinputRBG 0x40 loopCount 4442</t>
  </si>
  <si>
    <t>16769:DEBUG loop() - nowVinputRBG 0x60 loopCount 6676</t>
  </si>
  <si>
    <t>16844:DEBUG loop() - nowVinputRBG 0x40 loopCount 6751</t>
  </si>
  <si>
    <t>go from 0 to 1</t>
  </si>
  <si>
    <t>go from 1 to 1</t>
  </si>
  <si>
    <t>go from 1 to 4</t>
  </si>
  <si>
    <t>go from 4 to 7</t>
  </si>
  <si>
    <t>mVINP_LOCK|mVINP_SOUNDACTV</t>
  </si>
  <si>
    <t>mVINP_LOCK|mVINP_SOUNDACTV|mVINP_TRIG</t>
  </si>
  <si>
    <t>mVINP_LOCK|mVINP_TRIG</t>
  </si>
  <si>
    <t>// special processing should happen in exactly one call, then we move on to .gotoWithoutInput</t>
  </si>
  <si>
    <t>disable ACK and turn off loop command and shorten timeout and change special proc</t>
  </si>
  <si>
    <t>33: RBG_startEffectSound ln 484 EFCT num 0x28 final num 41 loopCount 0</t>
  </si>
  <si>
    <t>34: RBG_startEffectSound ln 518 myDFPlayer problem after check busy</t>
  </si>
  <si>
    <t>891:DEBUG loop() - nowVinputRBG 0x40 loopCount 747</t>
  </si>
  <si>
    <t>900: RBG_startRow ln 275 from row 0 to row 1 loopCount 748</t>
  </si>
  <si>
    <t>903: RBG_startEffectSound ln 484 EFCT num 0x66 final num 102 loopCount 748</t>
  </si>
  <si>
    <t>904: RBG_startEffectSound ln 511 myDFPlayer problem after play</t>
  </si>
  <si>
    <t>906: RBG_startEffectSound ln 518 myDFPlayer problem after check busy</t>
  </si>
  <si>
    <t>935: RBG_startEffectSound ln 484 EFCT num 0x66 final num 102 loopCount 749</t>
  </si>
  <si>
    <t>956: RBG_startEffectSound ln 484 EFCT num 0x66 final num 102 loopCount 750</t>
  </si>
  <si>
    <t>958:DEBUG loop() - nowVinputRBG 0x240 loopCount 751</t>
  </si>
  <si>
    <t>4663:DEBUG loop() - nowVinputRBG 0x40 loopCount 946</t>
  </si>
  <si>
    <t>4682: RBG_startEffectSound ln 484 EFCT num 0x66 final num 102 loopCount 946</t>
  </si>
  <si>
    <t>4683: RBG_startEffectSound ln 518 myDFPlayer problem after check busy</t>
  </si>
  <si>
    <t>4684:Number:51 Play Finished!</t>
  </si>
  <si>
    <t>4705: RBG_startEffectSound ln 484 EFCT num 0x66 final num 102 loopCount 947</t>
  </si>
  <si>
    <t>4707:DEBUG loop() - nowVinputRBG 0x240 loopCount 948</t>
  </si>
  <si>
    <t>5334:DEBUG loop() - nowVinputRBG 0x260 loopCount 981</t>
  </si>
  <si>
    <t>5351: RBG_startRow ln 275 from row 1 to row 4 loopCount 982</t>
  </si>
  <si>
    <t>5354: RBG_startEffectSound ln 484 EFCT num 0x0 final num 1 loopCount 982</t>
  </si>
  <si>
    <t>5366:DEBUG loop() - nowVinputRBG 0x60 loopCount 984</t>
  </si>
  <si>
    <t>5375: RBG_startRow ln 275 from row 4 to row 7 loopCount 985</t>
  </si>
  <si>
    <t>5383:DEBUG loop() - nowVinputRBG 0x260 loopCount 986</t>
  </si>
  <si>
    <t>5384:DEBUG loop() - nowVinputRBG 0x240 loopCount 987</t>
  </si>
  <si>
    <t>9234:DEBUG loop() - nowVinputRBG 0x40 loopCount 2912</t>
  </si>
  <si>
    <t>12800:DEBUG loop() - nowVinputRBG 0x40</t>
  </si>
  <si>
    <t>Still stuck at 7</t>
  </si>
  <si>
    <t>more debugging and changes</t>
  </si>
  <si>
    <t>32: RBG_startEffectSound ln 478 EFCT num 0x28 final num 41 loopCount 0</t>
  </si>
  <si>
    <t>33: RBG_startEffectSound ln 512 myDFPlayer problem after check busy</t>
  </si>
  <si>
    <t>890:DEBUG loop() - nowVinputRBG 0x40 loopCount 747</t>
  </si>
  <si>
    <t>899: RBG_startRow ln 276 from row 0 to row 1 loopCount 748</t>
  </si>
  <si>
    <t>902: RBG_startEffectSound ln 478 EFCT num 0x66 final num 102 loopCount 748</t>
  </si>
  <si>
    <t>903: RBG_startEffectSound ln 505 myDFPlayer problem after play</t>
  </si>
  <si>
    <t>904:Number:48 Play Finished!</t>
  </si>
  <si>
    <t>905: RBG_startEffectSound ln 512 myDFPlayer problem after check busy</t>
  </si>
  <si>
    <t>934: RBG_startEffectSound ln 478 EFCT num 0x66 final num 102 loopCount 749</t>
  </si>
  <si>
    <t>936:DEBUG loop() - nowVinputRBG 0x240 loopCount 750</t>
  </si>
  <si>
    <t>2304:DEBUG loop() - nowVinputRBG 0x260 loopCount 822</t>
  </si>
  <si>
    <t>2321: RBG_startRow ln 276 from row 1 to row 4 loopCount 823</t>
  </si>
  <si>
    <t>2324: RBG_startEffectSound ln 478 EFCT num 0x0 final num 1 loopCount 823</t>
  </si>
  <si>
    <t>2335:DEBUG loop() - nowVinputRBG 0x40 loopCount 824</t>
  </si>
  <si>
    <t>2344: RBG_startRow ln 276 from row 4 to row 7 loopCount 825</t>
  </si>
  <si>
    <t>2352:DEBUG loop() - nowVinputRBG 0x240 loopCount 826</t>
  </si>
  <si>
    <t>2354: RBG_startRow ln 276 from row 7 to row 8 loopCount 827</t>
  </si>
  <si>
    <t>2357: RBG_startEffectSound ln 478 EFCT num 0xA final num 11 loopCount 827</t>
  </si>
  <si>
    <t>2364:DEBUG loop() - nowVinputRBG 0x40 loopCount 830</t>
  </si>
  <si>
    <t>2366: RBG_startRow ln 276 from row 8 to row 9 loopCount 831</t>
  </si>
  <si>
    <t>2370: RBG_startRow ln 276 from row 9 to row 1 loopCount 833</t>
  </si>
  <si>
    <t>2373: RBG_startEffectSound ln 478 EFCT num 0x66 final num 102 loopCount 833</t>
  </si>
  <si>
    <t>2396: RBG_startEffectSound ln 478 EFCT num 0x66 final num 102 loopCount 834</t>
  </si>
  <si>
    <t>2398:DEBUG loop() - nowVinputRBG 0x240 loopCount 835</t>
  </si>
  <si>
    <t>6103:DEBUG loop() - nowVinputRBG 0x40 loopCount 1030</t>
  </si>
  <si>
    <t>6122: RBG_startEffectSound ln 478 EFCT num 0x66 final num 102 loopCount 1030</t>
  </si>
  <si>
    <t>6123: RBG_startEffectSound ln 512 myDFPlayer problem after check busy</t>
  </si>
  <si>
    <t>6124:Number:51 Play Finished!</t>
  </si>
  <si>
    <t>6145: RBG_startEffectSound ln 478 EFCT num 0x66 final num 102 loopCount 1031</t>
  </si>
  <si>
    <t>6147:DEBUG loop() - nowVinputRBG 0x240 loopCount 1032</t>
  </si>
  <si>
    <t>7040:DEBUG loop() - nowVinputRBG 0x260 loopCount 1079</t>
  </si>
  <si>
    <t>7057: RBG_startRow ln 276 from row 1 to row 4 loopCount 1080</t>
  </si>
  <si>
    <t>7060: RBG_startEffectSound ln 478 EFCT num 0x0 final num 1 loopCount 1080</t>
  </si>
  <si>
    <t>7068:DEBUG loop() - nowVinputRBG 0x60 loopCount 1084</t>
  </si>
  <si>
    <t>7070: RBG_startRow ln 276 from row 4 to row 7 loopCount 1085</t>
  </si>
  <si>
    <t>7073:DEBUG loop() - nowVinputRBG 0x240 loopCount 1087</t>
  </si>
  <si>
    <t>7074: RBG_startRow ln 276 from row 7 to row 8 loopCount 1087</t>
  </si>
  <si>
    <t>7077: RBG_startEffectSound ln 478 EFCT num 0xA final num 11 loopCount 1087</t>
  </si>
  <si>
    <t>7078: RBG_startEffectSound ln 512 myDFPlayer problem after check busy</t>
  </si>
  <si>
    <t>7083:DEBUG loop() - nowVinputRBG 0x40 loopCount 1088</t>
  </si>
  <si>
    <t>7085: RBG_startRow ln 276 from row 8 to row 9 loopCount 1089</t>
  </si>
  <si>
    <t>7089: RBG_startRow ln 276 from row 9 to row 1 loopCount 1091</t>
  </si>
  <si>
    <t>7092: RBG_startEffectSound ln 478 EFCT num 0x66 final num 102 loopCount 1091</t>
  </si>
  <si>
    <t>7096:DEBUG loop() - nowVinputRBG 0x240 loopCount 1092</t>
  </si>
  <si>
    <t>10782:DEBUG loop() - nowVinputRBG 0x40 loopCount 1286</t>
  </si>
  <si>
    <t>10801: RBG_startEffectSound ln 478 EFCT num 0x66 final num 102 loopCount 1286</t>
  </si>
  <si>
    <t>10802: RBG_startEffectSound ln 505 myDFPlayer problem after play</t>
  </si>
  <si>
    <t>10803:Number:51 Play Finished!</t>
  </si>
  <si>
    <t>10804: RBG_startEffectSound ln 512 myDFPlayer problem after check busy</t>
  </si>
  <si>
    <t>10805:Number:51 Play Finished!</t>
  </si>
  <si>
    <t>10826: RBG_startEffectSound ln 478 EFCT num 0x66 final num 102 loopCount 1287</t>
  </si>
  <si>
    <t>10828:DEBUG loop() - nowVinputRBG 0x240 loopCount 1288</t>
  </si>
  <si>
    <t>10847:DEBUG loop() - nowVinputRBG 0x40 loopCount 1289</t>
  </si>
  <si>
    <t>10866: RBG_startEffectSound ln 478 EFCT num 0x66 final num 102 loopCount 1289</t>
  </si>
  <si>
    <t>10868:DEBUG loop() - nowVinputRBG 0x240 loopCount 1290</t>
  </si>
  <si>
    <t>11438:DEBUG loop() - nowVinputRBG 0x260 loopCount 1320</t>
  </si>
  <si>
    <t>11455: RBG_startRow ln 276 from row 1 to row 4 loopCount 1321</t>
  </si>
  <si>
    <t>11458: RBG_startEffectSound ln 478 EFCT num 0x0 final num 1 loopCount 1321</t>
  </si>
  <si>
    <t>11466:DEBUG loop() - nowVinputRBG 0x60 loopCount 1325</t>
  </si>
  <si>
    <t>11468: RBG_startRow ln 276 from row 4 to row 7 loopCount 1326</t>
  </si>
  <si>
    <t>11471:DEBUG loop() - nowVinputRBG 0x240 loopCount 1328</t>
  </si>
  <si>
    <t>11472: RBG_startRow ln 276 from row 7 to row 8 loopCount 1328</t>
  </si>
  <si>
    <t>11475: RBG_startEffectSound ln 478 EFCT num 0xA final num 11 loopCount 1328</t>
  </si>
  <si>
    <t>11484:DEBUG loop() - nowVinputRBG 0x40 loopCount 1333</t>
  </si>
  <si>
    <t>11486: RBG_startRow ln 276 from row 8 to row 9 loopCount 1334</t>
  </si>
  <si>
    <t>11490: RBG_startRow ln 276 from row 9 to row 1 loopCount 1336</t>
  </si>
  <si>
    <t>11493: RBG_startEffectSound ln 478 EFCT num 0x66 final num 102 loopCount 1336</t>
  </si>
  <si>
    <t>11497:DEBUG loop() - nowVinputRBG 0x240 loopCount 1337</t>
  </si>
  <si>
    <t>maybe worked</t>
  </si>
  <si>
    <t>36:DEBUG loop() - nowVinputRBG 0x40 loopCount 0</t>
  </si>
  <si>
    <t>74:DEBUG loop() - nowVinputRBG 0x240 loopCount 1</t>
  </si>
  <si>
    <t>898:DEBUG loop() - nowVinputRBG 0x40 loopCount 748</t>
  </si>
  <si>
    <t>907: RBG_startRow ln 276 from row 0 to row 1 loopCount 749</t>
  </si>
  <si>
    <t>39: RBG_startEffectSound ln 480 EFCT num 0x28 final num 41 loopCount 0</t>
  </si>
  <si>
    <t>40: RBG_startEffectSound ln 514 myDFPlayer problem after check busy</t>
  </si>
  <si>
    <t>910: RBG_startEffectSound ln 480 EFCT num 0x66 final num 102 loopCount 749</t>
  </si>
  <si>
    <t>911: RBG_startEffectSound ln 507 myDFPlayer problem after play</t>
  </si>
  <si>
    <t>913: RBG_startEffectSound ln 514 myDFPlayer problem after check busy</t>
  </si>
  <si>
    <t>943: RBG_startEffectSound ln 480 EFCT num 0x66 final num 102 loopCount 750</t>
  </si>
  <si>
    <t>944: RBG_startEffectSound ln 514 myDFPlayer problem after check busy</t>
  </si>
  <si>
    <t>965: RBG_startEffectSound ln 480 EFCT num 0x66 final num 102 loopCount 751</t>
  </si>
  <si>
    <t>966: RBG_startEffectSound ln 514 myDFPlayer problem after check busy</t>
  </si>
  <si>
    <t>987: RBG_startEffectSound ln 480 EFCT num 0x66 final num 102 loopCount 752</t>
  </si>
  <si>
    <t>988: RBG_startEffectSound ln 514 myDFPlayer problem after check busy</t>
  </si>
  <si>
    <t>1009: RBG_startEffectSound ln 480 EFCT num 0x66 final num 102 loopCount 753</t>
  </si>
  <si>
    <t>1010: RBG_startEffectSound ln 514 myDFPlayer problem after check busy</t>
  </si>
  <si>
    <t>1031: RBG_startEffectSound ln 480 EFCT num 0x66 final num 102 loopCount 754</t>
  </si>
  <si>
    <t>1032: RBG_startEffectSound ln 514 myDFPlayer problem after check busy</t>
  </si>
  <si>
    <t>1053: RBG_startEffectSound ln 480 EFCT num 0x66 final num 102 loopCount 755</t>
  </si>
  <si>
    <t>1054: RBG_startEffectSound ln 514 myDFPlayer problem after check busy</t>
  </si>
  <si>
    <t>1075: RBG_startEffectSound ln 480 EFCT num 0x66 final num 102 loopCount 756</t>
  </si>
  <si>
    <t>1076: RBG_startEffectSound ln 514 myDFPlayer problem after check busy</t>
  </si>
  <si>
    <t>1097: RBG_startEffectSound ln 480 EFCT num 0x66 final num 102 loopCount 757</t>
  </si>
  <si>
    <t>1098: RBG_startEffectSound ln 514 myDFPlayer problem after check busy</t>
  </si>
  <si>
    <t>1119: RBG_startEffectSound ln 480 EFCT num 0x66 final num 102 loopCount 758</t>
  </si>
  <si>
    <t>1120: RBG_startEffectSound ln 514 myDFPlayer problem after check busy</t>
  </si>
  <si>
    <t>1141: RBG_startEffectSound ln 480 EFCT num 0x66 final num 102 loopCount 759</t>
  </si>
  <si>
    <t>1142: RBG_startEffectSound ln 514 myDFPlayer problem after check busy</t>
  </si>
  <si>
    <t>1163: RBG_startEffectSound ln 480 EFCT num 0x66 final num 102 loopCount 760</t>
  </si>
  <si>
    <t>1164: RBG_startEffectSound ln 514 myDFPlayer problem after check busy</t>
  </si>
  <si>
    <t>1185: RBG_startEffectSound ln 480 EFCT num 0x66 final num 102 loopCount 761</t>
  </si>
  <si>
    <t>1186: RBG_startEffectSound ln 514 myDFPlayer problem after check busy</t>
  </si>
  <si>
    <t>1207: RBG_startEffectSound ln 480 EFCT num 0x66 final num 102 loopCount 762</t>
  </si>
  <si>
    <t>1208: RBG_startEffectSound ln 514 myDFPlayer problem after check busy</t>
  </si>
  <si>
    <t>1229: RBG_startEffectSound ln 480 EFCT num 0x66 final num 102 loopCount 763</t>
  </si>
  <si>
    <t>1230: RBG_startEffectSound ln 514 myDFPlayer problem after check busy</t>
  </si>
  <si>
    <t>1251: RBG_startEffectSound ln 480 EFCT num 0x66 final num 102 loopCount 764</t>
  </si>
  <si>
    <t>1252: RBG_startEffectSound ln 514 myDFPlayer problem after check busy</t>
  </si>
  <si>
    <t>1273: RBG_startEffectSound ln 480 EFCT num 0x66 final num 102 loopCount 765</t>
  </si>
  <si>
    <t>1274: RBG_startEffectSound ln 514 myDFPlayer problem after check busy</t>
  </si>
  <si>
    <t>1295: RBG_startEffectSound ln 480 EFCT num 0x66 final num 102 loopCount 766</t>
  </si>
  <si>
    <t>1296: RBG_startEffectSound ln 514 myDFPlayer problem after check busy</t>
  </si>
  <si>
    <t>1317: RBG_startEffectSound ln 480 EFCT num 0x66 final num 102 loopCount 767</t>
  </si>
  <si>
    <t>1318: RBG_startEffectSound ln 514 myDFPlayer problem after check busy</t>
  </si>
  <si>
    <t>1339: RBG_startEffectSound ln 480 EFCT num 0x66 final num 102 loopCount 768</t>
  </si>
  <si>
    <t>1340: RBG_startEffectSound ln 514 myDFPlayer problem after check busy</t>
  </si>
  <si>
    <t>1361: RBG_startEffectSound ln 480 EFCT num 0x66 final num 102 loopCount 769</t>
  </si>
  <si>
    <t>1362: RBG_startEffectSound ln 514 myDFPlayer problem after check busy</t>
  </si>
  <si>
    <t>1383: RBG_startEffectSound ln 480 EFCT num 0x66 final num 102 loopCount 770</t>
  </si>
  <si>
    <t>1384: RBG_startEffectSound ln 514 myDFPlayer problem after check busy</t>
  </si>
  <si>
    <t>1405: RBG_startEffectSound ln 480 EFCT num 0x66 final num 102 loopCount 771</t>
  </si>
  <si>
    <t>1406: RBG_startEffectSound ln 514 myDFPlayer problem after check busy</t>
  </si>
  <si>
    <t>1427: RBG_startEffectSound ln 480 EFCT num 0x66 final num 102 loopCount 772</t>
  </si>
  <si>
    <t>1428: RBG_startEffectSound ln 514 myDFPlayer problem after check busy</t>
  </si>
  <si>
    <t>1449: RBG_startEffectSound ln 480 EFCT num 0x66 final num 102 loopCount 773</t>
  </si>
  <si>
    <t>1450: RBG_startEffectSound ln 514 myDFPlayer problem after check busy</t>
  </si>
  <si>
    <t>1471: RBG_startEffectSound ln 480 EFCT num 0x66 final num 102 loopCount 774</t>
  </si>
  <si>
    <t>1472: RBG_startEffectSound ln 514 myDFPlayer problem after check busy</t>
  </si>
  <si>
    <t>1493: RBG_startEffectSound ln 480 EFCT num 0x66 final num 102 loopCount 775</t>
  </si>
  <si>
    <t>1494: RBG_startEffectSound ln 514 myDFPlayer problem after check busy</t>
  </si>
  <si>
    <t>1515: RBG_startEffectSound ln 480 EFCT num 0x66 final num 102 loopCount 776</t>
  </si>
  <si>
    <t>1516: RBG_startEffectSound ln 514 myDFPlayer problem after check busy</t>
  </si>
  <si>
    <t>1537: RBG_startEffectSound ln 480 EFCT num 0x66 final num 102 loopCount 777</t>
  </si>
  <si>
    <t>1538: RBG_startEffectSound ln 514 myDFPlayer problem after check busy</t>
  </si>
  <si>
    <t>1559: RBG_startEffectSound ln 480 EFCT num 0x66 final num 102 loopCount 778</t>
  </si>
  <si>
    <t>1560: RBG_startEffectSound ln 514 myDFPlayer problem after check busy</t>
  </si>
  <si>
    <t>1581: RBG_startEffectSound ln 480 EFCT num 0x66 final num 102 loopCount 779</t>
  </si>
  <si>
    <t>1582: RBG_startEffectSound ln 514 myDFPlayer problem after check busy</t>
  </si>
  <si>
    <t>1603: RBG_startEffectSound ln 480 EFCT num 0x66 final num 102 loopCount 780</t>
  </si>
  <si>
    <t>1604: RBG_startEffectSound ln 514 myDFPlayer problem after check busy</t>
  </si>
  <si>
    <t>1625: RBG_startEffectSound ln 480 EFCT num 0x66 final num 102 loopCount 781</t>
  </si>
  <si>
    <t>1626: RBG_startEffectSound ln 514 myDFPlayer problem after check busy</t>
  </si>
  <si>
    <t>1647: RBG_startEffectSound ln 480 EFCT num 0x66 final num 102 loopCount 782</t>
  </si>
  <si>
    <t>1648: RBG_startEffectSound ln 514 myDFPlayer problem after check busy</t>
  </si>
  <si>
    <t>1669: RBG_startEffectSound ln 480 EFCT num 0x66 final num 102 loopCount 783</t>
  </si>
  <si>
    <t>1670: RBG_startEffectSound ln 514 myDFPlayer problem after check busy</t>
  </si>
  <si>
    <t>1691: RBG_startEffectSound ln 480 EFCT num 0x66 final num 102 loopCount 784</t>
  </si>
  <si>
    <t>1692: RBG_startEffectSound ln 514 myDFPlayer problem after check busy</t>
  </si>
  <si>
    <t>1713: RBG_startEffectSound ln 480 EFCT num 0x66 final num 102 loopCount 785</t>
  </si>
  <si>
    <t>1714: RBG_startEffectSound ln 514 myDFPlayer problem after check busy</t>
  </si>
  <si>
    <t>1735: RBG_startEffectSound ln 480 EFCT num 0x66 final num 102 loopCount 786</t>
  </si>
  <si>
    <t>1736: RBG_startEffectSound ln 514 myDFPlayer problem after check busy</t>
  </si>
  <si>
    <t>1757: RBG_startEffectSound ln 480 EFCT num 0x66 final num 102 loopCount 787</t>
  </si>
  <si>
    <t>1758: RBG_startEffectSound ln 514 myDFPlayer problem after check busy</t>
  </si>
  <si>
    <t>1779: RBG_startEffectSound ln 480 EFCT num 0x66 final num 102 loopCount 788</t>
  </si>
  <si>
    <t>1780: RBG_startEffectSound ln 514 myDFPlayer problem after check busy</t>
  </si>
  <si>
    <t>1801: RBG_startEffectSound ln 480 EFCT num 0x66 final num 102 loopCount 789</t>
  </si>
  <si>
    <t>1802: RBG_startEffectSound ln 514 myDFPlayer problem after check busy</t>
  </si>
  <si>
    <t>1823: RBG_startEffectSound ln 480 EFCT num 0x66 final num 102 loopCount 790</t>
  </si>
  <si>
    <t>1824: RBG_startEffectSound ln 514 myDFPlayer problem after check busy</t>
  </si>
  <si>
    <t>1845: RBG_startEffectSound ln 480 EFCT num 0x66 final num 102 loopCount 791</t>
  </si>
  <si>
    <t>1846: RBG_startEffectSound ln 514 myDFPlayer problem after check busy</t>
  </si>
  <si>
    <t>1867: RBG_startEffectSound ln 480 EFCT num 0x66 final num 102 loopCount 792</t>
  </si>
  <si>
    <t>1868: RBG_startEffectSound ln 514 myDFPlayer problem after check busy</t>
  </si>
  <si>
    <t>1889: RBG_startEffectSound ln 480 EFCT num 0x66 final num 102 loopCount 793</t>
  </si>
  <si>
    <t>1890: RBG_startEffectSound ln 514 myDFPlayer problem after check busy</t>
  </si>
  <si>
    <t>1911: RBG_startEffectSound ln 480 EFCT num 0x66 final num 102 loopCount 794</t>
  </si>
  <si>
    <t>1912: RBG_startEffectSound ln 514 myDFPlayer problem after check busy</t>
  </si>
  <si>
    <t>1933: RBG_startEffectSound ln 480 EFCT num 0x66 final num 102 loopCount 795</t>
  </si>
  <si>
    <t>1934: RBG_startEffectSound ln 514 myDFPlayer problem after check busy</t>
  </si>
  <si>
    <t>1955: RBG_startEffectSound ln 480 EFCT num 0x66 final num 102 loopCount 796</t>
  </si>
  <si>
    <t>1956: RBG_startEffectSound ln 514 myDFPlayer problem after check busy</t>
  </si>
  <si>
    <t>1977: RBG_startEffectSound ln 480 EFCT num 0x66 final num 102 loopCount 797</t>
  </si>
  <si>
    <t>1978: RBG_startEffectSound ln 514 myDFPlayer problem after check busy</t>
  </si>
  <si>
    <t>1999: RBG_startEffectSound ln 480 EFCT num 0x66 final num 102 loopCount 798</t>
  </si>
  <si>
    <t>2000: RBG_startEffectSound ln 514 myDFPlayer problem after check busy</t>
  </si>
  <si>
    <t>2021: RBG_startEffectSound ln 480 EFCT num 0x66 final num 102 loopCount 799</t>
  </si>
  <si>
    <t>2022: RBG_startEffectSound ln 514 myDFPlayer problem after check busy</t>
  </si>
  <si>
    <t>2043: RBG_startEffectSound ln 480 EFCT num 0x66 final num 102 loopCount 800</t>
  </si>
  <si>
    <t>2044: RBG_startEffectSound ln 514 myDFPlayer problem after check busy</t>
  </si>
  <si>
    <t>2065: RBG_startEffectSound ln 480 EFCT num 0x66 final num 102 loopCount 801</t>
  </si>
  <si>
    <t>2066: RBG_startEffectSound ln 514 myDFPlayer problem after check busy</t>
  </si>
  <si>
    <t>2087: RBG_startEffectSound ln 480 EFCT num 0x66 final num 102 loopCount 802</t>
  </si>
  <si>
    <t>2088: RBG_startEffectSound ln 514 myDFPlayer problem after check busy</t>
  </si>
  <si>
    <t>2109: RBG_startEffectSound ln 480 EFCT num 0x66 final num 102 loopCount 803</t>
  </si>
  <si>
    <t>2110: RBG_startEffectSound ln 514 myDFPlayer problem after check busy</t>
  </si>
  <si>
    <t>2131: RBG_startEffectSound ln 480 EFCT num 0x66 final num 102 loopCount 804</t>
  </si>
  <si>
    <t>2132: RBG_startEffectSound ln 514 myDFPlayer problem after check busy</t>
  </si>
  <si>
    <t>2153: RBG_startEffectSound ln 480 EFCT num 0x66 final num 102 loopCount 805</t>
  </si>
  <si>
    <t>2154: RBG_startEffectSound ln 514 myDFPlayer problem after check busy</t>
  </si>
  <si>
    <t>2175: RBG_startEffectSound ln 480 EFCT num 0x66 final num 102 loopCount 806</t>
  </si>
  <si>
    <t>2176: RBG_startEffectSound ln 514 myDFPlayer problem after check busy</t>
  </si>
  <si>
    <t>2197: RBG_startEffectSound ln 480 EFCT num 0x66 final num 102 loopCount 807</t>
  </si>
  <si>
    <t>2198: RBG_startEffectSound ln 514 myDFPlayer problem after check busy</t>
  </si>
  <si>
    <t>2219: RBG_startEffectSound ln 480 EFCT num 0x66 final num 102 loopCount 808</t>
  </si>
  <si>
    <t>2220: RBG_startEffectSound ln 514 myDFPlayer problem after check busy</t>
  </si>
  <si>
    <t>2241: RBG_startEffectSound ln 480 EFCT num 0x66 final num 102 loopCount 809</t>
  </si>
  <si>
    <t>2242: RBG_startEffectSound ln 514 myDFPlayer problem after check busy</t>
  </si>
  <si>
    <t>2263: RBG_startEffectSound ln 480 EFCT num 0x66 final num 102 loopCount 810</t>
  </si>
  <si>
    <t>2264: RBG_startEffectSound ln 514 myDFPlayer problem after check busy</t>
  </si>
  <si>
    <t>2285: RBG_startEffectSound ln 480 EFCT num 0x66 final num 102 loopCount 811</t>
  </si>
  <si>
    <t>2286: RBG_startEffectSound ln 514 myDFPlayer problem after check busy</t>
  </si>
  <si>
    <t>2307: RBG_startEffectSound ln 480 EFCT num 0x66 final num 102 loopCount 812</t>
  </si>
  <si>
    <t>2308: RBG_startEffectSound ln 514 myDFPlayer problem after check busy</t>
  </si>
  <si>
    <t>2329: RBG_startEffectSound ln 480 EFCT num 0x66 final num 102 loopCount 813</t>
  </si>
  <si>
    <t>2330: RBG_startEffectSound ln 514 myDFPlayer problem after check busy</t>
  </si>
  <si>
    <t>2351: RBG_startEffectSound ln 480 EFCT num 0x66 final num 102 loopCount 814</t>
  </si>
  <si>
    <t>2352: RBG_startEffectSound ln 514 myDFPlayer problem after check busy</t>
  </si>
  <si>
    <t>2373: RBG_startEffectSound ln 480 EFCT num 0x66 final num 102 loopCount 815</t>
  </si>
  <si>
    <t>2374: RBG_startEffectSound ln 514 myDFPlayer problem after check busy</t>
  </si>
  <si>
    <t>2395: RBG_startEffectSound ln 480 EFCT num 0x66 final num 102 loopCount 816</t>
  </si>
  <si>
    <t>2396: RBG_startEffectSound ln 514 myDFPlayer problem after check busy</t>
  </si>
  <si>
    <t>912:Number:48 Play Finished!</t>
  </si>
  <si>
    <t>914:Number:48 Play Finished!</t>
  </si>
  <si>
    <t>line</t>
  </si>
  <si>
    <t>call Dfsetup(… false, false) before playing</t>
  </si>
  <si>
    <t>35: RBG_startEffectSound ln 480 EFCT num 0x28 final num 41 loopCount 0</t>
  </si>
  <si>
    <t>36: RBG_startEffectSound ln 514 myDFPlayer problem after check busy</t>
  </si>
  <si>
    <t>70:DEBUG loop() - nowVinputRBG 0x240 loopCount 1</t>
  </si>
  <si>
    <t>894:DEBUG loop() - nowVinputRBG 0x40 loopCount 748</t>
  </si>
  <si>
    <t>903: RBG_startRow ln 276 from row 0 to row 1 loopCount 749</t>
  </si>
  <si>
    <t>908: RBG_startEffectSound ln 480 EFCT num 0x66 final num 102 loopCount 749</t>
  </si>
  <si>
    <t>909: RBG_startEffectSound ln 507 myDFPlayer problem after play</t>
  </si>
  <si>
    <t>910:Number:48 Play Finished!</t>
  </si>
  <si>
    <t>911: RBG_startEffectSound ln 514 myDFPlayer problem after check busy</t>
  </si>
  <si>
    <t>967: RBG_startEffectSound ln 480 EFCT num 0x66 final num 102 loopCount 751</t>
  </si>
  <si>
    <t>968: RBG_startEffectSound ln 514 myDFPlayer problem after check busy</t>
  </si>
  <si>
    <t>991: RBG_startEffectSound ln 480 EFCT num 0x66 final num 102 loopCount 752</t>
  </si>
  <si>
    <t>992: RBG_startEffectSound ln 514 myDFPlayer problem after check busy</t>
  </si>
  <si>
    <t>1015: RBG_startEffectSound ln 480 EFCT num 0x66 final num 102 loopCount 753</t>
  </si>
  <si>
    <t>1016: RBG_startEffectSound ln 514 myDFPlayer problem after check busy</t>
  </si>
  <si>
    <t>1039: RBG_startEffectSound ln 480 EFCT num 0x66 final num 102 loopCount 754</t>
  </si>
  <si>
    <t>1040: RBG_startEffectSound ln 514 myDFPlayer problem after check busy</t>
  </si>
  <si>
    <t>1063: RBG_startEffectSound ln 480 EFCT num 0x66 final num 102 loopCount 755</t>
  </si>
  <si>
    <t>1064: RBG_startEffectSound ln 514 myDFPlayer problem after check busy</t>
  </si>
  <si>
    <t>1087: RBG_startEffectSound ln 480 EFCT num 0x66 final num 102 loopCount 756</t>
  </si>
  <si>
    <t>1088: RBG_startEffectSound ln 514 myDFPlayer problem after check busy</t>
  </si>
  <si>
    <t>1111: RBG_startEffectSound ln 480 EFCT num 0x66 final num 102 loopCount 757</t>
  </si>
  <si>
    <t>1112: RBG_startEffectSound ln 514 myDFPlayer problem after check busy</t>
  </si>
  <si>
    <t>1135: RBG_startEffectSound ln 480 EFCT num 0x66 final num 102 loopCount 758</t>
  </si>
  <si>
    <t>1136: RBG_startEffectSound ln 514 myDFPlayer problem after check busy</t>
  </si>
  <si>
    <t>1159: RBG_startEffectSound ln 480 EFCT num 0x66 final num 102 loopCount 759</t>
  </si>
  <si>
    <t>1160: RBG_startEffectSound ln 514 myDFPlayer problem after check busy</t>
  </si>
  <si>
    <t>1183: RBG_startEffectSound ln 480 EFCT num 0x66 final num 102 loopCount 760</t>
  </si>
  <si>
    <t>1184: RBG_startEffectSound ln 514 myDFPlayer problem after check busy</t>
  </si>
  <si>
    <t>1207: RBG_startEffectSound ln 480 EFCT num 0x66 final num 102 loopCount 761</t>
  </si>
  <si>
    <t>1231: RBG_startEffectSound ln 480 EFCT num 0x66 final num 102 loopCount 762</t>
  </si>
  <si>
    <t>1232: RBG_startEffectSound ln 514 myDFPlayer problem after check busy</t>
  </si>
  <si>
    <t>1255: RBG_startEffectSound ln 480 EFCT num 0x66 final num 102 loopCount 763</t>
  </si>
  <si>
    <t>1256: RBG_startEffectSound ln 514 myDFPlayer problem after check busy</t>
  </si>
  <si>
    <t>1279: RBG_startEffectSound ln 480 EFCT num 0x66 final num 102 loopCount 764</t>
  </si>
  <si>
    <t>1280: RBG_startEffectSound ln 514 myDFPlayer problem after check busy</t>
  </si>
  <si>
    <t>1303: RBG_startEffectSound ln 480 EFCT num 0x66 final num 102 loopCount 765</t>
  </si>
  <si>
    <t>1304: RBG_startEffectSound ln 514 myDFPlayer problem after check busy</t>
  </si>
  <si>
    <t>1327: RBG_startEffectSound ln 480 EFCT num 0x66 final num 102 loopCount 766</t>
  </si>
  <si>
    <t>1328: RBG_startEffectSound ln 514 myDFPlayer problem after check busy</t>
  </si>
  <si>
    <t>1351: RBG_startEffectSound ln 480 EFCT num 0x66 final num 102 loopCount 767</t>
  </si>
  <si>
    <t>1352: RBG_startEffectSound ln 514 myDFPlayer problem after check busy</t>
  </si>
  <si>
    <t>1375: RBG_startEffectSound ln 480 EFCT num 0x66 final num 102 loopCount 768</t>
  </si>
  <si>
    <t>1376: RBG_startEffectSound ln 514 myDFPlayer problem after check busy</t>
  </si>
  <si>
    <t>1399: RBG_startEffectSound ln 480 EFCT num 0x66 final num 102 loopCount 769</t>
  </si>
  <si>
    <t>1400: RBG_startEffectSound ln 514 myDFPlayer problem after check busy</t>
  </si>
  <si>
    <t>1423: RBG_startEffectSound ln 480 EFCT num 0x66 final num 102 loopCount 770</t>
  </si>
  <si>
    <t>1424: RBG_startEffectSound ln 514 myDFPlayer problem after check busy</t>
  </si>
  <si>
    <t>1447: RBG_startEffectSound ln 480 EFCT num 0x66 final num 102 loopCount 771</t>
  </si>
  <si>
    <t>1448: RBG_startEffectSound ln 514 myDFPlayer problem after check busy</t>
  </si>
  <si>
    <t>1471: RBG_startEffectSound ln 480 EFCT num 0x66 final num 102 loopCount 772</t>
  </si>
  <si>
    <t>1495: RBG_startEffectSound ln 480 EFCT num 0x66 final num 102 loopCount 773</t>
  </si>
  <si>
    <t>1496: RBG_startEffectSound ln 514 myDFPlayer problem after check busy</t>
  </si>
  <si>
    <t>1519: RBG_startEffectSound ln 480 EFCT num 0x66 final num 102 loopCount 774</t>
  </si>
  <si>
    <t>1520: RBG_startEffectSound ln 514 myDFPlayer problem after check busy</t>
  </si>
  <si>
    <t>1543: RBG_startEffectSound ln 480 EFCT num 0x66 final num 102 loopCount 775</t>
  </si>
  <si>
    <t>1544: RBG_startEffectSound ln 514 myDFPlayer problem after check busy</t>
  </si>
  <si>
    <t>1567: RBG_startEffectSound ln 480 EFCT num 0x66 final num 102 loopCount 776</t>
  </si>
  <si>
    <t>1568: RBG_startEffectSound ln 514 myDFPlayer problem after check busy</t>
  </si>
  <si>
    <t>1591: RBG_startEffectSound ln 480 EFCT num 0x66 final num 102 loopCount 777</t>
  </si>
  <si>
    <t>1592: RBG_startEffectSound ln 514 myDFPlayer problem after check busy</t>
  </si>
  <si>
    <t>1615: RBG_startEffectSound ln 480 EFCT num 0x66 final num 102 loopCount 778</t>
  </si>
  <si>
    <t>1616: RBG_startEffectSound ln 514 myDFPlayer problem after check busy</t>
  </si>
  <si>
    <t>1639: RBG_startEffectSound ln 480 EFCT num 0x66 final num 102 loopCount 779</t>
  </si>
  <si>
    <t>1640: RBG_startEffectSound ln 514 myDFPlayer problem after check busy</t>
  </si>
  <si>
    <t>1663: RBG_startEffectSound ln 480 EFCT num 0x66 final num 102 loopCount 780</t>
  </si>
  <si>
    <t>1664: RBG_startEffectSound ln 514 myDFPlayer problem after check busy</t>
  </si>
  <si>
    <t>1687: RBG_startEffectSound ln 480 EFCT num 0x66 final num 102 loopCount 781</t>
  </si>
  <si>
    <t>1688: RBG_startEffectSound ln 514 myDFPlayer problem after check busy</t>
  </si>
  <si>
    <t>1711: RBG_startEffectSound ln 480 EFCT num 0x66 final num 102 loopCount 782</t>
  </si>
  <si>
    <t>1712: RBG_startEffectSound ln 514 myDFPlayer problem after check busy</t>
  </si>
  <si>
    <t>1735: RBG_startEffectSound ln 480 EFCT num 0x66 final num 102 loopCount 783</t>
  </si>
  <si>
    <t>1759: RBG_startEffectSound ln 480 EFCT num 0x66 final num 102 loopCount 784</t>
  </si>
  <si>
    <t>1760: RBG_startEffectSound ln 514 myDFPlayer problem after check busy</t>
  </si>
  <si>
    <t>1762:DEBUG loop() - nowVinputRBG 0x60 loopCount 785</t>
  </si>
  <si>
    <t>1778:DEBUG loop() - nowVinputRBG 0x260 loopCount 786</t>
  </si>
  <si>
    <t>1779: RBG_startRow ln 276 from row 1 to row 4 loopCount 786</t>
  </si>
  <si>
    <t>1784: RBG_startEffectSound ln 480 EFCT num 0x0 final num 1 loopCount 786</t>
  </si>
  <si>
    <t>1785: RBG_startEffectSound ln 514 myDFPlayer problem after check busy</t>
  </si>
  <si>
    <t>1796:DEBUG loop() - nowVinputRBG 0x40 loopCount 787</t>
  </si>
  <si>
    <t>1804:DEBUG loop() - nowVinputRBG 0x240 loopCount 788</t>
  </si>
  <si>
    <t>1805: RBG_startRow ln 276 from row 4 to row 7 loopCount 788</t>
  </si>
  <si>
    <t>1815: RBG_startRow ln 276 from row 7 to row 8 loopCount 790</t>
  </si>
  <si>
    <t>1820: RBG_startEffectSound ln 480 EFCT num 0xA final num 11 loopCount 790</t>
  </si>
  <si>
    <t>1821: RBG_startEffectSound ln 514 myDFPlayer problem after check busy</t>
  </si>
  <si>
    <t>1826:DEBUG loop() - nowVinputRBG 0x40 loopCount 791</t>
  </si>
  <si>
    <t>1828: RBG_startRow ln 276 from row 8 to row 9 loopCount 792</t>
  </si>
  <si>
    <t>1832: RBG_startRow ln 276 from row 9 to row 1 loopCount 794</t>
  </si>
  <si>
    <t>1837: RBG_startEffectSound ln 480 EFCT num 0x66 final num 102 loopCount 794</t>
  </si>
  <si>
    <t>1838: RBG_startEffectSound ln 514 myDFPlayer problem after check busy</t>
  </si>
  <si>
    <t>1863: RBG_startEffectSound ln 480 EFCT num 0x66 final num 102 loopCount 795</t>
  </si>
  <si>
    <t>1864: RBG_startEffectSound ln 514 myDFPlayer problem after check busy</t>
  </si>
  <si>
    <t>1887: RBG_startEffectSound ln 480 EFCT num 0x66 final num 102 loopCount 796</t>
  </si>
  <si>
    <t>1888: RBG_startEffectSound ln 514 myDFPlayer problem after check busy</t>
  </si>
  <si>
    <t>1911: RBG_startEffectSound ln 480 EFCT num 0x66 final num 102 loopCount 797</t>
  </si>
  <si>
    <t>1935: RBG_startEffectSound ln 480 EFCT num 0x66 final num 102 loopCount 798</t>
  </si>
  <si>
    <t>1936: RBG_startEffectSound ln 514 myDFPlayer problem after check busy</t>
  </si>
  <si>
    <t>1959: RBG_startEffectSound ln 480 EFCT num 0x66 final num 102 loopCount 799</t>
  </si>
  <si>
    <t>1960: RBG_startEffectSound ln 514 myDFPlayer problem after check busy</t>
  </si>
  <si>
    <t>1983: RBG_startEffectSound ln 480 EFCT num 0x66 final num 102 loopCount 800</t>
  </si>
  <si>
    <t>1984: RBG_startEffectSound ln 514 myDFPlayer problem after check busy</t>
  </si>
  <si>
    <t>2007: RBG_startEffectSound ln 480 EFCT num 0x66 final num 102 loopCount 801</t>
  </si>
  <si>
    <t>2008: RBG_startEffectSound ln 514 myDFPlayer problem after check busy</t>
  </si>
  <si>
    <t>2031: RBG_startEffectSound ln 480 EFCT num 0x66 final num 102 loopCount 802</t>
  </si>
  <si>
    <t>2032: RBG_startEffectSound ln 514 myDFPlayer problem after check busy</t>
  </si>
  <si>
    <t>2055: RBG_startEffectSound ln 480 EFCT num 0x66 final num 102 loopCount 803</t>
  </si>
  <si>
    <t>2056: RBG_startEffectSound ln 514 myDFPlayer problem after check busy</t>
  </si>
  <si>
    <t>2079: RBG_startEffectSound ln 480 EFCT num 0x66 final num 102 loopCount 804</t>
  </si>
  <si>
    <t>2080: RBG_startEffectSound ln 514 myDFPlayer problem after check busy</t>
  </si>
  <si>
    <t>2103: RBG_startEffectSound ln 480 EFCT num 0x66 final num 102 loopCount 805</t>
  </si>
  <si>
    <t>2104: RBG_startEffectSound ln 514 myDFPlayer problem after check busy</t>
  </si>
  <si>
    <t>2127: RBG_startEffectSound ln 480 EFCT num 0x66 final num 102 loopCount 806</t>
  </si>
  <si>
    <t>2128: RBG_startEffectSound ln 514 myDFPlayer problem after check busy</t>
  </si>
  <si>
    <t>2151: RBG_startEffectSound ln 480 EFCT num 0x66 final num 102 loopCount 807</t>
  </si>
  <si>
    <t>2152: RBG_startEffectSound ln 514 myDFPlayer problem after check busy</t>
  </si>
  <si>
    <t>2175: RBG_startEffectSound ln 480 EFCT num 0x66 final num 102 loopCount 808</t>
  </si>
  <si>
    <t>2199: RBG_startEffectSound ln 480 EFCT num 0x66 final num 102 loopCount 809</t>
  </si>
  <si>
    <t>2200: RBG_startEffectSound ln 514 myDFPlayer problem after check busy</t>
  </si>
  <si>
    <t>2223: RBG_startEffectSound ln 480 EFCT num 0x66 final num 102 loopCount 810</t>
  </si>
  <si>
    <t>2224: RBG_startEffectSound ln 514 myDFPlayer problem after check busy</t>
  </si>
  <si>
    <t>2247: RBG_startEffectSound ln 480 EFCT num 0x66 final num 102 loopCount 811</t>
  </si>
  <si>
    <t>2248: RBG_startEffectSound ln 514 myDFPlayer problem after check busy</t>
  </si>
  <si>
    <t>2271: RBG_startEffectSound ln 480 EFCT num 0x66 final num 102 loopCount 812</t>
  </si>
  <si>
    <t>2272: RBG_startEffectSound ln 514 myDFPlayer problem after check busy</t>
  </si>
  <si>
    <t>2295: RBG_startEffectSound ln 480 EFCT num 0x66 final num 102 loopCount 813</t>
  </si>
  <si>
    <t>2296: RBG_startEffectSound ln 514 myDFPlayer problem after check busy</t>
  </si>
  <si>
    <t>2319: RBG_startEffectSound ln 480 EFCT num 0x66 final num 102 loopCount 814</t>
  </si>
  <si>
    <t>2320: RBG_startEffectSound ln 514 myDFPlayer problem after check busy</t>
  </si>
  <si>
    <t>make just one call; the call to call Dfsetup(… false, true)</t>
  </si>
  <si>
    <t>900: RBG_startRow ln 276 from row 0 to row 1 loopCount 749</t>
  </si>
  <si>
    <t>903: RBG_startEffectSound ln 478 EFCT num 0x66 final num 102 loopCount 749</t>
  </si>
  <si>
    <t>904: RBG_startEffectSound ln 505 myDFPlayer problem after play</t>
  </si>
  <si>
    <t>906: RBG_startEffectSound ln 512 myDFPlayer problem after check busy</t>
  </si>
  <si>
    <t>935: RBG_startEffectSound ln 478 EFCT num 0x66 final num 102 loopCount 750</t>
  </si>
  <si>
    <t>937:DEBUG loop() - nowVinputRBG 0x240 loopCount 751</t>
  </si>
  <si>
    <t>4642:DEBUG loop() - nowVinputRBG 0x40 loopCount 946</t>
  </si>
  <si>
    <t>4661: RBG_startEffectSound ln 478 EFCT num 0x66 final num 102 loopCount 946</t>
  </si>
  <si>
    <t>4662: RBG_startEffectSound ln 512 myDFPlayer problem after check busy</t>
  </si>
  <si>
    <t>4663:Number:51 Play Finished!</t>
  </si>
  <si>
    <t>4684: RBG_startEffectSound ln 478 EFCT num 0x66 final num 102 loopCount 947</t>
  </si>
  <si>
    <t>4686:DEBUG loop() - nowVinputRBG 0x240 loopCount 948</t>
  </si>
  <si>
    <t>7061:DEBUG loop() - nowVinputRBG 0x260 loopCount 1073</t>
  </si>
  <si>
    <t>7078: RBG_startRow ln 276 from row 1 to row 4 loopCount 1074</t>
  </si>
  <si>
    <t>7081: RBG_startEffectSound ln 478 EFCT num 0x0 final num 1 loopCount 1074</t>
  </si>
  <si>
    <t>7092:DEBUG loop() - nowVinputRBG 0x240 loopCount 1075</t>
  </si>
  <si>
    <t>7093:DEBUG loop() - nowVinputRBG 0x40 loopCount 1076</t>
  </si>
  <si>
    <t>7102: RBG_startRow ln 276 from row 4 to row 7 loopCount 1077</t>
  </si>
  <si>
    <t>7110:DEBUG loop() - nowVinputRBG 0x240 loopCount 1078</t>
  </si>
  <si>
    <t>7112: RBG_startRow ln 276 from row 7 to row 8 loopCount 1079</t>
  </si>
  <si>
    <t>7115: RBG_startEffectSound ln 478 EFCT num 0xA final num 11 loopCount 1079</t>
  </si>
  <si>
    <t>7120:DEBUG loop() - nowVinputRBG 0x40 loopCount 1080</t>
  </si>
  <si>
    <t>7122: RBG_startRow ln 276 from row 8 to row 9 loopCount 1081</t>
  </si>
  <si>
    <t>7126: RBG_startRow ln 276 from row 9 to row 1 loopCount 1083</t>
  </si>
  <si>
    <t>7129: RBG_startEffectSound ln 478 EFCT num 0x66 final num 102 loopCount 1083</t>
  </si>
  <si>
    <t>7133:DEBUG loop() - nowVinputRBG 0x240 loopCount 1084</t>
  </si>
  <si>
    <t>8121:DEBUG loop() - nowVinputRBG 0x260 loopCount 1136</t>
  </si>
  <si>
    <t>8138: RBG_startRow ln 276 from row 1 to row 4 loopCount 1137</t>
  </si>
  <si>
    <t>8141: RBG_startEffectSound ln 478 EFCT num 0x0 final num 1 loopCount 1137</t>
  </si>
  <si>
    <t>8146:DEBUG loop() - nowVinputRBG 0x240 loopCount 1138</t>
  </si>
  <si>
    <t>8149:DEBUG loop() - nowVinputRBG 0x40 loopCount 1141</t>
  </si>
  <si>
    <t>8151: RBG_startRow ln 276 from row 4 to row 7 loopCount 1142</t>
  </si>
  <si>
    <t>8154:DEBUG loop() - nowVinputRBG 0x240 loopCount 1144</t>
  </si>
  <si>
    <t>8155: RBG_startRow ln 276 from row 7 to row 8 loopCount 1144</t>
  </si>
  <si>
    <t>8158: RBG_startEffectSound ln 478 EFCT num 0xA final num 11 loopCount 1144</t>
  </si>
  <si>
    <t>8163:DEBUG loop() - nowVinputRBG 0x40 loopCount 1145</t>
  </si>
  <si>
    <t>8165: RBG_startRow ln 276 from row 8 to row 9 loopCount 1146</t>
  </si>
  <si>
    <t>8169: RBG_startRow ln 276 from row 9 to row 1 loopCount 1148</t>
  </si>
  <si>
    <t>8172: RBG_startEffectSound ln 478 EFCT num 0x66 final num 102 loopCount 1148</t>
  </si>
  <si>
    <t>8176:DEBUG loop() - nowVinputRBG 0x240 loopCount 1149</t>
  </si>
  <si>
    <t>8195:DEBUG loop() - nowVinputRBG 0x40 loopCount 1150</t>
  </si>
  <si>
    <t>8214: RBG_startEffectSound ln 478 EFCT num 0x66 final num 102 loopCount 1150</t>
  </si>
  <si>
    <t>8216:DEBUG loop() - nowVinputRBG 0x240 loopCount 1151</t>
  </si>
  <si>
    <t>8235:DEBUG loop() - nowVinputRBG 0x40 loopCount 1152</t>
  </si>
  <si>
    <t>8254: RBG_startEffectSound ln 478 EFCT num 0x66 final num 102 loopCount 1152</t>
  </si>
  <si>
    <t>8256:DEBUG loop() - nowVinputRBG 0x240 loopCount 1153</t>
  </si>
  <si>
    <t>fail</t>
  </si>
  <si>
    <t>most fail</t>
  </si>
  <si>
    <t>call Dfsetup(… false, true) before playing</t>
  </si>
  <si>
    <t>944: RBG_startEffectSound ln 507 myDFPlayer problem after play</t>
  </si>
  <si>
    <t>946: RBG_startEffectSound ln 514 myDFPlayer problem after check busy</t>
  </si>
  <si>
    <t>970: RBG_startEffectSound ln 480 EFCT num 0x66 final num 102 loopCount 751</t>
  </si>
  <si>
    <t>971: RBG_startEffectSound ln 507 myDFPlayer problem after play</t>
  </si>
  <si>
    <t>973: RBG_startEffectSound ln 514 myDFPlayer problem after check busy</t>
  </si>
  <si>
    <t>997: RBG_startEffectSound ln 480 EFCT num 0x66 final num 102 loopCount 752</t>
  </si>
  <si>
    <t>998: RBG_startEffectSound ln 507 myDFPlayer problem after play</t>
  </si>
  <si>
    <t>1000: RBG_startEffectSound ln 514 myDFPlayer problem after check busy</t>
  </si>
  <si>
    <t>1024: RBG_startEffectSound ln 480 EFCT num 0x66 final num 102 loopCount 753</t>
  </si>
  <si>
    <t>1025: RBG_startEffectSound ln 507 myDFPlayer problem after play</t>
  </si>
  <si>
    <t>1027: RBG_startEffectSound ln 514 myDFPlayer problem after check busy</t>
  </si>
  <si>
    <t>1051: RBG_startEffectSound ln 480 EFCT num 0x66 final num 102 loopCount 754</t>
  </si>
  <si>
    <t>1052: RBG_startEffectSound ln 507 myDFPlayer problem after play</t>
  </si>
  <si>
    <t>1078: RBG_startEffectSound ln 480 EFCT num 0x66 final num 102 loopCount 755</t>
  </si>
  <si>
    <t>1079: RBG_startEffectSound ln 507 myDFPlayer problem after play</t>
  </si>
  <si>
    <t>1081: RBG_startEffectSound ln 514 myDFPlayer problem after check busy</t>
  </si>
  <si>
    <t>1105: RBG_startEffectSound ln 480 EFCT num 0x66 final num 102 loopCount 756</t>
  </si>
  <si>
    <t>1106: RBG_startEffectSound ln 507 myDFPlayer problem after play</t>
  </si>
  <si>
    <t>1108: RBG_startEffectSound ln 514 myDFPlayer problem after check busy</t>
  </si>
  <si>
    <t>1132: RBG_startEffectSound ln 480 EFCT num 0x66 final num 102 loopCount 757</t>
  </si>
  <si>
    <t>1133: RBG_startEffectSound ln 507 myDFPlayer problem after play</t>
  </si>
  <si>
    <t>1135: RBG_startEffectSound ln 514 myDFPlayer problem after check busy</t>
  </si>
  <si>
    <t>1159: RBG_startEffectSound ln 480 EFCT num 0x66 final num 102 loopCount 758</t>
  </si>
  <si>
    <t>1160: RBG_startEffectSound ln 507 myDFPlayer problem after play</t>
  </si>
  <si>
    <t>1162: RBG_startEffectSound ln 514 myDFPlayer problem after check busy</t>
  </si>
  <si>
    <t>1186: RBG_startEffectSound ln 480 EFCT num 0x66 final num 102 loopCount 759</t>
  </si>
  <si>
    <t>1187: RBG_startEffectSound ln 507 myDFPlayer problem after play</t>
  </si>
  <si>
    <t>1189: RBG_startEffectSound ln 514 myDFPlayer problem after check busy</t>
  </si>
  <si>
    <t>1213: RBG_startEffectSound ln 480 EFCT num 0x66 final num 102 loopCount 760</t>
  </si>
  <si>
    <t>1214: RBG_startEffectSound ln 507 myDFPlayer problem after play</t>
  </si>
  <si>
    <t>1216: RBG_startEffectSound ln 514 myDFPlayer problem after check busy</t>
  </si>
  <si>
    <t>1240: RBG_startEffectSound ln 480 EFCT num 0x66 final num 102 loopCount 761</t>
  </si>
  <si>
    <t>1241: RBG_startEffectSound ln 507 myDFPlayer problem after play</t>
  </si>
  <si>
    <t>1243: RBG_startEffectSound ln 514 myDFPlayer problem after check busy</t>
  </si>
  <si>
    <t>1267: RBG_startEffectSound ln 480 EFCT num 0x66 final num 102 loopCount 762</t>
  </si>
  <si>
    <t>1268: RBG_startEffectSound ln 507 myDFPlayer problem after play</t>
  </si>
  <si>
    <t>1270: RBG_startEffectSound ln 514 myDFPlayer problem after check busy</t>
  </si>
  <si>
    <t>1294: RBG_startEffectSound ln 480 EFCT num 0x66 final num 102 loopCount 763</t>
  </si>
  <si>
    <t>1295: RBG_startEffectSound ln 507 myDFPlayer problem after play</t>
  </si>
  <si>
    <t>1297: RBG_startEffectSound ln 514 myDFPlayer problem after check busy</t>
  </si>
  <si>
    <t>1321: RBG_startEffectSound ln 480 EFCT num 0x66 final num 102 loopCount 764</t>
  </si>
  <si>
    <t>1322: RBG_startEffectSound ln 507 myDFPlayer problem after play</t>
  </si>
  <si>
    <t>1324: RBG_startEffectSound ln 514 myDFPlayer problem after check busy</t>
  </si>
  <si>
    <t>1348: RBG_startEffectSound ln 480 EFCT num 0x66 final num 102 loopCount 765</t>
  </si>
  <si>
    <t>1349: RBG_startEffectSound ln 507 myDFPlayer problem after play</t>
  </si>
  <si>
    <t>1351: RBG_startEffectSound ln 514 myDFPlayer problem after check busy</t>
  </si>
  <si>
    <t>1375: RBG_startEffectSound ln 480 EFCT num 0x66 final num 102 loopCount 766</t>
  </si>
  <si>
    <t>1376: RBG_startEffectSound ln 507 myDFPlayer problem after play</t>
  </si>
  <si>
    <t>1378: RBG_startEffectSound ln 514 myDFPlayer problem after check busy</t>
  </si>
  <si>
    <t>1402: RBG_startEffectSound ln 480 EFCT num 0x66 final num 102 loopCount 767</t>
  </si>
  <si>
    <t>1403: RBG_startEffectSound ln 507 myDFPlayer problem after play</t>
  </si>
  <si>
    <t>1405: RBG_startEffectSound ln 514 myDFPlayer problem after check busy</t>
  </si>
  <si>
    <t>1429: RBG_startEffectSound ln 480 EFCT num 0x66 final num 102 loopCount 768</t>
  </si>
  <si>
    <t>1430: RBG_startEffectSound ln 507 myDFPlayer problem after play</t>
  </si>
  <si>
    <t>1432: RBG_startEffectSound ln 514 myDFPlayer problem after check busy</t>
  </si>
  <si>
    <t>1456: RBG_startEffectSound ln 480 EFCT num 0x66 final num 102 loopCount 769</t>
  </si>
  <si>
    <t>1457: RBG_startEffectSound ln 507 myDFPlayer problem after play</t>
  </si>
  <si>
    <t>1459: RBG_startEffectSound ln 514 myDFPlayer problem after check busy</t>
  </si>
  <si>
    <t>1483: RBG_startEffectSound ln 480 EFCT num 0x66 final num 102 loopCount 770</t>
  </si>
  <si>
    <t>1484: RBG_startEffectSound ln 507 myDFPlayer problem after play</t>
  </si>
  <si>
    <t>1486: RBG_startEffectSound ln 514 myDFPlayer problem after check busy</t>
  </si>
  <si>
    <t>Specify playback of a track in a folder that supports 3000 tracks</t>
  </si>
  <si>
    <t>7E FF 06 14 00 C0 FF FD 28 EF</t>
  </si>
  <si>
    <t>Play track "0255" in the specified folder “12”</t>
  </si>
  <si>
    <t>3.6.9. Specify playback of a track in a folder that supports 3000 tracks</t>
  </si>
  <si>
    <t>Play track "1999" in the specified folder “12”</t>
  </si>
  <si>
    <t>Play track "1999" in the specified folder “01”</t>
  </si>
  <si>
    <t>7E FF 06 14 00 17 CF FE 01 EF</t>
  </si>
  <si>
    <t>7E FF 06 14 00 C7 CF FD 51 EF</t>
  </si>
  <si>
    <t>In order to meet some users’ needs that each folder is able to manage more tracks, we specially added this</t>
  </si>
  <si>
    <t>command for users to use. It supports max. 15 folders only(from folder 01 to folder 15), and each folder can store</t>
  </si>
  <si>
    <t>3000 tracks.</t>
  </si>
  <si>
    <t>1).The command byte is 0x14.</t>
  </si>
  <si>
    <t>2).For example, if we specify playback of track “1999” in the folder “12”, we need to send the serial</t>
  </si>
  <si>
    <t>7E FF 06 14 00 C7 CF FD 51 EF.</t>
  </si>
  <si>
    <t>0xC7 and 0xCF are parameter, and the combined data is 0xC7CF, and totally 16 bytes.</t>
  </si>
  <si>
    <t>The high 4 bytes represent the folder name; C here means the folder “12”.</t>
  </si>
  <si>
    <t>The low 12 bytes represent the file name; 7CF here means the file “1999”.</t>
  </si>
  <si>
    <t>3).Audio files stored in these folders need to be renamed as 0001.mp3/0001.wav, 0002.mp3/0002.wav,</t>
  </si>
  <si>
    <t>0003.mp3/0003.wav, .......3000.mp3/3000.wav as shown below.</t>
  </si>
  <si>
    <t>3.6.1.Specify playback of a track(in the root directory of a storage device)</t>
  </si>
  <si>
    <t>The available selective tracks is from 0001.mp3/wav to 3000.mp3/wav in the root directory of the storage device.</t>
  </si>
  <si>
    <t>Actually it can support more, but if we make it support more, the operation speed will become slow. Usually most of</t>
  </si>
  <si>
    <t>applications do not need to support much more files.</t>
  </si>
  <si>
    <t>1).For example, select the first song played, and send the command 7E FF 06 03 00 00 01 FF E7 EF</t>
  </si>
  <si>
    <t>7E --- Start byte</t>
  </si>
  <si>
    <t>FF --- Version Information</t>
  </si>
  <si>
    <t>06 --- Data length (checksum not included)</t>
  </si>
  <si>
    <t>03 --- Actual command(specify playback of a track)</t>
  </si>
  <si>
    <t>00 --- 0x01: need feedback; 0x00: no need feedback</t>
  </si>
  <si>
    <t>00 --- Most significant byte of the track(MSB of Parameter)</t>
  </si>
  <si>
    <t>01 --- Least significant byte of the track(LSB of Parameter)</t>
  </si>
  <si>
    <t>FF --- Most significant byte of checksum(MSB of checksum)</t>
  </si>
  <si>
    <t>E7 --- Least significant byte of checksum(LSB of checksum)</t>
  </si>
  <si>
    <t>EF --- End byte</t>
  </si>
  <si>
    <t>2).Regarding track selection, if choose the 100th song(track), firstly convert 100 to hexadecimal. It is double-byte by</t>
  </si>
  <si>
    <t>default, i.e. 0x0064. MSB=0x00; LSB=0x64</t>
  </si>
  <si>
    <t>3).If you choose to play the 1000th song(track), firstly convert 1000 to hexadecimal. It is double-byte, i.e. 0x03E8.</t>
  </si>
  <si>
    <t>MSB=0x03; LSB=0xE8</t>
  </si>
  <si>
    <t>4).And so on in the same way to the other operations, as in the embedded area hexadecimal is the most convenient</t>
  </si>
  <si>
    <t>operation method.</t>
  </si>
  <si>
    <t>reformat SD and copy shortened files in correct order to root directory and use 3.6.1 command (specify playback in root directory) DFRobotDFPlayerMini::play</t>
  </si>
  <si>
    <t>18:DEBUG loop() - nowVinputRBG 0x40 loopCount 0</t>
  </si>
  <si>
    <t>40:DEBUG loop() - nowVinputRBG 0x240 loopCount 1</t>
  </si>
  <si>
    <t>453:DEBUG loop() - nowVinputRBG 0x40 loopCount 134</t>
  </si>
  <si>
    <t>483:DEBUG loop() - nowVinputRBG 0x240 loopCount 136</t>
  </si>
  <si>
    <t>3633:DEBUG loop() - nowVinputRBG 0x40 loopCount 286</t>
  </si>
  <si>
    <t>3658:DEBUG loop() - nowVinputRBG 0x240 loopCount 287</t>
  </si>
  <si>
    <t>4141:DEBUG loop() - nowVinputRBG 0x260 loopCount 310</t>
  </si>
  <si>
    <t>4178:DEBUG loop() - nowVinputRBG 0x240 loopCount 312</t>
  </si>
  <si>
    <t>5855:DEBUG loop() - nowVinputRBG 0x40 loopCount 871</t>
  </si>
  <si>
    <t>5894:DEBUG loop() - nowVinputRBG 0x240 loopCount 875</t>
  </si>
  <si>
    <t>6209:DEBUG loop() - nowVinputRBG 0x40 loopCount 980</t>
  </si>
  <si>
    <t>6232:DEBUG loop() - nowVinputRBG 0x240 loopCount 984</t>
  </si>
  <si>
    <t>6862:DEBUG loop() - nowVinputRBG 0x80 loopCount 1014</t>
  </si>
  <si>
    <t>7325:DEBUG loop() - nowVinputRBG 0x240 loopCount 1036</t>
  </si>
  <si>
    <t>464: RBG_startRow ln 276 from row 0 to row 1 loopCount 135</t>
  </si>
  <si>
    <t>4160: RBG_startRow ln 276 from row 1 to row 4 loopCount 311</t>
  </si>
  <si>
    <t>5866: RBG_startRow ln 276 from row 4 to row 7 loopCount 872</t>
  </si>
  <si>
    <t>5880: RBG_startRow ln 276 from row 7 to row 8 loopCount 874</t>
  </si>
  <si>
    <t>6213: RBG_startRow ln 276 from row 8 to row 9 loopCount 981</t>
  </si>
  <si>
    <t>6221: RBG_startRow ln 276 from row 9 to row 1 loopCount 983</t>
  </si>
  <si>
    <t>6885: RBG_startRow ln 276 from row 1 to row 5 loopCount 1015</t>
  </si>
  <si>
    <t>6899: RBG_startRow ln 276 from row 5 to row 1 loopCount 1017</t>
  </si>
  <si>
    <t>21: RBG_startEffectSound ln 478 EFCT num 0x28 final num 41 loopCount 0</t>
  </si>
  <si>
    <t>22: RBG_startEffectSound ln 513 myDFPlayer problem after check busy</t>
  </si>
  <si>
    <t>467: RBG_startEffectSound ln 478 EFCT num 0x66 final num 102 loopCount 135</t>
  </si>
  <si>
    <t>468: RBG_startEffectSound ln 506 myDFPlayer problem after play</t>
  </si>
  <si>
    <t>470: RBG_startEffectSound ln 513 myDFPlayer problem after check busy</t>
  </si>
  <si>
    <t>3652: RBG_startEffectSound ln 478 EFCT num 0x66 final num 102 loopCount 286</t>
  </si>
  <si>
    <t>3653: RBG_startEffectSound ln 506 myDFPlayer problem after play</t>
  </si>
  <si>
    <t>4163: RBG_startEffectSound ln 478 EFCT num 0x0 final num 1 loopCount 311</t>
  </si>
  <si>
    <t>4164: RBG_startEffectSound ln 506 myDFPlayer problem after play</t>
  </si>
  <si>
    <t>5883: RBG_startEffectSound ln 478 EFCT num 0xA final num 11 loopCount 874</t>
  </si>
  <si>
    <t>5884: RBG_startEffectSound ln 506 myDFPlayer problem after play</t>
  </si>
  <si>
    <t>5886: RBG_startEffectSound ln 513 myDFPlayer problem after check busy</t>
  </si>
  <si>
    <t>6224: RBG_startEffectSound ln 478 EFCT num 0x66 final num 102 loopCount 983</t>
  </si>
  <si>
    <t>6225: RBG_startEffectSound ln 513 myDFPlayer problem after check busy</t>
  </si>
  <si>
    <t>6888: RBG_startEffectSound ln 478 EFCT num 0x14 final num 21 loopCount 1015</t>
  </si>
  <si>
    <t>6902: RBG_startEffectSound ln 478 EFCT num 0x66 final num 102 loopCount 1017</t>
  </si>
  <si>
    <t>6927: RBG_startEffectSound ln 478 EFCT num 0x66 final num 102 loopCount 1018</t>
  </si>
  <si>
    <t>6950: RBG_startEffectSound ln 478 EFCT num 0x66 final num 102 loopCount 1019</t>
  </si>
  <si>
    <t>6973: RBG_startEffectSound ln 478 EFCT num 0x66 final num 102 loopCount 1020</t>
  </si>
  <si>
    <t>6996: RBG_startEffectSound ln 478 EFCT num 0x66 final num 102 loopCount 1021</t>
  </si>
  <si>
    <t>7019: RBG_startEffectSound ln 478 EFCT num 0x66 final num 102 loopCount 1022</t>
  </si>
  <si>
    <t>7042: RBG_startEffectSound ln 478 EFCT num 0x66 final num 102 loopCount 1023</t>
  </si>
  <si>
    <t>7065: RBG_startEffectSound ln 478 EFCT num 0x66 final num 102 loopCount 1024</t>
  </si>
  <si>
    <t>7088: RBG_startEffectSound ln 478 EFCT num 0x66 final num 102 loopCount 1025</t>
  </si>
  <si>
    <t>7111: RBG_startEffectSound ln 478 EFCT num 0x66 final num 102 loopCount 1026</t>
  </si>
  <si>
    <t>7134: RBG_startEffectSound ln 478 EFCT num 0x66 final num 102 loopCount 1027</t>
  </si>
  <si>
    <t>7157: RBG_startEffectSound ln 478 EFCT num 0x66 final num 102 loopCount 1028</t>
  </si>
  <si>
    <t>7180: RBG_startEffectSound ln 478 EFCT num 0x66 final num 102 loopCount 1029</t>
  </si>
  <si>
    <t>7203: RBG_startEffectSound ln 478 EFCT num 0x66 final num 102 loopCount 1030</t>
  </si>
  <si>
    <t>7204: RBG_startEffectSound ln 513 myDFPlayer problem after check busy</t>
  </si>
  <si>
    <t>7227: RBG_startEffectSound ln 478 EFCT num 0x66 final num 102 loopCount 1031</t>
  </si>
  <si>
    <t>7228: RBG_startEffectSound ln 513 myDFPlayer problem after check busy</t>
  </si>
  <si>
    <t>7251: RBG_startEffectSound ln 478 EFCT num 0x66 final num 102 loopCount 1032</t>
  </si>
  <si>
    <t>7252: RBG_startEffectSound ln 513 myDFPlayer problem after check busy</t>
  </si>
  <si>
    <t>7275: RBG_startEffectSound ln 478 EFCT num 0x66 final num 102 loopCount 1033</t>
  </si>
  <si>
    <t>7298: RBG_startEffectSound ln 478 EFCT num 0x66 final num 102 loopCount 1034</t>
  </si>
  <si>
    <t>7321: RBG_startEffectSound ln 478 EFCT num 0x66 final num 102 loopCount 1035</t>
  </si>
  <si>
    <t>469:Number:42 Play Finished!</t>
  </si>
  <si>
    <t>471:Number:42 Play Finished!</t>
  </si>
  <si>
    <t>3654:Number:103 Play Finished!</t>
  </si>
  <si>
    <t>4165:Number:103 Play Finished!</t>
  </si>
  <si>
    <t>5885:Number:2 Play Finished!</t>
  </si>
  <si>
    <t>5887:Number:2 Play Finished!</t>
  </si>
  <si>
    <t>hmm - problem here</t>
  </si>
  <si>
    <t xml:space="preserve">checkButtons() called: DEBUG - printAllMyInputs: DPIN_BTN_TRIGGER HIGH DPIN_BTN_YELLOW HIGH DPIN_BTN_GREEN HIGH DPIN_BTN_BLACK HIGH DPIN_LOCK_LOAD LOW DPIN_AUDIO_BUSY LOW </t>
  </si>
  <si>
    <t xml:space="preserve">checkButtons() called: DEBUG - printAllMyInputs: DPIN_BTN_TRIGGER HIGH DPIN_BTN_YELLOW HIGH DPIN_BTN_GREEN HIGH DPIN_BTN_BLACK HIGH DPIN_LOCK_LOAD HIGH DPIN_AUDIO_BUSY LOW </t>
  </si>
  <si>
    <t xml:space="preserve"> RBG_waitForInput entry ln 336 tmpVinputRBG 0x80 loopCount 1014</t>
  </si>
  <si>
    <t xml:space="preserve"> RBG_waitForInput ln 341 idx 1 thisRowPtr-&gt;inputRBG 0x30 loopCount 1014</t>
  </si>
  <si>
    <t xml:space="preserve">    thisRowPtr-&gt;inputRBG&amp;mINP_TRIG 0x20 tmpVinputRBG&amp;mVINP_TRIG 0x0</t>
  </si>
  <si>
    <t xml:space="preserve">    myState.VinputRBG&amp;mVINP_PREVLOCK 0x100</t>
  </si>
  <si>
    <t xml:space="preserve">    thisRowPtr-&gt;inputRBG&amp;mINP_OPEN 0x0 tmpVinputRBG&amp;mVINP_OPEN 0x80</t>
  </si>
  <si>
    <t xml:space="preserve">    thisRowPtr-&gt;inputRBG&amp;mINP_LOCK 0x0 tmpVinputRBG&amp;mVINP_LOCK 0x0</t>
  </si>
  <si>
    <t xml:space="preserve"> RBG_waitForInput ln 341 idx 2 thisRowPtr-&gt;inputRBG 0x80 loopCount 1014</t>
  </si>
  <si>
    <t xml:space="preserve">    thisRowPtr-&gt;inputRBG&amp;mINP_TRIG 0x0 tmpVinputRBG&amp;mVINP_TRIG 0x0</t>
  </si>
  <si>
    <t xml:space="preserve">    thisRowPtr-&gt;inputRBG&amp;mINP_OPEN 0x80 tmpVinputRBG&amp;mVINP_OPEN 0x80</t>
  </si>
  <si>
    <t xml:space="preserve"> RBG_waitForInput ln 360 idx 2 loopCount 1014</t>
  </si>
  <si>
    <t xml:space="preserve"> RBG_waitForInput ln 384 thisReturn 5 loopCount 1014</t>
  </si>
  <si>
    <t>DEBUG processStateTable() - after RBG_waitForInput() call</t>
  </si>
  <si>
    <t>DEBUG - myState:</t>
  </si>
  <si>
    <t xml:space="preserve">  - tableRow: 5</t>
  </si>
  <si>
    <t xml:space="preserve">  - tableRowInProcFlags: 0x0</t>
  </si>
  <si>
    <t>DEBUG - tmpVinputRBG 0x80 foundInput 0x5 loopCount 1014</t>
  </si>
  <si>
    <t>DEBUG loop() - nowVinputRBG 0x80 loopCount 1015</t>
  </si>
  <si>
    <t xml:space="preserve"> RBG_startRow ln 276 from row 1 to row 5 loopCount 1015</t>
  </si>
  <si>
    <t xml:space="preserve"> RBG_startRow ln 285</t>
  </si>
  <si>
    <t xml:space="preserve"> RBG_startRow ln 288 play sound 20 loopCount 1015</t>
  </si>
  <si>
    <t xml:space="preserve"> RBG_startEffectSound ln 478 EFCT num 0x14 final num 21 loopCount 1015</t>
  </si>
  <si>
    <t xml:space="preserve"> RBG_startRow ln 292 LED ptrn 20 loopCount 1015</t>
  </si>
  <si>
    <t xml:space="preserve"> RBG_startRow FIXME LEDS to efctLED</t>
  </si>
  <si>
    <t xml:space="preserve"> RBG_startRow ln 297 loopCount 1015</t>
  </si>
  <si>
    <t xml:space="preserve"> RBG_startRow ln 319 loopCount 1015</t>
  </si>
  <si>
    <t xml:space="preserve">checkButtons() called: DEBUG - printAllMyInputs: DPIN_BTN_TRIGGER HIGH DPIN_BTN_YELLOW HIGH DPIN_BTN_GREEN HIGH DPIN_BTN_BLACK HIGH DPIN_LOCK_LOAD HIGH DPIN_AUDIO_BUSY HIGH </t>
  </si>
  <si>
    <t>DEBUG loop() - nowVinputRBG 0x80 loopCount 1016</t>
  </si>
  <si>
    <t>DEBUG loop() - nowVinputRBG 0x80 loopCount 1017</t>
  </si>
  <si>
    <t xml:space="preserve"> RBG_startRow ln 276 from row 5 to row 1 loopCount 1017</t>
  </si>
  <si>
    <t xml:space="preserve"> RBG_startRow ln 304 loopCount 1017</t>
  </si>
  <si>
    <t xml:space="preserve"> RBG_startRow ln 307 play sound 102 loopCount 1017</t>
  </si>
  <si>
    <t xml:space="preserve"> RBG_startEffectSound ln 478 EFCT num 0x66 final num 102 loopCount 1017</t>
  </si>
  <si>
    <t xml:space="preserve"> RBG_startRow ln 311 LED ptrn 102 loopCount 1017</t>
  </si>
  <si>
    <t xml:space="preserve"> RBG_startRow ln 319 loopCount 1017</t>
  </si>
  <si>
    <t>DEBUG loop() - nowVinputRBG 0x80 loopCount 1018</t>
  </si>
  <si>
    <t xml:space="preserve"> RBG_waitForInput entry ln 336 tmpVinputRBG 0x80 loopCount 1018</t>
  </si>
  <si>
    <t xml:space="preserve"> RBG_waitForInput ln 341 idx 1 thisRowPtr-&gt;inputRBG 0x30 loopCount 1018</t>
  </si>
  <si>
    <t xml:space="preserve">    myState.VinputRBG&amp;mVINP_PREVLOCK 0x0</t>
  </si>
  <si>
    <t xml:space="preserve"> RBG_waitForInput ln 341 idx 2 thisRowPtr-&gt;inputRBG 0x80 loopCount 1018</t>
  </si>
  <si>
    <t xml:space="preserve"> RBG_waitForInput ln 341 idx 3 thisRowPtr-&gt;inputRBG 0x40 loopCount 1018</t>
  </si>
  <si>
    <t xml:space="preserve">    thisRowPtr-&gt;inputRBG&amp;mINP_LOCK 0x40 tmpVinputRBG&amp;mVINP_LOCK 0x0</t>
  </si>
  <si>
    <t xml:space="preserve"> RBG_waitForInput ln 371 loopCount 1018</t>
  </si>
  <si>
    <t xml:space="preserve"> RBG_waitForInput ln 376 play sound 102 loopCount 1018</t>
  </si>
  <si>
    <t xml:space="preserve"> RBG_startEffectSound ln 478 EFCT num 0x66 final num 102 loopCount 1018</t>
  </si>
  <si>
    <t xml:space="preserve"> RBG_waitForInput ln 384 thisReturn 255 loopCount 1018</t>
  </si>
  <si>
    <t>DEBUG loop() - nowVinputRBG 0x80 loopCount 1019</t>
  </si>
  <si>
    <t xml:space="preserve"> RBG_waitForInput entry ln 336 tmpVinputRBG 0x80 loopCount 1019</t>
  </si>
  <si>
    <t xml:space="preserve"> RBG_waitForInput ln 341 idx 1 thisRowPtr-&gt;inputRBG 0x30 loopCount 1019</t>
  </si>
  <si>
    <t xml:space="preserve"> RBG_waitForInput ln 341 idx 2 thisRowPtr-&gt;inputRBG 0x80 loopCount 1019</t>
  </si>
  <si>
    <t xml:space="preserve"> RBG_waitForInput ln 341 idx 3 thisRowPtr-&gt;inputRBG 0x40 loopCount 1019</t>
  </si>
  <si>
    <t xml:space="preserve"> RBG_waitForInput ln 371 loopCount 1019</t>
  </si>
  <si>
    <t xml:space="preserve"> RBG_waitForInput ln 376 play sound 102 loopCount 1019</t>
  </si>
  <si>
    <t xml:space="preserve"> RBG_startEffectSound ln 478 EFCT num 0x66 final num 102 loopCount 1019</t>
  </si>
  <si>
    <t xml:space="preserve"> RBG_waitForInput ln 384 thisReturn 255 loopCount 1019</t>
  </si>
  <si>
    <t>DEBUG loop() - nowVinputRBG 0x80 loopCount 1020</t>
  </si>
  <si>
    <r>
      <t xml:space="preserve">checkButtons() called: DEBUG - printAllMyInputs: DPIN_BTN_TRIGGER HIGH DPIN_BTN_YELLOW HIGH DPIN_BTN_GREEN HIGH DPIN_BTN_BLACK HIGH </t>
    </r>
    <r>
      <rPr>
        <sz val="11"/>
        <color rgb="FFFF0000"/>
        <rFont val="Calibri"/>
        <family val="2"/>
        <scheme val="minor"/>
      </rPr>
      <t>DPIN_LOCK_LOAD HIGH</t>
    </r>
    <r>
      <rPr>
        <sz val="11"/>
        <color theme="1"/>
        <rFont val="Calibri"/>
        <family val="2"/>
        <scheme val="minor"/>
      </rPr>
      <t xml:space="preserve"> DPIN_AUDIO_BUSY LOW </t>
    </r>
  </si>
  <si>
    <r>
      <t xml:space="preserve">DEBUG loop() - nowVinputRBG </t>
    </r>
    <r>
      <rPr>
        <sz val="11"/>
        <color rgb="FFFF0000"/>
        <rFont val="Calibri"/>
        <family val="2"/>
        <scheme val="minor"/>
      </rPr>
      <t>0x80</t>
    </r>
    <r>
      <rPr>
        <sz val="11"/>
        <color theme="1"/>
        <rFont val="Calibri"/>
        <family val="2"/>
        <scheme val="minor"/>
      </rPr>
      <t xml:space="preserve"> loopCount 1014</t>
    </r>
  </si>
  <si>
    <t>audio busy still low</t>
  </si>
  <si>
    <t>rearrange the code for lock/load</t>
  </si>
  <si>
    <t>15:DEBUG loop() - nowVinputRBG 0x40 loopCount 0</t>
  </si>
  <si>
    <t>18: RBG_startEffectSound ln 478 EFCT num 0x28 final num 41 loopCount 0</t>
  </si>
  <si>
    <t>19: RBG_startEffectSound ln 513 myDFPlayer problem after check busy</t>
  </si>
  <si>
    <t>37:DEBUG loop() - nowVinputRBG 0x240 loopCount 1</t>
  </si>
  <si>
    <t>453:DEBUG loop() - nowVinputRBG 0x40 loopCount 135</t>
  </si>
  <si>
    <t>464: RBG_startRow ln 276 from row 0 to row 1 loopCount 136</t>
  </si>
  <si>
    <t>467: RBG_startEffectSound ln 478 EFCT num 0x66 final num 102 loopCount 136</t>
  </si>
  <si>
    <t>469:Number:41 Play Finished!</t>
  </si>
  <si>
    <t>471:Number:41 Play Finished!</t>
  </si>
  <si>
    <t>483:DEBUG loop() - nowVinputRBG 0x240 loopCount 137</t>
  </si>
  <si>
    <t>2079:DEBUG loop() - nowVinputRBG 0x260 loopCount 213</t>
  </si>
  <si>
    <t>2098: RBG_startRow ln 276 from row 1 to row 4 loopCount 214</t>
  </si>
  <si>
    <t>2101: RBG_startEffectSound ln 478 EFCT num 0x0 final num 1 loopCount 214</t>
  </si>
  <si>
    <t>2114:DEBUG loop() - nowVinputRBG 0x240 loopCount 215</t>
  </si>
  <si>
    <t>3791:DEBUG loop() - nowVinputRBG 0x40 loopCount 774</t>
  </si>
  <si>
    <t>3802: RBG_startRow ln 276 from row 4 to row 7 loopCount 775</t>
  </si>
  <si>
    <t>3816: RBG_startRow ln 276 from row 7 to row 8 loopCount 777</t>
  </si>
  <si>
    <t>3819: RBG_startEffectSound ln 478 EFCT num 0xA final num 11 loopCount 777</t>
  </si>
  <si>
    <t>3820: RBG_startEffectSound ln 506 myDFPlayer problem after play</t>
  </si>
  <si>
    <t>3821:Number:1 Play Finished!</t>
  </si>
  <si>
    <t>3822: RBG_startEffectSound ln 513 myDFPlayer problem after check busy</t>
  </si>
  <si>
    <t>3823:Number:1 Play Finished!</t>
  </si>
  <si>
    <t>3830:DEBUG loop() - nowVinputRBG 0x240 loopCount 778</t>
  </si>
  <si>
    <t>4145:DEBUG loop() - nowVinputRBG 0x40 loopCount 883</t>
  </si>
  <si>
    <t>4149: RBG_startRow ln 276 from row 8 to row 9 loopCount 884</t>
  </si>
  <si>
    <t>4157: RBG_startRow ln 276 from row 9 to row 1 loopCount 886</t>
  </si>
  <si>
    <t>4160: RBG_startEffectSound ln 478 EFCT num 0x66 final num 102 loopCount 886</t>
  </si>
  <si>
    <t>4161: RBG_startEffectSound ln 513 myDFPlayer problem after check busy</t>
  </si>
  <si>
    <t>4168:DEBUG loop() - nowVinputRBG 0x240 loopCount 887</t>
  </si>
  <si>
    <t>5701:DEBUG loop() - nowVinputRBG 0x280 loopCount 960</t>
  </si>
  <si>
    <t>6100:DEBUG loop() - nowVinputRBG 0x240 loopCount 979</t>
  </si>
  <si>
    <t>6331:DEBUG loop() - nowVinputRBG 0x280 loopCount 990</t>
  </si>
  <si>
    <t>6499:DEBUG loop() - nowVinputRBG 0x240 loopCount 998</t>
  </si>
  <si>
    <t>6646:DEBUG loop() - nowVinputRBG 0x280 loopCount 1005</t>
  </si>
  <si>
    <t>7339:DEBUG loop() - nowVinputRBG 0x80 loopCount 1038</t>
  </si>
  <si>
    <t>7358: RBG_startEffectSound ln 478 EFCT num 0x66 final num 102 loopCount 1038</t>
  </si>
  <si>
    <t>7359: RBG_startEffectSound ln 506 myDFPlayer problem after play</t>
  </si>
  <si>
    <t>7360:Number:102 Play Finished!</t>
  </si>
  <si>
    <t>7364:DEBUG loop() - nowVinputRBG 0x280 loopCount 1039</t>
  </si>
  <si>
    <t>7742:DEBUG loop() - nowVinputRBG 0x240 loopCount 1057</t>
  </si>
  <si>
    <t xml:space="preserve"> RBG_waitForInput ln 384 thisReturn 255 loopCount 959</t>
  </si>
  <si>
    <t xml:space="preserve"> RBG_waitForInput entry ln 336 tmpVinputRBG 0x280 loopCount 960</t>
  </si>
  <si>
    <t xml:space="preserve"> RBG_waitForInput ln 341 idx 1 thisRowPtr-&gt;inputRBG 0x30 loopCount 960</t>
  </si>
  <si>
    <t xml:space="preserve"> RBG_waitForInput ln 341 idx 2 thisRowPtr-&gt;inputRBG 0x80 loopCount 960</t>
  </si>
  <si>
    <t xml:space="preserve"> RBG_waitForInput ln 341 idx 3 thisRowPtr-&gt;inputRBG 0x40 loopCount 960</t>
  </si>
  <si>
    <t xml:space="preserve"> RBG_waitForInput ln 371 loopCount 960</t>
  </si>
  <si>
    <t xml:space="preserve"> RBG_waitForInput ln 384 thisReturn 255 loopCount 960</t>
  </si>
  <si>
    <t>DEBUG loop() - nowVinputRBG 0x280 loopCount 961</t>
  </si>
  <si>
    <t xml:space="preserve"> RBG_waitForInput entry ln 336 tmpVinputRBG 0x280 loopCount 961</t>
  </si>
  <si>
    <t xml:space="preserve"> RBG_waitForInput ln 341 idx 1 thisRowPtr-&gt;inputRBG 0x30 loopCount 961</t>
  </si>
  <si>
    <t xml:space="preserve"> RBG_waitForInput ln 341 idx 2 thisRowPtr-&gt;inputRBG 0x80 loopCount 961</t>
  </si>
  <si>
    <t xml:space="preserve"> RBG_waitForInput ln 341 idx 3 thisRowPtr-&gt;inputRBG 0x40 loopCount 961</t>
  </si>
  <si>
    <t xml:space="preserve"> RBG_waitForInput ln 371 loopCount 961</t>
  </si>
  <si>
    <t xml:space="preserve"> RBG_waitForInput ln 384 thisReturn 255 loopCount 961</t>
  </si>
  <si>
    <t>DEBUG loop() - nowVinputRBG 0x280 loopCount 962</t>
  </si>
  <si>
    <t xml:space="preserve"> RBG_waitForInput entry ln 336 tmpVinputRBG 0x280 loopCount 962</t>
  </si>
  <si>
    <t xml:space="preserve"> RBG_waitForInput ln 341 idx 1 thisRowPtr-&gt;inputRBG 0x30 loopCount 962</t>
  </si>
  <si>
    <t xml:space="preserve"> RBG_waitForInput ln 341 idx 2 thisRowPtr-&gt;inputRBG 0x80 loopCount 962</t>
  </si>
  <si>
    <t xml:space="preserve"> RBG_waitForInput ln 341 idx 3 thisRowPtr-&gt;inputRBG 0x40 loopCount 962</t>
  </si>
  <si>
    <t xml:space="preserve"> RBG_waitForInput ln 371 loopCount 962</t>
  </si>
  <si>
    <t xml:space="preserve"> RBG_waitForInput ln 384 thisReturn 255 loopCount 962</t>
  </si>
  <si>
    <t>DEBUG loop() - nowVinputRBG 0x280 loopCount 963</t>
  </si>
  <si>
    <t>&lt;&lt;&lt; more &gt;&gt;&gt;</t>
  </si>
  <si>
    <r>
      <t>checkButtons() called: DEBUG - printAllMyInputs: DPIN_BTN_TRIGGER HIGH DPIN_BTN_YELLOW HIGH DPIN_BTN_GREEN HIGH DPIN_BTN_BLACK HIGH DPIN_</t>
    </r>
    <r>
      <rPr>
        <sz val="11"/>
        <color rgb="FFFF0000"/>
        <rFont val="Calibri"/>
        <family val="2"/>
        <scheme val="minor"/>
      </rPr>
      <t>LOCK_LOAD LOW</t>
    </r>
    <r>
      <rPr>
        <sz val="11"/>
        <color theme="1"/>
        <rFont val="Calibri"/>
        <family val="2"/>
        <scheme val="minor"/>
      </rPr>
      <t xml:space="preserve"> DPIN_AUDIO_BUSY LOW </t>
    </r>
  </si>
  <si>
    <r>
      <t>checkButtons() called: DEBUG - printAllMyInputs: DPIN_BTN_TRIGGER HIGH DPIN_BTN_YELLOW HIGH DPIN_BTN_GREEN HIGH DPIN_BTN_BLACK HIGH DPIN_</t>
    </r>
    <r>
      <rPr>
        <sz val="11"/>
        <color rgb="FFFF0000"/>
        <rFont val="Calibri"/>
        <family val="2"/>
        <scheme val="minor"/>
      </rPr>
      <t>LOCK_LOAD HIGH</t>
    </r>
    <r>
      <rPr>
        <sz val="11"/>
        <color theme="1"/>
        <rFont val="Calibri"/>
        <family val="2"/>
        <scheme val="minor"/>
      </rPr>
      <t xml:space="preserve"> DPIN_AUDIO_BUSY LOW </t>
    </r>
  </si>
  <si>
    <r>
      <t xml:space="preserve">DEBUG loop() - nowVinputRBG </t>
    </r>
    <r>
      <rPr>
        <sz val="11"/>
        <color rgb="FFFF0000"/>
        <rFont val="Calibri"/>
        <family val="2"/>
        <scheme val="minor"/>
      </rPr>
      <t>0x280</t>
    </r>
    <r>
      <rPr>
        <sz val="11"/>
        <color theme="1"/>
        <rFont val="Calibri"/>
        <family val="2"/>
        <scheme val="minor"/>
      </rPr>
      <t xml:space="preserve"> loopCount 960</t>
    </r>
  </si>
  <si>
    <r>
      <t>DEBUG loop() - nowVinputRBG</t>
    </r>
    <r>
      <rPr>
        <sz val="11"/>
        <color rgb="FFFF0000"/>
        <rFont val="Calibri"/>
        <family val="2"/>
        <scheme val="minor"/>
      </rPr>
      <t xml:space="preserve"> 0x240</t>
    </r>
    <r>
      <rPr>
        <sz val="11"/>
        <color theme="1"/>
        <rFont val="Calibri"/>
        <family val="2"/>
        <scheme val="minor"/>
      </rPr>
      <t xml:space="preserve"> loopCount 959</t>
    </r>
  </si>
  <si>
    <t>mROW_MENU_CLOSED</t>
  </si>
  <si>
    <t>mROW_MENU_OPEN</t>
  </si>
  <si>
    <t>mVAL_06</t>
  </si>
  <si>
    <t>mVAL_07</t>
  </si>
  <si>
    <t>14:DEBUG loop() - nowVinputRBG 0x40 loopCount 0</t>
  </si>
  <si>
    <t>17: RBG_startEffectSound ln 477 EFCT num 0x28 final num 41 loopCount 0</t>
  </si>
  <si>
    <t>18: RBG_startEffectSound ln 512 myDFPlayer problem after check busy</t>
  </si>
  <si>
    <t>36:DEBUG loop() - nowVinputRBG 0x240 loopCount 1</t>
  </si>
  <si>
    <t>452:DEBUG loop() - nowVinputRBG 0x40 loopCount 135</t>
  </si>
  <si>
    <t>463: RBG_startRow ln 276 from row 0 to row 1 loopCount 136</t>
  </si>
  <si>
    <t>466: RBG_startEffectSound ln 477 EFCT num 0x66 final num 102 loopCount 136</t>
  </si>
  <si>
    <t>467: RBG_startEffectSound ln 505 myDFPlayer problem after play</t>
  </si>
  <si>
    <t>468:Number:41 Play Finished!</t>
  </si>
  <si>
    <t>469: RBG_startEffectSound ln 512 myDFPlayer problem after check busy</t>
  </si>
  <si>
    <t>470:Number:41 Play Finished!</t>
  </si>
  <si>
    <t>482:DEBUG loop() - nowVinputRBG 0x240 loopCount 137</t>
  </si>
  <si>
    <t>1910:DEBUG loop() - nowVinputRBG 0x280 loopCount 205</t>
  </si>
  <si>
    <t>2519:DEBUG loop() - nowVinputRBG 0x240 loopCount 234</t>
  </si>
  <si>
    <t>3443:DEBUG loop() - nowVinputRBG 0x40 loopCount 278</t>
  </si>
  <si>
    <t>3462: RBG_startEffectSound ln 477 EFCT num 0x66 final num 102 loopCount 278</t>
  </si>
  <si>
    <t>3463: RBG_startEffectSound ln 505 myDFPlayer problem after play</t>
  </si>
  <si>
    <t>3464:Number:102 Play Finished!</t>
  </si>
  <si>
    <t>3468:DEBUG loop() - nowVinputRBG 0x240 loopCount 279</t>
  </si>
  <si>
    <t xml:space="preserve"> RBG_waitForInput ln 383 thisReturn 255 loopCount 203</t>
  </si>
  <si>
    <t xml:space="preserve"> RBG_waitForInput entry ln 337 tmpVinputRBG 0x240 loopCount 204</t>
  </si>
  <si>
    <t xml:space="preserve"> RBG_waitForInput ln 342 idx 1 thisRowPtr-&gt;inputRBG 0x30 loopCount 204</t>
  </si>
  <si>
    <t xml:space="preserve">    thisRowPtr-&gt;inputRBG&amp;mINP_OPEN 0x0 tmpVinputRBG&amp;mVINP_OPEN 0x0 myState.VinputRBG&amp;mVINP_PREVLOCK 0x100</t>
  </si>
  <si>
    <t xml:space="preserve">    thisRowPtr-&gt;inputRBG&amp;mINP_LOCK 0x0 tmpVinputRBG&amp;mVINP_LOCK 0x40</t>
  </si>
  <si>
    <t xml:space="preserve"> myState.VinputRBG&amp;mVINP_PREVLOCK 0x100</t>
  </si>
  <si>
    <t xml:space="preserve"> RBG_waitForInput ln 342 idx 2 thisRowPtr-&gt;inputRBG 0x80 loopCount 204</t>
  </si>
  <si>
    <t xml:space="preserve">    thisRowPtr-&gt;inputRBG&amp;mINP_OPEN 0x80 tmpVinputRBG&amp;mVINP_OPEN 0x0 myState.VinputRBG&amp;mVINP_PREVLOCK 0x100</t>
  </si>
  <si>
    <t xml:space="preserve"> RBG_waitForInput ln 342 idx 3 thisRowPtr-&gt;inputRBG 0x40 loopCount 204</t>
  </si>
  <si>
    <t xml:space="preserve">    thisRowPtr-&gt;inputRBG&amp;mINP_LOCK 0x40 tmpVinputRBG&amp;mVINP_LOCK 0x40</t>
  </si>
  <si>
    <t xml:space="preserve"> RBG_waitForInput ln 370 loopCount 204</t>
  </si>
  <si>
    <t xml:space="preserve"> RBG_waitForInput ln 383 thisReturn 255 loopCount 204</t>
  </si>
  <si>
    <t xml:space="preserve"> RBG_waitForInput entry ln 337 tmpVinputRBG 0x280 loopCount 205</t>
  </si>
  <si>
    <t xml:space="preserve"> RBG_waitForInput ln 342 idx 1 thisRowPtr-&gt;inputRBG 0x30 loopCount 205</t>
  </si>
  <si>
    <t xml:space="preserve">    thisRowPtr-&gt;inputRBG&amp;mINP_OPEN 0x0 tmpVinputRBG&amp;mVINP_OPEN 0x80 myState.VinputRBG&amp;mVINP_PREVLOCK 0x0</t>
  </si>
  <si>
    <t xml:space="preserve"> myState.VinputRBG&amp;mVINP_PREVLOCK 0x0</t>
  </si>
  <si>
    <t xml:space="preserve"> RBG_waitForInput ln 342 idx 2 thisRowPtr-&gt;inputRBG 0x80 loopCount 205</t>
  </si>
  <si>
    <t xml:space="preserve">    thisRowPtr-&gt;inputRBG&amp;mINP_OPEN 0x80 tmpVinputRBG&amp;mVINP_OPEN 0x80 myState.VinputRBG&amp;mVINP_PREVLOCK 0x0</t>
  </si>
  <si>
    <t xml:space="preserve"> RBG_waitForInput ln 342 idx 3 thisRowPtr-&gt;inputRBG 0x40 loopCount 205</t>
  </si>
  <si>
    <t xml:space="preserve"> RBG_waitForInput ln 370 loopCount 205</t>
  </si>
  <si>
    <t xml:space="preserve"> RBG_waitForInput ln 383 thisReturn 255 loopCount 205</t>
  </si>
  <si>
    <r>
      <t xml:space="preserve">checkButtons() called: DEBUG - printAllMyInputs: DPIN_BTN_TRIGGER HIGH DPIN_BTN_YELLOW HIGH DPIN_BTN_GREEN HIGH DPIN_BTN_BLACK HIGH </t>
    </r>
    <r>
      <rPr>
        <sz val="11"/>
        <color rgb="FFFF0000"/>
        <rFont val="Calibri (Body)_x0000_"/>
      </rPr>
      <t>DPIN_LOCK_LOAD LOW</t>
    </r>
    <r>
      <rPr>
        <sz val="11"/>
        <color theme="1"/>
        <rFont val="Calibri"/>
        <family val="2"/>
        <scheme val="minor"/>
      </rPr>
      <t xml:space="preserve"> DPIN_AUDIO_BUSY LOW </t>
    </r>
  </si>
  <si>
    <r>
      <t xml:space="preserve">DEBUG loop() - nowVinputRBG </t>
    </r>
    <r>
      <rPr>
        <sz val="11"/>
        <color rgb="FFFF0000"/>
        <rFont val="Calibri (Body)_x0000_"/>
      </rPr>
      <t>0x240</t>
    </r>
    <r>
      <rPr>
        <sz val="11"/>
        <color theme="1"/>
        <rFont val="Calibri"/>
        <family val="2"/>
        <scheme val="minor"/>
      </rPr>
      <t xml:space="preserve"> loopCount 204</t>
    </r>
  </si>
  <si>
    <r>
      <t xml:space="preserve">checkButtons() called: DEBUG - printAllMyInputs: DPIN_BTN_TRIGGER HIGH DPIN_BTN_YELLOW HIGH DPIN_BTN_GREEN HIGH DPIN_BTN_BLACK HIGH </t>
    </r>
    <r>
      <rPr>
        <sz val="11"/>
        <color rgb="FFFF0000"/>
        <rFont val="Calibri (Body)_x0000_"/>
      </rPr>
      <t>DPIN_LOCK_LOAD HIGH</t>
    </r>
    <r>
      <rPr>
        <sz val="11"/>
        <color theme="1"/>
        <rFont val="Calibri"/>
        <family val="2"/>
        <scheme val="minor"/>
      </rPr>
      <t xml:space="preserve"> DPIN_AUDIO_BUSY LOW </t>
    </r>
  </si>
  <si>
    <r>
      <t xml:space="preserve">DEBUG loop() - nowVinputRBG </t>
    </r>
    <r>
      <rPr>
        <sz val="11"/>
        <color rgb="FFFF0000"/>
        <rFont val="Calibri (Body)_x0000_"/>
      </rPr>
      <t>0x280</t>
    </r>
    <r>
      <rPr>
        <sz val="11"/>
        <color theme="1"/>
        <rFont val="Calibri"/>
        <family val="2"/>
        <scheme val="minor"/>
      </rPr>
      <t xml:space="preserve"> loopCount 205</t>
    </r>
  </si>
  <si>
    <t>17: RBG_startEffectSound ln 476 EFCT num 0x28 final num 41 loopCount 0</t>
  </si>
  <si>
    <t>18: RBG_startEffectSound ln 511 myDFPlayer problem after check busy</t>
  </si>
  <si>
    <t>449:DEBUG loop() - nowVinputRBG 0x40 loopCount 134</t>
  </si>
  <si>
    <t>460: RBG_startRow ln 276 from row 0 to row 1 loopCount 135</t>
  </si>
  <si>
    <t>492: RBG_startRow ln 276 from row 1 to row 5 loopCount 137</t>
  </si>
  <si>
    <t>495: RBG_startEffectSound ln 476 EFCT num 0x66 final num 102 loopCount 137</t>
  </si>
  <si>
    <t>496: RBG_startEffectSound ln 504 myDFPlayer problem after play</t>
  </si>
  <si>
    <t>497:Number:41 Play Finished!</t>
  </si>
  <si>
    <t>498: RBG_startEffectSound ln 511 myDFPlayer problem after check busy</t>
  </si>
  <si>
    <t>499:Number:41 Play Finished!</t>
  </si>
  <si>
    <t>511:DEBUG loop() - nowVinputRBG 0x240 loopCount 138</t>
  </si>
  <si>
    <t>1933:DEBUG loop() - nowVinputRBG 0x260 loopCount 217</t>
  </si>
  <si>
    <t>1951: RBG_startRow ln 276 from row 5 to row 7 loopCount 218</t>
  </si>
  <si>
    <t>1954: RBG_startEffectSound ln 476 EFCT num 0x0 final num 1 loopCount 218</t>
  </si>
  <si>
    <t>1967:DEBUG loop() - nowVinputRBG 0x240 loopCount 219</t>
  </si>
  <si>
    <t>3644:DEBUG loop() - nowVinputRBG 0x40 loopCount 778</t>
  </si>
  <si>
    <t>3655: RBG_startRow ln 276 from row 7 to row 8 loopCount 779</t>
  </si>
  <si>
    <t>3663: RBG_startRow ln 276 from row 8 to row 9 loopCount 781</t>
  </si>
  <si>
    <t>3666: RBG_startEffectSound ln 476 EFCT num 0xA final num 11 loopCount 781</t>
  </si>
  <si>
    <t>3667: RBG_startEffectSound ln 504 myDFPlayer problem after play</t>
  </si>
  <si>
    <t>3668:Number:1 Play Finished!</t>
  </si>
  <si>
    <t>3669: RBG_startEffectSound ln 511 myDFPlayer problem after check busy</t>
  </si>
  <si>
    <t>3670:Number:1 Play Finished!</t>
  </si>
  <si>
    <t>3677:DEBUG loop() - nowVinputRBG 0x240 loopCount 782</t>
  </si>
  <si>
    <t>3992:DEBUG loop() - nowVinputRBG 0x40 loopCount 887</t>
  </si>
  <si>
    <t>3996: RBG_startRow ln 276 from row 9 to row 10 loopCount 888</t>
  </si>
  <si>
    <t>4004: RBG_startRow ln 276 from row 10 to row 1 loopCount 890</t>
  </si>
  <si>
    <t>4030: RBG_startRow ln 276 from row 1 to row 5 loopCount 892</t>
  </si>
  <si>
    <t>4033: RBG_startEffectSound ln 476 EFCT num 0x66 final num 102 loopCount 892</t>
  </si>
  <si>
    <t>4034: RBG_startEffectSound ln 511 myDFPlayer problem after check busy</t>
  </si>
  <si>
    <t>4041:DEBUG loop() - nowVinputRBG 0x240 loopCount 893</t>
  </si>
  <si>
    <t>4383:DEBUG loop() - nowVinputRBG 0x280 loopCount 912</t>
  </si>
  <si>
    <t>4404: RBG_startRow ln 276 from row 5 to row 11 loopCount 913</t>
  </si>
  <si>
    <t>4407: RBG_startEffectSound ln 476 EFCT num 0x14 final num 21 loopCount 913</t>
  </si>
  <si>
    <t>4840:DEBUG loop() - nowVinputRBG 0x80 loopCount 1056</t>
  </si>
  <si>
    <t>4844: RBG_startRow ln 276 from row 11 to row 1 loopCount 1057</t>
  </si>
  <si>
    <t>4849:DEBUG loop() - nowVinputRBG 0x40 loopCount 1058</t>
  </si>
  <si>
    <t>4870: RBG_startRow ln 276 from row 1 to row 5 loopCount 1059</t>
  </si>
  <si>
    <t>4873: RBG_startEffectSound ln 476 EFCT num 0x66 final num 102 loopCount 1059</t>
  </si>
  <si>
    <t>4874: RBG_startEffectSound ln 504 myDFPlayer problem after play</t>
  </si>
  <si>
    <t>4875:Number:21 Play Finished!</t>
  </si>
  <si>
    <t>4876: RBG_startEffectSound ln 511 myDFPlayer problem after check busy</t>
  </si>
  <si>
    <t>4877:Number:21 Play Finished!</t>
  </si>
  <si>
    <t>4883:DEBUG loop() - nowVinputRBG 0x240 loopCount 1060</t>
  </si>
  <si>
    <t>5639:DEBUG loop() - nowVinputRBG 0x280 loopCount 1102</t>
  </si>
  <si>
    <t>5660: RBG_startRow ln 276 from row 5 to row 11 loopCount 1103</t>
  </si>
  <si>
    <t>5663: RBG_startEffectSound ln 476 EFCT num 0x14 final num 21 loopCount 1103</t>
  </si>
  <si>
    <t>5670:DEBUG loop() - nowVinputRBG 0x80 loopCount 1104</t>
  </si>
  <si>
    <t>5673:DEBUG loop() - nowVinputRBG 0x280 loopCount 1105</t>
  </si>
  <si>
    <t>5674: RBG_startRow ln 276 from row 11 to row 1 loopCount 1105</t>
  </si>
  <si>
    <t>5690: RBG_startRow ln 276 from row 1 to row 3 loopCount 1107</t>
  </si>
  <si>
    <t>5693: RBG_startEffectSound ln 476 EFCT num 0x66 final num 102 loopCount 1107</t>
  </si>
  <si>
    <t>5699:DEBUG loop() - nowVinputRBG 0x80 loopCount 1108</t>
  </si>
  <si>
    <t>5711: RBG_startEffectSound ln 476 EFCT num 0x66 final num 102 loopCount 1108</t>
  </si>
  <si>
    <t>5715:DEBUG loop() - nowVinputRBG 0x280 loopCount 1109</t>
  </si>
  <si>
    <t>6947:DEBUG loop() - nowVinputRBG 0x240 loopCount 1197</t>
  </si>
  <si>
    <t>6962: RBG_startRow ln 276 from row 3 to row 12 loopCount 1198</t>
  </si>
  <si>
    <t>6965: RBG_startEffectSound ln 476 EFCT num 0x1E final num 31 loopCount 1198</t>
  </si>
  <si>
    <t>7407:DEBUG loop() - nowVinputRBG 0x40 loopCount 1344</t>
  </si>
  <si>
    <t>7411: RBG_startRow ln 276 from row 12 to row 1 loopCount 1345</t>
  </si>
  <si>
    <t>7431: RBG_startRow ln 276 from row 1 to row 5 loopCount 1347</t>
  </si>
  <si>
    <t>7434: RBG_startEffectSound ln 476 EFCT num 0x66 final num 102 loopCount 1347</t>
  </si>
  <si>
    <t>7435: RBG_startEffectSound ln 504 myDFPlayer problem after play</t>
  </si>
  <si>
    <t>7436:Number:31 Play Finished!</t>
  </si>
  <si>
    <t>7437: RBG_startEffectSound ln 511 myDFPlayer problem after check busy</t>
  </si>
  <si>
    <t>7443:DEBUG loop() - nowVinputRBG 0x240 loopCount 1348</t>
  </si>
  <si>
    <t>10377:DEBUG loop() - nowVinputRBG 0x40 loopCount 1511</t>
  </si>
  <si>
    <t>#define mROW_MENU 1</t>
  </si>
  <si>
    <t>#define mROW_MENU_OPEN 3</t>
  </si>
  <si>
    <t>#define mROW_MENU_CLOSED 5</t>
  </si>
  <si>
    <t>#define mROW_WINDUP_SOUND 7</t>
  </si>
  <si>
    <t>#define mROW_SHOOT 8</t>
  </si>
  <si>
    <t>#define mROW_SHOOT_SOUND 9</t>
  </si>
  <si>
    <t>#define mROW_SOLENOID 10</t>
  </si>
  <si>
    <t>#define mROW_OPNBRL 11</t>
  </si>
  <si>
    <t>#define mROW_LOKLOD 12</t>
  </si>
  <si>
    <t>menu_closed</t>
  </si>
  <si>
    <t>WINDUP_SOUND</t>
  </si>
  <si>
    <t>trigger</t>
  </si>
  <si>
    <t>mix input and go to without input</t>
  </si>
  <si>
    <t>495: RBG_startRow ln 276 from row 1 to row 5 loopCount 138</t>
  </si>
  <si>
    <t>498: RBG_startEffectSound ln 476 EFCT num 0x66 final num 102 loopCount 138</t>
  </si>
  <si>
    <t>499: RBG_startEffectSound ln 504 myDFPlayer problem after play</t>
  </si>
  <si>
    <t>500:Number:41 Play Finished!</t>
  </si>
  <si>
    <t>501: RBG_startEffectSound ln 511 myDFPlayer problem after check busy</t>
  </si>
  <si>
    <t>502:Number:41 Play Finished!</t>
  </si>
  <si>
    <t>514:DEBUG loop() - nowVinputRBG 0x240 loopCount 139</t>
  </si>
  <si>
    <t>2890:DEBUG loop() - nowVinputRBG 0x280 loopCount 271</t>
  </si>
  <si>
    <t>2911: RBG_startRow ln 276 from row 5 to row 11 loopCount 272</t>
  </si>
  <si>
    <t>2914: RBG_startEffectSound ln 476 EFCT num 0x14 final num 21 loopCount 272</t>
  </si>
  <si>
    <t>3320:DEBUG loop() - nowVinputRBG 0x240 loopCount 404</t>
  </si>
  <si>
    <t>3353:DEBUG loop() - nowVinputRBG 0x40 loopCount 415</t>
  </si>
  <si>
    <t>3364: RBG_startRow ln 276 from row 11 to row 1 loopCount 416</t>
  </si>
  <si>
    <t>3390: RBG_startRow ln 276 from row 1 to row 5 loopCount 418</t>
  </si>
  <si>
    <t>3393: RBG_startEffectSound ln 476 EFCT num 0x66 final num 102 loopCount 418</t>
  </si>
  <si>
    <t>3394: RBG_startEffectSound ln 504 myDFPlayer problem after play</t>
  </si>
  <si>
    <t>3395:Number:21 Play Finished!</t>
  </si>
  <si>
    <t>3396: RBG_startEffectSound ln 511 myDFPlayer problem after check busy</t>
  </si>
  <si>
    <t>3402:DEBUG loop() - nowVinputRBG 0x240 loopCount 419</t>
  </si>
  <si>
    <t>3600:DEBUG loop() - nowVinputRBG 0x280 loopCount 430</t>
  </si>
  <si>
    <t>3621: RBG_startRow ln 276 from row 5 to row 11 loopCount 431</t>
  </si>
  <si>
    <t>3624: RBG_startEffectSound ln 476 EFCT num 0x14 final num 21 loopCount 431</t>
  </si>
  <si>
    <t>3631:DEBUG loop() - nowVinputRBG 0x80 loopCount 432</t>
  </si>
  <si>
    <t>3634:DEBUG loop() - nowVinputRBG 0x280 loopCount 433</t>
  </si>
  <si>
    <t>3635: RBG_startRow ln 276 from row 11 to row 1 loopCount 433</t>
  </si>
  <si>
    <t>3657: RBG_startRow ln 276 from row 1 to row 3 loopCount 435</t>
  </si>
  <si>
    <t>3660: RBG_startEffectSound ln 476 EFCT num 0x66 final num 102 loopCount 435</t>
  </si>
  <si>
    <t>3666:DEBUG loop() - nowVinputRBG 0x80 loopCount 436</t>
  </si>
  <si>
    <t>3678: RBG_startEffectSound ln 476 EFCT num 0x66 final num 102 loopCount 436</t>
  </si>
  <si>
    <t>3694: RBG_startEffectSound ln 476 EFCT num 0x66 final num 102 loopCount 437</t>
  </si>
  <si>
    <t>3698:DEBUG loop() - nowVinputRBG 0x240 loopCount 438</t>
  </si>
  <si>
    <t>3719: RBG_startRow ln 276 from row 3 to row 13 loopCount 439</t>
  </si>
  <si>
    <t>3722: RBG_startEffectSound ln 476 EFCT num 0x1E final num 31 loopCount 439</t>
  </si>
  <si>
    <t>4164:DEBUG loop() - nowVinputRBG 0x40 loopCount 585</t>
  </si>
  <si>
    <t>4168: RBG_startRow ln 276 from row 13 to row 1 loopCount 586</t>
  </si>
  <si>
    <t>4188: RBG_startRow ln 276 from row 1 to row 5 loopCount 588</t>
  </si>
  <si>
    <t>4191: RBG_startEffectSound ln 476 EFCT num 0x66 final num 102 loopCount 588</t>
  </si>
  <si>
    <t>4192: RBG_startEffectSound ln 511 myDFPlayer problem after check busy</t>
  </si>
  <si>
    <t>4193:Number:31 Play Finished!</t>
  </si>
  <si>
    <t>4199:DEBUG loop() - nowVinputRBG 0x240 loopCount 589</t>
  </si>
  <si>
    <t>#define mROW_LOKLOD 13</t>
  </si>
  <si>
    <t>else</t>
  </si>
  <si>
    <t>RBP_processStateTable</t>
  </si>
  <si>
    <t>RBG_startRow</t>
  </si>
  <si>
    <t>for each row in block</t>
  </si>
  <si>
    <t>if special handler, process and goto</t>
  </si>
  <si>
    <t>else if foundinput matches, goto</t>
  </si>
  <si>
    <t>RBG_waitForInput</t>
  </si>
  <si>
    <t>need a way to start the first row</t>
  </si>
  <si>
    <t>prevRow = myState.tableRow</t>
  </si>
  <si>
    <t>if prevRow != myState.tableRow</t>
  </si>
  <si>
    <t>start sound and LED effects if any</t>
  </si>
  <si>
    <t>// all rows within a block should have same mSPCL_EFCT_ONETIME or mSPCL_EFCT_CONTINUOUS, mSPCL_EFCT_ONETIME, or mSPCL_EFCT_NONE to control effect of sound ending</t>
  </si>
  <si>
    <t>mSPCL_EFCT_ONETIME</t>
  </si>
  <si>
    <t>mSPCL_HANDLER | mSPCL_HANDLER_SHOOT | mSPCL_EFCT_NONE</t>
  </si>
  <si>
    <t>mSPCL_HANDLER | mSPCL_HANDLER_SOLENOID | mSPCL_EFCT_NONE</t>
  </si>
  <si>
    <t>mSPCL_EFCT_NONE</t>
  </si>
  <si>
    <r>
      <t xml:space="preserve">trigger, open, lock/load, </t>
    </r>
    <r>
      <rPr>
        <sz val="11"/>
        <color rgb="FFFF0000"/>
        <rFont val="Calibri (Body)_x0000_"/>
      </rPr>
      <t>sound end</t>
    </r>
  </si>
  <si>
    <t>else if sound ended and continuous sound</t>
  </si>
  <si>
    <t>RBG_startEffectSound</t>
  </si>
  <si>
    <t>myState.tableRow = foundInputRow</t>
  </si>
  <si>
    <t>foundInputRow = RBG_waitForInput</t>
  </si>
  <si>
    <t>if foundInputRow != mNone, myState Row = foundInput</t>
  </si>
  <si>
    <t>complete re-organization: major re-write, depend on rows not state inproc</t>
  </si>
  <si>
    <t>15: RBG_startEffectSound ln 428 EFCT num 40 final num 41 loopCount 0</t>
  </si>
  <si>
    <t>16: RBG_startEffectSound ln 463 myDFPlayer problem after check busy</t>
  </si>
  <si>
    <t>31:DEBUG loop() - nowVinputRBG 0x240 loopCount 1</t>
  </si>
  <si>
    <t>679:DEBUG loop() - nowVinputRBG 0x40 loopCount 65</t>
  </si>
  <si>
    <t>692:DEBUG RBG_processStateTable() - tmpVinputRBG 0x40 from row 0 foundInputRow 1 loopCount 65</t>
  </si>
  <si>
    <t>722:DEBUG RBG_processStateTable() - tmpVinputRBG 0x40 from row 1 foundInputRow 5 loopCount 67</t>
  </si>
  <si>
    <t>726: RBG_startEffectSound ln 428 EFCT num 102 final num 102 loopCount 68</t>
  </si>
  <si>
    <t>728:Number:41 Play Finished!</t>
  </si>
  <si>
    <t>727: RBG_startEffectSound ln 456 myDFPlayer problem after play</t>
  </si>
  <si>
    <t>729: RBG_startEffectSound ln 463 myDFPlayer problem after check busy</t>
  </si>
  <si>
    <t>730:Number:41 Play Finished!</t>
  </si>
  <si>
    <t>740:DEBUG loop() - nowVinputRBG 0x240 loopCount 69</t>
  </si>
  <si>
    <t>3575:DEBUG loop() - nowVinputRBG 0x40 loopCount 258</t>
  </si>
  <si>
    <t>3593: RBG_startEffectSound ln 428 EFCT num 102 final num 102 loopCount 258</t>
  </si>
  <si>
    <t>3594: RBG_startEffectSound ln 456 myDFPlayer problem after play</t>
  </si>
  <si>
    <t>3595:Number:102 Play Finished!</t>
  </si>
  <si>
    <t>3598:DEBUG loop() - nowVinputRBG 0x240 loopCount 259</t>
  </si>
  <si>
    <t>6436:DEBUG loop() - nowVinputRBG 0x40 loopCount 449</t>
  </si>
  <si>
    <t>6454: RBG_startEffectSound ln 428 EFCT num 102 final num 102 loopCount 449</t>
  </si>
  <si>
    <t>6455: RBG_startEffectSound ln 456 myDFPlayer problem after play</t>
  </si>
  <si>
    <t>6456:Number:102 Play Finished!</t>
  </si>
  <si>
    <t>6459:DEBUG loop() - nowVinputRBG 0x240 loopCount 450</t>
  </si>
  <si>
    <t>7059:DEBUG loop() - nowVinputRBG 0x260 loopCount 490</t>
  </si>
  <si>
    <t>7074:DEBUG RBG_processStateTable() - tmpVinputRBG 0x260 from row 5 foundInputRow 7 loopCount 490</t>
  </si>
  <si>
    <t>7078: RBG_startEffectSound ln 428 EFCT num 0 final num 1 loopCount 491</t>
  </si>
  <si>
    <t>7079: RBG_startEffectSound ln 456 myDFPlayer problem after play</t>
  </si>
  <si>
    <t>7080:Number:102 Play Finished!</t>
  </si>
  <si>
    <t>7090:DEBUG loop() - nowVinputRBG 0x240 loopCount 492</t>
  </si>
  <si>
    <t>9734:DEBUG loop() - nowVinputRBG 0x40 loopCount 757</t>
  </si>
  <si>
    <t>9747:DEBUG RBG_processStateTable() - tmpVinputRBG 0x40 from row 7 foundInputRow 8 loopCount 757</t>
  </si>
  <si>
    <t>9771:DEBUG RBG_processStateTable() - tmpVinputRBG 0x40 from row 9 foundInputRow 9 loopCount 759</t>
  </si>
  <si>
    <t>9775: RBG_startEffectSound ln 428 EFCT num 10 final num 11 loopCount 760</t>
  </si>
  <si>
    <t>9776: RBG_startEffectSound ln 456 myDFPlayer problem after play</t>
  </si>
  <si>
    <t>9777:Number:102 Play Finished!</t>
  </si>
  <si>
    <t>9778: RBG_startEffectSound ln 463 myDFPlayer problem after check busy</t>
  </si>
  <si>
    <t>9779:Number:1 Play Finished!</t>
  </si>
  <si>
    <t>9789:DEBUG loop() - nowVinputRBG 0x240 loopCount 761</t>
  </si>
  <si>
    <t>10283:DEBUG loop() - nowVinputRBG 0x40 loopCount 811</t>
  </si>
  <si>
    <t>10296:DEBUG RBG_processStateTable() - tmpVinputRBG 0x40 from row 9 foundInputRow 10 loopCount 811</t>
  </si>
  <si>
    <t>10320:DEBUG RBG_processStateTable() - tmpVinputRBG 0x40 from row 1 foundInputRow 1 loopCount 813</t>
  </si>
  <si>
    <t>10350:DEBUG RBG_processStateTable() - tmpVinputRBG 0x40 from row 1 foundInputRow 5 loopCount 815</t>
  </si>
  <si>
    <t>10354: RBG_startEffectSound ln 428 EFCT num 102 final num 102 loopCount 816</t>
  </si>
  <si>
    <t>10355: RBG_startEffectSound ln 456 myDFPlayer problem after play</t>
  </si>
  <si>
    <t>10356:Number:1 Play Finished!</t>
  </si>
  <si>
    <t>10357: RBG_startEffectSound ln 463 myDFPlayer problem after check busy</t>
  </si>
  <si>
    <t>10358:Number:11 Play Finished!</t>
  </si>
  <si>
    <t>10368:DEBUG loop() - nowVinputRBG 0x240 loopCount 817</t>
  </si>
  <si>
    <t>10968:DEBUG loop() - nowVinputRBG 0x280 loopCount 857</t>
  </si>
  <si>
    <t>10987:DEBUG RBG_processStateTable() - tmpVinputRBG 0x280 from row 5 foundInputRow 11 loopCount 857</t>
  </si>
  <si>
    <t>10991: RBG_startEffectSound ln 428 EFCT num 20 final num 21 loopCount 858</t>
  </si>
  <si>
    <t>11664:DEBUG loop() - nowVinputRBG 0x80 loopCount 926</t>
  </si>
  <si>
    <t>11677:DEBUG RBG_processStateTable() - tmpVinputRBG 0x80 from row 11 foundInputRow 1 loopCount 926</t>
  </si>
  <si>
    <t>11701:DEBUG RBG_processStateTable() - tmpVinputRBG 0x80 from row 1 foundInputRow 3 loopCount 928</t>
  </si>
  <si>
    <t>11705: RBG_startEffectSound ln 428 EFCT num 102 final num 102 loopCount 929</t>
  </si>
  <si>
    <t>11706: RBG_startEffectSound ln 456 myDFPlayer problem after play</t>
  </si>
  <si>
    <t>11707:Number:21 Play Finished!</t>
  </si>
  <si>
    <t>11708: RBG_startEffectSound ln 463 myDFPlayer problem after check busy</t>
  </si>
  <si>
    <t>11709:Number:21 Play Finished!</t>
  </si>
  <si>
    <t>11719:DEBUG loop() - nowVinputRBG 0x280 loopCount 930</t>
  </si>
  <si>
    <t>11944:DEBUG loop() - nowVinputRBG 0x240 loopCount 945</t>
  </si>
  <si>
    <t>11963:DEBUG RBG_processStateTable() - tmpVinputRBG 0x240 from row 3 foundInputRow 13 loopCount 945</t>
  </si>
  <si>
    <t>11967: RBG_startEffectSound ln 428 EFCT num 30 final num 31 loopCount 946</t>
  </si>
  <si>
    <t>12657:DEBUG loop() - nowVinputRBG 0x40 loopCount 1015</t>
  </si>
  <si>
    <t>12670:DEBUG RBG_processStateTable() - tmpVinputRBG 0x40 from row 13 foundInputRow 1 loopCount 1015</t>
  </si>
  <si>
    <t>12700:DEBUG RBG_processStateTable() - tmpVinputRBG 0x40 from row 1 foundInputRow 5 loopCount 1017</t>
  </si>
  <si>
    <t>12704: RBG_startEffectSound ln 428 EFCT num 102 final num 102 loopCount 1018</t>
  </si>
  <si>
    <t>12705: RBG_startEffectSound ln 456 myDFPlayer problem after play</t>
  </si>
  <si>
    <t>12706:Number:31 Play Finished!</t>
  </si>
  <si>
    <t>12707: RBG_startEffectSound ln 463 myDFPlayer problem after check busy</t>
  </si>
  <si>
    <t>12708:Number:31 Play Finished!</t>
  </si>
  <si>
    <t>12718:DEBUG loop() - nowVinputRBG 0x240 loopCount 1019</t>
  </si>
  <si>
    <t>complete re-organization: major re-write, depend on rows not state inproc, got rid of inproc state</t>
  </si>
  <si>
    <t>"=0+LEFT(B1,FIND(":",B1)-1)</t>
  </si>
  <si>
    <t>13:DEBUG loop() - nowVinputRBG 0x40 loopCount 0</t>
  </si>
  <si>
    <t>14: RBG_startEffectSound ln 436 EFCT num 40 final num 41 loopCount 0</t>
  </si>
  <si>
    <t>15: RBG_startEffectSound ln 457 myDFPlayer problem after check busy</t>
  </si>
  <si>
    <t>29:DEBUG loop() - nowVinputRBG 0x240 loopCount 1</t>
  </si>
  <si>
    <t>658:DEBUG loop() - nowVinputRBG 0x40 loopCount 70</t>
  </si>
  <si>
    <t>670:DEBUG RBG_processStateTable() - tmpVinputRBG 0x40 from row 0 foundInputRow 1 loopCount 70</t>
  </si>
  <si>
    <t>698:DEBUG RBG_processStateTable() - tmpVinputRBG 0x40 from row 1 foundInputRow 5 loopCount 72</t>
  </si>
  <si>
    <t>702: RBG_startEffectSound ln 436 EFCT num 102 final num 102 loopCount 73</t>
  </si>
  <si>
    <t>703: RBG_startEffectSound ln 451 myDFPlayer problem after play</t>
  </si>
  <si>
    <t>704:Number:41 Play Finished!</t>
  </si>
  <si>
    <t>705: RBG_startEffectSound ln 457 myDFPlayer problem after check busy</t>
  </si>
  <si>
    <t>706:Number:41 Play Finished!</t>
  </si>
  <si>
    <t>715:DEBUG loop() - nowVinputRBG 0x240 loopCount 74</t>
  </si>
  <si>
    <t>1255:DEBUG loop() - nowVinputRBG 0x280 loopCount 110</t>
  </si>
  <si>
    <t>1273:DEBUG RBG_processStateTable() - tmpVinputRBG 0x280 from row 5 foundInputRow 11 loopCount 110</t>
  </si>
  <si>
    <t>1277: RBG_startEffectSound ln 436 EFCT num 20 final num 21 loopCount 111</t>
  </si>
  <si>
    <t>1661:DEBUG loop() - nowVinputRBG 0x240 loopCount 137</t>
  </si>
  <si>
    <t>1679:DEBUG RBG_processStateTable() - tmpVinputRBG 0x240 from row 11 foundInputRow 13 loopCount 137</t>
  </si>
  <si>
    <t>1683: RBG_startEffectSound ln 436 EFCT num 30 final num 31 loopCount 138</t>
  </si>
  <si>
    <t>1684: RBG_startEffectSound ln 457 myDFPlayer problem after check busy</t>
  </si>
  <si>
    <t>1918:DEBUG loop() - nowVinputRBG 0x280 loopCount 154</t>
  </si>
  <si>
    <t>1936:DEBUG RBG_processStateTable() - tmpVinputRBG 0x280 from row 13 foundInputRow 11 loopCount 154</t>
  </si>
  <si>
    <t>1940: RBG_startEffectSound ln 436 EFCT num 20 final num 21 loopCount 155</t>
  </si>
  <si>
    <t>1941: RBG_startEffectSound ln 457 myDFPlayer problem after check busy</t>
  </si>
  <si>
    <t>2055:DEBUG loop() - nowVinputRBG 0x240 loopCount 163</t>
  </si>
  <si>
    <t>2073:DEBUG RBG_processStateTable() - tmpVinputRBG 0x240 from row 11 foundInputRow 13 loopCount 163</t>
  </si>
  <si>
    <t>2077: RBG_startEffectSound ln 436 EFCT num 30 final num 31 loopCount 164</t>
  </si>
  <si>
    <t>2821:DEBUG loop() - nowVinputRBG 0x40 loopCount 214</t>
  </si>
  <si>
    <t>2833:DEBUG RBG_processStateTable() - tmpVinputRBG 0x40 from row 13 foundInputRow 1 loopCount 214</t>
  </si>
  <si>
    <t>2861:DEBUG RBG_processStateTable() - tmpVinputRBG 0x40 from row 1 foundInputRow 5 loopCount 216</t>
  </si>
  <si>
    <t>2865: RBG_startEffectSound ln 436 EFCT num 102 final num 102 loopCount 217</t>
  </si>
  <si>
    <t>2866: RBG_startEffectSound ln 451 myDFPlayer problem after play</t>
  </si>
  <si>
    <t>2867:Number:31 Play Finished!</t>
  </si>
  <si>
    <t>2868: RBG_startEffectSound ln 457 myDFPlayer problem after check busy</t>
  </si>
  <si>
    <t>2869:Number:31 Play Finished!</t>
  </si>
  <si>
    <t>2878:DEBUG loop() - nowVinputRBG 0x240 loopCount 218</t>
  </si>
  <si>
    <t>3013:DEBUG loop() - nowVinputRBG 0x260 loopCount 227</t>
  </si>
  <si>
    <t>3027:DEBUG RBG_processStateTable() - tmpVinputRBG 0x260 from row 5 foundInputRow 7 loopCount 227</t>
  </si>
  <si>
    <t>3030:DEBUG loop() - nowVinputRBG 0x240 loopCount 228</t>
  </si>
  <si>
    <t>3031: RBG_startEffectSound ln 436 EFCT num 0 final num 1 loopCount 228</t>
  </si>
  <si>
    <t>397254__screamstudio__loading.wav</t>
  </si>
  <si>
    <t>very cute - roboty - has long steady tail that could also be used</t>
  </si>
  <si>
    <t>407052__sojan__power-charge.flac</t>
  </si>
  <si>
    <t>straight crescendo - jet + machine</t>
  </si>
  <si>
    <t>417363__xcreenplay__boing-massive-kick.wav</t>
  </si>
  <si>
    <t>science fictiony multiple shots - maybe use a fraction of it for shooting</t>
  </si>
  <si>
    <t>417131__cuddlenucks__science-fiction-noise-3.wav</t>
  </si>
  <si>
    <t>very nice straight decrescendo with blat at the end - maybe use for steady state</t>
  </si>
  <si>
    <t>383760__deleted-user-7146007__laboratory-mad-scientist-science-fiction-sci-fi.wav</t>
  </si>
  <si>
    <t>very nice steady state sound - science fictiony</t>
  </si>
  <si>
    <t>383205__spiceprogram__loading-sound.wav</t>
  </si>
  <si>
    <t>very good windup sound with kaching at end</t>
  </si>
  <si>
    <t>352852__josepharaoh99__game-style-laser-beam.wav</t>
  </si>
  <si>
    <t>good shooting laser sound</t>
  </si>
  <si>
    <t>275537__wjoojoo__contact-mic-on-satellite-dish04.wav</t>
  </si>
  <si>
    <t>percussiony - like train at start, end might make shooting sound</t>
  </si>
  <si>
    <t>240297__jalastram__abstract-guitar-sfx-003.wav</t>
  </si>
  <si>
    <t>very cool science fictiony steady state</t>
  </si>
  <si>
    <t>waiting</t>
  </si>
  <si>
    <t>shoot</t>
  </si>
  <si>
    <t>windup</t>
  </si>
  <si>
    <t>221875__hero-of-the-winds__spring-boing.wav</t>
  </si>
  <si>
    <t>Tag</t>
  </si>
  <si>
    <t>File Name</t>
  </si>
  <si>
    <t>URL</t>
  </si>
  <si>
    <t>Who</t>
  </si>
  <si>
    <t>zero/1.0/</t>
  </si>
  <si>
    <t>https://freesound.org/s/193610/</t>
  </si>
  <si>
    <t>crashoverride61088</t>
  </si>
  <si>
    <t>https://freesound.org/s/397254/</t>
  </si>
  <si>
    <t>ScreamStudio</t>
  </si>
  <si>
    <t>145209__lensflare8642__shotgun-sounds.mp3</t>
  </si>
  <si>
    <t>https://freesound.org/s/145209/</t>
  </si>
  <si>
    <t>lensflare8642</t>
  </si>
  <si>
    <t>by/3.0/</t>
  </si>
  <si>
    <t>216096__richerlandtv__u-f-o.mp3</t>
  </si>
  <si>
    <t>https://freesound.org/s/216096/</t>
  </si>
  <si>
    <t>RICHERlandTV</t>
  </si>
  <si>
    <t>88635__uair01__bicycle-picture-in-spectrum.wav</t>
  </si>
  <si>
    <t>https://freesound.org/s/88635/</t>
  </si>
  <si>
    <t>uair01</t>
  </si>
  <si>
    <t>7967__cfork__boing-raw.aiff</t>
  </si>
  <si>
    <t>https://freesound.org/s/7967/</t>
  </si>
  <si>
    <t>cfork</t>
  </si>
  <si>
    <t>https://freesound.org/s/383205/</t>
  </si>
  <si>
    <t>SpiceProgram</t>
  </si>
  <si>
    <t>by-nc/3.0/</t>
  </si>
  <si>
    <t>179281__timbre__boingy-sweep.flac</t>
  </si>
  <si>
    <t>https://freesound.org/s/179281/</t>
  </si>
  <si>
    <t>Timbre</t>
  </si>
  <si>
    <t>170136__lazr2012__machinery-bo.flac</t>
  </si>
  <si>
    <t>mucho machino - lots of sounds, could use for steady</t>
  </si>
  <si>
    <t>169292__lazr2012__haywirefusionator.ogg</t>
  </si>
  <si>
    <t>very busy, lot of glitches, hard to see use for us</t>
  </si>
  <si>
    <t>165483__timbre__glitch-voice-ep-mp3.mp3</t>
  </si>
  <si>
    <t>162814__timgormly__spaceship-4.aiff</t>
  </si>
  <si>
    <t>several shotgun lock/load plus some fire sounds; last fire is good</t>
  </si>
  <si>
    <t>lock/load</t>
  </si>
  <si>
    <t>91296__timbre__bwaang-2-reverb.mp3</t>
  </si>
  <si>
    <t>usage</t>
  </si>
  <si>
    <t>500418__dj-somar__intro-reverso-craver-microbrute.wav</t>
  </si>
  <si>
    <t>DJ_SoMaR</t>
  </si>
  <si>
    <t>morganpurkis</t>
  </si>
  <si>
    <t>2nd part has lock/load</t>
  </si>
  <si>
    <t>380886__morganpurkis__doom-shotgun-2017.wav</t>
  </si>
  <si>
    <t>https://freesound.org/s/380886/</t>
  </si>
  <si>
    <t>https://freesound.org/s/500418/</t>
  </si>
  <si>
    <t>IchBinJager</t>
  </si>
  <si>
    <t>272068__ichbinjager__shotgun-action.wav</t>
  </si>
  <si>
    <t>good loud lock/load</t>
  </si>
  <si>
    <t>https://freesound.org/s/272068/</t>
  </si>
  <si>
    <t>431117__inspectorj__door-front-opening-a.wav</t>
  </si>
  <si>
    <t>inspectorj</t>
  </si>
  <si>
    <t>404068__swordofkings128__backyard-gate-open.wav</t>
  </si>
  <si>
    <t>swordofkings128</t>
  </si>
  <si>
    <t>96964__gabisaraceni__porta-abrindo-5.wav</t>
  </si>
  <si>
    <t>gabisaraceni</t>
  </si>
  <si>
    <t>https://freesound.org/s/431117/</t>
  </si>
  <si>
    <t>https://freesound.org/s/404068/</t>
  </si>
  <si>
    <t>https://freesound.org/s/96964/</t>
  </si>
  <si>
    <t>really good lock/load or open</t>
  </si>
  <si>
    <t>good opening; includes squeaky hinge at end</t>
  </si>
  <si>
    <t>maybe the best "open" sound</t>
  </si>
  <si>
    <t>License</t>
  </si>
  <si>
    <t>screamstudio</t>
  </si>
  <si>
    <t>sojan</t>
  </si>
  <si>
    <t>hero-of-the-winds</t>
  </si>
  <si>
    <t>jalastram</t>
  </si>
  <si>
    <t>wjoojoo</t>
  </si>
  <si>
    <t>josepharaoh99</t>
  </si>
  <si>
    <t>deleted-user-7146007</t>
  </si>
  <si>
    <t>cuddlenucks</t>
  </si>
  <si>
    <t>xcreenplay</t>
  </si>
  <si>
    <t>lazr2012</t>
  </si>
  <si>
    <t>timbre</t>
  </si>
  <si>
    <t>timgormly</t>
  </si>
  <si>
    <t>https://freesound.org/s/383760/</t>
  </si>
  <si>
    <t>https://freesound.org/s/275537/</t>
  </si>
  <si>
    <t>https://freesound.org/s/352852/</t>
  </si>
  <si>
    <t>https://freesound.org/s/417363/</t>
  </si>
  <si>
    <t>https://freesound.org/s/221875/</t>
  </si>
  <si>
    <t>https://freesound.org/s/240297/</t>
  </si>
  <si>
    <t>https://freesound.org/s/417131/</t>
  </si>
  <si>
    <t>https://freesound.org/s/170136/</t>
  </si>
  <si>
    <t>https://freesound.org/s/169292/</t>
  </si>
  <si>
    <t>https://freesound.org/s/165483/</t>
  </si>
  <si>
    <t>https://freesound.org/s/162814/</t>
  </si>
  <si>
    <t>https://freesound.org/s/91296/</t>
  </si>
  <si>
    <t>| Tag | File Name | URL | Who |</t>
  </si>
  <si>
    <t>| --- | --- | --- | --- |</t>
  </si>
  <si>
    <t>| zero/1.0/ | 407052__sojan__power-charge.flac | https://freesound.org/s/193610/ | crashoverride61088 |</t>
  </si>
  <si>
    <t>10:DEBUG loop() - nowVinputRBG 0x40 loopCount 0</t>
  </si>
  <si>
    <t>31:DEBUG loop() - nowVinputRBG 0x240 loopCount 2</t>
  </si>
  <si>
    <t>61:DEBUG loop() - nowVinputRBG 0x40 loopCount 5</t>
  </si>
  <si>
    <t>79:DEBUG loop() - nowVinputRBG 0x240 loopCount 6</t>
  </si>
  <si>
    <t>140:DEBUG loop() - nowVinputRBG 0x260 loopCount 556380</t>
  </si>
  <si>
    <t>154:DEBUG loop() - nowVinputRBG 0x60 loopCount 556382</t>
  </si>
  <si>
    <t>161:DEBUG loop() - nowVinputRBG 0x260 loopCount 556383</t>
  </si>
  <si>
    <t>172:DEBUG loop() - nowVinputRBG 0x240 loopCount 556385</t>
  </si>
  <si>
    <t>180:DEBUG loop() - nowVinputRBG 0x40 loopCount 557929</t>
  </si>
  <si>
    <t>187:DEBUG loop() - nowVinputRBG 0x240 loopCount 557930</t>
  </si>
  <si>
    <t>215:DEBUG loop() - nowVinputRBG 0x40 loopCount 557935</t>
  </si>
  <si>
    <t>221:DEBUG loop() - nowVinputRBG 0x240 loopCount 557936</t>
  </si>
  <si>
    <t>222:DEBUG loop() - nowVinputRBG 0x260 loopCount 1031537</t>
  </si>
  <si>
    <t>236:DEBUG loop() - nowVinputRBG 0x60 loopCount 1032940</t>
  </si>
  <si>
    <t>243:DEBUG loop() - nowVinputRBG 0x260 loopCount 1032941</t>
  </si>
  <si>
    <t>254:DEBUG loop() - nowVinputRBG 0x240 loopCount 1032943</t>
  </si>
  <si>
    <t>262:DEBUG loop() - nowVinputRBG 0x40 loopCount 1032944</t>
  </si>
  <si>
    <t>273:DEBUG loop() - nowVinputRBG 0x240 loopCount 1032946</t>
  </si>
  <si>
    <t>297:DEBUG loop() - nowVinputRBG 0x40 loopCount 1034620</t>
  </si>
  <si>
    <t>303:DEBUG loop() - nowVinputRBG 0x240 loopCount 1034621</t>
  </si>
  <si>
    <t>30:DEBUG RBG_processStateTable() - tmpVinputRBG 0x40 from row 0 foundInputRow 1 loopCount 1</t>
  </si>
  <si>
    <t>53:DEBUG RBG_processStateTable() - tmpVinputRBG 0x240 from row 1 foundInputRow 5 loopCount 3</t>
  </si>
  <si>
    <t>146:DEBUG RBG_processStateTable() - tmpVinputRBG 0x260 from row 5 foundInputRow 7 loopCount 556380</t>
  </si>
  <si>
    <t>160:DEBUG RBG_processStateTable() - tmpVinputRBG 0x60 from row 7 foundInputRow 8 loopCount 556382</t>
  </si>
  <si>
    <t>171:DEBUG RBG_processStateTable() - tmpVinputRBG 0x260 from row 8 foundInputRow 9 loopCount 556384</t>
  </si>
  <si>
    <t>186:DEBUG RBG_processStateTable() - tmpVinputRBG 0x40 from row 9 foundInputRow 10 loopCount 557929</t>
  </si>
  <si>
    <t>197:DEBUG RBG_processStateTable() - tmpVinputRBG 0x240 from row 10 foundInputRow 1 loopCount 557931</t>
  </si>
  <si>
    <t>207:DEBUG RBG_processStateTable() - tmpVinputRBG 0x240 from row 1 foundInputRow 5 loopCount 557933</t>
  </si>
  <si>
    <t>228:DEBUG RBG_processStateTable() - tmpVinputRBG 0x260 from row 5 foundInputRow 7 loopCount 1031537</t>
  </si>
  <si>
    <t>242:DEBUG RBG_processStateTable() - tmpVinputRBG 0x60 from row 7 foundInputRow 8 loopCount 1032940</t>
  </si>
  <si>
    <t>253:DEBUG RBG_processStateTable() - tmpVinputRBG 0x260 from row 8 foundInputRow 9 loopCount 1032942</t>
  </si>
  <si>
    <t>268:DEBUG RBG_processStateTable() - tmpVinputRBG 0x40 from row 9 foundInputRow 10 loopCount 1032944</t>
  </si>
  <si>
    <t>279:DEBUG RBG_processStateTable() - tmpVinputRBG 0x240 from row 10 foundInputRow 1 loopCount 1032946</t>
  </si>
  <si>
    <t>289:DEBUG RBG_processStateTable() - tmpVinputRBG 0x240 from row 1 foundInputRow 5 loopCount 1032948</t>
  </si>
  <si>
    <t>11: RBG_startEffectSound ln 513 EFCT num 40 final num 41 loopCount 0</t>
  </si>
  <si>
    <t>12: RBG_startEffectSound ln 535 myDFPlayer problem after check busy</t>
  </si>
  <si>
    <t>54: RBG_startEffectSound ln 513 EFCT num 102 final num 102 loopCount 4</t>
  </si>
  <si>
    <t>78: RBG_startEffectSound ln 513 EFCT num 102 final num 102 loopCount 5</t>
  </si>
  <si>
    <t>147: RBG_startEffectSound ln 513 EFCT num 0 final num 1 loopCount 556381</t>
  </si>
  <si>
    <t>173: RBG_startEffectSound ln 513 EFCT num 10 final num 11 loopCount 556385</t>
  </si>
  <si>
    <t>208: RBG_startEffectSound ln 513 EFCT num 102 final num 102 loopCount 557934</t>
  </si>
  <si>
    <t>220: RBG_startEffectSound ln 513 EFCT num 102 final num 102 loopCount 557935</t>
  </si>
  <si>
    <t>229: RBG_startEffectSound ln 513 EFCT num 0 final num 1 loopCount 1031538</t>
  </si>
  <si>
    <t>255: RBG_startEffectSound ln 513 EFCT num 10 final num 11 loopCount 1032943</t>
  </si>
  <si>
    <t>290: RBG_startEffectSound ln 513 EFCT num 102 final num 102 loopCount 1032949</t>
  </si>
  <si>
    <t>302: RBG_startEffectSound ln 513 EFCT num 102 final num 102 loopCount 1034620</t>
  </si>
  <si>
    <t>re-organize timing; sometimes sound doesn't start right. 20 msec delay for state</t>
  </si>
  <si>
    <t>704:DEBUG loop() - nowVinputRBG 0x260 loopCount 58</t>
  </si>
  <si>
    <t>718:DEBUG RBG_processStateTable() - tmpVinputRBG 0x260 from row 5 foundInputRow 7 loopCount 58</t>
  </si>
  <si>
    <t>719: RBG_startEffectSound ln 513 EFCT num 0 final num 1 loopCount 59</t>
  </si>
  <si>
    <t>726:DEBUG loop() - nowVinputRBG 0x60 loopCount 60</t>
  </si>
  <si>
    <t>738:DEBUG RBG_processStateTable() - tmpVinputRBG 0x60 from row 7 foundInputRow 8 loopCount 60</t>
  </si>
  <si>
    <t>739:DEBUG loop() - nowVinputRBG 0x240 loopCount 61</t>
  </si>
  <si>
    <t>755:DEBUG RBG_processStateTable() - tmpVinputRBG 0x240 from row 8 foundInputRow 9 loopCount 62</t>
  </si>
  <si>
    <t>756: RBG_startEffectSound ln 513 EFCT num 10 final num 11 loopCount 63</t>
  </si>
  <si>
    <t>763:DEBUG loop() - nowVinputRBG 0x40 loopCount 64</t>
  </si>
  <si>
    <t>775:DEBUG RBG_processStateTable() - tmpVinputRBG 0x40 from row 9 foundInputRow 10 loopCount 64</t>
  </si>
  <si>
    <t>776:DEBUG loop() - nowVinputRBG 0x240 loopCount 65</t>
  </si>
  <si>
    <t>792:DEBUG RBG_processStateTable() - tmpVinputRBG 0x240 from row 10 foundInputRow 1 loopCount 66</t>
  </si>
  <si>
    <t>814:DEBUG RBG_processStateTable() - tmpVinputRBG 0x240 from row 1 foundInputRow 5 loopCount 68</t>
  </si>
  <si>
    <t>815: RBG_startEffectSound ln 513 EFCT num 102 final num 102 loopCount 69</t>
  </si>
  <si>
    <t>822:DEBUG loop() - nowVinputRBG 0x40 loopCount 70</t>
  </si>
  <si>
    <t>839: RBG_startEffectSound ln 513 EFCT num 102 final num 102 loopCount 70</t>
  </si>
  <si>
    <t>840:DEBUG loop() - nowVinputRBG 0x240 loopCount 71</t>
  </si>
  <si>
    <t>1477:DEBUG loop() - nowVinputRBG 0x260 loopCount 124</t>
  </si>
  <si>
    <t>1491:DEBUG RBG_processStateTable() - tmpVinputRBG 0x260 from row 5 foundInputRow 7 loopCount 124</t>
  </si>
  <si>
    <t>1492: RBG_startEffectSound ln 513 EFCT num 0 final num 1 loopCount 125</t>
  </si>
  <si>
    <t>1511:DEBUG loop() - nowVinputRBG 0x240 loopCount 128</t>
  </si>
  <si>
    <t>re-organize timing; sometimes sound doesn't start right. 40 msec delay for state</t>
  </si>
  <si>
    <t>1976:DEBUG loop() - nowVinputRBG 0x260 loopCount 164</t>
  </si>
  <si>
    <t>1990:DEBUG RBG_processStateTable() - tmpVinputRBG 0x260 from row 5 foundInputRow 7 loopCount 164</t>
  </si>
  <si>
    <t>1991: RBG_startEffectSound ln 513 EFCT num 0 final num 1 loopCount 165</t>
  </si>
  <si>
    <t>1998:DEBUG loop() - nowVinputRBG 0x60 loopCount 166</t>
  </si>
  <si>
    <t>2010:DEBUG RBG_processStateTable() - tmpVinputRBG 0x60 from row 7 foundInputRow 8 loopCount 166</t>
  </si>
  <si>
    <t>2011:DEBUG loop() - nowVinputRBG 0x240 loopCount 167</t>
  </si>
  <si>
    <t>2027:DEBUG RBG_processStateTable() - tmpVinputRBG 0x240 from row 8 foundInputRow 9 loopCount 168</t>
  </si>
  <si>
    <t>2028: RBG_startEffectSound ln 513 EFCT num 10 final num 11 loopCount 169</t>
  </si>
  <si>
    <t>2203:DEBUG loop() - nowVinputRBG 0x260 loopCount 225</t>
  </si>
  <si>
    <t>2228:DEBUG loop() - nowVinputRBG 0x240 loopCount 233</t>
  </si>
  <si>
    <t>2253:DEBUG loop() - nowVinputRBG 0x40 loopCount 592</t>
  </si>
  <si>
    <t>2259:DEBUG RBG_processStateTable() - tmpVinputRBG 0x40 from row 9 foundInputRow 10 loopCount 592</t>
  </si>
  <si>
    <t>2269:DEBUG RBG_processStateTable() - tmpVinputRBG 0x40 from row 10 foundInputRow 1 loopCount 598</t>
  </si>
  <si>
    <t>2279:DEBUG RBG_processStateTable() - tmpVinputRBG 0x40 from row 1 foundInputRow 5 loopCount 605</t>
  </si>
  <si>
    <t>2280: RBG_startEffectSound ln 513 EFCT num 102 final num 102 loopCount 609</t>
  </si>
  <si>
    <t>2281: RBG_startEffectSound ln 535 myDFPlayer problem after check busy</t>
  </si>
  <si>
    <t>2289:DEBUG loop() - nowVinputRBG 0x240 loopCount 609</t>
  </si>
  <si>
    <t>18:DEBUG loop() - nowVinputRBG 0x240 loopCount 1</t>
  </si>
  <si>
    <t>re-organize timing; sometimes sound doesn't start right. 40 msec delay for state; up to 100 msec delay for busy</t>
  </si>
  <si>
    <t>12: RBG_startEffectSound ln 543 waited for AUDIO_BUSY (msec) 10</t>
  </si>
  <si>
    <t>19:DEBUG loop() - nowVinputRBG 0x240 loopCount 1</t>
  </si>
  <si>
    <t>752:DEBUG loop() - nowVinputRBG 0x40 loopCount 242</t>
  </si>
  <si>
    <t>764:DEBUG RBG_processStateTable() - tmpVinputRBG 0x40 from row 0 foundInputRow 1 loopCount 242</t>
  </si>
  <si>
    <t>786:DEBUG RBG_processStateTable() - tmpVinputRBG 0x40 from row 1 foundInputRow 5 loopCount 246</t>
  </si>
  <si>
    <t>787: RBG_startEffectSound ln 513 EFCT num 102 final num 102 loopCount 246</t>
  </si>
  <si>
    <t>788: RBG_startEffectSound ln 543 waited for AUDIO_BUSY (msec) 10</t>
  </si>
  <si>
    <t>795:DEBUG loop() - nowVinputRBG 0x240 loopCount 247</t>
  </si>
  <si>
    <t>1708:DEBUG loop() - nowVinputRBG 0x260 loopCount 1534</t>
  </si>
  <si>
    <t>1714:DEBUG RBG_processStateTable() - tmpVinputRBG 0x260 from row 5 foundInputRow 7 loopCount 1534</t>
  </si>
  <si>
    <t>1715: RBG_startEffectSound ln 513 EFCT num 0 final num 1 loopCount 1537</t>
  </si>
  <si>
    <t>1716: RBG_startEffectSound ln 543 waited for AUDIO_BUSY (msec) 0</t>
  </si>
  <si>
    <t>1723:DEBUG loop() - nowVinputRBG 0x60 loopCount 1537</t>
  </si>
  <si>
    <t>1729:DEBUG RBG_processStateTable() - tmpVinputRBG 0x60 from row 7 foundInputRow 8 loopCount 1537</t>
  </si>
  <si>
    <t>1730:DEBUG loop() - nowVinputRBG 0x260 loopCount 1540</t>
  </si>
  <si>
    <t>1735:DEBUG loop() - nowVinputRBG 0x240 loopCount 1541</t>
  </si>
  <si>
    <t>1741:DEBUG RBG_processStateTable() - tmpVinputRBG 0x240 from row 8 foundInputRow 9 loopCount 1541</t>
  </si>
  <si>
    <t>1742: RBG_startEffectSound ln 513 EFCT num 10 final num 11 loopCount 1541</t>
  </si>
  <si>
    <t>1743: RBG_startEffectSound ln 543 waited for AUDIO_BUSY (msec) 0</t>
  </si>
  <si>
    <t>1750:DEBUG loop() - nowVinputRBG 0x40 loopCount 1542</t>
  </si>
  <si>
    <t>1756:DEBUG RBG_processStateTable() - tmpVinputRBG 0x40 from row 9 foundInputRow 10 loopCount 1542</t>
  </si>
  <si>
    <t>1757:DEBUG loop() - nowVinputRBG 0x240 loopCount 1545</t>
  </si>
  <si>
    <t>1767:DEBUG RBG_processStateTable() - tmpVinputRBG 0x240 from row 10 foundInputRow 1 loopCount 1546</t>
  </si>
  <si>
    <t>1777:DEBUG RBG_processStateTable() - tmpVinputRBG 0x240 from row 1 foundInputRow 5 loopCount 1550</t>
  </si>
  <si>
    <t>1778: RBG_startEffectSound ln 513 EFCT num 102 final num 102 loopCount 1553</t>
  </si>
  <si>
    <t>1779: RBG_startEffectSound ln 543 waited for AUDIO_BUSY (msec) 0</t>
  </si>
  <si>
    <t>1786:DEBUG loop() - nowVinputRBG 0x40 loopCount 1553</t>
  </si>
  <si>
    <t>1791: RBG_startEffectSound ln 513 EFCT num 102 final num 102 loopCount 1553</t>
  </si>
  <si>
    <t>1792: RBG_startEffectSound ln 543 waited for AUDIO_BUSY (msec) 0</t>
  </si>
  <si>
    <t>1793:DEBUG loop() - nowVinputRBG 0x240 loopCount 1554</t>
  </si>
  <si>
    <t>1794:DEBUG loop() - nowVinputRBG 0x40 loopCount 4447</t>
  </si>
  <si>
    <t>1799: RBG_startEffectSound ln 513 EFCT num 102 final num 102 loopCount 4447</t>
  </si>
  <si>
    <t>1800: RBG_startEffectSound ln 543 waited for AUDIO_BUSY (msec) 0</t>
  </si>
  <si>
    <t>1801:DEBUG loop() - nowVinputRBG 0x240 loopCount 4447</t>
  </si>
  <si>
    <t>1802:DEBUG loop() - nowVinputRBG 0x260 loopCount 6161</t>
  </si>
  <si>
    <t>1808:DEBUG RBG_processStateTable() - tmpVinputRBG 0x260 from row 5 foundInputRow 7 loopCount 6161</t>
  </si>
  <si>
    <t>1809: RBG_startEffectSound ln 513 EFCT num 0 final num 1 loopCount 6164</t>
  </si>
  <si>
    <t>1810: RBG_startEffectSound ln 543 waited for AUDIO_BUSY (msec) 0</t>
  </si>
  <si>
    <t>1817:DEBUG loop() - nowVinputRBG 0x240 loopCount 6181</t>
  </si>
  <si>
    <t>1818:DEBUG loop() - nowVinputRBG 0x40 loopCount 9090</t>
  </si>
  <si>
    <t>1824:DEBUG RBG_processStateTable() - tmpVinputRBG 0x40 from row 7 foundInputRow 8 loopCount 9090</t>
  </si>
  <si>
    <t>1834:DEBUG RBG_processStateTable() - tmpVinputRBG 0x40 from row 8 foundInputRow 9 loopCount 9096</t>
  </si>
  <si>
    <t>1835: RBG_startEffectSound ln 513 EFCT num 10 final num 11 loopCount 9096</t>
  </si>
  <si>
    <t>1836: RBG_startEffectSound ln 543 waited for AUDIO_BUSY (msec) 10</t>
  </si>
  <si>
    <t>1843:DEBUG loop() - nowVinputRBG 0x240 loopCount 9097</t>
  </si>
  <si>
    <t>1844:DEBUG loop() - nowVinputRBG 0x40 loopCount 9648</t>
  </si>
  <si>
    <t>1850:DEBUG RBG_processStateTable() - tmpVinputRBG 0x40 from row 9 foundInputRow 10 loopCount 9648</t>
  </si>
  <si>
    <t>1860:DEBUG RBG_processStateTable() - tmpVinputRBG 0x40 from row 10 foundInputRow 1 loopCount 9654</t>
  </si>
  <si>
    <t>1870:DEBUG RBG_processStateTable() - tmpVinputRBG 0x40 from row 1 foundInputRow 5 loopCount 9661</t>
  </si>
  <si>
    <t>1871: RBG_startEffectSound ln 513 EFCT num 102 final num 102 loopCount 9665</t>
  </si>
  <si>
    <t>1872: RBG_startEffectSound ln 543 waited for AUDIO_BUSY (msec) 10</t>
  </si>
  <si>
    <t>1879:DEBUG loop() - nowVinputRBG 0x240 loopCount 9665</t>
  </si>
  <si>
    <t>1880:DEBUG loop() - nowVinputRBG 0x280 loopCount 10238</t>
  </si>
  <si>
    <t>1886:DEBUG RBG_processStateTable() - tmpVinputRBG 0x280 from row 5 foundInputRow 11 loopCount 10238</t>
  </si>
  <si>
    <t>1887: RBG_startEffectSound ln 513 EFCT num 20 final num 21 loopCount 10241</t>
  </si>
  <si>
    <t>1888: RBG_startEffectSound ln 543 waited for AUDIO_BUSY (msec) 0</t>
  </si>
  <si>
    <t>1895:DEBUG loop() - nowVinputRBG 0x80 loopCount 10241</t>
  </si>
  <si>
    <t>1901:DEBUG RBG_processStateTable() - tmpVinputRBG 0x80 from row 11 foundInputRow 1 loopCount 10241</t>
  </si>
  <si>
    <t>1902:DEBUG loop() - nowVinputRBG 0x280 loopCount 10244</t>
  </si>
  <si>
    <t>1912:DEBUG RBG_processStateTable() - tmpVinputRBG 0x280 from row 1 foundInputRow 3 loopCount 10245</t>
  </si>
  <si>
    <t>1913: RBG_startEffectSound ln 513 EFCT num 102 final num 102 loopCount 10248</t>
  </si>
  <si>
    <t>1914: RBG_startEffectSound ln 543 waited for AUDIO_BUSY (msec) 10</t>
  </si>
  <si>
    <t>1921:DEBUG loop() - nowVinputRBG 0x80 loopCount 10248</t>
  </si>
  <si>
    <t>1926: RBG_startEffectSound ln 513 EFCT num 102 final num 102 loopCount 10248</t>
  </si>
  <si>
    <t>1927: RBG_startEffectSound ln 543 waited for AUDIO_BUSY (msec) 0</t>
  </si>
  <si>
    <t>1928:DEBUG loop() - nowVinputRBG 0x280 loopCount 10249</t>
  </si>
  <si>
    <t>1929:DEBUG loop() - nowVinputRBG 0x240 loopCount 10657</t>
  </si>
  <si>
    <t>1935:DEBUG RBG_processStateTable() - tmpVinputRBG 0x240 from row 3 foundInputRow 13 loopCount 10657</t>
  </si>
  <si>
    <t>1936: RBG_startEffectSound ln 513 EFCT num 30 final num 31 loopCount 10660</t>
  </si>
  <si>
    <t>1937: RBG_startEffectSound ln 543 waited for AUDIO_BUSY (msec) 0</t>
  </si>
  <si>
    <t>1944:DEBUG loop() - nowVinputRBG 0x40 loopCount 10660</t>
  </si>
  <si>
    <t>1950:DEBUG RBG_processStateTable() - tmpVinputRBG 0x40 from row 13 foundInputRow 1 loopCount 10660</t>
  </si>
  <si>
    <t>1951:DEBUG loop() - nowVinputRBG 0x240 loopCount 10663</t>
  </si>
  <si>
    <t>1961:DEBUG RBG_processStateTable() - tmpVinputRBG 0x240 from row 1 foundInputRow 5 loopCount 10664</t>
  </si>
  <si>
    <t>1962: RBG_startEffectSound ln 513 EFCT num 102 final num 102 loopCount 10667</t>
  </si>
  <si>
    <t>1963: RBG_startEffectSound ln 543 waited for AUDIO_BUSY (msec) 0</t>
  </si>
  <si>
    <t>1970:DEBUG loop() - nowVinputRBG 0x40 loopCount 10667</t>
  </si>
  <si>
    <t>1975: RBG_startEffectSound ln 513 EFCT num 102 final num 102 loopCount 10667</t>
  </si>
  <si>
    <t>1976: RBG_startEffectSound ln 543 waited for AUDIO_BUSY (msec) 0</t>
  </si>
  <si>
    <t>1977:DEBUG loop() - nowVinputRBG 0x240 loopCount 10668</t>
  </si>
  <si>
    <t>good</t>
  </si>
  <si>
    <t>what</t>
  </si>
  <si>
    <t>trigger ON</t>
  </si>
  <si>
    <t>20 loops</t>
  </si>
  <si>
    <t>8 loops</t>
  </si>
  <si>
    <t>DEBUG loop() - nowVinputRBG 0x260 loopCount 1534</t>
  </si>
  <si>
    <t xml:space="preserve"> RBG_waitForInput mINP_TRIG mINP_BANY thisReturn 7 loopCount 1534</t>
  </si>
  <si>
    <t>DEBUG RBG_processStateTable() - after RBG_waitForInput() call</t>
  </si>
  <si>
    <t xml:space="preserve">  - VinputRBG: 0x0</t>
  </si>
  <si>
    <t>DEBUG RBG_processStateTable() - tmpVinputRBG 0x260 from row 5 foundInputRow 7 loopCount 1534</t>
  </si>
  <si>
    <t xml:space="preserve"> RBG_startEffectSound ln 513 EFCT num 0 final num 1 loopCount 1537</t>
  </si>
  <si>
    <t xml:space="preserve"> RBG_startEffectSound ln 543 waited for AUDIO_BUSY (msec) 0</t>
  </si>
  <si>
    <t xml:space="preserve"> RBG_startEffectLED ln 457 EFCT num 0 final LED num 1 loopCount 1537</t>
  </si>
  <si>
    <t xml:space="preserve">  - tableRow: 7</t>
  </si>
  <si>
    <t>DEBUG RBG_processStateTable() - tmpVinputRBG 0x260 loopCount 1537</t>
  </si>
  <si>
    <t>DEBUG loop() - nowVinputRBG 0x60 loopCount 1537</t>
  </si>
  <si>
    <t xml:space="preserve"> RBG_waitForInput mSPCL_EFCT_ONETIME thisReturn 8 loopCount 1537</t>
  </si>
  <si>
    <t>DEBUG RBG_processStateTable() - tmpVinputRBG 0x60 from row 7 foundInputRow 8 loopCount 1537</t>
  </si>
  <si>
    <t>DEBUG loop() - nowVinputRBG 0x260 loopCount 1540</t>
  </si>
  <si>
    <t xml:space="preserve">  - tableRow: 8</t>
  </si>
  <si>
    <t>DEBUG RBG_processStateTable() - tmpVinputRBG 0x260 loopCount 1540</t>
  </si>
  <si>
    <t>DEBUG loop() - nowVinputRBG 0x240 loopCount 1541</t>
  </si>
  <si>
    <t xml:space="preserve"> RBG_waitForInput mSPCL_HANDLER thisReturn 9 loopCount 1541</t>
  </si>
  <si>
    <t>DEBUG RBG_processStateTable() - tmpVinputRBG 0x240 from row 8 foundInputRow 9 loopCount 1541</t>
  </si>
  <si>
    <t xml:space="preserve"> RBG_startEffectSound ln 513 EFCT num 10 final num 11 loopCount 1541</t>
  </si>
  <si>
    <t xml:space="preserve"> RBG_startEffectLED ln 457 EFCT num 10 final LED num 11 loopCount 1541</t>
  </si>
  <si>
    <t xml:space="preserve">  - tableRow: 9</t>
  </si>
  <si>
    <t>DEBUG RBG_processStateTable() - tmpVinputRBG 0x240 loopCount 1541</t>
  </si>
  <si>
    <t>DEBUG loop() - nowVinputRBG 0x40 loopCount 1542</t>
  </si>
  <si>
    <t xml:space="preserve"> RBG_waitForInput mSPCL_EFCT_ONETIME thisReturn 10 loopCount 1542</t>
  </si>
  <si>
    <t>DEBUG RBG_processStateTable() - tmpVinputRBG 0x40 from row 9 foundInputRow 10 loopCount 1542</t>
  </si>
  <si>
    <t>DEBUG loop() - nowVinputRBG 0x240 loopCount 1545</t>
  </si>
  <si>
    <t xml:space="preserve">  - tableRow: 10</t>
  </si>
  <si>
    <t>DEBUG RBG_processStateTable() - tmpVinputRBG 0x240 loopCount 1545</t>
  </si>
  <si>
    <t xml:space="preserve"> RBG_waitForInput mSPCL_HANDLER thisReturn 1 loopCount 1546</t>
  </si>
  <si>
    <t>DEBUG RBG_processStateTable() - tmpVinputRBG 0x240 from row 10 foundInputRow 1 loopCount 1546</t>
  </si>
  <si>
    <t xml:space="preserve">  - tableRow: 1</t>
  </si>
  <si>
    <t>DEBUG RBG_processStateTable() - tmpVinputRBG 0x240 loopCount 1549</t>
  </si>
  <si>
    <t xml:space="preserve"> RBG_waitForInput mINP_LOCK thisReturn 5 loopCount 1550</t>
  </si>
  <si>
    <t>DEBUG RBG_processStateTable() - tmpVinputRBG 0x240 from row 1 foundInputRow 5 loopCount 1550</t>
  </si>
  <si>
    <t xml:space="preserve"> RBG_startEffectSound ln 513 EFCT num 102 final num 102 loopCount 1553</t>
  </si>
  <si>
    <t xml:space="preserve"> RBG_startEffectLED ln 457 EFCT num 102 final LED num 102 loopCount 1553</t>
  </si>
  <si>
    <t>DEBUG RBG_processStateTable() - tmpVinputRBG 0x240 loopCount 1553</t>
  </si>
  <si>
    <t>DEBUG loop() - nowVinputRBG 0x40 loopCount 1553</t>
  </si>
  <si>
    <t>DEBUG RBG_processStateTable() - tmpVinputRBG 0x40 restart sound 102 loopCount 1553</t>
  </si>
  <si>
    <t>DEBUG loop() - nowVinputRBG 0x240 loopCount 1554</t>
  </si>
  <si>
    <t>DEBUG loop() - nowVinputRBG 0x40 loopCount 4447</t>
  </si>
  <si>
    <t>DEBUG RBG_processStateTable() - tmpVinputRBG 0x40 restart sound 102 loopCount 4447</t>
  </si>
  <si>
    <t xml:space="preserve"> RBG_startEffectSound ln 513 EFCT num 102 final num 102 loopCount 4447</t>
  </si>
  <si>
    <t>DEBUG loop() - nowVinputRBG 0x240 loopCount 4447</t>
  </si>
  <si>
    <t>DEBUG loop() - nowVinputRBG 0x260 loopCount 6161</t>
  </si>
  <si>
    <t xml:space="preserve"> RBG_waitForInput mINP_TRIG mINP_BANY thisReturn 7 loopCount 6161</t>
  </si>
  <si>
    <t>DEBUG RBG_processStateTable() - tmpVinputRBG 0x260 from row 5 foundInputRow 7 loopCount 6161</t>
  </si>
  <si>
    <t xml:space="preserve"> RBG_startEffectSound ln 513 EFCT num 0 final num 1 loopCount 6164</t>
  </si>
  <si>
    <t xml:space="preserve"> RBG_startEffectLED ln 457 EFCT num 0 final LED num 1 loopCount 6164</t>
  </si>
  <si>
    <t>DEBUG RBG_processStateTable() - tmpVinputRBG 0x260 loopCount 6164</t>
  </si>
  <si>
    <t>DEBUG loop() - nowVinputRBG 0x240 loopCount 6181</t>
  </si>
  <si>
    <t>DEBUG loop() - nowVinputRBG 0x40 loopCount 9090</t>
  </si>
  <si>
    <t xml:space="preserve"> RBG_waitForInput mSPCL_EFCT_ONETIME thisReturn 8 loopCount 9090</t>
  </si>
  <si>
    <t>DEBUG RBG_processStateTable() - tmpVinputRBG 0x40 from row 7 foundInputRow 8 loopCount 9090</t>
  </si>
  <si>
    <t>11: RBG_startEffectSound ln 608 EFCT num 40 final num 41 loopCount 0</t>
  </si>
  <si>
    <t>12: RBG_startEffectSound ln 638 waited for AUDIO_BUSY (msec) 10</t>
  </si>
  <si>
    <t>745:DEBUG loop() - nowVinputRBG 0x40 loopCount 122</t>
  </si>
  <si>
    <t>757:DEBUG RBG_processStateTable() - tmpVinputRBG 0x40 from row 0 foundInputRow 1 loopCount 122</t>
  </si>
  <si>
    <t>779:DEBUG RBG_processStateTable() - tmpVinputRBG 0x40 from row 1 foundInputRow 5 loopCount 125</t>
  </si>
  <si>
    <t>780: RBG_startEffectSound ln 608 EFCT num 102 final num 102 loopCount 125</t>
  </si>
  <si>
    <t>781: RBG_startEffectSound ln 638 waited for AUDIO_BUSY (msec) 10</t>
  </si>
  <si>
    <t>787:DEBUG loop() - nowVinputRBG 0x240 loopCount 126</t>
  </si>
  <si>
    <t>932:DEBUG loop() - nowVinputRBG 0x260 loopCount 138</t>
  </si>
  <si>
    <t>946:DEBUG RBG_processStateTable() - tmpVinputRBG 0x260 from row 5 foundInputRow 7 loopCount 138</t>
  </si>
  <si>
    <t>947: RBG_startEffectSound ln 608 EFCT num 0 final num 1 loopCount 139</t>
  </si>
  <si>
    <t>948: RBG_startEffectSound ln 638 waited for AUDIO_BUSY (msec) 0</t>
  </si>
  <si>
    <t>954:DEBUG loop() - nowVinputRBG 0x60 loopCount 140</t>
  </si>
  <si>
    <t>966:DEBUG RBG_processStateTable() - tmpVinputRBG 0x60 from row 7 foundInputRow 8 loopCount 140</t>
  </si>
  <si>
    <t>967:DEBUG loop() - nowVinputRBG 0x260 loopCount 141</t>
  </si>
  <si>
    <t>972:DEBUG loop() - nowVinputRBG 0x240 loopCount 142</t>
  </si>
  <si>
    <t>984:DEBUG RBG_processStateTable() - tmpVinputRBG 0x240 from row 8 foundInputRow 9 loopCount 142</t>
  </si>
  <si>
    <t>985: RBG_startEffectSound ln 608 EFCT num 10 final num 11 loopCount 143</t>
  </si>
  <si>
    <t>986: RBG_startEffectSound ln 638 waited for AUDIO_BUSY (msec) 0</t>
  </si>
  <si>
    <t>1226:DEBUG loop() - nowVinputRBG 0x260 loopCount 184</t>
  </si>
  <si>
    <t>1251:DEBUG loop() - nowVinputRBG 0x240 loopCount 188</t>
  </si>
  <si>
    <t>1312:DEBUG loop() - nowVinputRBG 0x260 loopCount 198</t>
  </si>
  <si>
    <t>1337:DEBUG loop() - nowVinputRBG 0x240 loopCount 202</t>
  </si>
  <si>
    <t>1368:DEBUG loop() - nowVinputRBG 0x40 loopCount 258</t>
  </si>
  <si>
    <t>1374:DEBUG RBG_processStateTable() - tmpVinputRBG 0x40 from row 9 foundInputRow 10 loopCount 258</t>
  </si>
  <si>
    <t>1384:DEBUG RBG_processStateTable() - tmpVinputRBG 0x40 from row 10 foundInputRow 1 loopCount 260</t>
  </si>
  <si>
    <t>1394:DEBUG RBG_processStateTable() - tmpVinputRBG 0x40 from row 1 foundInputRow 5 loopCount 262</t>
  </si>
  <si>
    <t>1395: RBG_startEffectSound ln 608 EFCT num 102 final num 102 loopCount 263</t>
  </si>
  <si>
    <t>1396: RBG_startEffectSound ln 638 waited for AUDIO_BUSY (msec) 10</t>
  </si>
  <si>
    <t>1402:DEBUG loop() - nowVinputRBG 0x240 loopCount 263</t>
  </si>
  <si>
    <t>1403:DEBUG loop() - nowVinputRBG 0x40 loopCount 1059</t>
  </si>
  <si>
    <t>1408: RBG_startEffectSound ln 608 EFCT num 102 final num 102 loopCount 1059</t>
  </si>
  <si>
    <t>1409: RBG_startEffectSound ln 638 waited for AUDIO_BUSY (msec) 0</t>
  </si>
  <si>
    <t>1410:DEBUG loop() - nowVinputRBG 0x240 loopCount 1059</t>
  </si>
  <si>
    <t>13: RBG_startEffectLED ln 552 EFCT num 40 final LED num 41 loopCount 0</t>
  </si>
  <si>
    <t>782: RBG_startEffectLED ln 552 EFCT num 102 final LED num 102 loopCount 125</t>
  </si>
  <si>
    <t>949: RBG_startEffectLED ln 552 EFCT num 0 final LED num 1 loopCount 139</t>
  </si>
  <si>
    <t>987: RBG_startEffectLED ln 552 EFCT num 10 final LED num 11 loopCount 143</t>
  </si>
  <si>
    <t>1397: RBG_startEffectLED ln 552 EFCT num 102 final LED num 102 loopCount 263</t>
  </si>
  <si>
    <t>#define mROW_POWERON 0  // first address in myStateTable[]</t>
  </si>
  <si>
    <t>added timerForceSoundActv</t>
  </si>
  <si>
    <t>10:DEBUG loop() - nowVinputRBG 0x40 loopCount 1074</t>
  </si>
  <si>
    <t>11: RBG_startEffectSound ln 619 EFCT num 40 final num 41 loopCount 1074</t>
  </si>
  <si>
    <t>12: RBG_startEffectSound ln 651 waited for AUDIO_BUSY (msec) 10</t>
  </si>
  <si>
    <t>22:DEBUG loop() - nowVinputRBG 0x2240 loopCount 1162</t>
  </si>
  <si>
    <t>887:DEBUG loop() - nowVinputRBG 0x40 loopCount 5988</t>
  </si>
  <si>
    <t>899:DEBUG RBG_processStateTable() - tmpVinputRBG 0x40 from row 0 foundInputRow 1 loopCount 5988</t>
  </si>
  <si>
    <t>927:DEBUG RBG_processStateTable() - tmpVinputRBG 0x40 from row 1 foundInputRow 5 loopCount 6105</t>
  </si>
  <si>
    <t>928: RBG_startEffectSound ln 619 EFCT num 102 final num 102 loopCount 6197</t>
  </si>
  <si>
    <t>929: RBG_startEffectSound ln 651 waited for AUDIO_BUSY (msec) 10</t>
  </si>
  <si>
    <t>939:DEBUG loop() - nowVinputRBG 0x2240 loopCount 6282</t>
  </si>
  <si>
    <t>3118:DEBUG loop() - nowVinputRBG 0x2260 loopCount 24853</t>
  </si>
  <si>
    <t>3124:DEBUG RBG_processStateTable() - tmpVinputRBG 0x2260 from row 5 foundInputRow 7 loopCount 24853</t>
  </si>
  <si>
    <t>3127: RBG_startEffectSound ln 619 EFCT num 0 final num 1 loopCount 24893</t>
  </si>
  <si>
    <t>3128: RBG_startEffectSound ln 651 waited for AUDIO_BUSY (msec) 0</t>
  </si>
  <si>
    <t>3146:DEBUG loop() - nowVinputRBG 0x2240 loopCount 25088</t>
  </si>
  <si>
    <t>4741:DEBUG loop() - nowVinputRBG 0x40 loopCount 45020</t>
  </si>
  <si>
    <t>4747:DEBUG RBG_processStateTable() - tmpVinputRBG 0x40 from row 7 foundInputRow 8 loopCount 45020</t>
  </si>
  <si>
    <t>4761:DEBUG RBG_processStateTable() - tmpVinputRBG 0x40 from row 8 foundInputRow 9 loopCount 45100</t>
  </si>
  <si>
    <t>4762: RBG_startEffectSound ln 619 EFCT num 10 final num 11 loopCount 45317</t>
  </si>
  <si>
    <t>4763: RBG_startEffectSound ln 651 waited for AUDIO_BUSY (msec) 10</t>
  </si>
  <si>
    <t>4773:DEBUG loop() - nowVinputRBG 0x2240 loopCount 45402</t>
  </si>
  <si>
    <t>5076:DEBUG loop() - nowVinputRBG 0x40 loopCount 49170</t>
  </si>
  <si>
    <t>5082:DEBUG RBG_processStateTable() - tmpVinputRBG 0x40 from row 9 foundInputRow 10 loopCount 49170</t>
  </si>
  <si>
    <t>5096:DEBUG RBG_processStateTable() - tmpVinputRBG 0x40 from row 10 foundInputRow 1 loopCount 49250</t>
  </si>
  <si>
    <t>5110:DEBUG RBG_processStateTable() - tmpVinputRBG 0x40 from row 1 foundInputRow 5 loopCount 49330</t>
  </si>
  <si>
    <t>5113: RBG_startEffectSound ln 619 EFCT num 102 final num 102 loopCount 49370</t>
  </si>
  <si>
    <t>5114: RBG_startEffectSound ln 651 waited for AUDIO_BUSY (msec) 10</t>
  </si>
  <si>
    <t>5122:DEBUG loop() - nowVinputRBG 0x2240 loopCount 49444</t>
  </si>
  <si>
    <t>sound 41</t>
  </si>
  <si>
    <t>sound 102 interrupted by trigger</t>
  </si>
  <si>
    <t>sound 1</t>
  </si>
  <si>
    <t>sound 11</t>
  </si>
  <si>
    <t>description (loopCount is millisec)</t>
  </si>
  <si>
    <t>mROW_PWRON_OPEN</t>
  </si>
  <si>
    <t>mROW_PWRON_LOCKED</t>
  </si>
  <si>
    <t>#define mROW_PWRON_OPEN 2</t>
  </si>
  <si>
    <t>#define</t>
  </si>
  <si>
    <t>13: RBG_startEffectLED ln 563 EFCT num 40 loopCount 1074</t>
  </si>
  <si>
    <t>930: RBG_startEffectLED ln 563 EFCT num 102 loopCount 6197</t>
  </si>
  <si>
    <t>3129: RBG_startEffectLED ln 563 EFCT num 0 loopCount 24893</t>
  </si>
  <si>
    <t>4764: RBG_startEffectLED ln 563 EFCT num 10 loopCount 45317</t>
  </si>
  <si>
    <t>5115: RBG_startEffectLED ln 563 EFCT num 102 loopCount 49370</t>
  </si>
  <si>
    <t>8:FOOF SciFi RBG init COMPLETE</t>
  </si>
  <si>
    <t>10:DEBUG loop() - nowVinputRBG 0x40 loopCount 1078</t>
  </si>
  <si>
    <t>11: RBG_waitForInput mINP_LOCK thisReturn 3 loopCount 1118</t>
  </si>
  <si>
    <t>12:DEBUG loop() - nowVinputRBG 0x240 loopCount 1201</t>
  </si>
  <si>
    <t>13:DEBUG loop() - nowVinputRBG 0x2240 loopCount 1241</t>
  </si>
  <si>
    <t>14:DEBUG loop() - nowVinputRBG 0x40 loopCount 6125</t>
  </si>
  <si>
    <t>15: RBG_waitForInput mSPCL_EFCT_ONETIME thisReturn 5 loopCount 6125</t>
  </si>
  <si>
    <t>16: RBG_waitForInput mINP_LOCK thisReturn 9 loopCount 6205</t>
  </si>
  <si>
    <t>17:DEBUG loop() - nowVinputRBG 0x240 loopCount 6285</t>
  </si>
  <si>
    <t>18:DEBUG loop() - nowVinputRBG 0x2240 loopCount 6325</t>
  </si>
  <si>
    <t>19:DEBUG loop() - nowVinputRBG 0x40 loopCount 26219</t>
  </si>
  <si>
    <t>20:DEBUG loop() - nowVinputRBG 0x2240 loopCount 26260</t>
  </si>
  <si>
    <t>21:DEBUG loop() - nowVinputRBG 0x2260 loopCount 38838</t>
  </si>
  <si>
    <t>22: RBG_waitForInput mINP_TRIG mINP_BANY thisReturn 11 loopCount 38838</t>
  </si>
  <si>
    <t>23:DEBUG loop() - nowVinputRBG 0x2240 loopCount 39048</t>
  </si>
  <si>
    <t>24:DEBUG loop() - nowVinputRBG 0x40 loopCount 59110</t>
  </si>
  <si>
    <t>25: RBG_waitForInput mSPCL_EFCT_ONETIME thisReturn 12 loopCount 59110</t>
  </si>
  <si>
    <t>26: RBG_waitForInput mSPCL_HANDLER thisReturn 13 loopCount 59190</t>
  </si>
  <si>
    <t>27:DEBUG loop() - nowVinputRBG 0x240 loopCount 59435</t>
  </si>
  <si>
    <t>28:DEBUG loop() - nowVinputRBG 0x2240 loopCount 59475</t>
  </si>
  <si>
    <t>29:DEBUG loop() - nowVinputRBG 0x40 loopCount 63277</t>
  </si>
  <si>
    <t>30: RBG_waitForInput mSPCL_EFCT_ONETIME thisReturn 14 loopCount 63277</t>
  </si>
  <si>
    <t>31: RBG_waitForInput mSPCL_HANDLER thisReturn 5 loopCount 63358</t>
  </si>
  <si>
    <t>32: RBG_waitForInput mINP_LOCK thisReturn 9 loopCount 63438</t>
  </si>
  <si>
    <t>33:DEBUG loop() - nowVinputRBG 0x240 loopCount 63518</t>
  </si>
  <si>
    <t>34:DEBUG loop() - nowVinputRBG 0x2240 loopCount 63558</t>
  </si>
  <si>
    <t>35:DEBUG loop() - nowVinputRBG 0x2280 loopCount 66240</t>
  </si>
  <si>
    <t>36: RBG_waitForInput mINP_OPEN thisReturn 15 loopCount 66240</t>
  </si>
  <si>
    <t>37:DEBUG loop() - nowVinputRBG 0x280 loopCount 66370</t>
  </si>
  <si>
    <t>38:DEBUG loop() - nowVinputRBG 0x2280 loopCount 66410</t>
  </si>
  <si>
    <t>39:DEBUG loop() - nowVinputRBG 0x80 loopCount 71534</t>
  </si>
  <si>
    <t>40: RBG_waitForInput mSPCL_EFCT_ONETIME thisReturn 5 loopCount 71534</t>
  </si>
  <si>
    <t>41: RBG_waitForInput mINP_OPEN thisReturn 7 loopCount 71614</t>
  </si>
  <si>
    <t>42:DEBUG loop() - nowVinputRBG 0x280 loopCount 71696</t>
  </si>
  <si>
    <t>43:DEBUG loop() - nowVinputRBG 0x2280 loopCount 71736</t>
  </si>
  <si>
    <t>44:DEBUG loop() - nowVinputRBG 0x2240 loopCount 71936</t>
  </si>
  <si>
    <t>45: RBG_waitForInput mINP_LOCK thisReturn 17 loopCount 71936</t>
  </si>
  <si>
    <t>46:DEBUG loop() - nowVinputRBG 0x240 loopCount 72026</t>
  </si>
  <si>
    <t>47:DEBUG loop() - nowVinputRBG 0x2240 loopCount 72066</t>
  </si>
  <si>
    <t>48:DEBUG loop() - nowVinputRBG 0x40 loopCount 77275</t>
  </si>
  <si>
    <t>49: RBG_waitForInput mSPCL_EFCT_ONETIME thisReturn 5 loopCount 77275</t>
  </si>
  <si>
    <t>50: RBG_waitForInput mINP_LOCK thisReturn 9 loopCount 77355</t>
  </si>
  <si>
    <t>51:DEBUG loop() - nowVinputRBG 0x240 loopCount 77435</t>
  </si>
  <si>
    <t>52:DEBUG loop() - nowVinputRBG 0x2240 loopCount 77476</t>
  </si>
  <si>
    <t>abs</t>
  </si>
  <si>
    <t>delta</t>
  </si>
  <si>
    <t>// this can be part of a multiple-row set of inputs</t>
  </si>
  <si>
    <t>8 LSbits are sound number; 8 MSbits are volume+1 [1-31]; if volume not specified then will use mDEFAULT_EFCT_SND_VOL</t>
  </si>
  <si>
    <t>8 LSbits are LED effect number; 8 MSbits are reserved for future expansion</t>
  </si>
  <si>
    <t>if it is a block of input selections, make all the rows for different behaviors have the same mROW_* name</t>
  </si>
  <si>
    <t>rework the LED routines</t>
  </si>
  <si>
    <t>DEBUG loop() - nowVinputRBG 0x40 loopCount 1081</t>
  </si>
  <si>
    <t xml:space="preserve"> RBG_waitForInput mINP_LOCK thisReturn 3 loopCount 1121</t>
  </si>
  <si>
    <t>DEBUG loop() - nowVinputRBG 0x240 loopCount 1201</t>
  </si>
  <si>
    <t>DEBUG loop() - nowVinputRBG 0x2240 loopCount 1241</t>
  </si>
  <si>
    <t>DEBUG loop() - nowVinputRBG 0x40 loopCount 6127</t>
  </si>
  <si>
    <t xml:space="preserve"> RBG_waitForInput mSPCL_EFCT_ONETIME thisReturn 5 loopCount 6127</t>
  </si>
  <si>
    <t xml:space="preserve"> RBG_waitForInput mINP_LOCK thisReturn 9 loopCount 6207</t>
  </si>
  <si>
    <t>DEBUG loop() - nowVinputRBG 0x240 loopCount 6287</t>
  </si>
  <si>
    <t>DEBUG loop() - nowVinputRBG 0x2240 loopCount 6327</t>
  </si>
  <si>
    <t>DEBUG loop() - nowVinputRBG 0x2260 loopCount 19336</t>
  </si>
  <si>
    <t xml:space="preserve"> RBG_waitForInput mINP_TRIG mINP_BANY thisReturn 11 loopCount 19336</t>
  </si>
  <si>
    <t>DEBUG loop() - nowVinputRBG 0x2240 loopCount 19507</t>
  </si>
  <si>
    <t>DEBUG loop() - nowVinputRBG 0x40 loopCount 39606</t>
  </si>
  <si>
    <t xml:space="preserve"> RBG_waitForInput mSPCL_EFCT_ONETIME thisReturn 12 loopCount 39606</t>
  </si>
  <si>
    <t xml:space="preserve"> RBG_waitForInput mSPCL_HANDLER thisReturn 13 loopCount 39686</t>
  </si>
  <si>
    <t>DEBUG loop() - nowVinputRBG 0x240 loopCount 39931</t>
  </si>
  <si>
    <t>DEBUG loop() - nowVinputRBG 0x2240 loopCount 39971</t>
  </si>
  <si>
    <t>DEBUG loop() - nowVinputRBG 0x40 loopCount 43773</t>
  </si>
  <si>
    <t xml:space="preserve"> RBG_waitForInput mSPCL_EFCT_ONETIME thisReturn 14 loopCount 43773</t>
  </si>
  <si>
    <t xml:space="preserve"> RBG_waitForInput mSPCL_HANDLER thisReturn 5 loopCount 43853</t>
  </si>
  <si>
    <t xml:space="preserve"> RBG_waitForInput mINP_LOCK thisReturn 9 loopCount 43933</t>
  </si>
  <si>
    <t>DEBUG loop() - nowVinputRBG 0x240 loopCount 44013</t>
  </si>
  <si>
    <t>DEBUG loop() - nowVinputRBG 0x2240 loopCount 44053</t>
  </si>
  <si>
    <t>DEBUG loop() - nowVinputRBG 0x40 loopCount 63953</t>
  </si>
  <si>
    <t>DEBUG loop() - nowVinputRBG 0x2240 loopCount 63994</t>
  </si>
  <si>
    <t>DEBUG loop() - nowVinputRBG 0x40 loopCount 83928</t>
  </si>
  <si>
    <t>DEBUG loop() - nowVinputRBG 0x2240 loopCount 83969</t>
  </si>
  <si>
    <t>DEBUG loop() - nowVinputRBG 0x2280 loopCount 89133</t>
  </si>
  <si>
    <t xml:space="preserve"> RBG_waitForInput mINP_OPEN thisReturn 15 loopCount 89133</t>
  </si>
  <si>
    <t>DEBUG loop() - nowVinputRBG 0x2240 loopCount 92431</t>
  </si>
  <si>
    <t xml:space="preserve"> RBG_waitForInput mINP_LOCK thisReturn 17 loopCount 92431</t>
  </si>
  <si>
    <t>DEBUG loop() - nowVinputRBG 0x40 loopCount 97805</t>
  </si>
  <si>
    <t xml:space="preserve"> RBG_waitForInput mSPCL_EFCT_ONETIME thisReturn 5 loopCount 97805</t>
  </si>
  <si>
    <t xml:space="preserve"> RBG_waitForInput mINP_LOCK thisReturn 9 loopCount 97885</t>
  </si>
  <si>
    <t>DEBUG loop() - nowVinputRBG 0x240 loopCount 97965</t>
  </si>
  <si>
    <t>DEBUG loop() - nowVinputRBG 0x2240 loopCount 98005</t>
  </si>
  <si>
    <t>DEBUG loop() - nowVinputRBG 0x2260 loopCount 104535</t>
  </si>
  <si>
    <t xml:space="preserve"> RBG_waitForInput mINP_TRIG mINP_BANY thisReturn 11 loopCount 104535</t>
  </si>
  <si>
    <t>DEBUG loop() - nowVinputRBG 0x2240 loopCount 104785</t>
  </si>
  <si>
    <t>DEBUG loop() - nowVinputRBG 0x40 loopCount 124760</t>
  </si>
  <si>
    <t xml:space="preserve"> RBG_waitForInput mSPCL_EFCT_ONETIME thisReturn 12 loopCount 124760</t>
  </si>
  <si>
    <t xml:space="preserve"> RBG_waitForInput mSPCL_HANDLER thisReturn 13 loopCount 124840</t>
  </si>
  <si>
    <t>DEBUG loop() - nowVinputRBG 0x240 loopCount 125084</t>
  </si>
  <si>
    <t>DEBUG loop() - nowVinputRBG 0x2240 loopCount 125124</t>
  </si>
  <si>
    <t>DEBUG loop() - nowVinputRBG 0x40 loopCount 128925</t>
  </si>
  <si>
    <t xml:space="preserve"> RBG_waitForInput mSPCL_EFCT_ONETIME thisReturn 14 loopCount 128925</t>
  </si>
  <si>
    <t xml:space="preserve"> RBG_waitForInput mSPCL_HANDLER thisReturn 5 loopCount 129005</t>
  </si>
  <si>
    <t xml:space="preserve"> RBG_waitForInput mINP_LOCK thisReturn 9 loopCount 129085</t>
  </si>
  <si>
    <t>DEBUG loop() - nowVinputRBG 0x240 loopCount 129165</t>
  </si>
  <si>
    <t>DEBUG loop() - nowVinputRBG 0x2240 loopCount 129205</t>
  </si>
  <si>
    <t>#define mROW_POWERON 0</t>
  </si>
  <si>
    <t>split for windup, waiting</t>
  </si>
  <si>
    <t>heavily used in windup mashup</t>
  </si>
  <si>
    <t>boing shooting sound</t>
  </si>
  <si>
    <t>num</t>
  </si>
  <si>
    <t>#define mEFCT_WIND_UP       0  // 001 to 009 - wind-up effects</t>
  </si>
  <si>
    <t>#define mEFCT_SHOOT        10  // 011 to 019 - shoot effects</t>
  </si>
  <si>
    <t>#define mEFCT_OPEN_BARREL  20  // 021 to 029 - open barrel effects</t>
  </si>
  <si>
    <t>#define mEFCT_LOCK_LOAD    30  // 031 to 039 - lock and load barrel effects</t>
  </si>
  <si>
    <t>#define mEFCT_PWRON        40  // 041 to 049 - initial power-up effects</t>
  </si>
  <si>
    <t>#define mEFCT_WAIT         50  // 051 to 059 - waiting for trigger</t>
  </si>
  <si>
    <t>#define mEFCT_CONFIGURE    60  // 061 to 099 - effects used to navigate menus</t>
  </si>
  <si>
    <t>#define mEFCT_UNIQ        100  // 101 to 127 - unique effects not included in configurations</t>
  </si>
  <si>
    <t>very nice slow wow-wow - different tones - mostly bass</t>
  </si>
  <si>
    <t>steady state science fictiony not much variation - high pitch</t>
  </si>
  <si>
    <t>good steady - need to cut out the end (decrescendo)</t>
  </si>
  <si>
    <t>some nice BWAAA sounds</t>
  </si>
  <si>
    <t>different take on boing - could use steady state - use loud part at end</t>
  </si>
  <si>
    <t>all usage</t>
  </si>
  <si>
    <t>lock/load open</t>
  </si>
  <si>
    <t>windup waiting</t>
  </si>
  <si>
    <t>mdo47</t>
  </si>
  <si>
    <t>local</t>
  </si>
  <si>
    <t>PowerOn</t>
  </si>
  <si>
    <t>lock/load open shoot</t>
  </si>
  <si>
    <t>several shotgun lock/load plus some fire sounds; last fire is good (breaking glass)</t>
  </si>
  <si>
    <t>0101_silence.wav</t>
  </si>
  <si>
    <t>unique</t>
  </si>
  <si>
    <t>&lt;html&gt;&lt;body&gt;</t>
  </si>
  <si>
    <t>&lt;/body&gt;&lt;/html&gt;</t>
  </si>
  <si>
    <t>&lt;table border cellspacing="1" cellpadding="9"&gt;</t>
  </si>
  <si>
    <t>Name</t>
  </si>
  <si>
    <t>Creative Commons 0 License</t>
  </si>
  <si>
    <t>https://creativecommons.org/publicdomain/zero/1.0/</t>
  </si>
  <si>
    <t>Creative Commons Attribution License</t>
  </si>
  <si>
    <t>https://creativecommons.org/licenses/by/3.0/</t>
  </si>
  <si>
    <t>Creative Commons Attribution Noncommercial License</t>
  </si>
  <si>
    <t>https://creativecommons.org/licenses/by-nc/3.0/</t>
  </si>
  <si>
    <t>N/A</t>
  </si>
  <si>
    <t>https://www.gw-openscience.org/audiogwtc1/</t>
  </si>
  <si>
    <t>LIGO detectors</t>
  </si>
  <si>
    <t>GW170817-template.wav</t>
  </si>
  <si>
    <t>Note: sounds on this card have a naming convention to optimize use with the YX5200 module. These names do not correspond directly to the filenames listed below, which are the source file names.&lt;br&gt;</t>
  </si>
  <si>
    <t>Attribution of sounds found (in whole or in part, possibly altered) on this SD card:&lt;br&gt;&lt;br&gt;</t>
  </si>
  <si>
    <t>&lt;br&gt;&lt;br&gt;</t>
  </si>
  <si>
    <t>mEFCT_WAIT</t>
  </si>
  <si>
    <t>mROW_MENUCFG</t>
  </si>
  <si>
    <t>trigYellow</t>
  </si>
  <si>
    <t>trigGreen</t>
  </si>
  <si>
    <t>trigBlack</t>
  </si>
  <si>
    <t>Sorry, not yet implemented</t>
  </si>
  <si>
    <t>mADDR_CFGSND</t>
  </si>
  <si>
    <t>mCFG_SOUND_LOOP</t>
  </si>
  <si>
    <t>mCFG_SOUND_SHOOT</t>
  </si>
  <si>
    <t>mCFG_SOUND_LOOPSTART</t>
  </si>
  <si>
    <t>special magic for configuration</t>
  </si>
  <si>
    <t>mSPCL_EFCT_CONFIGURE</t>
  </si>
  <si>
    <t>mCFG_SOUND_NEXT</t>
  </si>
  <si>
    <t>mSPCL_HANDLER | mSPCL_HANDLER_CFGSTORE | mSPCL_EFCT_NONE</t>
  </si>
  <si>
    <t>mSPCL_HANDLER | mSPCL_HANDLER_CFGNEXT | mSPCL_EFCT_NONE</t>
  </si>
  <si>
    <t>mSPCL_HANDLER | mSPCL_HANDLER_CFG2EEPROM | mSPCL_EFCT_NONE</t>
  </si>
  <si>
    <t>0102_uniqSorryNotYetImplemented.wav</t>
  </si>
  <si>
    <t>Press just trigger to cycle through sound choices, trigger + any color to choose the sound.</t>
  </si>
  <si>
    <t>mdo47 recording of FOOF announcement; license is by/3.0/</t>
  </si>
  <si>
    <t>mdo47 combination windup; max license is by/3.0/</t>
  </si>
  <si>
    <t>0005__mdo47__Gravitational-Waves-from-a-Neutron-Star-Merger-Produced-a-Signal-Detected-by-LIGO_mdo47.wav</t>
  </si>
  <si>
    <t>0041__mdo47__lFOOF_Darling.wav</t>
  </si>
  <si>
    <t>0042__mdo47__mFOOF.wav</t>
  </si>
  <si>
    <t>0062__mdo47__cfg_introToConfig.wav</t>
  </si>
  <si>
    <t>0018__mdo47_mPewPewPew.wav</t>
  </si>
  <si>
    <t>0017__mdo47_lPewPewPew.wav</t>
  </si>
  <si>
    <t>0019__mdo47__iPewPewPew.wav</t>
  </si>
  <si>
    <t>mdo47 "L" recording of Pew Pew Pew</t>
  </si>
  <si>
    <t>mdo47 "M" recording of Pew Pew Pew</t>
  </si>
  <si>
    <t>mdo47 "I" recording of Pew Pew Pew</t>
  </si>
  <si>
    <t>Mnemonic</t>
  </si>
  <si>
    <t>mEFCT_UNIQ_SILENCE</t>
  </si>
  <si>
    <t>mEFCT_UNIQ_NOT_IMPL</t>
  </si>
  <si>
    <t>release solenoid (just in case)</t>
  </si>
  <si>
    <t>#define mROW_PWRON_LOCKED 4</t>
  </si>
  <si>
    <t>#define mROW_MENU 7</t>
  </si>
  <si>
    <t>#define mROW_MENU_OPEN 9</t>
  </si>
  <si>
    <t>#define mROW_MENU_CLOSED 11</t>
  </si>
  <si>
    <t>mEFCT_UNIQ_INTRO</t>
  </si>
  <si>
    <t>mEFCT_UNIQ_SND_INSTR</t>
  </si>
  <si>
    <t>all new sound files plus configuration menus</t>
  </si>
  <si>
    <t>#define mROW_WINDUP_SOUND 15</t>
  </si>
  <si>
    <t>#define mROW_SHOOT 16</t>
  </si>
  <si>
    <t>#define mROW_SHOOT_SOUND 17</t>
  </si>
  <si>
    <t>#define mROW_SOLENOID 18</t>
  </si>
  <si>
    <t>#define mROW_OPNBRL 19</t>
  </si>
  <si>
    <t>#define mROW_LOKLOD 21</t>
  </si>
  <si>
    <t>#define mROW_MENUCFG 24</t>
  </si>
  <si>
    <t>grep -n " from " debug2.txt &gt; mdo2.tmp ; python mdoUniq.py mdo2.tmp "RBG_" loopCount &gt;&gt; mdo2.txt</t>
  </si>
  <si>
    <t>16:DEBUG loop() - nowVinputRBG 0x100 loopCount 1029</t>
  </si>
  <si>
    <t>42:DEBUG RBG_processStateTable() - tmpVinputRBG 0x100 from row 0 foundInputRow 4 loopCount 1077</t>
  </si>
  <si>
    <t>47: RBG_startEffectSound ln 833 EFCT num 40 final num 41 loopCount 1188</t>
  </si>
  <si>
    <t>57:DEBUG loop() - nowVinputRBG 0x500 loopCount 1258</t>
  </si>
  <si>
    <t>80:DEBUG loop() - nowVinputRBG 0x4500 loopCount 1385</t>
  </si>
  <si>
    <t>761:DEBUG loop() - nowVinputRBG 0x100 loopCount 5518</t>
  </si>
  <si>
    <t>773:DEBUG RBG_processStateTable() - tmpVinputRBG 0x100 from row 4 foundInputRow 7 loopCount 5518</t>
  </si>
  <si>
    <t>797:DEBUG RBG_processStateTable() - tmpVinputRBG 0x100 from row 7 foundInputRow 11 loopCount 5632</t>
  </si>
  <si>
    <t>799: RBG_startEffectSound ln 833 EFCT num 50 final num 51 loopCount 5733</t>
  </si>
  <si>
    <t>806:DEBUG loop() - nowVinputRBG 0x500 loopCount 5797</t>
  </si>
  <si>
    <t>832:DEBUG loop() - nowVinputRBG 0x4500 loopCount 5953</t>
  </si>
  <si>
    <t>1333:DEBUG loop() - nowVinputRBG 0x4501 loopCount 8967</t>
  </si>
  <si>
    <t>1734:DEBUG loop() - nowVinputRBG 0x4521 loopCount 11382</t>
  </si>
  <si>
    <t>1748:DEBUG RBG_processStateTable() - tmpVinputRBG 0x4521 from row 11 foundInputRow 24 loopCount 11382</t>
  </si>
  <si>
    <t>1750:DEBUG loop() - nowVinputRBG 0x4501 loopCount 11466</t>
  </si>
  <si>
    <t>1751: RBG_startEffectSound ln 833 EFCT num 62 final num 62 loopCount 11466</t>
  </si>
  <si>
    <t>1758:DEBUG loop() - nowVinputRBG 0x501 loopCount 11544</t>
  </si>
  <si>
    <t>1784:DEBUG loop() - nowVinputRBG 0x4501 loopCount 11699</t>
  </si>
  <si>
    <t>1885:DEBUG loop() - nowVinputRBG 0x4500 loopCount 12308</t>
  </si>
  <si>
    <t>4536:DEBUG loop() - nowVinputRBG 0x100 loopCount 28302</t>
  </si>
  <si>
    <t>4565: RBG_startEffectSound ln 833 EFCT num 62 final num 62 loopCount 28302</t>
  </si>
  <si>
    <t>4567:DEBUG loop() - nowVinputRBG 0x4500 loopCount 28511</t>
  </si>
  <si>
    <t>4843:DEBUG loop() - nowVinputRBG 0x4520 loopCount 30168</t>
  </si>
  <si>
    <t>4849:DEBUG RBG_processStateTable() - tmpVinputRBG 0x4520 from row 24 foundInputRow 7 loopCount 30168</t>
  </si>
  <si>
    <t>4851:DEBUG loop() - nowVinputRBG 0x4500 loopCount 30210</t>
  </si>
  <si>
    <t>4862:DEBUG RBG_processStateTable() - tmpVinputRBG 0x4500 from row 7 foundInputRow 11 loopCount 30257</t>
  </si>
  <si>
    <t>4864: RBG_startEffectSound ln 833 EFCT num 50 final num 51 loopCount 30298</t>
  </si>
  <si>
    <t>4871:DEBUG loop() - nowVinputRBG 0x500 loopCount 30366</t>
  </si>
  <si>
    <t>4873:DEBUG loop() - nowVinputRBG 0x4500 loopCount 30406</t>
  </si>
  <si>
    <t>4995:DEBUG loop() - nowVinputRBG 0x4501 loopCount 35268</t>
  </si>
  <si>
    <t>5005:DEBUG loop() - nowVinputRBG 0x4500 loopCount 35628</t>
  </si>
  <si>
    <t>5024:DEBUG loop() - nowVinputRBG 0x4501 loopCount 36353</t>
  </si>
  <si>
    <t>5040:DEBUG loop() - nowVinputRBG 0x4521 loopCount 36957</t>
  </si>
  <si>
    <t>5046:DEBUG RBG_processStateTable() - tmpVinputRBG 0x4521 from row 11 foundInputRow 24 loopCount 36957</t>
  </si>
  <si>
    <t>5048:DEBUG loop() - nowVinputRBG 0x4501 loopCount 36997</t>
  </si>
  <si>
    <t>5049: RBG_startEffectSound ln 833 EFCT num 62 final num 62 loopCount 36997</t>
  </si>
  <si>
    <t>5056:DEBUG loop() - nowVinputRBG 0x501 loopCount 37068</t>
  </si>
  <si>
    <t>5058:DEBUG loop() - nowVinputRBG 0x4501 loopCount 37108</t>
  </si>
  <si>
    <t>5066:DEBUG loop() - nowVinputRBG 0x4500 loopCount 37388</t>
  </si>
  <si>
    <t>5223:DEBUG loop() - nowVinputRBG 0x4502 loopCount 43650</t>
  </si>
  <si>
    <t>5252:DEBUG loop() - nowVinputRBG 0x4522 loopCount 44776</t>
  </si>
  <si>
    <t>5254:DEBUG loop() - nowVinputRBG 0x4502 loopCount 44817</t>
  </si>
  <si>
    <t>5262:DEBUG loop() - nowVinputRBG 0x4500 loopCount 45099</t>
  </si>
  <si>
    <t>5394:DEBUG loop() - nowVinputRBG 0x4502 loopCount 50361</t>
  </si>
  <si>
    <t>5422:DEBUG loop() - nowVinputRBG 0x4522 loopCount 51448</t>
  </si>
  <si>
    <t>5424:DEBUG loop() - nowVinputRBG 0x4502 loopCount 51488</t>
  </si>
  <si>
    <t>5439:DEBUG loop() - nowVinputRBG 0x4500 loopCount 52052</t>
  </si>
  <si>
    <t>5472:DEBUG loop() - nowVinputRBG 0x100 loopCount 53338</t>
  </si>
  <si>
    <t>5477: RBG_startEffectSound ln 833 EFCT num 62 final num 62 loopCount 53338</t>
  </si>
  <si>
    <t>5479:DEBUG loop() - nowVinputRBG 0x500 loopCount 53405</t>
  </si>
  <si>
    <t>5481:DEBUG loop() - nowVinputRBG 0x4500 loopCount 53445</t>
  </si>
  <si>
    <t>5594:DEBUG loop() - nowVinputRBG 0x4501 loopCount 57935</t>
  </si>
  <si>
    <t>5610:DEBUG loop() - nowVinputRBG 0x4521 loopCount 58536</t>
  </si>
  <si>
    <t>5612:DEBUG loop() - nowVinputRBG 0x4501 loopCount 58576</t>
  </si>
  <si>
    <t>5621:DEBUG loop() - nowVinputRBG 0x4500 loopCount 58896</t>
  </si>
  <si>
    <t>5728:DEBUG loop() - nowVinputRBG 0x4501 loopCount 63144</t>
  </si>
  <si>
    <t>5742:DEBUG loop() - nowVinputRBG 0x4521 loopCount 63666</t>
  </si>
  <si>
    <t>5744:DEBUG loop() - nowVinputRBG 0x4501 loopCount 63706</t>
  </si>
  <si>
    <t>5757:DEBUG loop() - nowVinputRBG 0x4500 loopCount 64188</t>
  </si>
  <si>
    <t>5894:DEBUG loop() - nowVinputRBG 0x100 loopCount 69643</t>
  </si>
  <si>
    <t>5899: RBG_startEffectSound ln 833 EFCT num 62 final num 62 loopCount 69643</t>
  </si>
  <si>
    <t>5901:DEBUG loop() - nowVinputRBG 0x500 loopCount 69712</t>
  </si>
  <si>
    <t>5903:DEBUG loop() - nowVinputRBG 0x4500 loopCount 69752</t>
  </si>
  <si>
    <t>grep -n "getButtonInput[(]" debug2.txt &gt; mdo2.tmp ; python mdoUniq.py mdo2.tmp getButtonInput  "that is all" &gt;&gt; mdo2.txt</t>
  </si>
  <si>
    <t>12:getButtonInput() called: printAllMyInputs: TRIGGER HIGH YELLOW HIGH GREEN HIGH BLACK HIGH LOAD LOW AUDIO_BUSY HIGH that is all</t>
  </si>
  <si>
    <t>76:getButtonInput() called: printAllMyInputs: TRIGGER HIGH YELLOW HIGH GREEN HIGH BLACK HIGH LOAD LOW AUDIO_BUSY LOW that is all</t>
  </si>
  <si>
    <t>760:getButtonInput() called: printAllMyInputs: TRIGGER HIGH YELLOW HIGH GREEN HIGH BLACK HIGH LOAD LOW AUDIO_BUSY HIGH that is all</t>
  </si>
  <si>
    <t>831:getButtonInput() called: printAllMyInputs: TRIGGER HIGH YELLOW HIGH GREEN HIGH BLACK HIGH LOAD LOW AUDIO_BUSY LOW that is all</t>
  </si>
  <si>
    <t>1332:getButtonInput() called: printAllMyInputs: TRIGGER HIGH YELLOW LOW GREEN HIGH BLACK HIGH LOAD LOW AUDIO_BUSY LOW that is all</t>
  </si>
  <si>
    <t>1757:getButtonInput() called: printAllMyInputs: TRIGGER HIGH YELLOW LOW GREEN HIGH BLACK HIGH LOAD LOW AUDIO_BUSY HIGH that is all</t>
  </si>
  <si>
    <t>1783:getButtonInput() called: printAllMyInputs: TRIGGER HIGH YELLOW LOW GREEN HIGH BLACK HIGH LOAD LOW AUDIO_BUSY LOW that is all</t>
  </si>
  <si>
    <t>4535:getButtonInput() called: printAllMyInputs: TRIGGER HIGH YELLOW HIGH GREEN HIGH BLACK HIGH LOAD LOW AUDIO_BUSY HIGH that is all</t>
  </si>
  <si>
    <t>4592:getButtonInput() called: printAllMyInputs: TRIGGER HIGH YELLOW HIGH GREEN HIGH BLACK HIGH LOAD LOW AUDIO_BUSY LOW that is all</t>
  </si>
  <si>
    <t>4872:getButtonInput() called: printAllMyInputs: TRIGGER HIGH YELLOW HIGH GREEN HIGH BLACK HIGH LOAD LOW AUDIO_BUSY LOW that is all</t>
  </si>
  <si>
    <t>4994:getButtonInput() called: printAllMyInputs: TRIGGER HIGH YELLOW LOW GREEN HIGH BLACK HIGH LOAD LOW AUDIO_BUSY LOW that is all</t>
  </si>
  <si>
    <t>5004:getButtonInput() called: printAllMyInputs: TRIGGER HIGH YELLOW HIGH GREEN HIGH BLACK HIGH LOAD LOW AUDIO_BUSY LOW that is all</t>
  </si>
  <si>
    <t>5023:getButtonInput() called: printAllMyInputs: TRIGGER HIGH YELLOW LOW GREEN HIGH BLACK HIGH LOAD LOW AUDIO_BUSY LOW that is all</t>
  </si>
  <si>
    <t>5055:getButtonInput() called: printAllMyInputs: TRIGGER LOW YELLOW LOW GREEN HIGH BLACK HIGH LOAD LOW AUDIO_BUSY HIGH that is all</t>
  </si>
  <si>
    <t>5057:getButtonInput() called: printAllMyInputs: TRIGGER LOW YELLOW LOW GREEN HIGH BLACK HIGH LOAD LOW AUDIO_BUSY LOW that is all</t>
  </si>
  <si>
    <t>5060:getButtonInput() called: printAllMyInputs: TRIGGER HIGH YELLOW LOW GREEN HIGH BLACK HIGH LOAD LOW AUDIO_BUSY LOW that is all</t>
  </si>
  <si>
    <t>5065:getButtonInput() called: printAllMyInputs: TRIGGER HIGH YELLOW HIGH GREEN HIGH BLACK HIGH LOAD LOW AUDIO_BUSY LOW that is all</t>
  </si>
  <si>
    <t>5222:getButtonInput() called: printAllMyInputs: TRIGGER HIGH YELLOW HIGH GREEN LOW BLACK HIGH LOAD LOW AUDIO_BUSY LOW that is all</t>
  </si>
  <si>
    <t>5259:getButtonInput() called: printAllMyInputs: TRIGGER HIGH YELLOW HIGH GREEN LOW BLACK HIGH LOAD LOW AUDIO_BUSY LOW that is all</t>
  </si>
  <si>
    <t>5261:getButtonInput() called: printAllMyInputs: TRIGGER HIGH YELLOW HIGH GREEN HIGH BLACK HIGH LOAD LOW AUDIO_BUSY LOW that is all</t>
  </si>
  <si>
    <t>5393:getButtonInput() called: printAllMyInputs: TRIGGER HIGH YELLOW HIGH GREEN LOW BLACK HIGH LOAD LOW AUDIO_BUSY LOW that is all</t>
  </si>
  <si>
    <t>5430:getButtonInput() called: printAllMyInputs: TRIGGER HIGH YELLOW HIGH GREEN LOW BLACK HIGH LOAD LOW AUDIO_BUSY LOW that is all</t>
  </si>
  <si>
    <t>5438:getButtonInput() called: printAllMyInputs: TRIGGER HIGH YELLOW HIGH GREEN HIGH BLACK HIGH LOAD LOW AUDIO_BUSY LOW that is all</t>
  </si>
  <si>
    <t>5471:getButtonInput() called: printAllMyInputs: TRIGGER HIGH YELLOW HIGH GREEN HIGH BLACK HIGH LOAD LOW AUDIO_BUSY HIGH that is all</t>
  </si>
  <si>
    <t>5480:getButtonInput() called: printAllMyInputs: TRIGGER HIGH YELLOW HIGH GREEN HIGH BLACK HIGH LOAD LOW AUDIO_BUSY LOW that is all</t>
  </si>
  <si>
    <t>5593:getButtonInput() called: printAllMyInputs: TRIGGER HIGH YELLOW LOW GREEN HIGH BLACK HIGH LOAD LOW AUDIO_BUSY LOW that is all</t>
  </si>
  <si>
    <t>5609:getButtonInput() called: printAllMyInputs: TRIGGER LOW YELLOW LOW GREEN HIGH BLACK HIGH LOAD LOW AUDIO_BUSY LOW that is all</t>
  </si>
  <si>
    <t>5617:getButtonInput() called: printAllMyInputs: TRIGGER HIGH YELLOW LOW GREEN HIGH BLACK HIGH LOAD LOW AUDIO_BUSY LOW that is all</t>
  </si>
  <si>
    <t>5620:getButtonInput() called: printAllMyInputs: TRIGGER HIGH YELLOW HIGH GREEN HIGH BLACK HIGH LOAD LOW AUDIO_BUSY LOW that is all</t>
  </si>
  <si>
    <t>5727:getButtonInput() called: printAllMyInputs: TRIGGER HIGH YELLOW LOW GREEN HIGH BLACK HIGH LOAD LOW AUDIO_BUSY LOW that is all</t>
  </si>
  <si>
    <t>5741:getButtonInput() called: printAllMyInputs: TRIGGER LOW YELLOW LOW GREEN HIGH BLACK HIGH LOAD LOW AUDIO_BUSY LOW that is all</t>
  </si>
  <si>
    <t>5752:getButtonInput() called: printAllMyInputs: TRIGGER HIGH YELLOW LOW GREEN HIGH BLACK HIGH LOAD LOW AUDIO_BUSY LOW that is all</t>
  </si>
  <si>
    <t>5756:getButtonInput() called: printAllMyInputs: TRIGGER HIGH YELLOW HIGH GREEN HIGH BLACK HIGH LOAD LOW AUDIO_BUSY LOW that is all</t>
  </si>
  <si>
    <t>5893:getButtonInput() called: printAllMyInputs: TRIGGER HIGH YELLOW HIGH GREEN HIGH BLACK HIGH LOAD LOW AUDIO_BUSY HIGH that is all</t>
  </si>
  <si>
    <t>5902:getButtonInput() called: printAllMyInputs: TRIGGER HIGH YELLOW HIGH GREEN HIGH BLACK HIGH LOAD LOW AUDIO_BUSY LOW that is all</t>
  </si>
  <si>
    <r>
      <t xml:space="preserve">1733:getButtonInput() called: printAllMyInputs: </t>
    </r>
    <r>
      <rPr>
        <b/>
        <sz val="11"/>
        <color rgb="FFFF0000"/>
        <rFont val="Calibri"/>
        <family val="2"/>
        <scheme val="minor"/>
      </rPr>
      <t>TRIGGER LOW YELLOW LOW</t>
    </r>
    <r>
      <rPr>
        <b/>
        <sz val="11"/>
        <color rgb="FFFA7D00"/>
        <rFont val="Calibri"/>
        <family val="2"/>
        <scheme val="minor"/>
      </rPr>
      <t xml:space="preserve"> GREEN HIGH BLACK HIGH LOAD LOW AUDIO_BUSY LOW that is all</t>
    </r>
  </si>
  <si>
    <r>
      <t xml:space="preserve">1749:getButtonInput() called: printAllMyInputs: </t>
    </r>
    <r>
      <rPr>
        <sz val="11"/>
        <color rgb="FF0000FF"/>
        <rFont val="Calibri"/>
        <family val="2"/>
        <scheme val="minor"/>
      </rPr>
      <t>TRIGGER HIGH YELLOW LOW</t>
    </r>
    <r>
      <rPr>
        <sz val="11"/>
        <color theme="1"/>
        <rFont val="Calibri"/>
        <family val="2"/>
        <scheme val="minor"/>
      </rPr>
      <t xml:space="preserve"> GREEN HIGH BLACK HIGH LOAD LOW AUDIO_BUSY LOW that is all</t>
    </r>
  </si>
  <si>
    <r>
      <t xml:space="preserve">4842:getButtonInput() called: printAllMyInputs: </t>
    </r>
    <r>
      <rPr>
        <b/>
        <sz val="11"/>
        <color rgb="FFFF0000"/>
        <rFont val="Calibri"/>
        <family val="2"/>
        <scheme val="minor"/>
      </rPr>
      <t>TRIGGER LOW</t>
    </r>
    <r>
      <rPr>
        <b/>
        <sz val="11"/>
        <color rgb="FFFA7D00"/>
        <rFont val="Calibri"/>
        <family val="2"/>
        <scheme val="minor"/>
      </rPr>
      <t xml:space="preserve"> YELLOW HIGH GREEN HIGH BLACK HIGH LOAD LOW AUDIO_BUSY LOW that is all</t>
    </r>
  </si>
  <si>
    <r>
      <t xml:space="preserve">1884:getButtonInput() called: printAllMyInputs: </t>
    </r>
    <r>
      <rPr>
        <sz val="11"/>
        <color rgb="FF0000FF"/>
        <rFont val="Calibri"/>
        <family val="2"/>
        <scheme val="minor"/>
      </rPr>
      <t>TRIGGER HIGH YELLOW HIGH</t>
    </r>
    <r>
      <rPr>
        <sz val="11"/>
        <color theme="1"/>
        <rFont val="Calibri"/>
        <family val="2"/>
        <scheme val="minor"/>
      </rPr>
      <t xml:space="preserve"> GREEN HIGH BLACK HIGH LOAD LOW AUDIO_BUSY LOW that is all</t>
    </r>
  </si>
  <si>
    <t>YES!!!</t>
  </si>
  <si>
    <r>
      <t xml:space="preserve">4870:getButtonInput() called: printAllMyInputs: </t>
    </r>
    <r>
      <rPr>
        <sz val="11"/>
        <color rgb="FF0000FF"/>
        <rFont val="Calibri"/>
        <family val="2"/>
        <scheme val="minor"/>
      </rPr>
      <t>TRIGGER HIGH</t>
    </r>
    <r>
      <rPr>
        <sz val="11"/>
        <color theme="1"/>
        <rFont val="Calibri"/>
        <family val="2"/>
        <scheme val="minor"/>
      </rPr>
      <t xml:space="preserve"> YELLOW HIGH GREEN HIGH BLACK HIGH LOAD LOW AUDIO_BUSY HIGH that is all</t>
    </r>
  </si>
  <si>
    <r>
      <t xml:space="preserve">5039:getButtonInput() called: printAllMyInputs: </t>
    </r>
    <r>
      <rPr>
        <b/>
        <sz val="11"/>
        <color rgb="FFFF0000"/>
        <rFont val="Calibri"/>
        <family val="2"/>
        <scheme val="minor"/>
      </rPr>
      <t>TRIGGER LOW YELLOW LOW</t>
    </r>
    <r>
      <rPr>
        <b/>
        <sz val="11"/>
        <color rgb="FFFA7D00"/>
        <rFont val="Calibri"/>
        <family val="2"/>
        <scheme val="minor"/>
      </rPr>
      <t xml:space="preserve"> GREEN HIGH BLACK HIGH LOAD LOW AUDIO_BUSY LOW that is all</t>
    </r>
  </si>
  <si>
    <t>yes</t>
  </si>
  <si>
    <r>
      <t xml:space="preserve">5251:getButtonInput() called: printAllMyInputs: </t>
    </r>
    <r>
      <rPr>
        <b/>
        <sz val="11"/>
        <color rgb="FFFF0000"/>
        <rFont val="Calibri"/>
        <family val="2"/>
        <scheme val="minor"/>
      </rPr>
      <t>TRIGGER LOW</t>
    </r>
    <r>
      <rPr>
        <b/>
        <sz val="11"/>
        <color rgb="FFFA7D00"/>
        <rFont val="Calibri"/>
        <family val="2"/>
        <scheme val="minor"/>
      </rPr>
      <t xml:space="preserve"> YELLOW HIGH </t>
    </r>
    <r>
      <rPr>
        <b/>
        <sz val="11"/>
        <color rgb="FFFF0000"/>
        <rFont val="Calibri"/>
        <family val="2"/>
        <scheme val="minor"/>
      </rPr>
      <t>GREEN LOW</t>
    </r>
    <r>
      <rPr>
        <b/>
        <sz val="11"/>
        <color rgb="FFFA7D00"/>
        <rFont val="Calibri"/>
        <family val="2"/>
        <scheme val="minor"/>
      </rPr>
      <t xml:space="preserve"> BLACK HIGH LOAD LOW AUDIO_BUSY LOW that is all</t>
    </r>
  </si>
  <si>
    <r>
      <t xml:space="preserve">5421:getButtonInput() called: printAllMyInputs: </t>
    </r>
    <r>
      <rPr>
        <b/>
        <sz val="11"/>
        <color rgb="FFFF0000"/>
        <rFont val="Calibri"/>
        <family val="2"/>
        <scheme val="minor"/>
      </rPr>
      <t>TRIGGER LOW</t>
    </r>
    <r>
      <rPr>
        <b/>
        <sz val="11"/>
        <color rgb="FFFA7D00"/>
        <rFont val="Calibri"/>
        <family val="2"/>
        <scheme val="minor"/>
      </rPr>
      <t xml:space="preserve"> YELLOW HIGH </t>
    </r>
    <r>
      <rPr>
        <b/>
        <sz val="11"/>
        <color rgb="FFFF0000"/>
        <rFont val="Calibri"/>
        <family val="2"/>
        <scheme val="minor"/>
      </rPr>
      <t>GREEN LOW</t>
    </r>
    <r>
      <rPr>
        <b/>
        <sz val="11"/>
        <color rgb="FFFA7D00"/>
        <rFont val="Calibri"/>
        <family val="2"/>
        <scheme val="minor"/>
      </rPr>
      <t xml:space="preserve"> BLACK HIGH LOAD LOW AUDIO_BUSY LOW that is all</t>
    </r>
  </si>
  <si>
    <t>need to handle trigger with individual buttons or combos</t>
  </si>
  <si>
    <t>0043__mdo47__cFOOF_Achtung.wav</t>
  </si>
  <si>
    <r>
      <t>"trigPlus"</t>
    </r>
    <r>
      <rPr>
        <sz val="9.8000000000000007"/>
        <color rgb="FF000000"/>
        <rFont val="Consolas"/>
        <family val="3"/>
      </rPr>
      <t xml:space="preserve">: </t>
    </r>
    <r>
      <rPr>
        <b/>
        <sz val="9.8000000000000007"/>
        <color rgb="FF008080"/>
        <rFont val="Consolas"/>
        <family val="3"/>
      </rPr>
      <t>"mINP_TRIG|mINP_BANY"</t>
    </r>
    <r>
      <rPr>
        <sz val="9.8000000000000007"/>
        <color rgb="FF000000"/>
        <rFont val="Consolas"/>
        <family val="3"/>
      </rPr>
      <t>,</t>
    </r>
  </si>
  <si>
    <r>
      <t>"open"</t>
    </r>
    <r>
      <rPr>
        <sz val="9.8000000000000007"/>
        <color rgb="FF000000"/>
        <rFont val="Consolas"/>
        <family val="3"/>
      </rPr>
      <t xml:space="preserve">: </t>
    </r>
    <r>
      <rPr>
        <b/>
        <sz val="9.8000000000000007"/>
        <color rgb="FF008080"/>
        <rFont val="Consolas"/>
        <family val="3"/>
      </rPr>
      <t>"mINP_OPEN"</t>
    </r>
    <r>
      <rPr>
        <sz val="9.8000000000000007"/>
        <color rgb="FF000000"/>
        <rFont val="Consolas"/>
        <family val="3"/>
      </rPr>
      <t>,</t>
    </r>
  </si>
  <si>
    <r>
      <t>"lock"</t>
    </r>
    <r>
      <rPr>
        <sz val="9.8000000000000007"/>
        <color rgb="FF000000"/>
        <rFont val="Consolas"/>
        <family val="3"/>
      </rPr>
      <t xml:space="preserve">: </t>
    </r>
    <r>
      <rPr>
        <b/>
        <sz val="9.8000000000000007"/>
        <color rgb="FF008080"/>
        <rFont val="Consolas"/>
        <family val="3"/>
      </rPr>
      <t>"mINP_LOCK"</t>
    </r>
    <r>
      <rPr>
        <sz val="9.8000000000000007"/>
        <color rgb="FF000000"/>
        <rFont val="Consolas"/>
        <family val="3"/>
      </rPr>
      <t>,</t>
    </r>
  </si>
  <si>
    <r>
      <t>"trigOnly"</t>
    </r>
    <r>
      <rPr>
        <sz val="9.8000000000000007"/>
        <color rgb="FF000000"/>
        <rFont val="Consolas"/>
        <family val="3"/>
      </rPr>
      <t xml:space="preserve">: </t>
    </r>
    <r>
      <rPr>
        <b/>
        <sz val="9.8000000000000007"/>
        <color rgb="FF008080"/>
        <rFont val="Consolas"/>
        <family val="3"/>
      </rPr>
      <t>"mINP_TRIG|mINP_BNONE"</t>
    </r>
    <r>
      <rPr>
        <sz val="9.8000000000000007"/>
        <color rgb="FF000000"/>
        <rFont val="Consolas"/>
        <family val="3"/>
      </rPr>
      <t>,</t>
    </r>
  </si>
  <si>
    <r>
      <t>"trigYellow"</t>
    </r>
    <r>
      <rPr>
        <sz val="9.8000000000000007"/>
        <color rgb="FF000000"/>
        <rFont val="Consolas"/>
        <family val="3"/>
      </rPr>
      <t xml:space="preserve">: </t>
    </r>
    <r>
      <rPr>
        <b/>
        <sz val="9.8000000000000007"/>
        <color rgb="FF008080"/>
        <rFont val="Consolas"/>
        <family val="3"/>
      </rPr>
      <t>"mINP_TRIG|mINP_B01"</t>
    </r>
    <r>
      <rPr>
        <sz val="9.8000000000000007"/>
        <color rgb="FF000000"/>
        <rFont val="Consolas"/>
        <family val="3"/>
      </rPr>
      <t>,</t>
    </r>
  </si>
  <si>
    <r>
      <t>"trigGreen"</t>
    </r>
    <r>
      <rPr>
        <sz val="9.8000000000000007"/>
        <color rgb="FF000000"/>
        <rFont val="Consolas"/>
        <family val="3"/>
      </rPr>
      <t xml:space="preserve">: </t>
    </r>
    <r>
      <rPr>
        <b/>
        <sz val="9.8000000000000007"/>
        <color rgb="FF008080"/>
        <rFont val="Consolas"/>
        <family val="3"/>
      </rPr>
      <t>"mINP_TRIG|mINP_B02"</t>
    </r>
    <r>
      <rPr>
        <sz val="9.8000000000000007"/>
        <color rgb="FF000000"/>
        <rFont val="Consolas"/>
        <family val="3"/>
      </rPr>
      <t>,</t>
    </r>
  </si>
  <si>
    <r>
      <t>"trigBlack"</t>
    </r>
    <r>
      <rPr>
        <sz val="9.8000000000000007"/>
        <color rgb="FF000000"/>
        <rFont val="Consolas"/>
        <family val="3"/>
      </rPr>
      <t xml:space="preserve">: </t>
    </r>
    <r>
      <rPr>
        <b/>
        <sz val="9.8000000000000007"/>
        <color rgb="FF008080"/>
        <rFont val="Consolas"/>
        <family val="3"/>
      </rPr>
      <t>"mINP_TRIG|mINP_B04"</t>
    </r>
    <r>
      <rPr>
        <sz val="9.8000000000000007"/>
        <color rgb="FF000000"/>
        <rFont val="Consolas"/>
        <family val="3"/>
      </rPr>
      <t>,</t>
    </r>
  </si>
  <si>
    <r>
      <t>"trigExtra"</t>
    </r>
    <r>
      <rPr>
        <sz val="9.8000000000000007"/>
        <color rgb="FF000000"/>
        <rFont val="Consolas"/>
        <family val="3"/>
      </rPr>
      <t xml:space="preserve">: </t>
    </r>
    <r>
      <rPr>
        <b/>
        <sz val="9.8000000000000007"/>
        <color rgb="FF008080"/>
        <rFont val="Consolas"/>
        <family val="3"/>
      </rPr>
      <t>"mINP_TRIG|mINP_BXTRA"</t>
    </r>
    <r>
      <rPr>
        <sz val="9.8000000000000007"/>
        <color rgb="FF000000"/>
        <rFont val="Consolas"/>
        <family val="3"/>
      </rPr>
      <t>,</t>
    </r>
  </si>
  <si>
    <r>
      <t>"trigAll3"</t>
    </r>
    <r>
      <rPr>
        <sz val="9.8000000000000007"/>
        <color rgb="FF000000"/>
        <rFont val="Consolas"/>
        <family val="3"/>
      </rPr>
      <t xml:space="preserve">: </t>
    </r>
    <r>
      <rPr>
        <b/>
        <sz val="9.8000000000000007"/>
        <color rgb="FF008080"/>
        <rFont val="Consolas"/>
        <family val="3"/>
      </rPr>
      <t>"mINP_TRIG|mINP_B07"</t>
    </r>
    <r>
      <rPr>
        <sz val="9.8000000000000007"/>
        <color rgb="FF000000"/>
        <rFont val="Consolas"/>
        <family val="3"/>
      </rPr>
      <t>,</t>
    </r>
  </si>
  <si>
    <t>trigAny3</t>
  </si>
  <si>
    <t>760:getButtonInput() called:  TRIGGER HIGH YELLOW HIGH GREEN HIGH BLACK HIGH EXTRA HIGH LOAD LOW AUDIO_BUSY HIGH that is all</t>
  </si>
  <si>
    <t>all new sound files plus configuration menus plus new interp of BANY</t>
  </si>
  <si>
    <t>grep -n "getButtonInput inputs" debug2.txt &gt; mdo2.tmp ; python mdoUniq.py mdo2.tmp getButtonInput  "that is all" &gt;&gt; mdo2.txt</t>
  </si>
  <si>
    <t>3:getButtonInput() called:  TRIGGER HIGH YELLOW HIGH GREEN HIGH BLACK HIGH EXTRA HIGH LOAD LOW AUDIO_BUSY HIGH that is all</t>
  </si>
  <si>
    <t>6:    getButtonInput inputs: 0x100 that is all</t>
  </si>
  <si>
    <t>7:DEBUG loop() - nowVinputRBG 0x100 loopCount 1027</t>
  </si>
  <si>
    <t>33:DEBUG RBG_processStateTable() - tmpVinputRBG 0x100 from row 0 foundInputRow 4 loopCount 1077</t>
  </si>
  <si>
    <t>38: RBG_startEffectSound ln 855 EFCT num 40 final num 41 loopCount 1188</t>
  </si>
  <si>
    <t>47:    getButtonInput inputs: 0x500 that is all</t>
  </si>
  <si>
    <t>48:DEBUG loop() - nowVinputRBG 0x500 loopCount 1260</t>
  </si>
  <si>
    <t>67:getButtonInput() called:  TRIGGER HIGH YELLOW HIGH GREEN HIGH BLACK HIGH EXTRA HIGH LOAD LOW AUDIO_BUSY LOW that is all</t>
  </si>
  <si>
    <t>70:    getButtonInput inputs: 0x4500 that is all</t>
  </si>
  <si>
    <t>71:DEBUG loop() - nowVinputRBG 0x4500 loopCount 1389</t>
  </si>
  <si>
    <t>761:    getButtonInput inputs: 0x100 that is all</t>
  </si>
  <si>
    <t>762:DEBUG loop() - nowVinputRBG 0x100 loopCount 5538</t>
  </si>
  <si>
    <t>774:DEBUG RBG_processStateTable() - tmpVinputRBG 0x100 from row 4 foundInputRow 7 loopCount 5538</t>
  </si>
  <si>
    <t>800:DEBUG RBG_processStateTable() - tmpVinputRBG 0x100 from row 7 foundInputRow 11 loopCount 5659</t>
  </si>
  <si>
    <t>803: RBG_startEffectSound ln 855 EFCT num 50 final num 51 loopCount 5769</t>
  </si>
  <si>
    <t>810:    getButtonInput inputs: 0x500 that is all</t>
  </si>
  <si>
    <t>811:DEBUG loop() - nowVinputRBG 0x500 loopCount 5836</t>
  </si>
  <si>
    <t>836:getButtonInput() called:  TRIGGER HIGH YELLOW HIGH GREEN HIGH BLACK HIGH EXTRA HIGH LOAD LOW AUDIO_BUSY LOW that is all</t>
  </si>
  <si>
    <t>837:    getButtonInput inputs: 0x4500 that is all</t>
  </si>
  <si>
    <t>838:DEBUG loop() - nowVinputRBG 0x4500 loopCount 5996</t>
  </si>
  <si>
    <t>2527:getButtonInput() called:  TRIGGER HIGH YELLOW LOW GREEN HIGH BLACK HIGH EXTRA HIGH LOAD LOW AUDIO_BUSY LOW that is all</t>
  </si>
  <si>
    <t>2528:    getButtonInput inputs: 0x4501 that is all</t>
  </si>
  <si>
    <t>2529:DEBUG loop() - nowVinputRBG 0x4501 loopCount 16084</t>
  </si>
  <si>
    <t>2736:getButtonInput() called:  TRIGGER LOW YELLOW LOW GREEN HIGH BLACK HIGH EXTRA HIGH LOAD LOW AUDIO_BUSY LOW that is all</t>
  </si>
  <si>
    <t>2737:    getButtonInput inputs: 0x4521 that is all</t>
  </si>
  <si>
    <t>2738:DEBUG loop() - nowVinputRBG 0x4521 loopCount 17331</t>
  </si>
  <si>
    <t>2752:DEBUG RBG_processStateTable() - tmpVinputRBG 0x4521 from row 11 foundInputRow 24 loopCount 17331</t>
  </si>
  <si>
    <t>2754:    getButtonInput inputs: 0x4501 that is all</t>
  </si>
  <si>
    <t>2755:DEBUG loop() - nowVinputRBG 0x4501 loopCount 17419</t>
  </si>
  <si>
    <t>2756: RBG_startEffectSound ln 855 EFCT num 62 final num 62 loopCount 17419</t>
  </si>
  <si>
    <t>2762:getButtonInput() called:  TRIGGER HIGH YELLOW LOW GREEN HIGH BLACK HIGH EXTRA HIGH LOAD LOW AUDIO_BUSY HIGH that is all</t>
  </si>
  <si>
    <t>2763:    getButtonInput inputs: 0x501 that is all</t>
  </si>
  <si>
    <t>2764:DEBUG loop() - nowVinputRBG 0x501 loopCount 17502</t>
  </si>
  <si>
    <t>2789:getButtonInput() called:  TRIGGER HIGH YELLOW HIGH GREEN HIGH BLACK HIGH EXTRA HIGH LOAD LOW AUDIO_BUSY LOW that is all</t>
  </si>
  <si>
    <t>2790:    getButtonInput inputs: 0x4500 that is all</t>
  </si>
  <si>
    <t>2791:DEBUG loop() - nowVinputRBG 0x4500 loopCount 17661</t>
  </si>
  <si>
    <t>4376:getButtonInput() called:  TRIGGER HIGH YELLOW LOW GREEN HIGH BLACK HIGH EXTRA HIGH LOAD LOW AUDIO_BUSY LOW that is all</t>
  </si>
  <si>
    <t>4377:    getButtonInput inputs: 0x4501 that is all</t>
  </si>
  <si>
    <t>4378:DEBUG loop() - nowVinputRBG 0x4501 loopCount 27129</t>
  </si>
  <si>
    <t>4481:getButtonInput() called:  TRIGGER LOW YELLOW LOW GREEN HIGH BLACK HIGH EXTRA HIGH LOAD LOW AUDIO_BUSY LOW that is all</t>
  </si>
  <si>
    <t>4482:    getButtonInput inputs: 0x4521 that is all</t>
  </si>
  <si>
    <t>4483:DEBUG loop() - nowVinputRBG 0x4521 loopCount 27754</t>
  </si>
  <si>
    <t>4504:DEBUG RBG_processStateTable() - tmpVinputRBG 0x4521 from row 24 foundInputRow 30 loopCount 27754</t>
  </si>
  <si>
    <t>4506:    getButtonInput inputs: 0x4501 that is all</t>
  </si>
  <si>
    <t>4507:DEBUG loop() - nowVinputRBG 0x4501 loopCount 27880</t>
  </si>
  <si>
    <t>4526:DEBUG RBG_processStateTable() - tmpVinputRBG 0x4501 from row 30 foundInputRow 31 loopCount 27936</t>
  </si>
  <si>
    <t>4527:getButtonInput() called:  TRIGGER HIGH YELLOW LOW GREEN HIGH BLACK HIGH EXTRA HIGH LOAD LOW AUDIO_BUSY LOW that is all</t>
  </si>
  <si>
    <t>4529: RBG_startEffectSound ln 855 EFCT num 63 final num 63 loopCount 28018</t>
  </si>
  <si>
    <t>4535:getButtonInput() called:  TRIGGER HIGH YELLOW LOW GREEN HIGH BLACK HIGH EXTRA HIGH LOAD LOW AUDIO_BUSY HIGH that is all</t>
  </si>
  <si>
    <t>4536:    getButtonInput inputs: 0x501 that is all</t>
  </si>
  <si>
    <t>4537:DEBUG loop() - nowVinputRBG 0x501 loopCount 28096</t>
  </si>
  <si>
    <t>4544:getButtonInput() called:  TRIGGER HIGH YELLOW LOW GREEN HIGH BLACK HIGH EXTRA HIGH LOAD LOW AUDIO_BUSY LOW that is all</t>
  </si>
  <si>
    <t>4545:    getButtonInput inputs: 0x4501 that is all</t>
  </si>
  <si>
    <t>4546:DEBUG loop() - nowVinputRBG 0x4501 loopCount 28152</t>
  </si>
  <si>
    <t>4553:getButtonInput() called:  TRIGGER HIGH YELLOW HIGH GREEN HIGH BLACK HIGH EXTRA HIGH LOAD LOW AUDIO_BUSY LOW that is all</t>
  </si>
  <si>
    <t>4554:    getButtonInput inputs: 0x4500 that is all</t>
  </si>
  <si>
    <t>4555:DEBUG loop() - nowVinputRBG 0x4500 loopCount 28207</t>
  </si>
  <si>
    <t>5024:getButtonInput() called:  TRIGGER HIGH YELLOW HIGH GREEN HIGH BLACK HIGH EXTRA HIGH LOAD LOW AUDIO_BUSY HIGH that is all</t>
  </si>
  <si>
    <t>5025:    getButtonInput inputs: 0x100 that is all</t>
  </si>
  <si>
    <t>5026:DEBUG loop() - nowVinputRBG 0x100 loopCount 35764</t>
  </si>
  <si>
    <t>5031: RBG_startEffectSound ln 855 EFCT num 63 final num 63 loopCount 35764</t>
  </si>
  <si>
    <t>5033:    getButtonInput inputs: 0x500 that is all</t>
  </si>
  <si>
    <t>5034:DEBUG loop() - nowVinputRBG 0x500 loopCount 35830</t>
  </si>
  <si>
    <t>5035:getButtonInput() called:  TRIGGER HIGH YELLOW HIGH GREEN HIGH BLACK HIGH EXTRA HIGH LOAD LOW AUDIO_BUSY LOW that is all</t>
  </si>
  <si>
    <t>5036:    getButtonInput inputs: 0x4500 that is all</t>
  </si>
  <si>
    <t>5037:DEBUG loop() - nowVinputRBG 0x4500 loopCount 35870</t>
  </si>
  <si>
    <t>5104:getButtonInput() called:  TRIGGER LOW YELLOW HIGH GREEN HIGH BLACK HIGH EXTRA HIGH LOAD LOW AUDIO_BUSY LOW that is all</t>
  </si>
  <si>
    <t>5105:    getButtonInput inputs: 0x4520 that is all</t>
  </si>
  <si>
    <t>5106:DEBUG loop() - nowVinputRBG 0x4520 loopCount 37230</t>
  </si>
  <si>
    <t>5112:DEBUG RBG_processStateTable() - tmpVinputRBG 0x4520 from row 31 foundInputRow 32 loopCount 37230</t>
  </si>
  <si>
    <t>5114:    getButtonInput inputs: 0x4500 that is all</t>
  </si>
  <si>
    <t>5115:DEBUG loop() - nowVinputRBG 0x4500 loopCount 37270</t>
  </si>
  <si>
    <t>5116: RBG_startEffectSound mSPCL_EFCT_CONFIGURE cfg_curnum 1 cfg_type 2 tmpEfctSound 11</t>
  </si>
  <si>
    <t>5149:getButtonInput() called:  TRIGGER HIGH YELLOW HIGH GREEN HIGH BLACK HIGH EXTRA HIGH LOAD LOW AUDIO_BUSY LOW that is all</t>
  </si>
  <si>
    <t>5250:    getButtonInput inputs: 0x4520 that is all</t>
  </si>
  <si>
    <t>5251:DEBUG loop() - nowVinputRBG 0x4520 loopCount 39892</t>
  </si>
  <si>
    <t>5257:DEBUG RBG_processStateTable() - tmpVinputRBG 0x4520 from row 32 foundInputRow 34 loopCount 39892</t>
  </si>
  <si>
    <t>5258:getButtonInput() called:  TRIGGER LOW YELLOW HIGH GREEN HIGH BLACK HIGH EXTRA HIGH LOAD LOW AUDIO_BUSY LOW that is all</t>
  </si>
  <si>
    <t>5259:    getButtonInput inputs: 0x4500 that is all</t>
  </si>
  <si>
    <t>5260:DEBUG loop() - nowVinputRBG 0x4500 loopCount 39932</t>
  </si>
  <si>
    <t>5274:DEBUG RBG_processStateTable() - tmpVinputRBG 0x4500 from row 34 foundInputRow 32 loopCount 39985</t>
  </si>
  <si>
    <t>5277: RBG_startEffectSound mSPCL_EFCT_CONFIGURE cfg_curnum 2 cfg_type 2 tmpEfctSound 12</t>
  </si>
  <si>
    <t>5290:getButtonInput() called:  TRIGGER HIGH YELLOW HIGH GREEN HIGH BLACK HIGH EXTRA HIGH LOAD LOW AUDIO_BUSY LOW that is all</t>
  </si>
  <si>
    <t>5458:getButtonInput() called:  TRIGGER HIGH YELLOW HIGH GREEN HIGH BLACK HIGH EXTRA HIGH LOAD LOW AUDIO_BUSY HIGH that is all</t>
  </si>
  <si>
    <t>5459:    getButtonInput inputs: 0x100 that is all</t>
  </si>
  <si>
    <t>5460:DEBUG loop() - nowVinputRBG 0x100 loopCount 43611</t>
  </si>
  <si>
    <t>5465: RBG_startEffectSound mSPCL_EFCT_CONFIGURE cfg_curnum 2 cfg_type 2 tmpEfctSound 12</t>
  </si>
  <si>
    <t>5472: RBG_startEffectSound mSPCL_EFCT_CONFIGURE cfg_curnum 2 cfg_type 2 tmpEfctSound 12</t>
  </si>
  <si>
    <t>5479: RBG_startEffectSound mSPCL_EFCT_CONFIGURE cfg_curnum 2 cfg_type 2 tmpEfctSound 12</t>
  </si>
  <si>
    <t>5486: RBG_startEffectSound mSPCL_EFCT_CONFIGURE cfg_curnum 2 cfg_type 2 tmpEfctSound 12</t>
  </si>
  <si>
    <t>5493: RBG_startEffectSound mSPCL_EFCT_CONFIGURE cfg_curnum 2 cfg_type 2 tmpEfctSound 12</t>
  </si>
  <si>
    <t>5500: RBG_startEffectSound mSPCL_EFCT_CONFIGURE cfg_curnum 2 cfg_type 2 tmpEfctSound 12</t>
  </si>
  <si>
    <t>5507: RBG_startEffectSound mSPCL_EFCT_CONFIGURE cfg_curnum 2 cfg_type 2 tmpEfctSound 12</t>
  </si>
  <si>
    <t>5514: RBG_startEffectSound mSPCL_EFCT_CONFIGURE cfg_curnum 2 cfg_type 2 tmpEfctSound 12</t>
  </si>
  <si>
    <t>5521: RBG_startEffectSound mSPCL_EFCT_CONFIGURE cfg_curnum 2 cfg_type 2 tmpEfctSound 12</t>
  </si>
  <si>
    <t>5524: RBG_startEffectSound mSPCL_EFCT_CONFIGURE cfg_curnum 2 cfg_type 2 tmpEfctSound 12</t>
  </si>
  <si>
    <t>5527: RBG_startEffectSound mSPCL_EFCT_CONFIGURE cfg_curnum 2 cfg_type 2 tmpEfctSound 12</t>
  </si>
  <si>
    <t>5530: RBG_startEffectSound mSPCL_EFCT_CONFIGURE cfg_curnum 2 cfg_type 2 tmpEfctSound 12</t>
  </si>
  <si>
    <t>5533: RBG_startEffectSound mSPCL_EFCT_CONFIGURE cfg_curnum 2 cfg_type 2 tmpEfctSound 12</t>
  </si>
  <si>
    <t>5536: RBG_startEffectSound mSPCL_EFCT_CONFIGURE cfg_curnum 2 cfg_type 2 tmpEfctSound 12</t>
  </si>
  <si>
    <t>5539: RBG_startEffectSound mSPCL_EFCT_CONFIGURE cfg_curnum 2 cfg_type 2 tmpEfctSound 12</t>
  </si>
  <si>
    <t>5542: RBG_startEffectSound mSPCL_EFCT_CONFIGURE cfg_curnum 2 cfg_type 2 tmpEfctSound 12</t>
  </si>
  <si>
    <t>5545: RBG_startEffectSound mSPCL_EFCT_CONFIGURE cfg_curnum 2 cfg_type 2 tmpEfctSound 12</t>
  </si>
  <si>
    <t>5548: RBG_startEffectSound mSPCL_EFCT_CONFIGURE cfg_curnum 2 cfg_type 2 tmpEfctSound 12</t>
  </si>
  <si>
    <t>5551: RBG_startEffectSound mSPCL_EFCT_CONFIGURE cfg_curnum 2 cfg_type 2 tmpEfctSound 12</t>
  </si>
  <si>
    <t>5554: RBG_startEffectSound mSPCL_EFCT_CONFIGURE cfg_curnum 2 cfg_type 2 tmpEfctSound 12</t>
  </si>
  <si>
    <t>5557: RBG_startEffectSound mSPCL_EFCT_CONFIGURE cfg_curnum 2 cfg_type 2 tmpEfctSound 12</t>
  </si>
  <si>
    <t>5560: RBG_startEffectSound mSPCL_EFCT_CONFIGURE cfg_curnum 2 cfg_type 2 tmpEfctSound 12</t>
  </si>
  <si>
    <t>5563: RBG_startEffectSound mSPCL_EFCT_CONFIGURE cfg_curnum 2 cfg_type 2 tmpEfctSound 12</t>
  </si>
  <si>
    <t>5566: RBG_startEffectSound mSPCL_EFCT_CONFIGURE cfg_curnum 2 cfg_type 2 tmpEfctSound 12</t>
  </si>
  <si>
    <t>5569: RBG_startEffectSound mSPCL_EFCT_CONFIGURE cfg_curnum 2 cfg_type 2 tmpEfctSound 12</t>
  </si>
  <si>
    <t>5572: RBG_startEffectSound mSPCL_EFCT_CONFIGURE cfg_curnum 2 cfg_type 2 tmpEfctSound 12</t>
  </si>
  <si>
    <t>5575: RBG_startEffectSound mSPCL_EFCT_CONFIGURE cfg_curnum 2 cfg_type 2 tmpEfctSound 12</t>
  </si>
  <si>
    <t>5578: RBG_startEffectSound mSPCL_EFCT_CONFIGURE cfg_curnum 2 cfg_type 2 tmpEfctSound 12</t>
  </si>
  <si>
    <t>5581: RBG_startEffectSound mSPCL_EFCT_CONFIGURE cfg_curnum 2 cfg_type 2 tmpEfctSound 12</t>
  </si>
  <si>
    <t>5584: RBG_startEffectSound mSPCL_EFCT_CONFIGURE cfg_curnum 2 cfg_type 2 tmpEfctSound 12</t>
  </si>
  <si>
    <t>5587: RBG_startEffectSound mSPCL_EFCT_CONFIGURE cfg_curnum 2 cfg_type 2 tmpEfctSound 12</t>
  </si>
  <si>
    <t>5590: RBG_startEffectSound mSPCL_EFCT_CONFIGURE cfg_curnum 2 cfg_type 2 tmpEfctSound 12</t>
  </si>
  <si>
    <t>5593: RBG_startEffectSound mSPCL_EFCT_CONFIGURE cfg_curnum 2 cfg_type 2 tmpEfctSound 12</t>
  </si>
  <si>
    <t>5596: RBG_startEffectSound mSPCL_EFCT_CONFIGURE cfg_curnum 2 cfg_type 2 tmpEfctSound 12</t>
  </si>
  <si>
    <t>5599: RBG_startEffectSound mSPCL_EFCT_CONFIGURE cfg_curnum 2 cfg_type 2 tmpEfctSound 12</t>
  </si>
  <si>
    <t>5602: RBG_startEffectSound mSPCL_EFCT_CONFIGURE cfg_curnum 2 cfg_type 2 tmpEfctSound 12</t>
  </si>
  <si>
    <t>5605: RBG_startEffectSound mSPCL_EFCT_CONFIGURE cfg_curnum 2 cfg_type 2 tmpEfctSound 12</t>
  </si>
  <si>
    <t>5608: RBG_startEffectSound mSPCL_EFCT_CONFIGURE cfg_curnum 2 cfg_type 2 tmpEfctSound 12</t>
  </si>
  <si>
    <t>5611: RBG_startEffectSound mSPCL_EFCT_CONFIGURE cfg_curnum 2 cfg_type 2 tmpEfctSound 12</t>
  </si>
  <si>
    <t>5614: RBG_startEffectSound mSPCL_EFCT_CONFIGURE cfg_curnum 2 cfg_type 2 tmpEfctSound 12</t>
  </si>
  <si>
    <t>5617: RBG_startEffectSound mSPCL_EFCT_CONFIGURE cfg_curnum 2 cfg_type 2 tmpEfctSound 12</t>
  </si>
  <si>
    <t>5620: RBG_startEffectSound mSPCL_EFCT_CONFIGURE cfg_curnum 2 cfg_type 2 tmpEfctSound 12</t>
  </si>
  <si>
    <t>5623: RBG_startEffectSound mSPCL_EFCT_CONFIGURE cfg_curnum 2 cfg_type 2 tmpEfctSound 12</t>
  </si>
  <si>
    <t>5626: RBG_startEffectSound mSPCL_EFCT_CONFIGURE cfg_curnum 2 cfg_type 2 tmpEfctSound 12</t>
  </si>
  <si>
    <t>5629: RBG_startEffectSound mSPCL_EFCT_CONFIGURE cfg_curnum 2 cfg_type 2 tmpEfctSound 12</t>
  </si>
  <si>
    <t>5632: RBG_startEffectSound mSPCL_EFCT_CONFIGURE cfg_curnum 2 cfg_type 2 tmpEfctSound 12</t>
  </si>
  <si>
    <t>5635: RBG_startEffectSound mSPCL_EFCT_CONFIGURE cfg_curnum 2 cfg_type 2 tmpEfctSound 12</t>
  </si>
  <si>
    <t>5638: RBG_startEffectSound mSPCL_EFCT_CONFIGURE cfg_curnum 2 cfg_type 2 tmpEfctSound 12</t>
  </si>
  <si>
    <t>5641: RBG_startEffectSound mSPCL_EFCT_CONFIGURE cfg_curnum 2 cfg_type 2 tmpEfctSound 12</t>
  </si>
  <si>
    <t>5644: RBG_startEffectSound mSPCL_EFCT_CONFIGURE cfg_curnum 2 cfg_type 2 tmpEfctSound 12</t>
  </si>
  <si>
    <t>5647: RBG_startEffectSound mSPCL_EFCT_CONFIGURE cfg_curnum 2 cfg_type 2 tmpEfctSound 12</t>
  </si>
  <si>
    <t>5650: RBG_startEffectSound mSPCL_EFCT_CONFIGURE cfg_curnum 2 cfg_type 2 tmpEfctSound 12</t>
  </si>
  <si>
    <t>5653: RBG_startEffectSound mSPCL_EFCT_CONFIGURE cfg_curnum 2 cfg_type 2 tmpEfctSound 12</t>
  </si>
  <si>
    <t>5656: RBG_startEffectSound mSPCL_EFCT_CONFIGURE cfg_curnum 2 cfg_type 2 tmpEfctSound 12</t>
  </si>
  <si>
    <t>5659: RBG_startEffectSound mSPCL_EFCT_CONFIGURE cfg_curnum 2 cfg_type 2 tmpEfctSound 12</t>
  </si>
  <si>
    <t>5662: RBG_startEffectSound mSPCL_EFCT_CONFIGURE cfg_curnum 2 cfg_type 2 tmpEfctSound 12</t>
  </si>
  <si>
    <t>5665: RBG_startEffectSound mSPCL_EFCT_CONFIGURE cfg_curnum 2 cfg_type 2 tmpEfctSound 12</t>
  </si>
  <si>
    <t>5668: RBG_startEffectSound mSPCL_EFCT_CONFIGURE cfg_curnum 2 cfg_type 2 tmpEfctSound 12</t>
  </si>
  <si>
    <t>5671: RBG_startEffectSound mSPCL_EFCT_CONFIGURE cfg_curnum 2 cfg_type 2 tmpEfctSound 12</t>
  </si>
  <si>
    <t>5674: RBG_startEffectSound mSPCL_EFCT_CONFIGURE cfg_curnum 2 cfg_type 2 tmpEfctSound 12</t>
  </si>
  <si>
    <t>5677: RBG_startEffectSound mSPCL_EFCT_CONFIGURE cfg_curnum 2 cfg_type 2 tmpEfctSound 12</t>
  </si>
  <si>
    <t>5680: RBG_startEffectSound mSPCL_EFCT_CONFIGURE cfg_curnum 2 cfg_type 2 tmpEfctSound 12</t>
  </si>
  <si>
    <t>5683: RBG_startEffectSound mSPCL_EFCT_CONFIGURE cfg_curnum 2 cfg_type 2 tmpEfctSound 12</t>
  </si>
  <si>
    <t>5686: RBG_startEffectSound mSPCL_EFCT_CONFIGURE cfg_curnum 2 cfg_type 2 tmpEfctSound 12</t>
  </si>
  <si>
    <t>5689: RBG_startEffectSound mSPCL_EFCT_CONFIGURE cfg_curnum 2 cfg_type 2 tmpEfctSound 12</t>
  </si>
  <si>
    <t>5692: RBG_startEffectSound mSPCL_EFCT_CONFIGURE cfg_curnum 2 cfg_type 2 tmpEfctSound 12</t>
  </si>
  <si>
    <t>5695: RBG_startEffectSound mSPCL_EFCT_CONFIGURE cfg_curnum 2 cfg_type 2 tmpEfctSound 12</t>
  </si>
  <si>
    <t>5698: RBG_startEffectSound mSPCL_EFCT_CONFIGURE cfg_curnum 2 cfg_type 2 tmpEfctSound 12</t>
  </si>
  <si>
    <t>5701: RBG_startEffectSound mSPCL_EFCT_CONFIGURE cfg_curnum 2 cfg_type 2 tmpEfctSound 12</t>
  </si>
  <si>
    <t>5704: RBG_startEffectSound mSPCL_EFCT_CONFIGURE cfg_curnum 2 cfg_type 2 tmpEfctSound 12</t>
  </si>
  <si>
    <t>5707: RBG_startEffectSound mSPCL_EFCT_CONFIGURE cfg_curnum 2 cfg_type 2 tmpEfctSound 12</t>
  </si>
  <si>
    <t>5710: RBG_startEffectSound mSPCL_EFCT_CONFIGURE cfg_curnum 2 cfg_type 2 tmpEfctSound 12</t>
  </si>
  <si>
    <t>5713: RBG_startEffectSound mSPCL_EFCT_CONFIGURE cfg_curnum 2 cfg_type 2 tmpEfctSound 12</t>
  </si>
  <si>
    <t>5716: RBG_startEffectSound mSPCL_EFCT_CONFIGURE cfg_curnum 2 cfg_type 2 tmpEfctSound 12</t>
  </si>
  <si>
    <t>5719: RBG_startEffectSound mSPCL_EFCT_CONFIGURE cfg_curnum 2 cfg_type 2 tmpEfctSound 12</t>
  </si>
  <si>
    <t>5722: RBG_startEffectSound mSPCL_EFCT_CONFIGURE cfg_curnum 2 cfg_type 2 tmpEfctSound 12</t>
  </si>
  <si>
    <t>5725: RBG_startEffectSound mSPCL_EFCT_CONFIGURE cfg_curnum 2 cfg_type 2 tmpEfctSound 12</t>
  </si>
  <si>
    <t>5728: RBG_startEffectSound mSPCL_EFCT_CONFIGURE cfg_curnum 2 cfg_type 2 tmpEfctSound 12</t>
  </si>
  <si>
    <t>5731: RBG_startEffectSound mSPCL_EFCT_CONFIGURE cfg_curnum 2 cfg_type 2 tmpEfctSound 12</t>
  </si>
  <si>
    <t>5734: RBG_startEffectSound mSPCL_EFCT_CONFIGURE cfg_curnum 2 cfg_type 2 tmpEfctSound 12</t>
  </si>
  <si>
    <t>5737: RBG_startEffectSound mSPCL_EFCT_CONFIGURE cfg_curnum 2 cfg_type 2 tmpEfctSound 12</t>
  </si>
  <si>
    <t>5740: RBG_startEffectSound mSPCL_EFCT_CONFIGURE cfg_curnum 2 cfg_type 2 tmpEfctSound 12</t>
  </si>
  <si>
    <t>5743: RBG_startEffectSound mSPCL_EFCT_CONFIGURE cfg_curnum 2 cfg_type 2 tmpEfctSound 12</t>
  </si>
  <si>
    <t>5746: RBG_startEffectSound mSPCL_EFCT_CONFIGURE cfg_curnum 2 cfg_type 2 tmpEfctSound 12</t>
  </si>
  <si>
    <t>5749: RBG_startEffectSound mSPCL_EFCT_CONFIGURE cfg_curnum 2 cfg_type 2 tmpEfctSound 12</t>
  </si>
  <si>
    <t>5752: RBG_startEffectSound mSPCL_EFCT_CONFIGURE cfg_curnum 2 cfg_type 2 tmpEfctSound 12</t>
  </si>
  <si>
    <t>5755: RBG_startEffectSound mSPCL_EFCT_CONFIGURE cfg_curnum 2 cfg_type 2 tmpEfctSound 12</t>
  </si>
  <si>
    <t>5758: RBG_startEffectSound mSPCL_EFCT_CONFIGURE cfg_curnum 2 cfg_type 2 tmpEfctSound 12</t>
  </si>
  <si>
    <t>5761: RBG_startEffectSound mSPCL_EFCT_CONFIGURE cfg_curnum 2 cfg_type 2 tmpEfctSound 12</t>
  </si>
  <si>
    <t>5764: RBG_startEffectSound mSPCL_EFCT_CONFIGURE cfg_curnum 2 cfg_type 2 tmpEfctSound 12</t>
  </si>
  <si>
    <t>5767: RBG_startEffectSound mSPCL_EFCT_CONFIGURE cfg_curnum 2 cfg_type 2 tmpEfctSound 12</t>
  </si>
  <si>
    <t>5770: RBG_startEffectSound mSPCL_EFCT_CONFIGURE cfg_curnum 2 cfg_type 2 tmpEfctSound 12</t>
  </si>
  <si>
    <t>5773: RBG_startEffectSound mSPCL_EFCT_CONFIGURE cfg_curnum 2 cfg_type 2 tmpEfctSound 12</t>
  </si>
  <si>
    <t>5776: RBG_startEffectSound mSPCL_EFCT_CONFIGURE cfg_curnum 2 cfg_type 2 tmpEfctSound 12</t>
  </si>
  <si>
    <t>5779: RBG_startEffectSound mSPCL_EFCT_CONFIGURE cfg_curnum 2 cfg_type 2 tmpEfctSound 12</t>
  </si>
  <si>
    <t>5782: RBG_startEffectSound mSPCL_EFCT_CONFIGURE cfg_curnum 2 cfg_type 2 tmpEfctSound 12</t>
  </si>
  <si>
    <t>5785: RBG_startEffectSound mSPCL_EFCT_CONFIGURE cfg_curnum 2 cfg_type 2 tmpEfctSound 12</t>
  </si>
  <si>
    <t>5788: RBG_startEffectSound mSPCL_EFCT_CONFIGURE cfg_curnum 2 cfg_type 2 tmpEfctSound 12</t>
  </si>
  <si>
    <t>5791: RBG_startEffectSound mSPCL_EFCT_CONFIGURE cfg_curnum 2 cfg_type 2 tmpEfctSound 12</t>
  </si>
  <si>
    <t>5794: RBG_startEffectSound mSPCL_EFCT_CONFIGURE cfg_curnum 2 cfg_type 2 tmpEfctSound 12</t>
  </si>
  <si>
    <t>5797: RBG_startEffectSound mSPCL_EFCT_CONFIGURE cfg_curnum 2 cfg_type 2 tmpEfctSound 12</t>
  </si>
  <si>
    <t>5800: RBG_startEffectSound mSPCL_EFCT_CONFIGURE cfg_curnum 2 cfg_type 2 tmpEfctSound 12</t>
  </si>
  <si>
    <t>5803: RBG_startEffectSound mSPCL_EFCT_CONFIGURE cfg_curnum 2 cfg_type 2 tmpEfctSound 12</t>
  </si>
  <si>
    <t>5806: RBG_startEffectSound mSPCL_EFCT_CONFIGURE cfg_curnum 2 cfg_type 2 tmpEfctSound 12</t>
  </si>
  <si>
    <t>5809: RBG_startEffectSound mSPCL_EFCT_CONFIGURE cfg_curnum 2 cfg_type 2 tmpEfctSound 12</t>
  </si>
  <si>
    <t>5812: RBG_startEffectSound mSPCL_EFCT_CONFIGURE cfg_curnum 2 cfg_type 2 tmpEfctSound 12</t>
  </si>
  <si>
    <t>5815: RBG_startEffectSound mSPCL_EFCT_CONFIGURE cfg_curnum 2 cfg_type 2 tmpEfctSound 12</t>
  </si>
  <si>
    <t>5818: RBG_startEffectSound mSPCL_EFCT_CONFIGURE cfg_curnum 2 cfg_type 2 tmpEfctSound 12</t>
  </si>
  <si>
    <t>5821: RBG_startEffectSound mSPCL_EFCT_CONFIGURE cfg_curnum 2 cfg_type 2 tmpEfctSound 12</t>
  </si>
  <si>
    <t>5824: RBG_startEffectSound mSPCL_EFCT_CONFIGURE cfg_curnum 2 cfg_type 2 tmpEfctSound 12</t>
  </si>
  <si>
    <t>5827: RBG_startEffectSound mSPCL_EFCT_CONFIGURE cfg_curnum 2 cfg_type 2 tmpEfctSound 12</t>
  </si>
  <si>
    <t>5830: RBG_startEffectSound mSPCL_EFCT_CONFIGURE cfg_curnum 2 cfg_type 2 tmpEfctSound 12</t>
  </si>
  <si>
    <t>5833: RBG_startEffectSound mSPCL_EFCT_CONFIGURE cfg_curnum 2 cfg_type 2 tmpEfctSound 12</t>
  </si>
  <si>
    <t>5836: RBG_startEffectSound mSPCL_EFCT_CONFIGURE cfg_curnum 2 cfg_type 2 tmpEfctSound 12</t>
  </si>
  <si>
    <t>5839: RBG_startEffectSound mSPCL_EFCT_CONFIGURE cfg_curnum 2 cfg_type 2 tmpEfctSound 12</t>
  </si>
  <si>
    <t>5842: RBG_startEffectSound mSPCL_EFCT_CONFIGURE cfg_curnum 2 cfg_type 2 tmpEfctSound 12</t>
  </si>
  <si>
    <t>5845: RBG_startEffectSound mSPCL_EFCT_CONFIGURE cfg_curnum 2 cfg_type 2 tmpEfctSound 12</t>
  </si>
  <si>
    <t>5848: RBG_startEffectSound mSPCL_EFCT_CONFIGURE cfg_curnum 2 cfg_type 2 tmpEfctSound 12</t>
  </si>
  <si>
    <t>5851: RBG_startEffectSound mSPCL_EFCT_CONFIGURE cfg_curnum 2 cfg_type 2 tmpEfctSound 12</t>
  </si>
  <si>
    <t>5854: RBG_startEffectSound mSPCL_EFCT_CONFIGURE cfg_curnum 2 cfg_type 2 tmpEfctSound 12</t>
  </si>
  <si>
    <t>5857: RBG_startEffectSound mSPCL_EFCT_CONFIGURE cfg_curnum 2 cfg_type 2 tmpEfctSound 12</t>
  </si>
  <si>
    <t>5860: RBG_startEffectSound mSPCL_EFCT_CONFIGURE cfg_curnum 2 cfg_type 2 tmpEfctSound 12</t>
  </si>
  <si>
    <t>5863: RBG_startEffectSound mSPCL_EFCT_CONFIGURE cfg_curnum 2 cfg_type 2 tmpEfctSound 12</t>
  </si>
  <si>
    <t>5866: RBG_startEffectSound mSPCL_EFCT_CONFIGURE cfg_curnum 2 cfg_type 2 tmpEfctSound 12</t>
  </si>
  <si>
    <t>5869: RBG_startEffectSound mSPCL_EFCT_CONFIGURE cfg_curnum 2 cfg_type 2 tmpEfctSound 12</t>
  </si>
  <si>
    <t>5872: RBG_startEffectSound mSPCL_EFCT_CONFIGURE cfg_curnum 2 cfg_type 2 tmpEfctSound 12</t>
  </si>
  <si>
    <t>5875: RBG_startEffectSound mSPCL_EFCT_CONFIGURE cfg_curnum 2 cfg_type 2 tmpEfctSound 12</t>
  </si>
  <si>
    <t>5878: RBG_startEffectSound mSPCL_EFCT_CONFIGURE cfg_curnum 2 cfg_type 2 tmpEfctSound 12</t>
  </si>
  <si>
    <t>5881: RBG_startEffectSound mSPCL_EFCT_CONFIGURE cfg_curnum 2 cfg_type 2 tmpEfctSound 12</t>
  </si>
  <si>
    <t>5884: RBG_startEffectSound mSPCL_EFCT_CONFIGURE cfg_curnum 2 cfg_type 2 tmpEfctSound 12</t>
  </si>
  <si>
    <t>5887: RBG_startEffectSound mSPCL_EFCT_CONFIGURE cfg_curnum 2 cfg_type 2 tmpEfctSound 12</t>
  </si>
  <si>
    <t>5890: RBG_startEffectSound mSPCL_EFCT_CONFIGURE cfg_curnum 2 cfg_type 2 tmpEfctSound 12</t>
  </si>
  <si>
    <t>5893: RBG_startEffectSound mSPCL_EFCT_CONFIGURE cfg_curnum 2 cfg_type 2 tmpEfctSound 12</t>
  </si>
  <si>
    <t>5896: RBG_startEffectSound mSPCL_EFCT_CONFIGURE cfg_curnum 2 cfg_type 2 tmpEfctSound 12</t>
  </si>
  <si>
    <t>5899: RBG_startEffectSound mSPCL_EFCT_CONFIGURE cfg_curnum 2 cfg_type 2 tmpEfctSound 12</t>
  </si>
  <si>
    <t>5902: RBG_startEffectSound mSPCL_EFCT_CONFIGURE cfg_curnum 2 cfg_type 2 tmpEfctSound 12</t>
  </si>
  <si>
    <t>5905: RBG_startEffectSound mSPCL_EFCT_CONFIGURE cfg_curnum 2 cfg_type 2 tmpEfctSound 12</t>
  </si>
  <si>
    <t>5908: RBG_startEffectSound mSPCL_EFCT_CONFIGURE cfg_curnum 2 cfg_type 2 tmpEfctSound 12</t>
  </si>
  <si>
    <t>5911: RBG_startEffectSound mSPCL_EFCT_CONFIGURE cfg_curnum 2 cfg_type 2 tmpEfctSound 12</t>
  </si>
  <si>
    <t>5914: RBG_startEffectSound mSPCL_EFCT_CONFIGURE cfg_curnum 2 cfg_type 2 tmpEfctSound 12</t>
  </si>
  <si>
    <t>5917: RBG_startEffectSound mSPCL_EFCT_CONFIGURE cfg_curnum 2 cfg_type 2 tmpEfctSound 12</t>
  </si>
  <si>
    <t>5920: RBG_startEffectSound mSPCL_EFCT_CONFIGURE cfg_curnum 2 cfg_type 2 tmpEfctSound 12</t>
  </si>
  <si>
    <t>5923: RBG_startEffectSound mSPCL_EFCT_CONFIGURE cfg_curnum 2 cfg_type 2 tmpEfctSound 12</t>
  </si>
  <si>
    <t>5926: RBG_startEffectSound mSPCL_EFCT_CONFIGURE cfg_curnum 2 cfg_type 2 tmpEfctSound 12</t>
  </si>
  <si>
    <t>5929: RBG_startEffectSound mSPCL_EFCT_CONFIGURE cfg_curnum 2 cfg_type 2 tmpEfctSound 12</t>
  </si>
  <si>
    <t>5932: RBG_startEffectSound mSPCL_EFCT_CONFIGURE cfg_curnum 2 cfg_type 2 tmpEfctSound 12</t>
  </si>
  <si>
    <t>5935: RBG_startEffectSound mSPCL_EFCT_CONFIGURE cfg_curnum 2 cfg_type 2 tmpEfctSound 12</t>
  </si>
  <si>
    <t>5938: RBG_startEffectSound mSPCL_EFCT_CONFIGURE cfg_curnum 2 cfg_type 2 tmpEfctSound 12</t>
  </si>
  <si>
    <t>5941: RBG_startEffectSound mSPCL_EFCT_CONFIGURE cfg_curnum 2 cfg_type 2 tmpEfctSound 12</t>
  </si>
  <si>
    <t>5944: RBG_startEffectSound mSPCL_EFCT_CONFIGURE cfg_curnum 2 cfg_type 2 tmpEfctSound 12</t>
  </si>
  <si>
    <t>5947: RBG_startEffectSound mSPCL_EFCT_CONFIGURE cfg_curnum 2 cfg_type 2 tmpEfctSound 12</t>
  </si>
  <si>
    <t>5950: RBG_startEffectSound mSPCL_EFCT_CONFIGURE cfg_curnum 2 cfg_type 2 tmpEfctSound 12</t>
  </si>
  <si>
    <t>5953: RBG_startEffectSound mSPCL_EFCT_CONFIGURE cfg_curnum 2 cfg_type 2 tmpEfctSound 12</t>
  </si>
  <si>
    <t>5956: RBG_startEffectSound mSPCL_EFCT_CONFIGURE cfg_curnum 2 cfg_type 2 tmpEfctSound 12</t>
  </si>
  <si>
    <t>5959: RBG_startEffectSound mSPCL_EFCT_CONFIGURE cfg_curnum 2 cfg_type 2 tmpEfctSound 12</t>
  </si>
  <si>
    <t>5962: RBG_startEffectSound mSPCL_EFCT_CONFIGURE cfg_curnum 2 cfg_type 2 tmpEfctSound 12</t>
  </si>
  <si>
    <t>5965: RBG_startEffectSound mSPCL_EFCT_CONFIGURE cfg_curnum 2 cfg_type 2 tmpEfctSound 12</t>
  </si>
  <si>
    <t>5968: RBG_startEffectSound mSPCL_EFCT_CONFIGURE cfg_curnum 2 cfg_type 2 tmpEfctSound 12</t>
  </si>
  <si>
    <t>5971: RBG_startEffectSound mSPCL_EFCT_CONFIGURE cfg_curnum 2 cfg_type 2 tmpEfctSound 12</t>
  </si>
  <si>
    <t>5974: RBG_startEffectSound mSPCL_EFCT_CONFIGURE cfg_curnum 2 cfg_type 2 tmpEfctSound 12</t>
  </si>
  <si>
    <t>5977: RBG_startEffectSound mSPCL_EFCT_CONFIGURE cfg_curnum 2 cfg_type 2 tmpEfctSound 12</t>
  </si>
  <si>
    <t>5980: RBG_startEffectSound mSPCL_EFCT_CONFIGURE cfg_curnum 2 cfg_type 2 tmpEfctSound 12</t>
  </si>
  <si>
    <t>5983: RBG_startEffectSound mSPCL_EFCT_CONFIGURE cfg_curnum 2 cfg_type 2 tmpEfctSound 12</t>
  </si>
  <si>
    <t>5986: RBG_startEffectSound mSPCL_EFCT_CONFIGURE cfg_curnum 2 cfg_type 2 tmpEfctSound 12</t>
  </si>
  <si>
    <t>5989: RBG_startEffectSound mSPCL_EFCT_CONFIGURE cfg_curnum 2 cfg_type 2 tmpEfctSound 12</t>
  </si>
  <si>
    <t>5992: RBG_startEffectSound mSPCL_EFCT_CONFIGURE cfg_curnum 2 cfg_type 2 tmpEfctSound 12</t>
  </si>
  <si>
    <t>5995: RBG_startEffectSound mSPCL_EFCT_CONFIGURE cfg_curnum 2 cfg_type 2 tmpEfctSound 12</t>
  </si>
  <si>
    <t>5998: RBG_startEffectSound mSPCL_EFCT_CONFIGURE cfg_curnum 2 cfg_type 2 tmpEfctSound 12</t>
  </si>
  <si>
    <t>6001: RBG_startEffectSound mSPCL_EFCT_CONFIGURE cfg_curnum 2 cfg_type 2 tmpEfctSound 12</t>
  </si>
  <si>
    <t>6004: RBG_startEffectSound mSPCL_EFCT_CONFIGURE cfg_curnum 2 cfg_type 2 tmpEfctSound 12</t>
  </si>
  <si>
    <t>6007: RBG_startEffectSound mSPCL_EFCT_CONFIGURE cfg_curnum 2 cfg_type 2 tmpEfctSound 12</t>
  </si>
  <si>
    <t>6010: RBG_startEffectSound mSPCL_EFCT_CONFIGURE cfg_curnum 2 cfg_type 2 tmpEfctSound 12</t>
  </si>
  <si>
    <t>6013: RBG_startEffectSound mSPCL_EFCT_CONFIGURE cfg_curnum 2 cfg_type 2 tmpEfctSound 12</t>
  </si>
  <si>
    <t>6016: RBG_startEffectSound mSPCL_EFCT_CONFIGURE cfg_curnum 2 cfg_type 2 tmpEfctSound 12</t>
  </si>
  <si>
    <t>6019: RBG_startEffectSound mSPCL_EFCT_CONFIGURE cfg_curnum 2 cfg_type 2 tmpEfctSound 12</t>
  </si>
  <si>
    <t>6022: RBG_startEffectSound mSPCL_EFCT_CONFIGURE cfg_curnum 2 cfg_type 2 tmpEfctSound 12</t>
  </si>
  <si>
    <t>6025: RBG_startEffectSound mSPCL_EFCT_CONFIGURE cfg_curnum 2 cfg_type 2 tmpEfctSound 12</t>
  </si>
  <si>
    <t>6028: RBG_startEffectSound mSPCL_EFCT_CONFIGURE cfg_curnum 2 cfg_type 2 tmpEfctSound 12</t>
  </si>
  <si>
    <t>6031: RBG_startEffectSound mSPCL_EFCT_CONFIGURE cfg_curnum 2 cfg_type 2 tmpEfctSound 12</t>
  </si>
  <si>
    <t>6034: RBG_startEffectSound mSPCL_EFCT_CONFIGURE cfg_curnum 2 cfg_type 2 tmpEfctSound 12</t>
  </si>
  <si>
    <t>6037: RBG_startEffectSound mSPCL_EFCT_CONFIGURE cfg_curnum 2 cfg_type 2 tmpEfctSound 12</t>
  </si>
  <si>
    <t>6040: RBG_startEffectSound mSPCL_EFCT_CONFIGURE cfg_curnum 2 cfg_type 2 tmpEfctSound 12</t>
  </si>
  <si>
    <t>6043: RBG_startEffectSound mSPCL_EFCT_CONFIGURE cfg_curnum 2 cfg_type 2 tmpEfctSound 12</t>
  </si>
  <si>
    <t>6046: RBG_startEffectSound mSPCL_EFCT_CONFIGURE cfg_curnum 2 cfg_type 2 tmpEfctSound 12</t>
  </si>
  <si>
    <t>6049: RBG_startEffectSound mSPCL_EFCT_CONFIGURE cfg_curnum 2 cfg_type 2 tmpEfctSound 12</t>
  </si>
  <si>
    <t>6052: RBG_startEffectSound mSPCL_EFCT_CONFIGURE cfg_curnum 2 cfg_type 2 tmpEfctSound 12</t>
  </si>
  <si>
    <t>6055: RBG_startEffectSound mSPCL_EFCT_CONFIGURE cfg_curnum 2 cfg_type 2 tmpEfctSound 12</t>
  </si>
  <si>
    <t>6058: RBG_startEffectSound mSPCL_EFCT_CONFIGURE cfg_curnum 2 cfg_type 2 tmpEfctSound 12</t>
  </si>
  <si>
    <t>6061: RBG_startEffectSound mSPCL_EFCT_CONFIGURE cfg_curnum 2 cfg_type 2 tmpEfctSound 12</t>
  </si>
  <si>
    <t>6064: RBG_startEffectSound mSPCL_EFCT_CONFIGURE cfg_curnum 2 cfg_type 2 tmpEfctSound 12</t>
  </si>
  <si>
    <t>6067: RBG_startEffectSound mSPCL_EFCT_CONFIGURE cfg_curnum 2 cfg_type 2 tmpEfctSound 12</t>
  </si>
  <si>
    <t>6070: RBG_startEffectSound mSPCL_EFCT_CONFIGURE cfg_curnum 2 cfg_type 2 tmpEfctSound 12</t>
  </si>
  <si>
    <t>6073: RBG_startEffectSound mSPCL_EFCT_CONFIGURE cfg_curnum 2 cfg_type 2 tmpEfctSound 12</t>
  </si>
  <si>
    <t>6076: RBG_startEffectSound mSPCL_EFCT_CONFIGURE cfg_curnum 2 cfg_type 2 tmpEfctSound 12</t>
  </si>
  <si>
    <t>6079: RBG_startEffectSound mSPCL_EFCT_CONFIGURE cfg_curnum 2 cfg_type 2 tmpEfctSound 12</t>
  </si>
  <si>
    <t>6082: RBG_startEffectSound mSPCL_EFCT_CONFIGURE cfg_curnum 2 cfg_type 2 tmpEfctSound 12</t>
  </si>
  <si>
    <t>6085: RBG_startEffectSound mSPCL_EFCT_CONFIGURE cfg_curnum 2 cfg_type 2 tmpEfctSound 12</t>
  </si>
  <si>
    <t>6088: RBG_startEffectSound mSPCL_EFCT_CONFIGURE cfg_curnum 2 cfg_type 2 tmpEfctSound 12</t>
  </si>
  <si>
    <t>6091: RBG_startEffectSound mSPCL_EFCT_CONFIGURE cfg_curnum 2 cfg_type 2 tmpEfctSound 12</t>
  </si>
  <si>
    <t>6094: RBG_startEffectSound mSPCL_EFCT_CONFIGURE cfg_curnum 2 cfg_type 2 tmpEfctSound 12</t>
  </si>
  <si>
    <t>6097: RBG_startEffectSound mSPCL_EFCT_CONFIGURE cfg_curnum 2 cfg_type 2 tmpEfctSound 12</t>
  </si>
  <si>
    <t>6100: RBG_startEffectSound mSPCL_EFCT_CONFIGURE cfg_curnum 2 cfg_type 2 tmpEfctSound 12</t>
  </si>
  <si>
    <t>6103: RBG_startEffectSound mSPCL_EFCT_CONFIGURE cfg_curnum 2 cfg_type 2 tmpEfctSound 12</t>
  </si>
  <si>
    <t>6106: RBG_startEffectSound mSPCL_EFCT_CONFIGURE cfg_curnum 2 cfg_type 2 tmpEfctSound 12</t>
  </si>
  <si>
    <t>6109: RBG_startEffectSound mSPCL_EFCT_CONFIGURE cfg_curnum 2 cfg_type 2 tmpEfctSound 12</t>
  </si>
  <si>
    <t>6112: RBG_startEffectSound mSPCL_EFCT_CONFIGURE cfg_curnum 2 cfg_type 2 tmpEfctSound 12</t>
  </si>
  <si>
    <t>6115: RBG_startEffectSound mSPCL_EFCT_CONFIGURE cfg_curnum 2 cfg_type 2 tmpEfctSound 12</t>
  </si>
  <si>
    <t>6118: RBG_startEffectSound mSPCL_EFCT_CONFIGURE cfg_curnum 2 cfg_type 2 tmpEfctSound 12</t>
  </si>
  <si>
    <t>6121: RBG_startEffectSound mSPCL_EFCT_CONFIGURE cfg_curnum 2 cfg_type 2 tmpEfctSound 12</t>
  </si>
  <si>
    <t>6124: RBG_startEffectSound mSPCL_EFCT_CONFIGURE cfg_curnum 2 cfg_type 2 tmpEfctSound 12</t>
  </si>
  <si>
    <t>6127: RBG_startEffectSound mSPCL_EFCT_CONFIGURE cfg_curnum 2 cfg_type 2 tmpEfctSound 12</t>
  </si>
  <si>
    <t>6130: RBG_startEffectSound mSPCL_EFCT_CONFIGURE cfg_curnum 2 cfg_type 2 tmpEfctSound 12</t>
  </si>
  <si>
    <t>6133: RBG_startEffectSound mSPCL_EFCT_CONFIGURE cfg_curnum 2 cfg_type 2 tmpEfctSound 12</t>
  </si>
  <si>
    <t>6136: RBG_startEffectSound mSPCL_EFCT_CONFIGURE cfg_curnum 2 cfg_type 2 tmpEfctSound 12</t>
  </si>
  <si>
    <t>6139: RBG_startEffectSound mSPCL_EFCT_CONFIGURE cfg_curnum 2 cfg_type 2 tmpEfctSound 12</t>
  </si>
  <si>
    <t>6142: RBG_startEffectSound mSPCL_EFCT_CONFIGURE cfg_curnum 2 cfg_type 2 tmpEfctSound 12</t>
  </si>
  <si>
    <t>6145: RBG_startEffectSound mSPCL_EFCT_CONFIGURE cfg_curnum 2 cfg_type 2 tmpEfctSound 12</t>
  </si>
  <si>
    <t>6148: RBG_startEffectSound mSPCL_EFCT_CONFIGURE cfg_curnum 2 cfg_type 2 tmpEfctSound 12</t>
  </si>
  <si>
    <t>6151: RBG_startEffectSound mSPCL_EFCT_CONFIGURE cfg_curnum 2 cfg_type 2 tmpEfctSound 12</t>
  </si>
  <si>
    <t>6154: RBG_startEffectSound mSPCL_EFCT_CONFIGURE cfg_curnum 2 cfg_type 2 tmpEfctSound 12</t>
  </si>
  <si>
    <t>6157: RBG_startEffectSound mSPCL_EFCT_CONFIGURE cfg_curnum 2 cfg_type 2 tmpEfctSound 12</t>
  </si>
  <si>
    <t>6160: RBG_startEffectSound mSPCL_EFCT_CONFIGURE cfg_curnum 2 cfg_type 2 tmpEfctSound 12</t>
  </si>
  <si>
    <t>6163: RBG_startEffectSound mSPCL_EFCT_CONFIGURE cfg_curnum 2 cfg_type 2 tmpEfctSound 12</t>
  </si>
  <si>
    <t>6166: RBG_startEffectSound mSPCL_EFCT_CONFIGURE cfg_curnum 2 cfg_type 2 tmpEfctSound 12</t>
  </si>
  <si>
    <t>6169: RBG_startEffectSound mSPCL_EFCT_CONFIGURE cfg_curnum 2 cfg_type 2 tmpEfctSound 12</t>
  </si>
  <si>
    <t>6172: RBG_startEffectSound mSPCL_EFCT_CONFIGURE cfg_curnum 2 cfg_type 2 tmpEfctSound 12</t>
  </si>
  <si>
    <t>6175: RBG_startEffectSound mSPCL_EFCT_CONFIGURE cfg_curnum 2 cfg_type 2 tmpEfctSound 12</t>
  </si>
  <si>
    <t>6178: RBG_startEffectSound mSPCL_EFCT_CONFIGURE cfg_curnum 2 cfg_type 2 tmpEfctSound 12</t>
  </si>
  <si>
    <t>6181: RBG_startEffectSound mSPCL_EFCT_CONFIGURE cfg_curnum 2 cfg_type 2 tmpEfctSound 12</t>
  </si>
  <si>
    <t>6184: RBG_startEffectSound mSPCL_EFCT_CONFIGURE cfg_curnum 2 cfg_type 2 tmpEfctSound 12</t>
  </si>
  <si>
    <t>6187: RBG_startEffectSound mSPCL_EFCT_CONFIGURE cfg_curnum 2 cfg_type 2 tmpEfctSound 12</t>
  </si>
  <si>
    <t>6190: RBG_startEffectSound mSPCL_EFCT_CONFIGURE cfg_curnum 2 cfg_type 2 tmpEfctSound 12</t>
  </si>
  <si>
    <t>6193: RBG_startEffectSound mSPCL_EFCT_CONFIGURE cfg_curnum 2 cfg_type 2 tmpEfctSound 12</t>
  </si>
  <si>
    <t>6196: RBG_startEffectSound mSPCL_EFCT_CONFIGURE cfg_curnum 2 cfg_type 2 tmpEfctSound 12</t>
  </si>
  <si>
    <t>6199: RBG_startEffectSound mSPCL_EFCT_CONFIGURE cfg_curnum 2 cfg_type 2 tmpEfctSound 12</t>
  </si>
  <si>
    <t>6202: RBG_startEffectSound mSPCL_EFCT_CONFIGURE cfg_curnum 2 cfg_type 2 tmpEfctSound 12</t>
  </si>
  <si>
    <t>6205: RBG_startEffectSound mSPCL_EFCT_CONFIGURE cfg_curnum 2 cfg_type 2 tmpEfctSound 12</t>
  </si>
  <si>
    <t>6208: RBG_startEffectSound mSPCL_EFCT_CONFIGURE cfg_curnum 2 cfg_type 2 tmpEfctSound 12</t>
  </si>
  <si>
    <t>6211: RBG_startEffectSound mSPCL_EFCT_CONFIGURE cfg_curnum 2 cfg_type 2 tmpEfctSound 12</t>
  </si>
  <si>
    <t>6214: RBG_startEffectSound mSPCL_EFCT_CONFIGURE cfg_curnum 2 cfg_type 2 tmpEfctSound 12</t>
  </si>
  <si>
    <t>6217: RBG_startEffectSound mSPCL_EFCT_CONFIGURE cfg_curnum 2 cfg_type 2 tmpEfctSound 12</t>
  </si>
  <si>
    <t>6220: RBG_startEffectSound mSPCL_EFCT_CONFIGURE cfg_curnum 2 cfg_type 2 tmpEfctSound 12</t>
  </si>
  <si>
    <t>6223: RBG_startEffectSound mSPCL_EFCT_CONFIGURE cfg_curnum 2 cfg_type 2 tmpEfctSound 12</t>
  </si>
  <si>
    <t>6226: RBG_startEffectSound mSPCL_EFCT_CONFIGURE cfg_curnum 2 cfg_type 2 tmpEfctSound 12</t>
  </si>
  <si>
    <t>6229: RBG_startEffectSound mSPCL_EFCT_CONFIGURE cfg_curnum 2 cfg_type 2 tmpEfctSound 12</t>
  </si>
  <si>
    <t>6232: RBG_startEffectSound mSPCL_EFCT_CONFIGURE cfg_curnum 2 cfg_type 2 tmpEfctSound 12</t>
  </si>
  <si>
    <t>6235: RBG_startEffectSound mSPCL_EFCT_CONFIGURE cfg_curnum 2 cfg_type 2 tmpEfctSound 12</t>
  </si>
  <si>
    <t>6238: RBG_startEffectSound mSPCL_EFCT_CONFIGURE cfg_curnum 2 cfg_type 2 tmpEfctSound 12</t>
  </si>
  <si>
    <t>6241: RBG_startEffectSound mSPCL_EFCT_CONFIGURE cfg_curnum 2 cfg_type 2 tmpEfctSound 12</t>
  </si>
  <si>
    <t>6244: RBG_startEffectSound mSPCL_EFCT_CONFIGURE cfg_curnum 2 cfg_type 2 tmpEfctSound 12</t>
  </si>
  <si>
    <t>6247: RBG_startEffectSound mSPCL_EFCT_CONFIGURE cfg_curnum 2 cfg_type 2 tmpEfctSound 12</t>
  </si>
  <si>
    <t>6250: RBG_startEffectSound mSPCL_EFCT_CONFIGURE cfg_curnum 2 cfg_type 2 tmpEfctSound 12</t>
  </si>
  <si>
    <t>6253: RBG_startEffectSound mSPCL_EFCT_CONFIGURE cfg_curnum 2 cfg_type 2 tmpEfctSound 12</t>
  </si>
  <si>
    <t>6256: RBG_startEffectSound mSPCL_EFCT_CONFIGURE cfg_curnum 2 cfg_type 2 tmpEfctSound 12</t>
  </si>
  <si>
    <t>6259: RBG_startEffectSound mSPCL_EFCT_CONFIGURE cfg_curnum 2 cfg_type 2 tmpEfctSound 12</t>
  </si>
  <si>
    <t>6262: RBG_startEffectSound mSPCL_EFCT_CONFIGURE cfg_curnum 2 cfg_type 2 tmpEfctSound 12</t>
  </si>
  <si>
    <t>6265: RBG_startEffectSound mSPCL_EFCT_CONFIGURE cfg_curnum 2 cfg_type 2 tmpEfctSound 12</t>
  </si>
  <si>
    <t>6268: RBG_startEffectSound mSPCL_EFCT_CONFIGURE cfg_curnum 2 cfg_type 2 tmpEfctSound 12</t>
  </si>
  <si>
    <t>6271: RBG_startEffectSound mSPCL_EFCT_CONFIGURE cfg_curnum 2 cfg_type 2 tmpEfctSound 12</t>
  </si>
  <si>
    <t>6274: RBG_startEffectSound mSPCL_EFCT_CONFIGURE cfg_curnum 2 cfg_type 2 tmpEfctSound 12</t>
  </si>
  <si>
    <t>6277: RBG_startEffectSound mSPCL_EFCT_CONFIGURE cfg_curnum 2 cfg_type 2 tmpEfctSound 12</t>
  </si>
  <si>
    <t>6280: RBG_startEffectSound mSPCL_EFCT_CONFIGURE cfg_curnum 2 cfg_type 2 tmpEfctSound 12</t>
  </si>
  <si>
    <t>6283: RBG_startEffectSound mSPCL_EFCT_CONFIGURE cfg_curnum 2 cfg_type 2 tmpEfctSound 12</t>
  </si>
  <si>
    <t>6286: RBG_startEffectSound mSPCL_EFCT_CONFIGURE cfg_curnum 2 cfg_type 2 tmpEfctSound 12</t>
  </si>
  <si>
    <t>6289: RBG_startEffectSound mSPCL_EFCT_CONFIGURE cfg_curnum 2 cfg_type 2 tmpEfctSound 12</t>
  </si>
  <si>
    <t>6292: RBG_startEffectSound mSPCL_EFCT_CONFIGURE cfg_curnum 2 cfg_type 2 tmpEfctSound 12</t>
  </si>
  <si>
    <t>6295: RBG_startEffectSound mSPCL_EFCT_CONFIGURE cfg_curnum 2 cfg_type 2 tmpEfctSound 12</t>
  </si>
  <si>
    <t>6298: RBG_startEffectSound mSPCL_EFCT_CONFIGURE cfg_curnum 2 cfg_type 2 tmpEfctSound 12</t>
  </si>
  <si>
    <t>6301: RBG_startEffectSound mSPCL_EFCT_CONFIGURE cfg_curnum 2 cfg_type 2 tmpEfctSound 12</t>
  </si>
  <si>
    <t>6304: RBG_startEffectSound mSPCL_EFCT_CONFIGURE cfg_curnum 2 cfg_type 2 tmpEfctSound 12</t>
  </si>
  <si>
    <t>6307: RBG_startEffectSound mSPCL_EFCT_CONFIGURE cfg_curnum 2 cfg_type 2 tmpEfctSound 12</t>
  </si>
  <si>
    <t>6310: RBG_startEffectSound mSPCL_EFCT_CONFIGURE cfg_curnum 2 cfg_type 2 tmpEfctSound 12</t>
  </si>
  <si>
    <t>6313: RBG_startEffectSound mSPCL_EFCT_CONFIGURE cfg_curnum 2 cfg_type 2 tmpEfctSound 12</t>
  </si>
  <si>
    <t>6316: RBG_startEffectSound mSPCL_EFCT_CONFIGURE cfg_curnum 2 cfg_type 2 tmpEfctSound 12</t>
  </si>
  <si>
    <t>6319: RBG_startEffectSound mSPCL_EFCT_CONFIGURE cfg_curnum 2 cfg_type 2 tmpEfctSound 12</t>
  </si>
  <si>
    <t>6322: RBG_startEffectSound mSPCL_EFCT_CONFIGURE cfg_curnum 2 cfg_type 2 tmpEfctSound 12</t>
  </si>
  <si>
    <t>6325: RBG_startEffectSound mSPCL_EFCT_CONFIGURE cfg_curnum 2 cfg_type 2 tmpEfctSound 12</t>
  </si>
  <si>
    <t>6328: RBG_startEffectSound mSPCL_EFCT_CONFIGURE cfg_curnum 2 cfg_type 2 tmpEfctSound 12</t>
  </si>
  <si>
    <t>6331: RBG_startEffectSound mSPCL_EFCT_CONFIGURE cfg_curnum 2 cfg_type 2 tmpEfctSound 12</t>
  </si>
  <si>
    <t>6334: RBG_startEffectSound mSPCL_EFCT_CONFIGURE cfg_curnum 2 cfg_type 2 tmpEfctSound 12</t>
  </si>
  <si>
    <t>6337: RBG_startEffectSound mSPCL_EFCT_CONFIGURE cfg_curnum 2 cfg_type 2 tmpEfctSound 12</t>
  </si>
  <si>
    <t>6340: RBG_startEffectSound mSPCL_EFCT_CONFIGURE cfg_curnum 2 cfg_type 2 tmpEfctSound 12</t>
  </si>
  <si>
    <t>6343: RBG_startEffectSound mSPCL_EFCT_CONFIGURE cfg_curnum 2 cfg_type 2 tmpEfctSound 12</t>
  </si>
  <si>
    <t>6346: RBG_startEffectSound mSPCL_EFCT_CONFIGURE cfg_curnum 2 cfg_type 2 tmpEfctSound 12</t>
  </si>
  <si>
    <t>6349: RBG_startEffectSound mSPCL_EFCT_CONFIGURE cfg_curnum 2 cfg_type 2 tmpEfctSound 12</t>
  </si>
  <si>
    <t>6352: RBG_startEffectSound mSPCL_EFCT_CONFIGURE cfg_curnum 2 cfg_type 2 tmpEfctSound 12</t>
  </si>
  <si>
    <t>6355: RBG_startEffectSound mSPCL_EFCT_CONFIGURE cfg_curnum 2 cfg_type 2 tmpEfctSound 12</t>
  </si>
  <si>
    <t>6358: RBG_startEffectSound mSPCL_EFCT_CONFIGURE cfg_curnum 2 cfg_type 2 tmpEfctSound 12</t>
  </si>
  <si>
    <t>6361: RBG_startEffectSound mSPCL_EFCT_CONFIGURE cfg_curnum 2 cfg_type 2 tmpEfctSound 12</t>
  </si>
  <si>
    <t>6364: RBG_startEffectSound mSPCL_EFCT_CONFIGURE cfg_curnum 2 cfg_type 2 tmpEfctSound 12</t>
  </si>
  <si>
    <t>6367: RBG_startEffectSound mSPCL_EFCT_CONFIGURE cfg_curnum 2 cfg_type 2 tmpEfctSound 12</t>
  </si>
  <si>
    <t>6370: RBG_startEffectSound mSPCL_EFCT_CONFIGURE cfg_curnum 2 cfg_type 2 tmpEfctSound 12</t>
  </si>
  <si>
    <t>6373: RBG_startEffectSound mSPCL_EFCT_CONFIGURE cfg_curnum 2 cfg_type 2 tmpEfctSound 12</t>
  </si>
  <si>
    <t>(9&lt;&lt;mSHIFT_EFCT_CFGMAXVAL) | mEFCT_SHOOT</t>
  </si>
  <si>
    <t>Welcome to RBG configuration! Your call is important to us.  Press color button first then trigger: YELLOW for sounds, GREEN for lights, BLACK for other. To go back, press trigger all by itself.</t>
  </si>
  <si>
    <t>TypeChoices</t>
  </si>
  <si>
    <t>Shoot</t>
  </si>
  <si>
    <t>OpenBarrel</t>
  </si>
  <si>
    <t>LockAndLoad</t>
  </si>
  <si>
    <t>WaitingForTrigger</t>
  </si>
  <si>
    <t>Press just trigger to cycle through effect TYPE choices, trigger + any color to choose the effect TYPE.</t>
  </si>
  <si>
    <t>ChargeUpForShooting</t>
  </si>
  <si>
    <t>Effect type CHARGE-UP FOR SHOOTING. Trigger alone for next type.</t>
  </si>
  <si>
    <t>Effect type SHOOTING. Trigger alone for next type.</t>
  </si>
  <si>
    <t>Effect type OPEN BARREL. Trigger alone for next type.</t>
  </si>
  <si>
    <t>Effect type LOCK-AND-LOAD. Trigger alone for next type.</t>
  </si>
  <si>
    <t>Effect type POWER-ON. Trigger alone for next type.</t>
  </si>
  <si>
    <t>Effect type WAITING-FOR-TRIGGER. Trigger alone for next type.</t>
  </si>
  <si>
    <t>mdo47 recording of "silence"</t>
  </si>
  <si>
    <t>mdo47 recording of "Not yet implemented"</t>
  </si>
  <si>
    <t>maximum length of below</t>
  </si>
  <si>
    <t>store EEPROM</t>
  </si>
  <si>
    <t>choose effect category sound, LED, other</t>
  </si>
  <si>
    <t>choose effect type (number group: shooting, open, close, etc.</t>
  </si>
  <si>
    <t>store RAM (already have place for this but mechanism changes)</t>
  </si>
  <si>
    <t>cycle through effects of type</t>
  </si>
  <si>
    <t>change CFGSTORE ?</t>
  </si>
  <si>
    <t>we have this</t>
  </si>
  <si>
    <t>this is CFGNEXT loop</t>
  </si>
  <si>
    <t>1 - need to re-establish CONFIG as EEPROM category so can say choose sound, choose LED pattern, etc.</t>
  </si>
  <si>
    <t>add CFGNEXT capability for category</t>
  </si>
  <si>
    <t>this changes numbers of everything past 60</t>
  </si>
  <si>
    <t>mBITCFG_SOUND</t>
  </si>
  <si>
    <t>mBITCFG_NUMBER</t>
  </si>
  <si>
    <t>mSPCL_HANDLER_CFG2CATEGORY</t>
  </si>
  <si>
    <t>mADDR_CFG_CATEGORY</t>
  </si>
  <si>
    <t>mADDR_CFG_TYPE</t>
  </si>
  <si>
    <t>mADDR_CFG_EFFECT</t>
  </si>
  <si>
    <t>mROW_CFG_LIGHT</t>
  </si>
  <si>
    <t>mROW_CFG_OTHER</t>
  </si>
  <si>
    <t>mROW_CFG_SOUND_SHOOT</t>
  </si>
  <si>
    <t>mROW_CFG_SOUND_LOOPSTART</t>
  </si>
  <si>
    <t>mROW_CFG_SOUND_NEXT</t>
  </si>
  <si>
    <t>mROW_CFG_SOUND_CHOICE</t>
  </si>
  <si>
    <t>mROW_CFG_SOUND_LOOP</t>
  </si>
  <si>
    <t>mROW_CFG_CATEGORY_LOOPSTART</t>
  </si>
  <si>
    <t>mROW_CFG_CATEGORY_LOOP</t>
  </si>
  <si>
    <t>mROW_CFG_CATEGORY_NEXT</t>
  </si>
  <si>
    <t>mROW_CFG_CATEGORY_CHOICE</t>
  </si>
  <si>
    <t>mROW_CFG_TYPE</t>
  </si>
  <si>
    <t>mROW_CFG_TYPE_LOOPSTART</t>
  </si>
  <si>
    <t>mROW_CFG_TYPE_LOOP</t>
  </si>
  <si>
    <t>mROW_CFG_TYPE_NEXT</t>
  </si>
  <si>
    <t>mROW_CFG_TYPE_CHOICE</t>
  </si>
  <si>
    <t>mROW_CFG_EFFECT_LOOPSTART</t>
  </si>
  <si>
    <t>mROW_CFG_EFFECT_LOOP</t>
  </si>
  <si>
    <t>mROW_CFG_EFFECT_NEXT</t>
  </si>
  <si>
    <t>mROW_CFG_EFFECT_CHOICE</t>
  </si>
  <si>
    <t>mROW_CFG_EFFECT</t>
  </si>
  <si>
    <t>mROW_CFG_CATEGORY</t>
  </si>
  <si>
    <t>mROW_CFG_MENU</t>
  </si>
  <si>
    <t>mSPCL_HANDLER | mSPCL_HANDLER_CFGSTART | mSPCL_EFCT_NONE</t>
  </si>
  <si>
    <t>mSPCL_HANDLER | mSPCL_HANDLER_CFG2STORAGE | mSPCL_EFCT_NONE</t>
  </si>
  <si>
    <t>trigAny4</t>
  </si>
  <si>
    <t>mEFCT_UNIQ_CFG_CATEGORY</t>
  </si>
  <si>
    <t>mEFCT_UNIQ_CFG_TYPE</t>
  </si>
  <si>
    <t>mEFCT_UNIQ_CFG_EFECT</t>
  </si>
  <si>
    <t>trigBlue</t>
  </si>
  <si>
    <t>Now choose when the effect happens: this list includes when powering-on, when shooting, etc. As always press trigger by itself to go forward to next step  or to cycle through choices. To select a choice, press trigger plus any combination of Yellow, Green or Black button. To exit configuration, press trigger plus Blue button.</t>
  </si>
  <si>
    <t>Now choose which effect category: sounds or LED patterns. As always press trigger by itself to go forward to next step or to cycle through choices To select a choice, press trigger plus any combination of Yellow, Green or Black button. To exit configuration, press trigger plus Blue button.</t>
  </si>
  <si>
    <t>Now choose the effect itself. This list cycles through the effects one by one. As always press trigger by itself to go forward to next step  or to cycle through choices. To select a choice, press trigger plus any combination of Yellow, Green or Black button. To exit configuration, press trigger plus Blue button.</t>
  </si>
  <si>
    <t>#define mROW_CFG_MENU 24</t>
  </si>
  <si>
    <t>#define mROW_CFG_CATEGORY 27</t>
  </si>
  <si>
    <t>#define mROW_CFG_CATEGORY_LOOPSTART 28</t>
  </si>
  <si>
    <t>#define mROW_CFG_CATEGORY_LOOP 31</t>
  </si>
  <si>
    <t>#define mROW_CFG_CATEGORY_NEXT 34</t>
  </si>
  <si>
    <t>#define mROW_CFG_CATEGORY_CHOICE 35</t>
  </si>
  <si>
    <t>#define mROW_CFG_TYPE 36</t>
  </si>
  <si>
    <t>#define mROW_CFG_TYPE_LOOPSTART 37</t>
  </si>
  <si>
    <t>#define mROW_CFG_TYPE_LOOP 40</t>
  </si>
  <si>
    <t>#define mROW_CFG_TYPE_NEXT 42</t>
  </si>
  <si>
    <t>#define mROW_CFG_TYPE_CHOICE 43</t>
  </si>
  <si>
    <t>#define mROW_CFG_EFFECT 44</t>
  </si>
  <si>
    <t>#define mROW_CFG_EFFECT_LOOPSTART 45</t>
  </si>
  <si>
    <t>#define mROW_CFG_EFFECT_LOOP 46</t>
  </si>
  <si>
    <t>#define mROW_CFG_EFFECT_NEXT 48</t>
  </si>
  <si>
    <t>#define mROW_CFG_EFFECT_CHOICE 49</t>
  </si>
  <si>
    <t>Welcome to RBG configuration! Your call is important to us. Press trigger by itself to go forward to next step or to cycle through choices To select a choice, press trigger plus any combination of Yellow, Green or Black button. To exit configuration, press trigger plus Blue button.</t>
  </si>
  <si>
    <t>0063__mdo47__cfg_configCategInstruct.wav</t>
  </si>
  <si>
    <t>0064__mdo47__cfg_configWhenInstruct.wav</t>
  </si>
  <si>
    <t>0065__mdo47__cfg_configEffectInstruct.wav</t>
  </si>
  <si>
    <t>mdo47 recording of "Now choose which effect category: sounds or LED patterns. As always, press trigger by itself to go forward to next step or to cycle through choices. To select a choice, first hold down any combination of Yellow, Green or Black button then press trigger. To exit configuration, hold down Blue button thenpress trigger."</t>
  </si>
  <si>
    <t>mdo47 recording of "Now choose the effect itself. This list cycles through the effects one by one. As always, press trigger by itself to go forward to next step or to cycle through choices. To select a choice, first hold down any combination of Yellow, Green or Black button then press trigger. To exit configuration, hold down Blue button thenpress trigger."</t>
  </si>
  <si>
    <t>mdo47 recording of "Now choose when the effect happens. This list includes when powering-on, when shooting, etc. As always, press trigger by itself to go forward to next step or to cycle through choices. To select a choice, first hold down any combination of Yellow, Green or Black button then press trigger. To exit configuration, hold down Blue button thenpress trigger."</t>
  </si>
  <si>
    <t>mdo47 recording of "Welcome to FOOF RBG configuration! Your call is important to us. Press trigger by itself to go forward to next step or to cycle through choices. To select a choice, first hold down any combination of Yellow, Green or Black button then press trigger. To exit configuration, hold down Blue button then press trigger."</t>
  </si>
  <si>
    <t>mEFCT_UNIQ_CFG_SHOOT_DESCRIP</t>
  </si>
  <si>
    <t>mEFCT_UNIQ_CFG_WINDUP_DESCRIP</t>
  </si>
  <si>
    <t>mEFCT_UNIQ_CFG_OPEN_DESCRIP</t>
  </si>
  <si>
    <t>mEFCT_UNIQ_CFG_LKLOD_DESCRIP</t>
  </si>
  <si>
    <t>mEFCT_UNIQ_CFG_PWRON_DESCRIP</t>
  </si>
  <si>
    <t>mEFCT_UNIQ_CFG_WAIT_DESCRIP</t>
  </si>
  <si>
    <t>mdo47 recording of "Effect happens during wind-up to shooting"</t>
  </si>
  <si>
    <t>mdo47 recording of "Effect happens during shooting itself"</t>
  </si>
  <si>
    <t>mdo47 recording of "Effect happens during initial power-on"</t>
  </si>
  <si>
    <t>mdo47 recording of "Effect happens when waiting to shoot"</t>
  </si>
  <si>
    <t>0071__mdo47__cfg_efct_windup_descrip.wav</t>
  </si>
  <si>
    <t>0072__mdo47__cfg_efct_shoot_descrip.wav</t>
  </si>
  <si>
    <t>mdo47 recording of "Effect happens during opening of the barrel"</t>
  </si>
  <si>
    <t>mdo47 recording of "Effect happens during lock-and-load of the barrel"</t>
  </si>
  <si>
    <t>0073__mdo47__cfg_efct_open_descrip.wav</t>
  </si>
  <si>
    <t>0074__mdo47__cfg_efct_loklod_descrip.wav</t>
  </si>
  <si>
    <t>0075__mdo47__cfg_efct_pwron_descrip.wav</t>
  </si>
  <si>
    <t>0076__mdo47__cfg_efct_wait_descrip.wav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</si>
</sst>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32">
    <font>
      <sz val="11"/>
      <color theme="1"/>
      <name val="Calibri"/>
      <family val="2"/>
      <scheme val="minor"/>
    </font>
    <font>
      <sz val="12"/>
      <color theme="1"/>
      <name val="Calibri"/>
      <family val="2"/>
      <scheme val="minor"/>
    </font>
    <font>
      <b/>
      <sz val="11"/>
      <color theme="0"/>
      <name val="Calibri"/>
      <family val="2"/>
      <scheme val="minor"/>
    </font>
    <font>
      <sz val="8"/>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2"/>
      <color theme="0"/>
      <name val="Calibri"/>
      <family val="2"/>
      <scheme val="minor"/>
    </font>
    <font>
      <sz val="11"/>
      <color rgb="FFFF0000"/>
      <name val="Calibri (Body)_x0000_"/>
    </font>
    <font>
      <i/>
      <sz val="11"/>
      <color theme="1"/>
      <name val="Calibri"/>
      <family val="2"/>
      <scheme val="minor"/>
    </font>
    <font>
      <b/>
      <i/>
      <sz val="11"/>
      <color theme="0"/>
      <name val="Calibri"/>
      <family val="2"/>
      <scheme val="minor"/>
    </font>
    <font>
      <u/>
      <sz val="11"/>
      <color theme="10"/>
      <name val="Calibri"/>
      <family val="2"/>
      <scheme val="minor"/>
    </font>
    <font>
      <sz val="16"/>
      <color rgb="FF24292E"/>
      <name val="Helvetica"/>
      <family val="2"/>
    </font>
    <font>
      <sz val="16"/>
      <color rgb="FF24292E"/>
      <name val="Helvetica"/>
      <family val="2"/>
    </font>
    <font>
      <sz val="11"/>
      <color rgb="FFC00000"/>
      <name val="Calibri"/>
      <family val="2"/>
      <scheme val="minor"/>
    </font>
    <font>
      <i/>
      <sz val="11"/>
      <color rgb="FF3F3F76"/>
      <name val="Calibri"/>
      <family val="2"/>
      <scheme val="minor"/>
    </font>
    <font>
      <i/>
      <sz val="11"/>
      <color rgb="FFFF0000"/>
      <name val="Calibri"/>
      <family val="2"/>
      <scheme val="minor"/>
    </font>
    <font>
      <i/>
      <sz val="11"/>
      <color rgb="FF006100"/>
      <name val="Calibri"/>
      <family val="2"/>
      <scheme val="minor"/>
    </font>
    <font>
      <i/>
      <sz val="11"/>
      <color rgb="FF9C0006"/>
      <name val="Calibri"/>
      <family val="2"/>
      <scheme val="minor"/>
    </font>
    <font>
      <b/>
      <sz val="11"/>
      <color rgb="FFFA7D00"/>
      <name val="Calibri"/>
      <family val="2"/>
      <scheme val="minor"/>
    </font>
    <font>
      <sz val="12"/>
      <color rgb="FF24292E"/>
      <name val="Segoe UI"/>
      <family val="2"/>
    </font>
    <font>
      <sz val="12"/>
      <color rgb="FF24292E"/>
      <name val="Segoe UI"/>
      <family val="2"/>
    </font>
    <font>
      <sz val="9.8000000000000007"/>
      <color rgb="FF000000"/>
      <name val="Consolas"/>
      <family val="3"/>
    </font>
    <font>
      <b/>
      <sz val="9.8000000000000007"/>
      <color rgb="FF008080"/>
      <name val="Consolas"/>
      <family val="3"/>
    </font>
    <font>
      <sz val="11"/>
      <color rgb="FF0000FF"/>
      <name val="Calibri"/>
      <family val="2"/>
      <scheme val="minor"/>
    </font>
    <font>
      <b/>
      <sz val="11"/>
      <color rgb="FFFF0000"/>
      <name val="Calibri"/>
      <family val="2"/>
      <scheme val="minor"/>
    </font>
    <font>
      <sz val="10"/>
      <color theme="1"/>
      <name val="Courier New"/>
      <family val="3"/>
    </font>
  </fonts>
  <fills count="15">
    <fill>
      <patternFill patternType="none"/>
    </fill>
    <fill>
      <patternFill patternType="gray125"/>
    </fill>
    <fill>
      <patternFill patternType="solid">
        <fgColor rgb="FFA5A5A5"/>
      </patternFill>
    </fill>
    <fill>
      <patternFill patternType="solid">
        <fgColor rgb="FFFFC7CE"/>
      </patternFill>
    </fill>
    <fill>
      <patternFill patternType="solid">
        <fgColor rgb="FFFFEB9C"/>
      </patternFill>
    </fill>
    <fill>
      <patternFill patternType="solid">
        <fgColor rgb="FFC6EFCE"/>
      </patternFill>
    </fill>
    <fill>
      <patternFill patternType="solid">
        <fgColor rgb="FFFFCC99"/>
      </patternFill>
    </fill>
    <fill>
      <patternFill patternType="solid">
        <fgColor rgb="FF00B050"/>
        <bgColor indexed="64"/>
      </patternFill>
    </fill>
    <fill>
      <patternFill patternType="solid">
        <fgColor theme="9" tint="-0.249977111117893"/>
        <bgColor indexed="64"/>
      </patternFill>
    </fill>
    <fill>
      <patternFill patternType="solid">
        <fgColor rgb="FFFFFFCC"/>
      </patternFill>
    </fill>
    <fill>
      <patternFill patternType="solid">
        <fgColor rgb="FFFFFF00"/>
        <bgColor indexed="64"/>
      </patternFill>
    </fill>
    <fill>
      <patternFill patternType="solid">
        <fgColor rgb="FF7030A0"/>
        <bgColor indexed="64"/>
      </patternFill>
    </fill>
    <fill>
      <patternFill patternType="solid">
        <fgColor rgb="FFF2F2F2"/>
      </patternFill>
    </fill>
    <fill>
      <patternFill patternType="solid">
        <fgColor rgb="FFFFFFFF"/>
        <bgColor indexed="64"/>
      </patternFill>
    </fill>
    <fill>
      <patternFill patternType="solid">
        <fgColor rgb="FFF6F8FA"/>
        <bgColor indexed="64"/>
      </patternFill>
    </fill>
  </fills>
  <borders count="7">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rgb="FFDFE2E5"/>
      </left>
      <right style="medium">
        <color rgb="FFDFE2E5"/>
      </right>
      <top style="medium">
        <color rgb="FFDFE2E5"/>
      </top>
      <bottom style="medium">
        <color rgb="FFDFE2E5"/>
      </bottom>
      <diagonal/>
    </border>
  </borders>
  <cellStyleXfs count="9">
    <xf numFmtId="0" fontId="0" fillId="0" borderId="0"/>
    <xf numFmtId="0" fontId="2" fillId="2" borderId="1" applyNumberFormat="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0" applyNumberFormat="0" applyBorder="0" applyAlignment="0" applyProtection="0"/>
    <xf numFmtId="0" fontId="7" fillId="6" borderId="3" applyNumberFormat="0" applyAlignment="0" applyProtection="0"/>
    <xf numFmtId="0" fontId="11" fillId="9" borderId="5" applyNumberFormat="0" applyFont="0" applyAlignment="0" applyProtection="0"/>
    <xf numFmtId="0" fontId="16" fillId="0" borderId="0" applyNumberFormat="0" applyFill="0" applyBorder="0" applyAlignment="0" applyProtection="0"/>
    <xf numFmtId="0" fontId="24" fillId="12" borderId="3" applyNumberFormat="0" applyAlignment="0" applyProtection="0"/>
  </cellStyleXfs>
  <cellXfs count="90">
    <xf numFmtId="0" fontId="0" fillId="0" borderId="0" xfId="0"/>
    <xf numFmtId="0" fontId="2" fillId="2" borderId="1" xfId="1"/>
    <xf numFmtId="0" fontId="0" fillId="0" borderId="0" xfId="0" applyFont="1"/>
    <xf numFmtId="0" fontId="0" fillId="0" borderId="0" xfId="0" applyAlignment="1">
      <alignment horizontal="left" vertical="center" wrapText="1"/>
    </xf>
    <xf numFmtId="0" fontId="4" fillId="3" borderId="0" xfId="2"/>
    <xf numFmtId="0" fontId="5" fillId="4" borderId="1" xfId="3" applyBorder="1"/>
    <xf numFmtId="0" fontId="0" fillId="0" borderId="0" xfId="0" applyBorder="1"/>
    <xf numFmtId="0" fontId="0" fillId="0" borderId="0" xfId="0" applyAlignment="1">
      <alignment horizontal="center"/>
    </xf>
    <xf numFmtId="0" fontId="5" fillId="4" borderId="2" xfId="3" applyBorder="1"/>
    <xf numFmtId="0" fontId="0" fillId="0" borderId="0" xfId="0" applyAlignment="1">
      <alignment vertical="center"/>
    </xf>
    <xf numFmtId="0" fontId="0" fillId="0" borderId="0" xfId="0" applyAlignment="1">
      <alignment vertical="center" wrapText="1"/>
    </xf>
    <xf numFmtId="0" fontId="6" fillId="5" borderId="0" xfId="4"/>
    <xf numFmtId="0" fontId="6" fillId="5" borderId="0" xfId="4" applyAlignment="1">
      <alignment vertical="center"/>
    </xf>
    <xf numFmtId="0" fontId="5" fillId="4" borderId="0" xfId="3"/>
    <xf numFmtId="20" fontId="0" fillId="0" borderId="0" xfId="0" applyNumberFormat="1"/>
    <xf numFmtId="0" fontId="7" fillId="6" borderId="3" xfId="5"/>
    <xf numFmtId="0" fontId="6" fillId="5" borderId="3" xfId="4" applyBorder="1"/>
    <xf numFmtId="49" fontId="0" fillId="0" borderId="0" xfId="0" applyNumberFormat="1"/>
    <xf numFmtId="0" fontId="9" fillId="0" borderId="0" xfId="0" applyFont="1"/>
    <xf numFmtId="0" fontId="0" fillId="0" borderId="4" xfId="0" applyBorder="1"/>
    <xf numFmtId="0" fontId="0" fillId="7" borderId="4" xfId="0" applyFill="1" applyBorder="1"/>
    <xf numFmtId="0" fontId="0" fillId="8" borderId="0" xfId="0" applyFill="1"/>
    <xf numFmtId="0" fontId="10" fillId="8" borderId="0" xfId="0" applyFont="1" applyFill="1"/>
    <xf numFmtId="0" fontId="0" fillId="10" borderId="0" xfId="0" applyFill="1"/>
    <xf numFmtId="0" fontId="10" fillId="11" borderId="0" xfId="0" applyFont="1" applyFill="1"/>
    <xf numFmtId="0" fontId="14" fillId="0" borderId="0" xfId="0" applyFont="1"/>
    <xf numFmtId="0" fontId="15" fillId="2" borderId="1" xfId="1" applyFont="1"/>
    <xf numFmtId="0" fontId="17" fillId="0" borderId="0" xfId="0" applyFont="1"/>
    <xf numFmtId="0" fontId="18" fillId="0" borderId="0" xfId="0" applyFont="1"/>
    <xf numFmtId="0" fontId="16" fillId="0" borderId="0" xfId="7"/>
    <xf numFmtId="0" fontId="7" fillId="6" borderId="0" xfId="5" applyBorder="1"/>
    <xf numFmtId="0" fontId="2" fillId="2" borderId="4" xfId="1" applyBorder="1"/>
    <xf numFmtId="0" fontId="7" fillId="6" borderId="4" xfId="5" applyBorder="1"/>
    <xf numFmtId="0" fontId="0" fillId="9" borderId="4" xfId="6" applyFont="1" applyBorder="1"/>
    <xf numFmtId="0" fontId="0" fillId="0" borderId="4" xfId="0" applyFill="1" applyBorder="1"/>
    <xf numFmtId="0" fontId="18" fillId="0" borderId="4" xfId="0" applyFont="1" applyBorder="1"/>
    <xf numFmtId="0" fontId="18" fillId="0" borderId="0" xfId="0" applyFont="1" applyBorder="1"/>
    <xf numFmtId="0" fontId="14" fillId="0" borderId="0" xfId="0" applyFont="1" applyAlignment="1">
      <alignment vertical="center"/>
    </xf>
    <xf numFmtId="0" fontId="1" fillId="0" borderId="0" xfId="0" applyFont="1"/>
    <xf numFmtId="0" fontId="12" fillId="11" borderId="0" xfId="0" applyFont="1" applyFill="1"/>
    <xf numFmtId="0" fontId="0" fillId="0" borderId="0" xfId="0" applyAlignment="1">
      <alignment horizontal="left"/>
    </xf>
    <xf numFmtId="0" fontId="10" fillId="11" borderId="3" xfId="0" applyFont="1" applyFill="1" applyBorder="1"/>
    <xf numFmtId="0" fontId="19" fillId="6" borderId="3" xfId="5" applyFont="1"/>
    <xf numFmtId="0" fontId="14" fillId="0" borderId="0" xfId="0" applyNumberFormat="1" applyFont="1"/>
    <xf numFmtId="0" fontId="20" fillId="6" borderId="3" xfId="5" applyFont="1"/>
    <xf numFmtId="0" fontId="21" fillId="0" borderId="0" xfId="0" applyFont="1"/>
    <xf numFmtId="164" fontId="14" fillId="0" borderId="0" xfId="0" applyNumberFormat="1" applyFont="1"/>
    <xf numFmtId="0" fontId="14" fillId="0" borderId="0" xfId="0" applyFont="1" applyAlignment="1">
      <alignment horizontal="left" vertical="center" wrapText="1"/>
    </xf>
    <xf numFmtId="0" fontId="22" fillId="5" borderId="0" xfId="4" applyFont="1" applyAlignment="1">
      <alignment vertical="center"/>
    </xf>
    <xf numFmtId="0" fontId="23" fillId="3" borderId="0" xfId="2" applyFont="1"/>
    <xf numFmtId="165" fontId="4" fillId="3" borderId="0" xfId="2" applyNumberFormat="1"/>
    <xf numFmtId="0" fontId="18" fillId="0" borderId="3" xfId="0" applyFont="1" applyBorder="1"/>
    <xf numFmtId="0" fontId="16" fillId="0" borderId="4" xfId="7" applyBorder="1"/>
    <xf numFmtId="0" fontId="0" fillId="0" borderId="4" xfId="0" applyBorder="1" applyAlignment="1">
      <alignment wrapText="1"/>
    </xf>
    <xf numFmtId="0" fontId="17" fillId="0" borderId="4" xfId="0" applyFont="1" applyBorder="1"/>
    <xf numFmtId="0" fontId="4" fillId="3" borderId="4" xfId="2" applyBorder="1"/>
    <xf numFmtId="0" fontId="0" fillId="0" borderId="0" xfId="0" applyBorder="1" applyAlignment="1">
      <alignment wrapText="1"/>
    </xf>
    <xf numFmtId="0" fontId="25" fillId="13" borderId="6" xfId="0" applyFont="1" applyFill="1" applyBorder="1" applyAlignment="1">
      <alignment horizontal="center" vertical="center" wrapText="1"/>
    </xf>
    <xf numFmtId="0" fontId="26" fillId="13" borderId="6" xfId="0" applyFont="1" applyFill="1" applyBorder="1" applyAlignment="1">
      <alignment horizontal="left" vertical="center" wrapText="1" indent="1"/>
    </xf>
    <xf numFmtId="0" fontId="16" fillId="13" borderId="6" xfId="7" applyFill="1" applyBorder="1" applyAlignment="1">
      <alignment horizontal="left" vertical="center" wrapText="1" indent="1"/>
    </xf>
    <xf numFmtId="0" fontId="26" fillId="14" borderId="6" xfId="0" applyFont="1" applyFill="1" applyBorder="1" applyAlignment="1">
      <alignment horizontal="left" vertical="center" wrapText="1" indent="1"/>
    </xf>
    <xf numFmtId="0" fontId="16" fillId="14" borderId="6" xfId="7" applyFill="1" applyBorder="1" applyAlignment="1">
      <alignment horizontal="left" vertical="center" wrapText="1" indent="1"/>
    </xf>
    <xf numFmtId="0" fontId="0" fillId="0" borderId="0" xfId="0" applyAlignment="1">
      <alignment wrapText="1"/>
    </xf>
    <xf numFmtId="0" fontId="28" fillId="0" borderId="0" xfId="0" applyFont="1" applyAlignment="1">
      <alignment vertical="center"/>
    </xf>
    <xf numFmtId="0" fontId="2" fillId="2" borderId="4" xfId="1" applyBorder="1" applyAlignment="1">
      <alignment vertical="center"/>
    </xf>
    <xf numFmtId="0" fontId="6" fillId="5" borderId="4" xfId="4" applyBorder="1" applyAlignment="1">
      <alignment vertical="center"/>
    </xf>
    <xf numFmtId="0" fontId="7" fillId="6" borderId="4" xfId="5" applyBorder="1" applyAlignment="1">
      <alignment vertical="center"/>
    </xf>
    <xf numFmtId="0" fontId="0" fillId="0" borderId="4" xfId="0" applyBorder="1" applyAlignment="1">
      <alignment vertical="center" wrapText="1"/>
    </xf>
    <xf numFmtId="0" fontId="18" fillId="0" borderId="4" xfId="0" applyFont="1" applyBorder="1" applyAlignment="1">
      <alignment vertical="center"/>
    </xf>
    <xf numFmtId="0" fontId="16" fillId="0" borderId="4" xfId="7" applyBorder="1" applyAlignment="1">
      <alignment vertical="center"/>
    </xf>
    <xf numFmtId="0" fontId="0" fillId="0" borderId="4" xfId="0" applyBorder="1" applyAlignment="1">
      <alignment vertical="center"/>
    </xf>
    <xf numFmtId="0" fontId="0" fillId="0" borderId="4" xfId="0" applyFill="1" applyBorder="1" applyAlignment="1">
      <alignment vertical="center" wrapText="1"/>
    </xf>
    <xf numFmtId="0" fontId="17" fillId="0" borderId="4" xfId="0" applyFont="1" applyBorder="1" applyAlignment="1">
      <alignment vertical="center"/>
    </xf>
    <xf numFmtId="0" fontId="0" fillId="9" borderId="4" xfId="6" applyFont="1" applyBorder="1" applyAlignment="1">
      <alignment vertical="center"/>
    </xf>
    <xf numFmtId="0" fontId="2" fillId="2" borderId="1" xfId="1" applyAlignment="1">
      <alignment vertical="center"/>
    </xf>
    <xf numFmtId="0" fontId="5" fillId="4" borderId="0" xfId="3" applyAlignment="1">
      <alignment vertical="center"/>
    </xf>
    <xf numFmtId="0" fontId="0" fillId="0" borderId="0" xfId="0" applyFont="1" applyAlignment="1">
      <alignment vertical="center"/>
    </xf>
    <xf numFmtId="0" fontId="0" fillId="0" borderId="0" xfId="0" applyFill="1" applyBorder="1" applyAlignment="1">
      <alignment vertical="center" wrapText="1"/>
    </xf>
    <xf numFmtId="0" fontId="0" fillId="0" borderId="0" xfId="0" applyBorder="1" applyAlignment="1">
      <alignment vertical="center"/>
    </xf>
    <xf numFmtId="0" fontId="18" fillId="0" borderId="0" xfId="0" applyFont="1" applyBorder="1" applyAlignment="1">
      <alignment vertical="center"/>
    </xf>
    <xf numFmtId="0" fontId="17" fillId="0" borderId="0" xfId="0" applyFont="1" applyBorder="1" applyAlignment="1">
      <alignment vertical="center"/>
    </xf>
    <xf numFmtId="0" fontId="0" fillId="0" borderId="0" xfId="0" applyFont="1" applyAlignment="1">
      <alignment horizontal="left" vertical="center" wrapText="1"/>
    </xf>
    <xf numFmtId="0" fontId="0" fillId="0" borderId="0" xfId="0" applyFont="1" applyAlignment="1">
      <alignment vertical="center" wrapText="1"/>
    </xf>
    <xf numFmtId="0" fontId="24" fillId="12" borderId="3" xfId="8"/>
    <xf numFmtId="0" fontId="31" fillId="0" borderId="0" xfId="0" applyFont="1"/>
    <xf numFmtId="0" fontId="4" fillId="3" borderId="0" xfId="2" applyAlignment="1">
      <alignment vertical="center" wrapText="1"/>
    </xf>
    <xf numFmtId="0" fontId="5" fillId="4" borderId="0" xfId="3" applyAlignment="1">
      <alignment wrapText="1"/>
    </xf>
    <xf numFmtId="0" fontId="5" fillId="4" borderId="4" xfId="3" applyBorder="1" applyAlignment="1">
      <alignment wrapText="1"/>
    </xf>
    <xf numFmtId="0" fontId="5" fillId="4" borderId="4" xfId="3" applyBorder="1" applyAlignment="1">
      <alignment vertical="center"/>
    </xf>
    <xf numFmtId="49" fontId="4" fillId="3" borderId="4" xfId="2" applyNumberFormat="1" applyBorder="1" applyAlignment="1">
      <alignment vertical="center"/>
    </xf>
  </cellXfs>
  <cellStyles count="9">
    <cellStyle name="Bad" xfId="2" builtinId="27"/>
    <cellStyle name="Calculation" xfId="8" builtinId="22"/>
    <cellStyle name="Check Cell" xfId="1" builtinId="23"/>
    <cellStyle name="Good" xfId="4" builtinId="26"/>
    <cellStyle name="Hyperlink" xfId="7" builtinId="8"/>
    <cellStyle name="Input" xfId="5" builtinId="20"/>
    <cellStyle name="Neutral" xfId="3" builtinId="28"/>
    <cellStyle name="Normal" xfId="0" builtinId="0"/>
    <cellStyle name="Note" xfId="6" builtinId="1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3" Type="http://schemas.openxmlformats.org/officeDocument/2006/relationships/hyperlink" Target="https://freesound.org/s/" TargetMode="External"/><Relationship Id="rId18" Type="http://schemas.openxmlformats.org/officeDocument/2006/relationships/hyperlink" Target="https://freesound.org/s/380886/" TargetMode="External"/><Relationship Id="rId26" Type="http://schemas.openxmlformats.org/officeDocument/2006/relationships/hyperlink" Target="https://freesound.org/s/383760/" TargetMode="External"/><Relationship Id="rId39" Type="http://schemas.openxmlformats.org/officeDocument/2006/relationships/hyperlink" Target="https://freesound.org/s/145209/" TargetMode="External"/><Relationship Id="rId21" Type="http://schemas.openxmlformats.org/officeDocument/2006/relationships/hyperlink" Target="https://freesound.org/s/404068/" TargetMode="External"/><Relationship Id="rId34" Type="http://schemas.openxmlformats.org/officeDocument/2006/relationships/hyperlink" Target="https://freesound.org/s/397254/" TargetMode="External"/><Relationship Id="rId42" Type="http://schemas.openxmlformats.org/officeDocument/2006/relationships/hyperlink" Target="https://freesound.org/s/380886/" TargetMode="External"/><Relationship Id="rId47" Type="http://schemas.openxmlformats.org/officeDocument/2006/relationships/hyperlink" Target="https://freesound.org/s/352852/" TargetMode="External"/><Relationship Id="rId50" Type="http://schemas.openxmlformats.org/officeDocument/2006/relationships/hyperlink" Target="https://creativecommons.org/publicdomain/zero/1.0/" TargetMode="External"/><Relationship Id="rId7" Type="http://schemas.openxmlformats.org/officeDocument/2006/relationships/hyperlink" Target="https://freesound.org/s/383205/" TargetMode="External"/><Relationship Id="rId2" Type="http://schemas.openxmlformats.org/officeDocument/2006/relationships/hyperlink" Target="https://freesound.org/s/397254/" TargetMode="External"/><Relationship Id="rId16" Type="http://schemas.openxmlformats.org/officeDocument/2006/relationships/hyperlink" Target="https://freesound.org/s/240297/" TargetMode="External"/><Relationship Id="rId29" Type="http://schemas.openxmlformats.org/officeDocument/2006/relationships/hyperlink" Target="https://freesound.org/s/169292/" TargetMode="External"/><Relationship Id="rId11" Type="http://schemas.openxmlformats.org/officeDocument/2006/relationships/hyperlink" Target="https://freesound.org/s/272068/" TargetMode="External"/><Relationship Id="rId24" Type="http://schemas.openxmlformats.org/officeDocument/2006/relationships/hyperlink" Target="https://freesound.org/s/221875/" TargetMode="External"/><Relationship Id="rId32" Type="http://schemas.openxmlformats.org/officeDocument/2006/relationships/hyperlink" Target="https://freesound.org/s/88635/" TargetMode="External"/><Relationship Id="rId37" Type="http://schemas.openxmlformats.org/officeDocument/2006/relationships/hyperlink" Target="https://freesound.org/s/404068/" TargetMode="External"/><Relationship Id="rId40" Type="http://schemas.openxmlformats.org/officeDocument/2006/relationships/hyperlink" Target="https://freesound.org/s/275537/" TargetMode="External"/><Relationship Id="rId45" Type="http://schemas.openxmlformats.org/officeDocument/2006/relationships/hyperlink" Target="https://freesound.org/s/179281/" TargetMode="External"/><Relationship Id="rId53" Type="http://schemas.openxmlformats.org/officeDocument/2006/relationships/hyperlink" Target="https://www.gw-openscience.org/audiogwtc1/" TargetMode="External"/><Relationship Id="rId5" Type="http://schemas.openxmlformats.org/officeDocument/2006/relationships/hyperlink" Target="https://freesound.org/s/88635/" TargetMode="External"/><Relationship Id="rId10" Type="http://schemas.openxmlformats.org/officeDocument/2006/relationships/hyperlink" Target="https://freesound.org/s/500418/" TargetMode="External"/><Relationship Id="rId19" Type="http://schemas.openxmlformats.org/officeDocument/2006/relationships/hyperlink" Target="https://freesound.org/s/272068/" TargetMode="External"/><Relationship Id="rId31" Type="http://schemas.openxmlformats.org/officeDocument/2006/relationships/hyperlink" Target="https://freesound.org/s/500418/" TargetMode="External"/><Relationship Id="rId44" Type="http://schemas.openxmlformats.org/officeDocument/2006/relationships/hyperlink" Target="https://freesound.org/s/431117/" TargetMode="External"/><Relationship Id="rId52" Type="http://schemas.openxmlformats.org/officeDocument/2006/relationships/hyperlink" Target="https://creativecommons.org/licenses/by-nc/3.0/" TargetMode="External"/><Relationship Id="rId4" Type="http://schemas.openxmlformats.org/officeDocument/2006/relationships/hyperlink" Target="https://freesound.org/s/216096/" TargetMode="External"/><Relationship Id="rId9" Type="http://schemas.openxmlformats.org/officeDocument/2006/relationships/hyperlink" Target="https://freesound.org/s/380886/" TargetMode="External"/><Relationship Id="rId14" Type="http://schemas.openxmlformats.org/officeDocument/2006/relationships/hyperlink" Target="https://freesound.org/s/404068/" TargetMode="External"/><Relationship Id="rId22" Type="http://schemas.openxmlformats.org/officeDocument/2006/relationships/hyperlink" Target="https://freesound.org/s/417363/" TargetMode="External"/><Relationship Id="rId27" Type="http://schemas.openxmlformats.org/officeDocument/2006/relationships/hyperlink" Target="https://freesound.org/s/417131/" TargetMode="External"/><Relationship Id="rId30" Type="http://schemas.openxmlformats.org/officeDocument/2006/relationships/hyperlink" Target="https://freesound.org/s/91296/" TargetMode="External"/><Relationship Id="rId35" Type="http://schemas.openxmlformats.org/officeDocument/2006/relationships/hyperlink" Target="https://freesound.org/s/193610/" TargetMode="External"/><Relationship Id="rId43" Type="http://schemas.openxmlformats.org/officeDocument/2006/relationships/hyperlink" Target="https://freesound.org/s/96964/" TargetMode="External"/><Relationship Id="rId48" Type="http://schemas.openxmlformats.org/officeDocument/2006/relationships/hyperlink" Target="https://freesound.org/s/275537/" TargetMode="External"/><Relationship Id="rId8" Type="http://schemas.openxmlformats.org/officeDocument/2006/relationships/hyperlink" Target="https://freesound.org/s/179281/" TargetMode="External"/><Relationship Id="rId51" Type="http://schemas.openxmlformats.org/officeDocument/2006/relationships/hyperlink" Target="https://creativecommons.org/licenses/by/3.0/" TargetMode="External"/><Relationship Id="rId3" Type="http://schemas.openxmlformats.org/officeDocument/2006/relationships/hyperlink" Target="https://freesound.org/s/145209/" TargetMode="External"/><Relationship Id="rId12" Type="http://schemas.openxmlformats.org/officeDocument/2006/relationships/hyperlink" Target="https://freesound.org/s/431117/" TargetMode="External"/><Relationship Id="rId17" Type="http://schemas.openxmlformats.org/officeDocument/2006/relationships/hyperlink" Target="https://freesound.org/s/145209/" TargetMode="External"/><Relationship Id="rId25" Type="http://schemas.openxmlformats.org/officeDocument/2006/relationships/hyperlink" Target="https://freesound.org/s/240297/" TargetMode="External"/><Relationship Id="rId33" Type="http://schemas.openxmlformats.org/officeDocument/2006/relationships/hyperlink" Target="https://freesound.org/s/383205/" TargetMode="External"/><Relationship Id="rId38" Type="http://schemas.openxmlformats.org/officeDocument/2006/relationships/hyperlink" Target="https://freesound.org/s/96964/" TargetMode="External"/><Relationship Id="rId46" Type="http://schemas.openxmlformats.org/officeDocument/2006/relationships/hyperlink" Target="https://freesound.org/s/216096/" TargetMode="External"/><Relationship Id="rId20" Type="http://schemas.openxmlformats.org/officeDocument/2006/relationships/hyperlink" Target="https://freesound.org/s/431117/" TargetMode="External"/><Relationship Id="rId41" Type="http://schemas.openxmlformats.org/officeDocument/2006/relationships/hyperlink" Target="https://freesound.org/s/272068/" TargetMode="External"/><Relationship Id="rId54" Type="http://schemas.openxmlformats.org/officeDocument/2006/relationships/printerSettings" Target="../printerSettings/printerSettings4.bin"/><Relationship Id="rId1" Type="http://schemas.openxmlformats.org/officeDocument/2006/relationships/hyperlink" Target="https://freesound.org/s/193610/" TargetMode="External"/><Relationship Id="rId6" Type="http://schemas.openxmlformats.org/officeDocument/2006/relationships/hyperlink" Target="https://freesound.org/s/7967/" TargetMode="External"/><Relationship Id="rId15" Type="http://schemas.openxmlformats.org/officeDocument/2006/relationships/hyperlink" Target="https://freesound.org/s/96964/" TargetMode="External"/><Relationship Id="rId23" Type="http://schemas.openxmlformats.org/officeDocument/2006/relationships/hyperlink" Target="https://freesound.org/s/7967/" TargetMode="External"/><Relationship Id="rId28" Type="http://schemas.openxmlformats.org/officeDocument/2006/relationships/hyperlink" Target="https://freesound.org/s/170136/" TargetMode="External"/><Relationship Id="rId36" Type="http://schemas.openxmlformats.org/officeDocument/2006/relationships/hyperlink" Target="https://freesound.org/s/88635/" TargetMode="External"/><Relationship Id="rId49" Type="http://schemas.openxmlformats.org/officeDocument/2006/relationships/hyperlink" Target="https://freesound.org/s/1452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DFC6-94F4-4A82-A874-2F16F2CF0145}">
  <dimension ref="A1:AB93"/>
  <sheetViews>
    <sheetView zoomScale="90" zoomScaleNormal="90" workbookViewId="0">
      <pane ySplit="1" topLeftCell="A33" activePane="bottomLeft" state="frozen"/>
      <selection pane="bottomLeft" activeCell="B58" sqref="B58"/>
    </sheetView>
  </sheetViews>
  <sheetFormatPr defaultColWidth="8.85546875" defaultRowHeight="15"/>
  <cols>
    <col min="1" max="1" width="22.85546875" customWidth="1"/>
    <col min="2" max="2" width="30.7109375" customWidth="1"/>
    <col min="3" max="3" width="34" bestFit="1" customWidth="1"/>
    <col min="4" max="5" width="42.42578125" customWidth="1"/>
    <col min="6" max="6" width="10" bestFit="1" customWidth="1"/>
    <col min="7" max="7" width="16" bestFit="1" customWidth="1"/>
    <col min="8" max="8" width="20" bestFit="1" customWidth="1"/>
    <col min="9" max="9" width="16" bestFit="1" customWidth="1"/>
    <col min="10" max="10" width="26.85546875" customWidth="1"/>
    <col min="11" max="11" width="36.28515625" bestFit="1" customWidth="1"/>
    <col min="12" max="12" width="8" customWidth="1"/>
    <col min="13" max="13" width="19.28515625" bestFit="1" customWidth="1"/>
    <col min="14" max="14" width="16" bestFit="1" customWidth="1"/>
    <col min="15" max="15" width="16" customWidth="1"/>
    <col min="16" max="16" width="8.42578125" bestFit="1" customWidth="1"/>
    <col min="17" max="17" width="20" bestFit="1" customWidth="1"/>
    <col min="18" max="18" width="12.85546875" customWidth="1"/>
    <col min="22" max="22" width="21.42578125" bestFit="1" customWidth="1"/>
  </cols>
  <sheetData>
    <row r="1" spans="1:28" ht="16.5" thickTop="1" thickBot="1">
      <c r="A1" s="4" t="s">
        <v>8</v>
      </c>
      <c r="B1" s="4" t="s">
        <v>17</v>
      </c>
      <c r="C1" s="1" t="s">
        <v>11</v>
      </c>
      <c r="D1" s="1" t="s">
        <v>30</v>
      </c>
      <c r="E1" s="1" t="s">
        <v>31</v>
      </c>
      <c r="F1" s="1" t="s">
        <v>14</v>
      </c>
      <c r="G1" s="1" t="s">
        <v>5</v>
      </c>
      <c r="H1" s="1" t="s">
        <v>6</v>
      </c>
      <c r="I1" s="1" t="s">
        <v>1</v>
      </c>
      <c r="J1" s="1" t="s">
        <v>2</v>
      </c>
      <c r="K1" s="1" t="s">
        <v>3249</v>
      </c>
      <c r="M1" s="5" t="s">
        <v>15</v>
      </c>
      <c r="N1" s="5" t="s">
        <v>9</v>
      </c>
      <c r="O1" s="6"/>
      <c r="P1" s="5" t="s">
        <v>12</v>
      </c>
      <c r="Q1" s="5" t="s">
        <v>13</v>
      </c>
      <c r="R1" t="s">
        <v>7</v>
      </c>
      <c r="S1" s="8" t="s">
        <v>16</v>
      </c>
    </row>
    <row r="2" spans="1:28" ht="15.75" thickTop="1">
      <c r="B2" s="37" t="s">
        <v>2712</v>
      </c>
      <c r="C2" s="9" t="s">
        <v>38</v>
      </c>
      <c r="D2" s="47"/>
      <c r="E2" s="47"/>
      <c r="F2" s="37" t="s">
        <v>3</v>
      </c>
      <c r="G2" s="37"/>
      <c r="H2" s="37"/>
      <c r="I2" s="9" t="s">
        <v>3246</v>
      </c>
      <c r="K2" s="9" t="str">
        <f>IF(LEN(C2),VLOOKUP(C2,mROW,3,FALSE),"")</f>
        <v>#define mROW_POWERON 0</v>
      </c>
      <c r="P2" t="s">
        <v>20</v>
      </c>
      <c r="Q2" t="s">
        <v>26</v>
      </c>
      <c r="S2" t="s">
        <v>18</v>
      </c>
      <c r="V2" s="2" t="s">
        <v>4009</v>
      </c>
      <c r="W2" s="25">
        <v>27</v>
      </c>
      <c r="X2" s="2" t="s">
        <v>4022</v>
      </c>
      <c r="AB2" s="25"/>
    </row>
    <row r="3" spans="1:28">
      <c r="A3" s="10"/>
      <c r="B3" s="37" t="s">
        <v>2712</v>
      </c>
      <c r="C3" s="12" t="s">
        <v>38</v>
      </c>
      <c r="D3" s="47"/>
      <c r="E3" s="47"/>
      <c r="F3" s="37" t="s">
        <v>4</v>
      </c>
      <c r="G3" s="37"/>
      <c r="H3" s="37"/>
      <c r="I3" s="9" t="s">
        <v>3247</v>
      </c>
      <c r="J3" s="9"/>
      <c r="K3" s="9" t="str">
        <f>IF(LEN(C3),VLOOKUP(C3,mROW,3,FALSE),"")</f>
        <v>#define mROW_POWERON 0</v>
      </c>
      <c r="V3" t="s">
        <v>3998</v>
      </c>
      <c r="W3">
        <v>35</v>
      </c>
      <c r="X3" s="2" t="s">
        <v>4026</v>
      </c>
    </row>
    <row r="4" spans="1:28">
      <c r="K4" s="9" t="str">
        <f>IF(LEN(C4),VLOOKUP(C4,mROW,3,FALSE),"")</f>
        <v/>
      </c>
      <c r="V4" t="s">
        <v>3996</v>
      </c>
      <c r="W4">
        <v>31</v>
      </c>
      <c r="X4" s="2" t="s">
        <v>4024</v>
      </c>
    </row>
    <row r="5" spans="1:28" ht="45">
      <c r="A5" s="10" t="s">
        <v>29</v>
      </c>
      <c r="B5" s="9" t="s">
        <v>2709</v>
      </c>
      <c r="C5" s="9" t="s">
        <v>3246</v>
      </c>
      <c r="D5" s="3" t="s">
        <v>32</v>
      </c>
      <c r="E5" s="3" t="s">
        <v>32</v>
      </c>
      <c r="F5" s="9"/>
      <c r="G5" s="9"/>
      <c r="H5" s="9"/>
      <c r="I5" s="9"/>
      <c r="J5" s="9" t="s">
        <v>39</v>
      </c>
      <c r="K5" s="9" t="str">
        <f>IF(LEN(C5),VLOOKUP(C5,mROW,3,FALSE),"")</f>
        <v>#define mROW_PWRON_OPEN 2</v>
      </c>
      <c r="M5" s="63" t="s">
        <v>3561</v>
      </c>
      <c r="V5" t="s">
        <v>3995</v>
      </c>
      <c r="W5">
        <v>28</v>
      </c>
      <c r="X5" s="2" t="s">
        <v>4023</v>
      </c>
    </row>
    <row r="6" spans="1:28">
      <c r="A6" s="10"/>
      <c r="B6" s="9" t="s">
        <v>2709</v>
      </c>
      <c r="C6" s="12" t="s">
        <v>3246</v>
      </c>
      <c r="D6" s="3" t="s">
        <v>32</v>
      </c>
      <c r="E6" s="3" t="s">
        <v>32</v>
      </c>
      <c r="F6" s="63" t="s">
        <v>4013</v>
      </c>
      <c r="G6" s="9"/>
      <c r="H6" s="9"/>
      <c r="I6" t="s">
        <v>4010</v>
      </c>
      <c r="J6" s="9"/>
      <c r="K6" s="9" t="str">
        <f>IF(LEN(C6),VLOOKUP(C6,mROW,3,FALSE),"")</f>
        <v>#define mROW_PWRON_OPEN 2</v>
      </c>
      <c r="M6" s="63" t="s">
        <v>3562</v>
      </c>
      <c r="V6" t="s">
        <v>3997</v>
      </c>
      <c r="W6">
        <v>34</v>
      </c>
      <c r="X6" s="2" t="s">
        <v>4025</v>
      </c>
      <c r="AB6" s="25"/>
    </row>
    <row r="7" spans="1:28">
      <c r="K7" s="9" t="str">
        <f>IF(LEN(C7),VLOOKUP(C7,mROW,3,FALSE),"")</f>
        <v/>
      </c>
      <c r="M7" s="63" t="s">
        <v>3563</v>
      </c>
      <c r="V7" t="s">
        <v>4008</v>
      </c>
      <c r="W7">
        <v>44</v>
      </c>
      <c r="X7" s="2" t="s">
        <v>4032</v>
      </c>
    </row>
    <row r="8" spans="1:28">
      <c r="K8" s="9" t="str">
        <f>IF(LEN(C8),VLOOKUP(C8,mROW,3,FALSE),"")</f>
        <v/>
      </c>
      <c r="M8" s="63" t="s">
        <v>3564</v>
      </c>
      <c r="V8" t="s">
        <v>4007</v>
      </c>
      <c r="W8">
        <v>49</v>
      </c>
      <c r="X8" s="2" t="s">
        <v>4036</v>
      </c>
    </row>
    <row r="9" spans="1:28">
      <c r="K9" s="9" t="str">
        <f>IF(LEN(C9),VLOOKUP(C9,mROW,3,FALSE),"")</f>
        <v/>
      </c>
      <c r="M9" s="63" t="s">
        <v>3565</v>
      </c>
      <c r="V9" t="s">
        <v>4005</v>
      </c>
      <c r="W9">
        <v>46</v>
      </c>
      <c r="X9" s="2" t="s">
        <v>4034</v>
      </c>
    </row>
    <row r="10" spans="1:28" s="25" customFormat="1">
      <c r="K10" s="9" t="str">
        <f>IF(LEN(C10),VLOOKUP(C10,mROW,3,FALSE),"")</f>
        <v/>
      </c>
      <c r="M10" s="63" t="s">
        <v>3566</v>
      </c>
      <c r="P10" s="25" t="s">
        <v>21</v>
      </c>
      <c r="Q10" s="25" t="s">
        <v>27</v>
      </c>
      <c r="R10" s="25" t="s">
        <v>10</v>
      </c>
      <c r="S10" s="25" t="s">
        <v>19</v>
      </c>
      <c r="V10" t="s">
        <v>4004</v>
      </c>
      <c r="W10">
        <v>45</v>
      </c>
      <c r="X10" s="2" t="s">
        <v>4033</v>
      </c>
      <c r="AB10"/>
    </row>
    <row r="11" spans="1:28" s="25" customFormat="1" ht="45">
      <c r="A11" s="10" t="s">
        <v>29</v>
      </c>
      <c r="B11" s="9" t="s">
        <v>2709</v>
      </c>
      <c r="C11" s="9" t="s">
        <v>3247</v>
      </c>
      <c r="D11" s="3" t="s">
        <v>32</v>
      </c>
      <c r="E11" s="3" t="s">
        <v>32</v>
      </c>
      <c r="F11" s="9"/>
      <c r="G11" s="9"/>
      <c r="H11" s="9"/>
      <c r="I11" s="9"/>
      <c r="J11" s="9" t="s">
        <v>39</v>
      </c>
      <c r="K11" s="9" t="str">
        <f>IF(LEN(C11),VLOOKUP(C11,mROW,3,FALSE),"")</f>
        <v>#define mROW_PWRON_LOCKED 4</v>
      </c>
      <c r="M11" s="63" t="s">
        <v>3567</v>
      </c>
      <c r="P11" s="25" t="s">
        <v>22</v>
      </c>
      <c r="V11" t="s">
        <v>4006</v>
      </c>
      <c r="W11">
        <v>48</v>
      </c>
      <c r="X11" s="2" t="s">
        <v>4035</v>
      </c>
      <c r="AB11"/>
    </row>
    <row r="12" spans="1:28" s="25" customFormat="1">
      <c r="A12" s="10"/>
      <c r="B12" s="9" t="s">
        <v>2709</v>
      </c>
      <c r="C12" s="12" t="s">
        <v>3247</v>
      </c>
      <c r="D12" s="3" t="s">
        <v>32</v>
      </c>
      <c r="E12" s="3" t="s">
        <v>32</v>
      </c>
      <c r="F12" s="37" t="s">
        <v>0</v>
      </c>
      <c r="G12" s="37"/>
      <c r="H12" s="37"/>
      <c r="I12" s="37" t="s">
        <v>50</v>
      </c>
      <c r="J12" s="9"/>
      <c r="K12" s="9" t="str">
        <f>IF(LEN(C12),VLOOKUP(C12,mROW,3,FALSE),"")</f>
        <v>#define mROW_PWRON_LOCKED 4</v>
      </c>
      <c r="M12" s="63" t="s">
        <v>3568</v>
      </c>
      <c r="P12" s="25" t="s">
        <v>23</v>
      </c>
      <c r="Q12" s="25" t="s">
        <v>28</v>
      </c>
      <c r="V12" t="s">
        <v>4010</v>
      </c>
      <c r="W12">
        <v>24</v>
      </c>
      <c r="X12" s="2" t="s">
        <v>4021</v>
      </c>
    </row>
    <row r="13" spans="1:28" s="25" customFormat="1">
      <c r="A13" s="10"/>
      <c r="B13" s="9" t="s">
        <v>2709</v>
      </c>
      <c r="C13" s="12" t="s">
        <v>3247</v>
      </c>
      <c r="D13" s="3" t="s">
        <v>32</v>
      </c>
      <c r="E13" s="3" t="s">
        <v>32</v>
      </c>
      <c r="F13" s="63" t="s">
        <v>4013</v>
      </c>
      <c r="G13" s="9"/>
      <c r="H13" s="9"/>
      <c r="I13" t="s">
        <v>4010</v>
      </c>
      <c r="J13" s="9"/>
      <c r="K13" s="9" t="str">
        <f>IF(LEN(C13),VLOOKUP(C13,mROW,3,FALSE),"")</f>
        <v>#define mROW_PWRON_LOCKED 4</v>
      </c>
      <c r="M13" s="63" t="s">
        <v>3569</v>
      </c>
      <c r="P13" s="25" t="s">
        <v>24</v>
      </c>
      <c r="V13" t="s">
        <v>3999</v>
      </c>
      <c r="W13">
        <v>36</v>
      </c>
      <c r="X13" s="2" t="s">
        <v>4027</v>
      </c>
      <c r="AB13"/>
    </row>
    <row r="14" spans="1:28" s="25" customFormat="1">
      <c r="P14" s="25" t="s">
        <v>25</v>
      </c>
      <c r="V14" t="s">
        <v>4003</v>
      </c>
      <c r="W14">
        <v>43</v>
      </c>
      <c r="X14" s="2" t="s">
        <v>4031</v>
      </c>
    </row>
    <row r="15" spans="1:28" s="25" customFormat="1">
      <c r="I15" s="37"/>
      <c r="J15" s="37"/>
      <c r="P15" s="25" t="s">
        <v>2530</v>
      </c>
      <c r="V15" t="s">
        <v>4001</v>
      </c>
      <c r="W15">
        <v>40</v>
      </c>
      <c r="X15" s="2" t="s">
        <v>4029</v>
      </c>
    </row>
    <row r="16" spans="1:28" s="25" customFormat="1">
      <c r="A16" s="37"/>
      <c r="B16" s="76" t="s">
        <v>2712</v>
      </c>
      <c r="C16" s="37" t="s">
        <v>39</v>
      </c>
      <c r="D16" s="47"/>
      <c r="E16" s="47"/>
      <c r="F16" s="37" t="s">
        <v>3</v>
      </c>
      <c r="G16" s="37"/>
      <c r="H16" s="37"/>
      <c r="I16" s="37" t="s">
        <v>2529</v>
      </c>
      <c r="J16" s="37"/>
      <c r="K16" s="9" t="str">
        <f>IF(LEN(C16),VLOOKUP(C16,mROW,3,FALSE),"")</f>
        <v>#define mROW_MENU 7</v>
      </c>
      <c r="P16" s="25" t="s">
        <v>2531</v>
      </c>
      <c r="V16" t="s">
        <v>4000</v>
      </c>
      <c r="W16">
        <v>37</v>
      </c>
      <c r="X16" s="2" t="s">
        <v>4028</v>
      </c>
    </row>
    <row r="17" spans="1:26" s="25" customFormat="1">
      <c r="A17" s="37"/>
      <c r="B17" s="76" t="s">
        <v>2712</v>
      </c>
      <c r="C17" s="48" t="s">
        <v>39</v>
      </c>
      <c r="D17" s="47"/>
      <c r="E17" s="47"/>
      <c r="F17" s="37" t="s">
        <v>4</v>
      </c>
      <c r="G17" s="37"/>
      <c r="H17" s="37"/>
      <c r="I17" s="37" t="s">
        <v>2528</v>
      </c>
      <c r="J17" s="37"/>
      <c r="K17" s="9" t="str">
        <f>IF(LEN(C17),VLOOKUP(C17,mROW,3,FALSE),"")</f>
        <v>#define mROW_MENU 7</v>
      </c>
      <c r="V17" t="s">
        <v>4002</v>
      </c>
      <c r="W17">
        <v>42</v>
      </c>
      <c r="X17" s="2" t="s">
        <v>4030</v>
      </c>
      <c r="Y17"/>
      <c r="Z17"/>
    </row>
    <row r="18" spans="1:26" s="25" customFormat="1">
      <c r="A18" s="37"/>
      <c r="B18" s="76"/>
      <c r="C18" s="37" t="s">
        <v>40</v>
      </c>
      <c r="D18" s="37"/>
      <c r="E18" s="37"/>
      <c r="F18" s="37"/>
      <c r="G18" s="37"/>
      <c r="H18" s="37"/>
      <c r="I18" s="37"/>
      <c r="J18" s="37"/>
      <c r="K18" s="9" t="str">
        <f>IF(LEN(C18),VLOOKUP(C18,mROW,3,FALSE),"")</f>
        <v/>
      </c>
      <c r="M18"/>
      <c r="N18" s="49"/>
      <c r="V18" t="s">
        <v>42</v>
      </c>
      <c r="W18">
        <v>21</v>
      </c>
      <c r="X18" s="2" t="s">
        <v>3447</v>
      </c>
      <c r="Y18"/>
      <c r="Z18"/>
    </row>
    <row r="19" spans="1:26">
      <c r="A19" s="37"/>
      <c r="B19" s="82" t="s">
        <v>35</v>
      </c>
      <c r="C19" s="37" t="s">
        <v>2529</v>
      </c>
      <c r="D19" s="47" t="s">
        <v>3401</v>
      </c>
      <c r="E19" s="81" t="s">
        <v>3401</v>
      </c>
      <c r="F19" s="37" t="s">
        <v>0</v>
      </c>
      <c r="G19" s="37"/>
      <c r="H19" s="37"/>
      <c r="I19" s="37" t="s">
        <v>50</v>
      </c>
      <c r="J19" s="37"/>
      <c r="K19" s="9" t="str">
        <f>IF(LEN(C19),VLOOKUP(C19,mROW,3,FALSE),"")</f>
        <v>#define mROW_MENU_OPEN 9</v>
      </c>
      <c r="V19" t="s">
        <v>39</v>
      </c>
      <c r="W19">
        <v>7</v>
      </c>
      <c r="X19" s="2" t="s">
        <v>3436</v>
      </c>
    </row>
    <row r="20" spans="1:26">
      <c r="A20" s="37"/>
      <c r="B20" s="76" t="s">
        <v>35</v>
      </c>
      <c r="C20" s="48" t="s">
        <v>2529</v>
      </c>
      <c r="D20" s="47" t="s">
        <v>3401</v>
      </c>
      <c r="E20" s="81" t="s">
        <v>3401</v>
      </c>
      <c r="F20" s="37" t="s">
        <v>4</v>
      </c>
      <c r="G20" s="37"/>
      <c r="H20" s="37"/>
      <c r="I20" s="37" t="s">
        <v>42</v>
      </c>
      <c r="J20" s="37"/>
      <c r="K20" s="9" t="str">
        <f>IF(LEN(C20),VLOOKUP(C20,mROW,3,FALSE),"")</f>
        <v>#define mROW_MENU_OPEN 9</v>
      </c>
      <c r="V20" t="s">
        <v>2528</v>
      </c>
      <c r="W20">
        <v>11</v>
      </c>
      <c r="X20" s="2" t="s">
        <v>3438</v>
      </c>
    </row>
    <row r="21" spans="1:26">
      <c r="A21" s="37"/>
      <c r="B21" s="76" t="s">
        <v>35</v>
      </c>
      <c r="C21" s="48" t="s">
        <v>2528</v>
      </c>
      <c r="D21" s="47" t="s">
        <v>3401</v>
      </c>
      <c r="E21" s="81" t="s">
        <v>3401</v>
      </c>
      <c r="F21" s="63" t="s">
        <v>4013</v>
      </c>
      <c r="G21" s="37"/>
      <c r="H21" s="37"/>
      <c r="I21" s="9" t="s">
        <v>4010</v>
      </c>
      <c r="J21" s="37"/>
      <c r="K21" s="9" t="str">
        <f>IF(LEN(C21),VLOOKUP(C21,mROW,3,FALSE),"")</f>
        <v>#define mROW_MENU_CLOSED 11</v>
      </c>
      <c r="V21" t="s">
        <v>2529</v>
      </c>
      <c r="W21">
        <v>9</v>
      </c>
      <c r="X21" s="2" t="s">
        <v>3437</v>
      </c>
    </row>
    <row r="22" spans="1:26">
      <c r="A22" s="37"/>
      <c r="B22" s="76"/>
      <c r="C22" s="37" t="s">
        <v>40</v>
      </c>
      <c r="D22" s="37"/>
      <c r="E22" s="76"/>
      <c r="F22" s="37"/>
      <c r="G22" s="37"/>
      <c r="H22" s="37"/>
      <c r="I22" s="37"/>
      <c r="J22" s="37"/>
      <c r="K22" s="9" t="str">
        <f>IF(LEN(C22),VLOOKUP(C22,mROW,3,FALSE),"")</f>
        <v/>
      </c>
      <c r="V22" t="s">
        <v>41</v>
      </c>
      <c r="W22">
        <v>19</v>
      </c>
      <c r="X22" s="2" t="s">
        <v>3446</v>
      </c>
      <c r="Z22" s="25"/>
    </row>
    <row r="23" spans="1:26">
      <c r="A23" s="37"/>
      <c r="B23" s="82" t="s">
        <v>35</v>
      </c>
      <c r="C23" s="37" t="s">
        <v>2528</v>
      </c>
      <c r="D23" s="47" t="s">
        <v>3401</v>
      </c>
      <c r="E23" s="81" t="s">
        <v>3401</v>
      </c>
      <c r="F23" s="37" t="s">
        <v>0</v>
      </c>
      <c r="G23" s="37"/>
      <c r="H23" s="37"/>
      <c r="I23" s="37" t="s">
        <v>50</v>
      </c>
      <c r="J23" s="37"/>
      <c r="K23" s="9" t="str">
        <f>IF(LEN(C23),VLOOKUP(C23,mROW,3,FALSE),"")</f>
        <v>#define mROW_MENU_CLOSED 11</v>
      </c>
      <c r="V23" t="s">
        <v>38</v>
      </c>
      <c r="W23">
        <v>0</v>
      </c>
      <c r="X23" s="2" t="s">
        <v>3356</v>
      </c>
    </row>
    <row r="24" spans="1:26">
      <c r="A24" s="37"/>
      <c r="B24" s="76" t="s">
        <v>35</v>
      </c>
      <c r="C24" s="48" t="s">
        <v>2528</v>
      </c>
      <c r="D24" s="47" t="s">
        <v>3401</v>
      </c>
      <c r="E24" s="81" t="s">
        <v>3401</v>
      </c>
      <c r="F24" s="37" t="s">
        <v>3</v>
      </c>
      <c r="G24" s="37"/>
      <c r="H24" s="37"/>
      <c r="I24" s="37" t="s">
        <v>41</v>
      </c>
      <c r="J24" s="37"/>
      <c r="K24" s="9" t="str">
        <f>IF(LEN(C24),VLOOKUP(C24,mROW,3,FALSE),"")</f>
        <v>#define mROW_MENU_CLOSED 11</v>
      </c>
      <c r="V24" t="s">
        <v>3247</v>
      </c>
      <c r="W24">
        <v>4</v>
      </c>
      <c r="X24" s="2" t="s">
        <v>3435</v>
      </c>
      <c r="Z24" s="25"/>
    </row>
    <row r="25" spans="1:26">
      <c r="A25" s="37"/>
      <c r="B25" s="76" t="s">
        <v>35</v>
      </c>
      <c r="C25" s="48" t="s">
        <v>2528</v>
      </c>
      <c r="D25" s="47" t="s">
        <v>3401</v>
      </c>
      <c r="E25" s="81" t="s">
        <v>3401</v>
      </c>
      <c r="F25" s="63" t="s">
        <v>4013</v>
      </c>
      <c r="G25" s="37"/>
      <c r="H25" s="37"/>
      <c r="I25" s="9" t="s">
        <v>4010</v>
      </c>
      <c r="J25" s="37"/>
      <c r="K25" s="9" t="str">
        <f>IF(LEN(C25),VLOOKUP(C25,mROW,3,FALSE),"")</f>
        <v>#define mROW_MENU_CLOSED 11</v>
      </c>
      <c r="V25" t="s">
        <v>3246</v>
      </c>
      <c r="W25">
        <v>2</v>
      </c>
      <c r="X25" s="2" t="s">
        <v>3248</v>
      </c>
    </row>
    <row r="26" spans="1:26">
      <c r="A26" s="9"/>
      <c r="B26" s="9"/>
      <c r="C26" s="9"/>
      <c r="D26" s="9"/>
      <c r="E26" s="9"/>
      <c r="F26" s="9"/>
      <c r="G26" s="9"/>
      <c r="H26" s="9"/>
      <c r="I26" s="9"/>
      <c r="J26" s="9"/>
      <c r="K26" s="9" t="str">
        <f>IF(LEN(C26),VLOOKUP(C26,mROW,3,FALSE),"")</f>
        <v/>
      </c>
      <c r="V26" t="s">
        <v>43</v>
      </c>
      <c r="W26">
        <v>16</v>
      </c>
      <c r="X26" s="2" t="s">
        <v>3443</v>
      </c>
      <c r="Y26" s="25"/>
    </row>
    <row r="27" spans="1:26">
      <c r="A27" s="62" t="s">
        <v>52</v>
      </c>
      <c r="B27" t="s">
        <v>2709</v>
      </c>
      <c r="C27" s="9" t="s">
        <v>50</v>
      </c>
      <c r="D27" t="s">
        <v>45</v>
      </c>
      <c r="E27" t="s">
        <v>45</v>
      </c>
      <c r="I27" s="9"/>
      <c r="J27" s="9" t="s">
        <v>43</v>
      </c>
      <c r="K27" s="9" t="str">
        <f>IF(LEN(C27),VLOOKUP(C27,mROW,3,FALSE),"")</f>
        <v>#define mROW_WINDUP_SOUND 15</v>
      </c>
      <c r="V27" t="s">
        <v>48</v>
      </c>
      <c r="W27">
        <v>17</v>
      </c>
      <c r="X27" s="2" t="s">
        <v>3444</v>
      </c>
      <c r="Y27" s="25"/>
    </row>
    <row r="28" spans="1:26">
      <c r="A28" s="62"/>
      <c r="C28" s="9"/>
      <c r="I28" s="9"/>
      <c r="J28" s="9"/>
      <c r="K28" s="9" t="str">
        <f>IF(LEN(C28),VLOOKUP(C28,mROW,3,FALSE),"")</f>
        <v/>
      </c>
      <c r="V28" t="s">
        <v>46</v>
      </c>
      <c r="W28">
        <v>18</v>
      </c>
      <c r="X28" s="2" t="s">
        <v>3445</v>
      </c>
    </row>
    <row r="29" spans="1:26" ht="45">
      <c r="A29" s="62" t="s">
        <v>47</v>
      </c>
      <c r="B29" s="10" t="s">
        <v>2710</v>
      </c>
      <c r="C29" s="9" t="s">
        <v>43</v>
      </c>
      <c r="I29" s="9"/>
      <c r="J29" s="9" t="s">
        <v>48</v>
      </c>
      <c r="K29" s="9" t="str">
        <f>IF(LEN(C29),VLOOKUP(C29,mROW,3,FALSE),"")</f>
        <v>#define mROW_SHOOT 16</v>
      </c>
      <c r="V29" t="s">
        <v>50</v>
      </c>
      <c r="W29">
        <v>15</v>
      </c>
      <c r="X29" s="2" t="s">
        <v>3442</v>
      </c>
      <c r="Y29" s="25"/>
    </row>
    <row r="30" spans="1:26">
      <c r="A30" s="62"/>
      <c r="B30" s="10"/>
      <c r="C30" s="9"/>
      <c r="I30" s="9"/>
      <c r="J30" s="9"/>
      <c r="K30" s="9" t="str">
        <f>IF(LEN(C30),VLOOKUP(C30,mROW,3,FALSE),"")</f>
        <v/>
      </c>
      <c r="X30" s="2"/>
    </row>
    <row r="31" spans="1:26" s="25" customFormat="1">
      <c r="A31" s="62" t="s">
        <v>49</v>
      </c>
      <c r="B31" s="9" t="s">
        <v>2709</v>
      </c>
      <c r="C31" s="9" t="s">
        <v>48</v>
      </c>
      <c r="D31" t="s">
        <v>44</v>
      </c>
      <c r="E31" t="s">
        <v>44</v>
      </c>
      <c r="F31"/>
      <c r="G31"/>
      <c r="H31"/>
      <c r="I31" s="9"/>
      <c r="J31" s="9" t="s">
        <v>46</v>
      </c>
      <c r="K31" s="9" t="str">
        <f>IF(LEN(C31),VLOOKUP(C31,mROW,3,FALSE),"")</f>
        <v>#define mROW_SHOOT_SOUND 17</v>
      </c>
      <c r="R31"/>
      <c r="V31"/>
      <c r="W31"/>
      <c r="X31" s="2"/>
      <c r="Y31"/>
    </row>
    <row r="32" spans="1:26">
      <c r="A32" s="62"/>
      <c r="B32" s="10"/>
      <c r="C32" s="9"/>
      <c r="I32" s="9"/>
      <c r="J32" s="9"/>
      <c r="K32" s="9" t="str">
        <f>IF(LEN(C32),VLOOKUP(C32,mROW,3,FALSE),"")</f>
        <v/>
      </c>
      <c r="V32" s="2"/>
      <c r="W32" s="25"/>
      <c r="X32" s="2"/>
    </row>
    <row r="33" spans="1:24">
      <c r="A33" s="62"/>
      <c r="C33" s="9"/>
      <c r="I33" s="9"/>
      <c r="J33" s="9"/>
      <c r="K33" s="9" t="str">
        <f>IF(LEN(C33),VLOOKUP(C33,mROW,3,FALSE),"")</f>
        <v/>
      </c>
      <c r="R33" s="2"/>
      <c r="X33" s="2"/>
    </row>
    <row r="34" spans="1:24" ht="45">
      <c r="A34" s="62" t="s">
        <v>3434</v>
      </c>
      <c r="B34" s="10" t="s">
        <v>2711</v>
      </c>
      <c r="C34" s="9" t="s">
        <v>46</v>
      </c>
      <c r="D34" s="3"/>
      <c r="E34" s="3"/>
      <c r="I34" s="9"/>
      <c r="J34" s="9" t="s">
        <v>39</v>
      </c>
      <c r="K34" s="9" t="str">
        <f>IF(LEN(C34),VLOOKUP(C34,mROW,3,FALSE),"")</f>
        <v>#define mROW_SOLENOID 18</v>
      </c>
      <c r="O34" s="7"/>
      <c r="X34" s="2"/>
    </row>
    <row r="35" spans="1:24">
      <c r="A35" s="62"/>
      <c r="B35" s="10"/>
      <c r="D35" s="3"/>
      <c r="I35" s="9"/>
      <c r="J35" s="9"/>
      <c r="K35" s="9" t="str">
        <f>IF(LEN(C35),VLOOKUP(C35,mROW,3,FALSE),"")</f>
        <v/>
      </c>
    </row>
    <row r="36" spans="1:24">
      <c r="A36" s="62" t="s">
        <v>36</v>
      </c>
      <c r="B36" s="9" t="s">
        <v>2709</v>
      </c>
      <c r="C36" s="9" t="s">
        <v>41</v>
      </c>
      <c r="D36" s="3" t="s">
        <v>33</v>
      </c>
      <c r="E36" s="3" t="s">
        <v>33</v>
      </c>
      <c r="F36" s="9"/>
      <c r="G36" s="9"/>
      <c r="H36" s="9"/>
      <c r="I36" s="9"/>
      <c r="J36" s="9" t="s">
        <v>39</v>
      </c>
      <c r="K36" s="9" t="str">
        <f>IF(LEN(C36),VLOOKUP(C36,mROW,3,FALSE),"")</f>
        <v>#define mROW_OPNBRL 19</v>
      </c>
    </row>
    <row r="37" spans="1:24">
      <c r="A37" s="62"/>
      <c r="B37" s="9" t="s">
        <v>2709</v>
      </c>
      <c r="C37" s="12" t="s">
        <v>41</v>
      </c>
      <c r="D37" s="3" t="s">
        <v>33</v>
      </c>
      <c r="E37" s="3" t="s">
        <v>33</v>
      </c>
      <c r="F37" s="9" t="s">
        <v>4</v>
      </c>
      <c r="G37" s="9"/>
      <c r="H37" s="9"/>
      <c r="I37" s="9" t="s">
        <v>42</v>
      </c>
      <c r="J37" s="9"/>
      <c r="K37" s="9" t="str">
        <f>IF(LEN(C37),VLOOKUP(C37,mROW,3,FALSE),"")</f>
        <v>#define mROW_OPNBRL 19</v>
      </c>
    </row>
    <row r="38" spans="1:24">
      <c r="A38" s="62"/>
      <c r="B38" s="25"/>
      <c r="C38" s="25"/>
      <c r="D38" s="25"/>
      <c r="E38" s="25"/>
      <c r="F38" s="37"/>
      <c r="G38" s="37"/>
      <c r="H38" s="37"/>
      <c r="I38" s="37"/>
      <c r="J38" s="37"/>
      <c r="K38" s="9" t="str">
        <f>IF(LEN(C38),VLOOKUP(C38,mROW,3,FALSE),"")</f>
        <v/>
      </c>
    </row>
    <row r="39" spans="1:24" ht="30">
      <c r="A39" s="62" t="s">
        <v>37</v>
      </c>
      <c r="B39" s="9" t="s">
        <v>2709</v>
      </c>
      <c r="C39" s="9" t="s">
        <v>42</v>
      </c>
      <c r="D39" s="3" t="s">
        <v>34</v>
      </c>
      <c r="E39" s="3" t="s">
        <v>34</v>
      </c>
      <c r="I39" s="9"/>
      <c r="J39" s="9" t="s">
        <v>39</v>
      </c>
      <c r="K39" s="9" t="str">
        <f>IF(LEN(C39),VLOOKUP(C39,mROW,3,FALSE),"")</f>
        <v>#define mROW_LOKLOD 21</v>
      </c>
    </row>
    <row r="40" spans="1:24">
      <c r="A40" s="62"/>
      <c r="B40" s="9" t="s">
        <v>2709</v>
      </c>
      <c r="C40" s="12" t="s">
        <v>42</v>
      </c>
      <c r="D40" s="3" t="s">
        <v>34</v>
      </c>
      <c r="E40" s="3" t="s">
        <v>34</v>
      </c>
      <c r="F40" s="9" t="s">
        <v>3</v>
      </c>
      <c r="I40" s="9" t="s">
        <v>41</v>
      </c>
      <c r="J40" s="9"/>
      <c r="K40" s="9" t="str">
        <f>IF(LEN(C40),VLOOKUP(C40,mROW,3,FALSE),"")</f>
        <v>#define mROW_LOKLOD 21</v>
      </c>
    </row>
    <row r="41" spans="1:24">
      <c r="B41" s="9" t="s">
        <v>2709</v>
      </c>
      <c r="C41" s="12" t="s">
        <v>42</v>
      </c>
      <c r="D41" s="3" t="s">
        <v>34</v>
      </c>
      <c r="E41" s="3" t="s">
        <v>34</v>
      </c>
      <c r="F41" s="9" t="s">
        <v>0</v>
      </c>
      <c r="I41" s="9" t="s">
        <v>50</v>
      </c>
      <c r="J41" s="9"/>
      <c r="K41" s="9" t="str">
        <f>IF(LEN(C41),VLOOKUP(C41,mROW,3,FALSE),"")</f>
        <v>#define mROW_LOKLOD 21</v>
      </c>
    </row>
    <row r="42" spans="1:24">
      <c r="B42" s="9"/>
      <c r="D42" s="3"/>
      <c r="E42" s="3"/>
      <c r="F42" s="9"/>
      <c r="I42" s="9"/>
      <c r="J42" s="9"/>
      <c r="K42" s="9"/>
    </row>
    <row r="43" spans="1:24" ht="195">
      <c r="A43" s="86" t="s">
        <v>4037</v>
      </c>
      <c r="B43" s="82" t="s">
        <v>35</v>
      </c>
      <c r="C43" s="9" t="s">
        <v>4010</v>
      </c>
      <c r="D43" s="3" t="s">
        <v>3439</v>
      </c>
      <c r="E43" s="81" t="s">
        <v>3401</v>
      </c>
      <c r="F43" s="9" t="s">
        <v>0</v>
      </c>
      <c r="I43" s="9" t="s">
        <v>4009</v>
      </c>
      <c r="J43" s="9"/>
      <c r="K43" s="9" t="str">
        <f>IF(LEN(C43),VLOOKUP(C43,mROW,3,FALSE),"")</f>
        <v>#define mROW_CFG_MENU 24</v>
      </c>
      <c r="O43" s="37"/>
    </row>
    <row r="44" spans="1:24">
      <c r="A44" s="62"/>
      <c r="B44" s="82" t="s">
        <v>35</v>
      </c>
      <c r="C44" s="11" t="s">
        <v>4010</v>
      </c>
      <c r="D44" s="3" t="s">
        <v>3439</v>
      </c>
      <c r="E44" s="81" t="s">
        <v>3401</v>
      </c>
      <c r="F44" s="63" t="s">
        <v>3570</v>
      </c>
      <c r="I44" s="9" t="s">
        <v>4009</v>
      </c>
      <c r="J44" s="9"/>
      <c r="K44" s="9" t="str">
        <f>IF(LEN(C44),VLOOKUP(C44,mROW,3,FALSE),"")</f>
        <v>#define mROW_CFG_MENU 24</v>
      </c>
    </row>
    <row r="45" spans="1:24">
      <c r="B45" s="82" t="s">
        <v>35</v>
      </c>
      <c r="C45" s="12" t="s">
        <v>4010</v>
      </c>
      <c r="D45" s="3" t="s">
        <v>3439</v>
      </c>
      <c r="E45" s="81" t="s">
        <v>3401</v>
      </c>
      <c r="F45" s="63" t="s">
        <v>4017</v>
      </c>
      <c r="I45" s="76" t="s">
        <v>39</v>
      </c>
      <c r="J45" s="9"/>
      <c r="K45" s="9" t="str">
        <f>IF(LEN(C45),VLOOKUP(C45,mROW,3,FALSE),"")</f>
        <v>#define mROW_CFG_MENU 24</v>
      </c>
    </row>
    <row r="46" spans="1:24">
      <c r="I46" s="9"/>
      <c r="J46" s="9"/>
      <c r="K46" s="9" t="str">
        <f>IF(LEN(C46),VLOOKUP(C46,mROW,3,FALSE),"")</f>
        <v/>
      </c>
    </row>
    <row r="47" spans="1:24">
      <c r="I47" s="9"/>
      <c r="J47" s="9"/>
      <c r="K47" s="9" t="str">
        <f>IF(LEN(C47),VLOOKUP(C47,mROW,3,FALSE),"")</f>
        <v/>
      </c>
    </row>
    <row r="48" spans="1:24" ht="45">
      <c r="B48" s="10" t="s">
        <v>4011</v>
      </c>
      <c r="C48" s="9" t="s">
        <v>4009</v>
      </c>
      <c r="D48" s="9"/>
      <c r="E48" s="76"/>
      <c r="F48" s="9"/>
      <c r="G48" s="85">
        <v>0</v>
      </c>
      <c r="H48" s="75" t="s">
        <v>3985</v>
      </c>
      <c r="I48" s="9"/>
      <c r="J48" s="9" t="s">
        <v>3995</v>
      </c>
      <c r="K48" s="9" t="str">
        <f>IF(LEN(C48),VLOOKUP(C48,mROW,3,FALSE),"")</f>
        <v>#define mROW_CFG_CATEGORY 27</v>
      </c>
    </row>
    <row r="49" spans="1:11">
      <c r="I49" s="9"/>
      <c r="J49" s="9"/>
      <c r="K49" s="9" t="str">
        <f>IF(LEN(C49),VLOOKUP(C49,mROW,3,FALSE),"")</f>
        <v/>
      </c>
    </row>
    <row r="50" spans="1:11" ht="210">
      <c r="A50" s="87" t="s">
        <v>4019</v>
      </c>
      <c r="B50" s="82" t="s">
        <v>35</v>
      </c>
      <c r="C50" s="9" t="s">
        <v>3995</v>
      </c>
      <c r="D50" s="3" t="s">
        <v>4014</v>
      </c>
      <c r="E50" s="81" t="s">
        <v>3401</v>
      </c>
      <c r="F50" s="9" t="s">
        <v>0</v>
      </c>
      <c r="G50" s="9"/>
      <c r="H50" s="9"/>
      <c r="I50" s="9" t="s">
        <v>3996</v>
      </c>
      <c r="J50" s="9"/>
      <c r="K50" s="9" t="str">
        <f>IF(LEN(C50),VLOOKUP(C50,mROW,3,FALSE),"")</f>
        <v>#define mROW_CFG_CATEGORY_LOOPSTART 28</v>
      </c>
    </row>
    <row r="51" spans="1:11">
      <c r="B51" s="82" t="s">
        <v>35</v>
      </c>
      <c r="C51" s="12" t="s">
        <v>3995</v>
      </c>
      <c r="D51" s="3" t="s">
        <v>4014</v>
      </c>
      <c r="E51" s="81" t="s">
        <v>3401</v>
      </c>
      <c r="F51" s="63" t="s">
        <v>3570</v>
      </c>
      <c r="G51" s="9"/>
      <c r="H51" s="9"/>
      <c r="I51" s="9" t="s">
        <v>3996</v>
      </c>
      <c r="J51" s="9"/>
      <c r="K51" s="9" t="str">
        <f>IF(LEN(C51),VLOOKUP(C51,mROW,3,FALSE),"")</f>
        <v>#define mROW_CFG_CATEGORY_LOOPSTART 28</v>
      </c>
    </row>
    <row r="52" spans="1:11">
      <c r="B52" s="82" t="s">
        <v>35</v>
      </c>
      <c r="C52" s="12" t="s">
        <v>3995</v>
      </c>
      <c r="D52" s="3" t="s">
        <v>4014</v>
      </c>
      <c r="E52" s="81" t="s">
        <v>3401</v>
      </c>
      <c r="F52" s="63" t="s">
        <v>4017</v>
      </c>
      <c r="I52" s="76" t="s">
        <v>39</v>
      </c>
      <c r="J52" s="9"/>
      <c r="K52" s="9" t="str">
        <f>IF(LEN(C52),VLOOKUP(C52,mROW,3,FALSE),"")</f>
        <v>#define mROW_CFG_CATEGORY_LOOPSTART 28</v>
      </c>
    </row>
    <row r="53" spans="1:11">
      <c r="I53" s="9"/>
      <c r="J53" s="9"/>
      <c r="K53" s="9" t="str">
        <f>IF(LEN(C53),VLOOKUP(C53,mROW,3,FALSE),"")</f>
        <v/>
      </c>
    </row>
    <row r="54" spans="1:11">
      <c r="B54" t="s">
        <v>3412</v>
      </c>
      <c r="C54" s="9" t="s">
        <v>3996</v>
      </c>
      <c r="F54" s="9" t="s">
        <v>0</v>
      </c>
      <c r="I54" s="9" t="s">
        <v>3997</v>
      </c>
      <c r="J54" s="9"/>
      <c r="K54" s="9" t="str">
        <f>IF(LEN(C54),VLOOKUP(C54,mROW,3,FALSE),"")</f>
        <v>#define mROW_CFG_CATEGORY_LOOP 31</v>
      </c>
    </row>
    <row r="55" spans="1:11">
      <c r="B55" t="s">
        <v>3412</v>
      </c>
      <c r="C55" s="12" t="s">
        <v>3996</v>
      </c>
      <c r="F55" s="63" t="s">
        <v>3570</v>
      </c>
      <c r="I55" s="9" t="s">
        <v>3998</v>
      </c>
      <c r="J55" s="9"/>
      <c r="K55" s="9" t="str">
        <f>IF(LEN(C55),VLOOKUP(C55,mROW,3,FALSE),"")</f>
        <v>#define mROW_CFG_CATEGORY_LOOP 31</v>
      </c>
    </row>
    <row r="56" spans="1:11">
      <c r="B56" t="s">
        <v>3412</v>
      </c>
      <c r="C56" s="12" t="s">
        <v>3996</v>
      </c>
      <c r="D56" s="3"/>
      <c r="E56" s="81"/>
      <c r="F56" s="63" t="s">
        <v>4017</v>
      </c>
      <c r="I56" s="76" t="s">
        <v>39</v>
      </c>
      <c r="J56" s="9"/>
      <c r="K56" s="9" t="str">
        <f>IF(LEN(C56),VLOOKUP(C56,mROW,3,FALSE),"")</f>
        <v>#define mROW_CFG_CATEGORY_LOOP 31</v>
      </c>
    </row>
    <row r="57" spans="1:11">
      <c r="I57" s="9"/>
      <c r="J57" s="9"/>
      <c r="K57" s="9" t="str">
        <f>IF(LEN(C57),VLOOKUP(C57,mROW,3,FALSE),"")</f>
        <v/>
      </c>
    </row>
    <row r="58" spans="1:11" ht="45">
      <c r="B58" s="10" t="s">
        <v>3415</v>
      </c>
      <c r="C58" s="9" t="s">
        <v>3997</v>
      </c>
      <c r="I58" s="9"/>
      <c r="J58" s="9" t="s">
        <v>3996</v>
      </c>
      <c r="K58" s="9" t="str">
        <f>IF(LEN(C58),VLOOKUP(C58,mROW,3,FALSE),"")</f>
        <v>#define mROW_CFG_CATEGORY_NEXT 34</v>
      </c>
    </row>
    <row r="59" spans="1:11">
      <c r="I59" s="9"/>
      <c r="J59" s="9"/>
      <c r="K59" s="9" t="str">
        <f>IF(LEN(C59),VLOOKUP(C59,mROW,3,FALSE),"")</f>
        <v/>
      </c>
    </row>
    <row r="60" spans="1:11" ht="45">
      <c r="B60" s="10" t="s">
        <v>4012</v>
      </c>
      <c r="C60" s="9" t="s">
        <v>3998</v>
      </c>
      <c r="I60" s="9"/>
      <c r="J60" s="9" t="s">
        <v>3999</v>
      </c>
      <c r="K60" s="9" t="str">
        <f>IF(LEN(C60),VLOOKUP(C60,mROW,3,FALSE),"")</f>
        <v>#define mROW_CFG_CATEGORY_CHOICE 35</v>
      </c>
    </row>
    <row r="61" spans="1:11">
      <c r="I61" s="9"/>
      <c r="J61" s="9"/>
      <c r="K61" s="9" t="str">
        <f>IF(LEN(C61),VLOOKUP(C61,mROW,3,FALSE),"")</f>
        <v/>
      </c>
    </row>
    <row r="62" spans="1:11">
      <c r="K62" s="9" t="str">
        <f>IF(LEN(C62),VLOOKUP(C62,mROW,3,FALSE),"")</f>
        <v/>
      </c>
    </row>
    <row r="63" spans="1:11" ht="45">
      <c r="B63" s="10" t="s">
        <v>4011</v>
      </c>
      <c r="C63" s="9" t="s">
        <v>3999</v>
      </c>
      <c r="D63" s="9"/>
      <c r="E63" s="76"/>
      <c r="F63" s="9"/>
      <c r="G63" s="85">
        <v>0</v>
      </c>
      <c r="H63" s="75" t="s">
        <v>3986</v>
      </c>
      <c r="J63" s="9" t="s">
        <v>4000</v>
      </c>
      <c r="K63" s="9" t="str">
        <f>IF(LEN(C63),VLOOKUP(C63,mROW,3,FALSE),"")</f>
        <v>#define mROW_CFG_TYPE 36</v>
      </c>
    </row>
    <row r="64" spans="1:11">
      <c r="K64" s="9" t="str">
        <f>IF(LEN(C64),VLOOKUP(C64,mROW,3,FALSE),"")</f>
        <v/>
      </c>
    </row>
    <row r="65" spans="1:24" ht="225">
      <c r="A65" s="87" t="s">
        <v>4018</v>
      </c>
      <c r="B65" s="82" t="s">
        <v>35</v>
      </c>
      <c r="C65" s="9" t="s">
        <v>4000</v>
      </c>
      <c r="D65" s="3" t="s">
        <v>4015</v>
      </c>
      <c r="E65" s="81" t="s">
        <v>3401</v>
      </c>
      <c r="F65" s="9" t="s">
        <v>0</v>
      </c>
      <c r="G65" s="9"/>
      <c r="H65" s="9"/>
      <c r="I65" s="9" t="s">
        <v>4001</v>
      </c>
      <c r="K65" s="9" t="str">
        <f>IF(LEN(C65),VLOOKUP(C65,mROW,3,FALSE),"")</f>
        <v>#define mROW_CFG_TYPE_LOOPSTART 37</v>
      </c>
    </row>
    <row r="66" spans="1:24">
      <c r="B66" s="82" t="s">
        <v>35</v>
      </c>
      <c r="C66" s="12" t="s">
        <v>4000</v>
      </c>
      <c r="D66" s="3" t="s">
        <v>4015</v>
      </c>
      <c r="E66" s="81" t="s">
        <v>3401</v>
      </c>
      <c r="F66" s="9"/>
      <c r="G66" s="9"/>
      <c r="H66" s="9"/>
      <c r="I66" s="9"/>
      <c r="K66" s="9" t="str">
        <f>IF(LEN(C66),VLOOKUP(C66,mROW,3,FALSE),"")</f>
        <v>#define mROW_CFG_TYPE_LOOPSTART 37</v>
      </c>
      <c r="V66" t="str">
        <f>MID(X66,9,FIND(" ",X66,9)-9)</f>
        <v>mROW_POWERON</v>
      </c>
      <c r="W66">
        <f>0+MID(X66,10+LEN(V66),2)</f>
        <v>0</v>
      </c>
      <c r="X66" s="15" t="s">
        <v>3356</v>
      </c>
    </row>
    <row r="67" spans="1:24">
      <c r="B67" s="82" t="s">
        <v>35</v>
      </c>
      <c r="C67" s="12" t="s">
        <v>4000</v>
      </c>
      <c r="D67" s="3" t="s">
        <v>4015</v>
      </c>
      <c r="E67" s="81" t="s">
        <v>3401</v>
      </c>
      <c r="F67" s="9"/>
      <c r="G67" s="9"/>
      <c r="H67" s="9"/>
      <c r="I67" s="9"/>
      <c r="K67" s="9" t="str">
        <f>IF(LEN(C67),VLOOKUP(C67,mROW,3,FALSE),"")</f>
        <v>#define mROW_CFG_TYPE_LOOPSTART 37</v>
      </c>
      <c r="V67" t="str">
        <f t="shared" ref="V67:V93" si="0">MID(X67,9,FIND(" ",X67,9)-9)</f>
        <v>mROW_PWRON_OPEN</v>
      </c>
      <c r="W67">
        <f t="shared" ref="W67:W93" si="1">0+MID(X67,10+LEN(V67),2)</f>
        <v>2</v>
      </c>
      <c r="X67" s="15" t="s">
        <v>3248</v>
      </c>
    </row>
    <row r="68" spans="1:24">
      <c r="K68" s="9" t="str">
        <f>IF(LEN(C68),VLOOKUP(C68,mROW,3,FALSE),"")</f>
        <v/>
      </c>
      <c r="V68" t="str">
        <f t="shared" si="0"/>
        <v>mROW_PWRON_LOCKED</v>
      </c>
      <c r="W68">
        <f t="shared" si="1"/>
        <v>4</v>
      </c>
      <c r="X68" s="15" t="s">
        <v>3435</v>
      </c>
    </row>
    <row r="69" spans="1:24">
      <c r="B69" t="s">
        <v>3412</v>
      </c>
      <c r="C69" s="9" t="s">
        <v>4001</v>
      </c>
      <c r="F69" s="9" t="s">
        <v>0</v>
      </c>
      <c r="I69" s="9" t="s">
        <v>4002</v>
      </c>
      <c r="K69" s="9" t="str">
        <f>IF(LEN(C69),VLOOKUP(C69,mROW,3,FALSE),"")</f>
        <v>#define mROW_CFG_TYPE_LOOP 40</v>
      </c>
      <c r="V69" t="str">
        <f t="shared" si="0"/>
        <v>mROW_MENU</v>
      </c>
      <c r="W69">
        <f t="shared" si="1"/>
        <v>7</v>
      </c>
      <c r="X69" s="15" t="s">
        <v>3436</v>
      </c>
    </row>
    <row r="70" spans="1:24">
      <c r="B70" t="s">
        <v>3412</v>
      </c>
      <c r="C70" s="12" t="s">
        <v>4001</v>
      </c>
      <c r="F70" s="63" t="s">
        <v>3570</v>
      </c>
      <c r="I70" s="9" t="s">
        <v>4003</v>
      </c>
      <c r="K70" s="9" t="str">
        <f>IF(LEN(C70),VLOOKUP(C70,mROW,3,FALSE),"")</f>
        <v>#define mROW_CFG_TYPE_LOOP 40</v>
      </c>
      <c r="V70" t="str">
        <f t="shared" si="0"/>
        <v>mROW_MENU_OPEN</v>
      </c>
      <c r="W70">
        <f t="shared" si="1"/>
        <v>9</v>
      </c>
      <c r="X70" s="15" t="s">
        <v>3437</v>
      </c>
    </row>
    <row r="71" spans="1:24">
      <c r="K71" s="9" t="str">
        <f>IF(LEN(C71),VLOOKUP(C71,mROW,3,FALSE),"")</f>
        <v/>
      </c>
      <c r="V71" t="str">
        <f t="shared" si="0"/>
        <v>mROW_MENU_CLOSED</v>
      </c>
      <c r="W71">
        <f t="shared" si="1"/>
        <v>11</v>
      </c>
      <c r="X71" s="15" t="s">
        <v>3438</v>
      </c>
    </row>
    <row r="72" spans="1:24" ht="45">
      <c r="B72" s="10" t="s">
        <v>3415</v>
      </c>
      <c r="C72" s="9" t="s">
        <v>4002</v>
      </c>
      <c r="J72" s="9" t="s">
        <v>4001</v>
      </c>
      <c r="K72" s="9" t="str">
        <f>IF(LEN(C72),VLOOKUP(C72,mROW,3,FALSE),"")</f>
        <v>#define mROW_CFG_TYPE_NEXT 42</v>
      </c>
      <c r="V72" t="str">
        <f t="shared" si="0"/>
        <v>mROW_WINDUP_SOUND</v>
      </c>
      <c r="W72">
        <f t="shared" si="1"/>
        <v>15</v>
      </c>
      <c r="X72" s="15" t="s">
        <v>3442</v>
      </c>
    </row>
    <row r="73" spans="1:24">
      <c r="K73" s="9" t="str">
        <f>IF(LEN(C73),VLOOKUP(C73,mROW,3,FALSE),"")</f>
        <v/>
      </c>
      <c r="V73" t="str">
        <f t="shared" si="0"/>
        <v>mROW_SHOOT</v>
      </c>
      <c r="W73">
        <f t="shared" si="1"/>
        <v>16</v>
      </c>
      <c r="X73" s="15" t="s">
        <v>3443</v>
      </c>
    </row>
    <row r="74" spans="1:24" ht="45">
      <c r="B74" s="10" t="s">
        <v>4012</v>
      </c>
      <c r="C74" s="9" t="s">
        <v>4003</v>
      </c>
      <c r="J74" s="9" t="s">
        <v>4008</v>
      </c>
      <c r="K74" s="9" t="str">
        <f>IF(LEN(C74),VLOOKUP(C74,mROW,3,FALSE),"")</f>
        <v>#define mROW_CFG_TYPE_CHOICE 43</v>
      </c>
      <c r="V74" t="str">
        <f t="shared" si="0"/>
        <v>mROW_SHOOT_SOUND</v>
      </c>
      <c r="W74">
        <f t="shared" si="1"/>
        <v>17</v>
      </c>
      <c r="X74" s="15" t="s">
        <v>3444</v>
      </c>
    </row>
    <row r="75" spans="1:24">
      <c r="K75" s="9" t="str">
        <f>IF(LEN(C75),VLOOKUP(C75,mROW,3,FALSE),"")</f>
        <v/>
      </c>
      <c r="V75" t="str">
        <f t="shared" si="0"/>
        <v>mROW_SOLENOID</v>
      </c>
      <c r="W75">
        <f t="shared" si="1"/>
        <v>18</v>
      </c>
      <c r="X75" s="15" t="s">
        <v>3445</v>
      </c>
    </row>
    <row r="76" spans="1:24">
      <c r="K76" s="9" t="str">
        <f>IF(LEN(C76),VLOOKUP(C76,mROW,3,FALSE),"")</f>
        <v/>
      </c>
      <c r="V76" t="str">
        <f t="shared" si="0"/>
        <v>mROW_OPNBRL</v>
      </c>
      <c r="W76">
        <f t="shared" si="1"/>
        <v>19</v>
      </c>
      <c r="X76" s="15" t="s">
        <v>3446</v>
      </c>
    </row>
    <row r="77" spans="1:24" ht="210">
      <c r="A77" s="87" t="s">
        <v>4020</v>
      </c>
      <c r="B77" s="10" t="s">
        <v>4011</v>
      </c>
      <c r="C77" s="9" t="s">
        <v>4008</v>
      </c>
      <c r="D77" s="9"/>
      <c r="E77" s="76"/>
      <c r="F77" s="9"/>
      <c r="G77" s="85">
        <v>0</v>
      </c>
      <c r="H77" s="75" t="s">
        <v>3987</v>
      </c>
      <c r="J77" s="9" t="s">
        <v>4004</v>
      </c>
      <c r="K77" s="9" t="str">
        <f>IF(LEN(C77),VLOOKUP(C77,mROW,3,FALSE),"")</f>
        <v>#define mROW_CFG_EFFECT 44</v>
      </c>
      <c r="V77" t="str">
        <f t="shared" si="0"/>
        <v>mROW_LOKLOD</v>
      </c>
      <c r="W77">
        <f t="shared" si="1"/>
        <v>21</v>
      </c>
      <c r="X77" s="15" t="s">
        <v>3447</v>
      </c>
    </row>
    <row r="78" spans="1:24">
      <c r="K78" s="9" t="str">
        <f>IF(LEN(C78),VLOOKUP(C78,mROW,3,FALSE),"")</f>
        <v/>
      </c>
      <c r="V78" t="str">
        <f t="shared" si="0"/>
        <v>mROW_CFG_MENU</v>
      </c>
      <c r="W78">
        <f t="shared" si="1"/>
        <v>24</v>
      </c>
      <c r="X78" t="s">
        <v>4021</v>
      </c>
    </row>
    <row r="79" spans="1:24">
      <c r="B79" s="82" t="s">
        <v>35</v>
      </c>
      <c r="C79" s="9" t="s">
        <v>4004</v>
      </c>
      <c r="D79" s="3" t="s">
        <v>4016</v>
      </c>
      <c r="E79" s="81" t="s">
        <v>3401</v>
      </c>
      <c r="F79" s="9" t="s">
        <v>0</v>
      </c>
      <c r="G79" s="9"/>
      <c r="H79" s="9"/>
      <c r="I79" s="9" t="s">
        <v>4005</v>
      </c>
      <c r="K79" s="9" t="str">
        <f>IF(LEN(C79),VLOOKUP(C79,mROW,3,FALSE),"")</f>
        <v>#define mROW_CFG_EFFECT_LOOPSTART 45</v>
      </c>
      <c r="V79" t="str">
        <f t="shared" si="0"/>
        <v>mROW_CFG_CATEGORY</v>
      </c>
      <c r="W79">
        <f t="shared" si="1"/>
        <v>27</v>
      </c>
      <c r="X79" t="s">
        <v>4022</v>
      </c>
    </row>
    <row r="80" spans="1:24">
      <c r="K80" s="9" t="str">
        <f>IF(LEN(C80),VLOOKUP(C80,mROW,3,FALSE),"")</f>
        <v/>
      </c>
      <c r="V80" t="str">
        <f t="shared" si="0"/>
        <v>mROW_CFG_CATEGORY_LOOPSTART</v>
      </c>
      <c r="W80">
        <f t="shared" si="1"/>
        <v>28</v>
      </c>
      <c r="X80" t="s">
        <v>4023</v>
      </c>
    </row>
    <row r="81" spans="2:24">
      <c r="B81" t="s">
        <v>3412</v>
      </c>
      <c r="C81" s="9" t="s">
        <v>4005</v>
      </c>
      <c r="F81" s="9" t="s">
        <v>0</v>
      </c>
      <c r="I81" s="9" t="s">
        <v>4006</v>
      </c>
      <c r="K81" s="9" t="str">
        <f>IF(LEN(C81),VLOOKUP(C81,mROW,3,FALSE),"")</f>
        <v>#define mROW_CFG_EFFECT_LOOP 46</v>
      </c>
      <c r="V81" t="str">
        <f t="shared" si="0"/>
        <v>mROW_CFG_CATEGORY_LOOP</v>
      </c>
      <c r="W81">
        <f t="shared" si="1"/>
        <v>31</v>
      </c>
      <c r="X81" t="s">
        <v>4024</v>
      </c>
    </row>
    <row r="82" spans="2:24">
      <c r="B82" t="s">
        <v>3412</v>
      </c>
      <c r="C82" s="12" t="s">
        <v>4005</v>
      </c>
      <c r="F82" s="63" t="s">
        <v>3570</v>
      </c>
      <c r="I82" s="9" t="s">
        <v>4007</v>
      </c>
      <c r="K82" s="9" t="str">
        <f>IF(LEN(C82),VLOOKUP(C82,mROW,3,FALSE),"")</f>
        <v>#define mROW_CFG_EFFECT_LOOP 46</v>
      </c>
      <c r="V82" t="str">
        <f t="shared" si="0"/>
        <v>mROW_CFG_CATEGORY_NEXT</v>
      </c>
      <c r="W82">
        <f t="shared" si="1"/>
        <v>34</v>
      </c>
      <c r="X82" t="s">
        <v>4025</v>
      </c>
    </row>
    <row r="83" spans="2:24">
      <c r="K83" s="9" t="str">
        <f>IF(LEN(C83),VLOOKUP(C83,mROW,3,FALSE),"")</f>
        <v/>
      </c>
      <c r="V83" t="str">
        <f t="shared" si="0"/>
        <v>mROW_CFG_CATEGORY_CHOICE</v>
      </c>
      <c r="W83">
        <f t="shared" si="1"/>
        <v>35</v>
      </c>
      <c r="X83" t="s">
        <v>4026</v>
      </c>
    </row>
    <row r="84" spans="2:24" ht="45">
      <c r="B84" s="10" t="s">
        <v>3415</v>
      </c>
      <c r="C84" s="9" t="s">
        <v>4006</v>
      </c>
      <c r="J84" s="9" t="s">
        <v>4005</v>
      </c>
      <c r="K84" s="9" t="str">
        <f>IF(LEN(C84),VLOOKUP(C84,mROW,3,FALSE),"")</f>
        <v>#define mROW_CFG_EFFECT_NEXT 48</v>
      </c>
      <c r="V84" t="str">
        <f t="shared" si="0"/>
        <v>mROW_CFG_TYPE</v>
      </c>
      <c r="W84">
        <f t="shared" si="1"/>
        <v>36</v>
      </c>
      <c r="X84" t="s">
        <v>4027</v>
      </c>
    </row>
    <row r="85" spans="2:24">
      <c r="K85" s="9" t="str">
        <f>IF(LEN(C85),VLOOKUP(C85,mROW,3,FALSE),"")</f>
        <v/>
      </c>
      <c r="V85" t="str">
        <f t="shared" si="0"/>
        <v>mROW_CFG_TYPE_LOOPSTART</v>
      </c>
      <c r="W85">
        <f t="shared" si="1"/>
        <v>37</v>
      </c>
      <c r="X85" t="s">
        <v>4028</v>
      </c>
    </row>
    <row r="86" spans="2:24" ht="45">
      <c r="B86" s="10" t="s">
        <v>4012</v>
      </c>
      <c r="C86" s="9" t="s">
        <v>4007</v>
      </c>
      <c r="J86" s="9" t="s">
        <v>4010</v>
      </c>
      <c r="K86" s="9" t="str">
        <f>IF(LEN(C86),VLOOKUP(C86,mROW,3,FALSE),"")</f>
        <v>#define mROW_CFG_EFFECT_CHOICE 49</v>
      </c>
      <c r="V86" t="str">
        <f t="shared" si="0"/>
        <v>mROW_CFG_TYPE_LOOP</v>
      </c>
      <c r="W86">
        <f t="shared" si="1"/>
        <v>40</v>
      </c>
      <c r="X86" t="s">
        <v>4029</v>
      </c>
    </row>
    <row r="87" spans="2:24">
      <c r="V87" t="str">
        <f t="shared" si="0"/>
        <v>mROW_CFG_TYPE_NEXT</v>
      </c>
      <c r="W87">
        <f t="shared" si="1"/>
        <v>42</v>
      </c>
      <c r="X87" t="s">
        <v>4030</v>
      </c>
    </row>
    <row r="88" spans="2:24">
      <c r="V88" t="str">
        <f t="shared" si="0"/>
        <v>mROW_CFG_TYPE_CHOICE</v>
      </c>
      <c r="W88">
        <f t="shared" si="1"/>
        <v>43</v>
      </c>
      <c r="X88" t="s">
        <v>4031</v>
      </c>
    </row>
    <row r="89" spans="2:24">
      <c r="V89" t="str">
        <f t="shared" si="0"/>
        <v>mROW_CFG_EFFECT</v>
      </c>
      <c r="W89">
        <f t="shared" si="1"/>
        <v>44</v>
      </c>
      <c r="X89" t="s">
        <v>4032</v>
      </c>
    </row>
    <row r="90" spans="2:24">
      <c r="V90" t="str">
        <f t="shared" si="0"/>
        <v>mROW_CFG_EFFECT_LOOPSTART</v>
      </c>
      <c r="W90">
        <f t="shared" si="1"/>
        <v>45</v>
      </c>
      <c r="X90" t="s">
        <v>4033</v>
      </c>
    </row>
    <row r="91" spans="2:24">
      <c r="V91" t="str">
        <f t="shared" si="0"/>
        <v>mROW_CFG_EFFECT_LOOP</v>
      </c>
      <c r="W91">
        <f t="shared" si="1"/>
        <v>46</v>
      </c>
      <c r="X91" t="s">
        <v>4034</v>
      </c>
    </row>
    <row r="92" spans="2:24">
      <c r="V92" t="str">
        <f t="shared" si="0"/>
        <v>mROW_CFG_EFFECT_NEXT</v>
      </c>
      <c r="W92">
        <f t="shared" si="1"/>
        <v>48</v>
      </c>
      <c r="X92" t="s">
        <v>4035</v>
      </c>
    </row>
    <row r="93" spans="2:24">
      <c r="V93" t="str">
        <f t="shared" si="0"/>
        <v>mROW_CFG_EFFECT_CHOICE</v>
      </c>
      <c r="W93">
        <f t="shared" si="1"/>
        <v>49</v>
      </c>
      <c r="X93" t="s">
        <v>4036</v>
      </c>
    </row>
  </sheetData>
  <autoFilter ref="A1:K46" xr:uid="{51E2FD16-9FD1-4BB3-809D-A325584B4921}"/>
  <sortState ref="V2:X29">
    <sortCondition ref="V2:V29"/>
  </sortState>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EF677-F6BE-41DB-9FEB-3879F95E1DD9}">
  <dimension ref="A1:X50"/>
  <sheetViews>
    <sheetView workbookViewId="0">
      <selection activeCell="V1" sqref="V1:V1048576"/>
    </sheetView>
  </sheetViews>
  <sheetFormatPr defaultRowHeight="15"/>
  <sheetData>
    <row r="1" spans="1:24">
      <c r="K1" s="9" t="str">
        <f>IF(LEN(C1),VLOOKUP(C1,mROW,3,FALSE),"")</f>
        <v/>
      </c>
      <c r="V1" t="str">
        <f>MID(X1,9,FIND(" ",X1,9)-9)</f>
        <v>mROW_MENU</v>
      </c>
      <c r="W1">
        <f>0+MID(X1,10+LEN(V1),2)</f>
        <v>7</v>
      </c>
      <c r="X1" s="15" t="s">
        <v>3436</v>
      </c>
    </row>
    <row r="2" spans="1:24">
      <c r="K2" s="9" t="str">
        <f>IF(LEN(C2),VLOOKUP(C2,mROW,3,FALSE),"")</f>
        <v/>
      </c>
      <c r="V2" t="str">
        <f>MID(X2,9,FIND(" ",X2,9)-9)</f>
        <v>mROW_MENU</v>
      </c>
      <c r="W2">
        <f>0+MID(X2,10+LEN(V2),2)</f>
        <v>7</v>
      </c>
      <c r="X2" s="15" t="s">
        <v>3436</v>
      </c>
    </row>
    <row r="3" spans="1:24" ht="135">
      <c r="A3" s="62" t="s">
        <v>3954</v>
      </c>
      <c r="B3" s="82" t="s">
        <v>35</v>
      </c>
      <c r="C3" s="9" t="s">
        <v>3402</v>
      </c>
      <c r="D3" s="3" t="s">
        <v>3439</v>
      </c>
      <c r="E3" s="81" t="s">
        <v>3401</v>
      </c>
      <c r="F3" s="9" t="s">
        <v>0</v>
      </c>
      <c r="I3" s="37" t="s">
        <v>39</v>
      </c>
      <c r="K3" s="9" t="e">
        <f>IF(LEN(C3),VLOOKUP(C3,mROW,3,FALSE),"")</f>
        <v>#N/A</v>
      </c>
      <c r="V3" t="str">
        <f>MID(X3,9,FIND(" ",X3,9)-9)</f>
        <v>mROW_MENU_CLOSED</v>
      </c>
      <c r="W3">
        <f>0+MID(X3,10+LEN(V3),2)</f>
        <v>11</v>
      </c>
      <c r="X3" s="15" t="s">
        <v>3438</v>
      </c>
    </row>
    <row r="4" spans="1:24">
      <c r="A4" s="62"/>
      <c r="B4" s="82" t="s">
        <v>35</v>
      </c>
      <c r="C4" s="11" t="s">
        <v>3402</v>
      </c>
      <c r="D4" s="3" t="s">
        <v>3439</v>
      </c>
      <c r="E4" s="81" t="s">
        <v>3401</v>
      </c>
      <c r="F4" t="s">
        <v>3403</v>
      </c>
      <c r="I4" s="75" t="s">
        <v>3990</v>
      </c>
      <c r="K4" s="9" t="e">
        <f>IF(LEN(C4),VLOOKUP(C4,mROW,3,FALSE),"")</f>
        <v>#N/A</v>
      </c>
      <c r="V4" t="str">
        <f>MID(X4,9,FIND(" ",X4,9)-9)</f>
        <v>mROW_MENU_OPEN</v>
      </c>
      <c r="W4">
        <f>0+MID(X4,10+LEN(V4),2)</f>
        <v>9</v>
      </c>
      <c r="X4" s="15" t="s">
        <v>3437</v>
      </c>
    </row>
    <row r="5" spans="1:24">
      <c r="A5" s="62"/>
      <c r="B5" s="82" t="s">
        <v>35</v>
      </c>
      <c r="C5" s="11" t="s">
        <v>3402</v>
      </c>
      <c r="D5" s="3" t="s">
        <v>3439</v>
      </c>
      <c r="E5" s="81" t="s">
        <v>3401</v>
      </c>
      <c r="F5" t="s">
        <v>3404</v>
      </c>
      <c r="I5" t="s">
        <v>3988</v>
      </c>
      <c r="K5" s="9" t="e">
        <f>IF(LEN(C5),VLOOKUP(C5,mROW,3,FALSE),"")</f>
        <v>#N/A</v>
      </c>
      <c r="V5" t="str">
        <f>MID(X5,9,FIND(" ",X5,9)-9)</f>
        <v>mROW_MENUCFG</v>
      </c>
      <c r="W5">
        <f>0+MID(X5,10+LEN(V5),2)</f>
        <v>24</v>
      </c>
      <c r="X5" s="15" t="s">
        <v>3448</v>
      </c>
    </row>
    <row r="6" spans="1:24">
      <c r="A6" s="62"/>
      <c r="B6" s="82" t="s">
        <v>35</v>
      </c>
      <c r="C6" s="11" t="s">
        <v>3402</v>
      </c>
      <c r="D6" s="3" t="s">
        <v>3439</v>
      </c>
      <c r="E6" s="81" t="s">
        <v>3401</v>
      </c>
      <c r="F6" t="s">
        <v>3405</v>
      </c>
      <c r="I6" t="s">
        <v>3989</v>
      </c>
      <c r="K6" s="9" t="e">
        <f>IF(LEN(C6),VLOOKUP(C6,mROW,3,FALSE),"")</f>
        <v>#N/A</v>
      </c>
      <c r="V6" t="str">
        <f>MID(X6,9,FIND(" ",X6,9)-9)</f>
        <v>mROW_MENUCFG</v>
      </c>
      <c r="W6">
        <f>0+MID(X6,10+LEN(V6),2)</f>
        <v>24</v>
      </c>
      <c r="X6" s="15" t="s">
        <v>3448</v>
      </c>
    </row>
    <row r="7" spans="1:24">
      <c r="A7" s="62"/>
      <c r="D7" s="3"/>
      <c r="E7" s="2"/>
      <c r="K7" s="9" t="str">
        <f>IF(LEN(C7),VLOOKUP(C7,mROW,3,FALSE),"")</f>
        <v/>
      </c>
      <c r="V7" t="str">
        <f>MID(X7,9,FIND(" ",X7,9)-9)</f>
        <v>mROW_OPNBRL</v>
      </c>
      <c r="W7">
        <f>0+MID(X7,10+LEN(V7),2)</f>
        <v>19</v>
      </c>
      <c r="X7" s="15" t="s">
        <v>3446</v>
      </c>
    </row>
    <row r="8" spans="1:24">
      <c r="A8" s="62"/>
      <c r="D8" s="3"/>
      <c r="E8" s="2"/>
      <c r="K8" s="9" t="str">
        <f>IF(LEN(C8),VLOOKUP(C8,mROW,3,FALSE),"")</f>
        <v/>
      </c>
      <c r="V8" t="str">
        <f>MID(X8,9,FIND(" ",X8,9)-9)</f>
        <v>mROW_POWERON</v>
      </c>
      <c r="W8">
        <f>0+MID(X8,10+LEN(V8),2)</f>
        <v>0</v>
      </c>
      <c r="X8" s="15" t="s">
        <v>3211</v>
      </c>
    </row>
    <row r="9" spans="1:24" ht="30">
      <c r="A9" s="62" t="s">
        <v>3406</v>
      </c>
      <c r="B9" s="9" t="s">
        <v>2709</v>
      </c>
      <c r="C9" s="9" t="s">
        <v>3988</v>
      </c>
      <c r="D9" s="3" t="s">
        <v>3433</v>
      </c>
      <c r="E9" s="81" t="s">
        <v>3401</v>
      </c>
      <c r="J9" s="9" t="s">
        <v>3402</v>
      </c>
      <c r="K9" s="9" t="e">
        <f>IF(LEN(C9),VLOOKUP(C9,mROW,3,FALSE),"")</f>
        <v>#N/A</v>
      </c>
      <c r="V9" t="str">
        <f>MID(X9,9,FIND(" ",X9,9)-9)</f>
        <v>mROW_PWRON_LOCKED</v>
      </c>
      <c r="W9">
        <f>0+MID(X9,10+LEN(V9),2)</f>
        <v>4</v>
      </c>
      <c r="X9" s="15" t="s">
        <v>3435</v>
      </c>
    </row>
    <row r="10" spans="1:24">
      <c r="A10" s="62"/>
      <c r="C10" s="9"/>
      <c r="E10" s="2"/>
      <c r="K10" s="9" t="str">
        <f>IF(LEN(C10),VLOOKUP(C10,mROW,3,FALSE),"")</f>
        <v/>
      </c>
      <c r="V10" t="str">
        <f>MID(X10,9,FIND(" ",X10,9)-9)</f>
        <v>mROW_PWRON_OPEN</v>
      </c>
      <c r="W10">
        <f>0+MID(X10,10+LEN(V10),2)</f>
        <v>2</v>
      </c>
      <c r="X10" s="15" t="s">
        <v>3248</v>
      </c>
    </row>
    <row r="11" spans="1:24" ht="30">
      <c r="A11" s="62" t="s">
        <v>3406</v>
      </c>
      <c r="B11" s="9" t="s">
        <v>2709</v>
      </c>
      <c r="C11" s="9" t="s">
        <v>3989</v>
      </c>
      <c r="D11" s="3" t="s">
        <v>3433</v>
      </c>
      <c r="E11" s="81" t="s">
        <v>3401</v>
      </c>
      <c r="J11" s="9" t="s">
        <v>3402</v>
      </c>
      <c r="K11" s="9" t="e">
        <f>IF(LEN(C11),VLOOKUP(C11,mROW,3,FALSE),"")</f>
        <v>#N/A</v>
      </c>
      <c r="V11" t="str">
        <f>MID(X11,9,FIND(" ",X11,9)-9)</f>
        <v>mROW_SHOOT</v>
      </c>
      <c r="W11">
        <f>0+MID(X11,10+LEN(V11),2)</f>
        <v>16</v>
      </c>
      <c r="X11" s="15" t="s">
        <v>3443</v>
      </c>
    </row>
    <row r="12" spans="1:24">
      <c r="A12" s="62"/>
      <c r="C12" s="9"/>
      <c r="E12" s="2"/>
      <c r="K12" s="9" t="str">
        <f>IF(LEN(C12),VLOOKUP(C12,mROW,3,FALSE),"")</f>
        <v/>
      </c>
      <c r="V12" t="str">
        <f>MID(X12,9,FIND(" ",X12,9)-9)</f>
        <v>mROW_SHOOT_SOUND</v>
      </c>
      <c r="W12">
        <f>0+MID(X12,10+LEN(V12),2)</f>
        <v>17</v>
      </c>
      <c r="X12" s="15" t="s">
        <v>3444</v>
      </c>
    </row>
    <row r="13" spans="1:24" ht="45">
      <c r="A13" s="62" t="s">
        <v>3411</v>
      </c>
      <c r="B13" s="10" t="s">
        <v>3414</v>
      </c>
      <c r="C13" s="9" t="s">
        <v>3990</v>
      </c>
      <c r="D13" s="9"/>
      <c r="E13" s="76"/>
      <c r="F13" s="9"/>
      <c r="G13" s="10" t="s">
        <v>3953</v>
      </c>
      <c r="H13" s="9" t="s">
        <v>3407</v>
      </c>
      <c r="I13" s="9"/>
      <c r="J13" s="9" t="s">
        <v>3991</v>
      </c>
      <c r="K13" s="9" t="e">
        <f>IF(LEN(C13),VLOOKUP(C13,mROW,3,FALSE),"")</f>
        <v>#N/A</v>
      </c>
      <c r="V13" t="str">
        <f>MID(X13,9,FIND(" ",X13,9)-9)</f>
        <v>mROW_SOLENOID</v>
      </c>
      <c r="W13">
        <f>0+MID(X13,10+LEN(V13),2)</f>
        <v>18</v>
      </c>
      <c r="X13" s="15" t="s">
        <v>3445</v>
      </c>
    </row>
    <row r="14" spans="1:24">
      <c r="A14" s="62"/>
      <c r="E14" s="2"/>
      <c r="K14" s="9" t="str">
        <f>IF(LEN(C14),VLOOKUP(C14,mROW,3,FALSE),"")</f>
        <v/>
      </c>
      <c r="V14" t="str">
        <f>MID(X14,9,FIND(" ",X14,9)-9)</f>
        <v>mROW_WINDUP_SOUND</v>
      </c>
      <c r="W14">
        <f>0+MID(X14,10+LEN(V14),2)</f>
        <v>15</v>
      </c>
      <c r="X14" s="15" t="s">
        <v>3442</v>
      </c>
    </row>
    <row r="15" spans="1:24" ht="75">
      <c r="A15" s="62" t="s">
        <v>3418</v>
      </c>
      <c r="B15" s="82" t="s">
        <v>35</v>
      </c>
      <c r="C15" s="9" t="s">
        <v>3991</v>
      </c>
      <c r="D15" s="3" t="s">
        <v>3440</v>
      </c>
      <c r="E15" s="81" t="s">
        <v>3401</v>
      </c>
      <c r="F15" s="9" t="s">
        <v>0</v>
      </c>
      <c r="G15" s="9"/>
      <c r="H15" s="9"/>
      <c r="I15" s="9" t="s">
        <v>3994</v>
      </c>
      <c r="J15" s="9"/>
      <c r="K15" s="9" t="e">
        <f>IF(LEN(C15),VLOOKUP(C15,mROW,3,FALSE),"")</f>
        <v>#N/A</v>
      </c>
    </row>
    <row r="16" spans="1:24">
      <c r="K16" s="9" t="str">
        <f>IF(LEN(C16),VLOOKUP(C16,mROW,3,FALSE),"")</f>
        <v/>
      </c>
    </row>
    <row r="17" spans="1:11">
      <c r="K17" s="9" t="str">
        <f>IF(LEN(StateTable!C54),VLOOKUP(StateTable!C54,mROW,3,FALSE),"")</f>
        <v>#define mROW_CFG_CATEGORY_LOOP 31</v>
      </c>
    </row>
    <row r="18" spans="1:11">
      <c r="K18" s="9" t="str">
        <f>IF(LEN(StateTable!C55),VLOOKUP(StateTable!C55,mROW,3,FALSE),"")</f>
        <v>#define mROW_CFG_CATEGORY_LOOP 31</v>
      </c>
    </row>
    <row r="19" spans="1:11">
      <c r="K19" s="9" t="str">
        <f>IF(LEN(C19),VLOOKUP(C19,mROW,3,FALSE),"")</f>
        <v/>
      </c>
    </row>
    <row r="20" spans="1:11" ht="45">
      <c r="B20" s="10" t="s">
        <v>3415</v>
      </c>
      <c r="C20" s="9" t="s">
        <v>3992</v>
      </c>
      <c r="J20" s="9" t="s">
        <v>3994</v>
      </c>
      <c r="K20" s="9" t="e">
        <f>IF(LEN(C20),VLOOKUP(C20,mROW,3,FALSE),"")</f>
        <v>#N/A</v>
      </c>
    </row>
    <row r="21" spans="1:11">
      <c r="K21" s="9" t="str">
        <f>IF(LEN(C21),VLOOKUP(C21,mROW,3,FALSE),"")</f>
        <v/>
      </c>
    </row>
    <row r="22" spans="1:11" ht="45">
      <c r="B22" s="10" t="s">
        <v>3416</v>
      </c>
      <c r="C22" s="9" t="s">
        <v>3993</v>
      </c>
      <c r="J22" s="9" t="s">
        <v>3402</v>
      </c>
      <c r="K22" s="9" t="e">
        <f>IF(LEN(C22),VLOOKUP(C22,mROW,3,FALSE),"")</f>
        <v>#N/A</v>
      </c>
    </row>
    <row r="23" spans="1:11">
      <c r="K23" s="9" t="str">
        <f>IF(LEN(C23),VLOOKUP(C23,mROW,3,FALSE),"")</f>
        <v/>
      </c>
    </row>
    <row r="24" spans="1:11">
      <c r="K24" s="9" t="str">
        <f>IF(LEN(C24),VLOOKUP(C24,mROW,3,FALSE),"")</f>
        <v/>
      </c>
    </row>
    <row r="25" spans="1:11" ht="75">
      <c r="A25" s="62" t="s">
        <v>3960</v>
      </c>
      <c r="B25">
        <v>66</v>
      </c>
      <c r="D25" t="s">
        <v>3955</v>
      </c>
      <c r="E25" t="str">
        <f>TEXT(B25,"0000")&amp;"__mdo47__"&amp;D25&amp;".wav"</f>
        <v>0066__mdo47__TypeChoices.wav</v>
      </c>
      <c r="G25" t="str">
        <f>"mdo47 recording of """&amp;A25&amp;""""</f>
        <v>mdo47 recording of "Press just trigger to cycle through effect TYPE choices, trigger + any color to choose the effect TYPE."</v>
      </c>
    </row>
    <row r="26" spans="1:11" ht="45">
      <c r="A26" s="62" t="s">
        <v>3962</v>
      </c>
      <c r="B26">
        <v>71</v>
      </c>
      <c r="C26" t="s">
        <v>3361</v>
      </c>
      <c r="D26" t="s">
        <v>3961</v>
      </c>
      <c r="E26" t="str">
        <f>TEXT(B26,"0000")&amp;"__mdo47__"&amp;D26&amp;".wav"</f>
        <v>0071__mdo47__ChargeUpForShooting.wav</v>
      </c>
      <c r="G26" t="str">
        <f>"mdo47 recording of """&amp;A26&amp;""""</f>
        <v>mdo47 recording of "Effect type CHARGE-UP FOR SHOOTING. Trigger alone for next type."</v>
      </c>
    </row>
    <row r="27" spans="1:11" ht="30">
      <c r="A27" s="62" t="s">
        <v>3963</v>
      </c>
      <c r="B27">
        <v>72</v>
      </c>
      <c r="C27" t="s">
        <v>3362</v>
      </c>
      <c r="D27" t="s">
        <v>3956</v>
      </c>
      <c r="E27" t="str">
        <f>TEXT(B27,"0000")&amp;"__mdo47__"&amp;D27&amp;".wav"</f>
        <v>0072__mdo47__Shoot.wav</v>
      </c>
      <c r="G27" t="str">
        <f>"mdo47 recording of """&amp;A27&amp;""""</f>
        <v>mdo47 recording of "Effect type SHOOTING. Trigger alone for next type."</v>
      </c>
    </row>
    <row r="28" spans="1:11" ht="45">
      <c r="A28" s="62" t="s">
        <v>3964</v>
      </c>
      <c r="B28">
        <v>73</v>
      </c>
      <c r="C28" t="s">
        <v>3363</v>
      </c>
      <c r="D28" t="s">
        <v>3957</v>
      </c>
      <c r="E28" t="str">
        <f>TEXT(B28,"0000")&amp;"__mdo47__"&amp;D28&amp;".wav"</f>
        <v>0073__mdo47__OpenBarrel.wav</v>
      </c>
      <c r="G28" t="str">
        <f>"mdo47 recording of """&amp;A28&amp;""""</f>
        <v>mdo47 recording of "Effect type OPEN BARREL. Trigger alone for next type."</v>
      </c>
    </row>
    <row r="29" spans="1:11" ht="45">
      <c r="A29" s="62" t="s">
        <v>3965</v>
      </c>
      <c r="B29">
        <v>74</v>
      </c>
      <c r="C29" t="s">
        <v>3364</v>
      </c>
      <c r="D29" t="s">
        <v>3958</v>
      </c>
      <c r="E29" t="str">
        <f>TEXT(B29,"0000")&amp;"__mdo47__"&amp;D29&amp;".wav"</f>
        <v>0074__mdo47__LockAndLoad.wav</v>
      </c>
      <c r="G29" t="str">
        <f>"mdo47 recording of """&amp;A29&amp;""""</f>
        <v>mdo47 recording of "Effect type LOCK-AND-LOAD. Trigger alone for next type."</v>
      </c>
    </row>
    <row r="30" spans="1:11" ht="45">
      <c r="A30" s="62" t="s">
        <v>3966</v>
      </c>
      <c r="B30">
        <v>75</v>
      </c>
      <c r="C30" t="s">
        <v>3365</v>
      </c>
      <c r="D30" t="s">
        <v>3379</v>
      </c>
      <c r="E30" t="str">
        <f>TEXT(B30,"0000")&amp;"__mdo47__"&amp;D30&amp;".wav"</f>
        <v>0075__mdo47__PowerOn.wav</v>
      </c>
      <c r="G30" t="str">
        <f>"mdo47 recording of """&amp;A30&amp;""""</f>
        <v>mdo47 recording of "Effect type POWER-ON. Trigger alone for next type."</v>
      </c>
    </row>
    <row r="31" spans="1:11" ht="45">
      <c r="A31" s="62" t="s">
        <v>3967</v>
      </c>
      <c r="B31">
        <v>76</v>
      </c>
      <c r="C31" t="s">
        <v>3366</v>
      </c>
      <c r="D31" t="s">
        <v>3959</v>
      </c>
      <c r="E31" t="str">
        <f>TEXT(B31,"0000")&amp;"__mdo47__"&amp;D31&amp;".wav"</f>
        <v>0076__mdo47__WaitingForTrigger.wav</v>
      </c>
      <c r="G31" t="str">
        <f>"mdo47 recording of """&amp;A31&amp;""""</f>
        <v>mdo47 recording of "Effect type WAITING-FOR-TRIGGER. Trigger alone for next type."</v>
      </c>
    </row>
    <row r="33" spans="4:11">
      <c r="K33" s="9" t="str">
        <f>IF(LEN(C33),VLOOKUP(C33,mROW,3,FALSE),"")</f>
        <v/>
      </c>
    </row>
    <row r="34" spans="4:11">
      <c r="K34" s="9" t="str">
        <f>IF(LEN(C34),VLOOKUP(C34,mROW,3,FALSE),"")</f>
        <v/>
      </c>
    </row>
    <row r="38" spans="4:11">
      <c r="D38" s="10" t="s">
        <v>3972</v>
      </c>
      <c r="E38" s="10" t="s">
        <v>3971</v>
      </c>
      <c r="G38" s="13" t="s">
        <v>3980</v>
      </c>
    </row>
    <row r="39" spans="4:11" ht="30">
      <c r="D39" s="10" t="s">
        <v>3973</v>
      </c>
      <c r="E39" s="10" t="s">
        <v>3974</v>
      </c>
      <c r="G39" s="13" t="s">
        <v>3976</v>
      </c>
    </row>
    <row r="40" spans="4:11">
      <c r="D40" s="10" t="s">
        <v>3975</v>
      </c>
      <c r="E40" s="10" t="s">
        <v>3977</v>
      </c>
      <c r="F40" s="63"/>
      <c r="G40" t="s">
        <v>3978</v>
      </c>
    </row>
    <row r="41" spans="4:11">
      <c r="D41" s="10"/>
      <c r="E41" s="10"/>
    </row>
    <row r="42" spans="4:11">
      <c r="D42" s="10"/>
      <c r="E42" s="10"/>
    </row>
    <row r="43" spans="4:11" ht="45">
      <c r="D43" s="10" t="s">
        <v>3979</v>
      </c>
      <c r="E43" s="10" t="s">
        <v>3981</v>
      </c>
    </row>
    <row r="44" spans="4:11">
      <c r="D44" s="10"/>
      <c r="E44" s="10"/>
    </row>
    <row r="45" spans="4:11">
      <c r="D45" s="10"/>
      <c r="E45" s="10"/>
    </row>
    <row r="46" spans="4:11">
      <c r="D46" s="10"/>
      <c r="E46" s="10"/>
      <c r="J46" t="s">
        <v>3982</v>
      </c>
      <c r="K46" t="s">
        <v>3984</v>
      </c>
    </row>
    <row r="47" spans="4:11">
      <c r="D47" s="10"/>
      <c r="E47" s="10"/>
      <c r="J47" t="s">
        <v>3983</v>
      </c>
    </row>
    <row r="50" ht="14.25" customHeigh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F56F7-7110-4AD7-8B0D-AA537E4015D5}">
  <dimension ref="A1:H45"/>
  <sheetViews>
    <sheetView workbookViewId="0">
      <selection activeCell="C5" sqref="C5"/>
    </sheetView>
  </sheetViews>
  <sheetFormatPr defaultColWidth="8.85546875" defaultRowHeight="15"/>
  <cols>
    <col min="1" max="1" width="17.42578125" customWidth="1"/>
  </cols>
  <sheetData>
    <row r="1" spans="1:3" ht="15.75" thickBot="1"/>
    <row r="2" spans="1:3" ht="16.5" thickTop="1" thickBot="1">
      <c r="A2" s="1" t="s">
        <v>11</v>
      </c>
      <c r="C2" t="s">
        <v>51</v>
      </c>
    </row>
    <row r="3" spans="1:3" s="25" customFormat="1" ht="15.75" thickTop="1">
      <c r="A3"/>
      <c r="C3" s="25" t="s">
        <v>56</v>
      </c>
    </row>
    <row r="4" spans="1:3">
      <c r="C4" t="s">
        <v>3304</v>
      </c>
    </row>
    <row r="5" spans="1:3" ht="15.75" thickBot="1"/>
    <row r="6" spans="1:3" ht="16.5" thickTop="1" thickBot="1">
      <c r="A6" s="1" t="s">
        <v>1</v>
      </c>
      <c r="C6" t="s">
        <v>53</v>
      </c>
    </row>
    <row r="7" spans="1:3" ht="16.5" thickTop="1" thickBot="1">
      <c r="A7" s="1" t="s">
        <v>2</v>
      </c>
      <c r="C7" t="s">
        <v>54</v>
      </c>
    </row>
    <row r="8" spans="1:3" ht="15.75" thickTop="1">
      <c r="C8" t="s">
        <v>55</v>
      </c>
    </row>
    <row r="9" spans="1:3">
      <c r="C9" t="s">
        <v>3301</v>
      </c>
    </row>
    <row r="11" spans="1:3" s="25" customFormat="1"/>
    <row r="12" spans="1:3" s="25" customFormat="1">
      <c r="A12" s="49" t="s">
        <v>17</v>
      </c>
      <c r="C12" s="25" t="s">
        <v>57</v>
      </c>
    </row>
    <row r="13" spans="1:3" s="25" customFormat="1">
      <c r="C13" s="25" t="s">
        <v>1809</v>
      </c>
    </row>
    <row r="14" spans="1:3">
      <c r="C14" t="s">
        <v>2708</v>
      </c>
    </row>
    <row r="15" spans="1:3" s="25" customFormat="1" ht="15.75" thickBot="1"/>
    <row r="16" spans="1:3" s="25" customFormat="1" ht="16.5" thickTop="1" thickBot="1">
      <c r="A16" s="26" t="s">
        <v>30</v>
      </c>
      <c r="C16" s="25" t="s">
        <v>3302</v>
      </c>
    </row>
    <row r="17" spans="1:6" s="25" customFormat="1" ht="16.5" thickTop="1" thickBot="1"/>
    <row r="18" spans="1:6" s="25" customFormat="1" ht="16.5" thickTop="1" thickBot="1">
      <c r="A18" s="1" t="s">
        <v>31</v>
      </c>
      <c r="C18" s="25" t="s">
        <v>3303</v>
      </c>
    </row>
    <row r="19" spans="1:6" s="25" customFormat="1" ht="15.75" thickTop="1"/>
    <row r="25" spans="1:6">
      <c r="B25" t="s">
        <v>2698</v>
      </c>
    </row>
    <row r="27" spans="1:6">
      <c r="C27" t="s">
        <v>2706</v>
      </c>
    </row>
    <row r="28" spans="1:6">
      <c r="D28" t="s">
        <v>2699</v>
      </c>
      <c r="F28" t="s">
        <v>2704</v>
      </c>
    </row>
    <row r="29" spans="1:6" s="25" customFormat="1">
      <c r="D29" s="2" t="s">
        <v>2705</v>
      </c>
    </row>
    <row r="30" spans="1:6">
      <c r="C30" t="s">
        <v>2697</v>
      </c>
    </row>
    <row r="31" spans="1:6" s="25" customFormat="1">
      <c r="C31"/>
      <c r="D31" t="s">
        <v>2717</v>
      </c>
    </row>
    <row r="32" spans="1:6" s="25" customFormat="1">
      <c r="D32" t="s">
        <v>2718</v>
      </c>
    </row>
    <row r="33" spans="2:8" s="25" customFormat="1">
      <c r="E33" s="2" t="s">
        <v>2716</v>
      </c>
    </row>
    <row r="34" spans="2:8" s="25" customFormat="1">
      <c r="D34" t="s">
        <v>2714</v>
      </c>
    </row>
    <row r="35" spans="2:8">
      <c r="E35" t="s">
        <v>2715</v>
      </c>
    </row>
    <row r="37" spans="2:8">
      <c r="B37" t="s">
        <v>2703</v>
      </c>
    </row>
    <row r="38" spans="2:8">
      <c r="C38" t="s">
        <v>2700</v>
      </c>
    </row>
    <row r="39" spans="2:8">
      <c r="D39" t="s">
        <v>2701</v>
      </c>
    </row>
    <row r="40" spans="2:8">
      <c r="D40" t="s">
        <v>2702</v>
      </c>
      <c r="H40" t="s">
        <v>2713</v>
      </c>
    </row>
    <row r="44" spans="2:8">
      <c r="B44" t="s">
        <v>2699</v>
      </c>
    </row>
    <row r="45" spans="2:8">
      <c r="C45" t="s">
        <v>2707</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550E-21B4-4ED7-B7FF-211D228584A7}">
  <dimension ref="A1:M3786"/>
  <sheetViews>
    <sheetView topLeftCell="A3460" workbookViewId="0">
      <selection activeCell="A3477" sqref="A3477"/>
    </sheetView>
  </sheetViews>
  <sheetFormatPr defaultColWidth="8.85546875" defaultRowHeight="15"/>
  <cols>
    <col min="2" max="2" width="84.7109375" customWidth="1"/>
    <col min="3" max="3" width="12.7109375" bestFit="1" customWidth="1"/>
    <col min="4" max="4" width="12.7109375" customWidth="1"/>
    <col min="5" max="5" width="27" style="25" customWidth="1"/>
    <col min="6" max="6" width="12.140625" bestFit="1" customWidth="1"/>
    <col min="7" max="7" width="82.140625" customWidth="1"/>
    <col min="8" max="8" width="16.42578125" customWidth="1"/>
  </cols>
  <sheetData>
    <row r="1" spans="1:8">
      <c r="A1" t="s">
        <v>64</v>
      </c>
    </row>
    <row r="2" spans="1:8">
      <c r="B2" t="s">
        <v>74</v>
      </c>
      <c r="H2" t="s">
        <v>98</v>
      </c>
    </row>
    <row r="3" spans="1:8">
      <c r="B3" t="s">
        <v>59</v>
      </c>
      <c r="C3" t="s">
        <v>66</v>
      </c>
      <c r="H3" t="s">
        <v>99</v>
      </c>
    </row>
    <row r="4" spans="1:8">
      <c r="B4" t="s">
        <v>60</v>
      </c>
      <c r="C4" t="s">
        <v>66</v>
      </c>
      <c r="E4" s="25" t="s">
        <v>65</v>
      </c>
      <c r="H4" t="s">
        <v>100</v>
      </c>
    </row>
    <row r="5" spans="1:8">
      <c r="B5" t="s">
        <v>59</v>
      </c>
      <c r="C5" t="s">
        <v>66</v>
      </c>
      <c r="H5" t="s">
        <v>101</v>
      </c>
    </row>
    <row r="6" spans="1:8">
      <c r="B6" t="s">
        <v>68</v>
      </c>
    </row>
    <row r="7" spans="1:8">
      <c r="B7" t="s">
        <v>60</v>
      </c>
      <c r="C7" t="s">
        <v>66</v>
      </c>
      <c r="E7" s="25" t="s">
        <v>65</v>
      </c>
      <c r="H7" t="s">
        <v>399</v>
      </c>
    </row>
    <row r="8" spans="1:8">
      <c r="B8" t="s">
        <v>59</v>
      </c>
      <c r="C8" t="s">
        <v>66</v>
      </c>
    </row>
    <row r="9" spans="1:8">
      <c r="B9" t="s">
        <v>60</v>
      </c>
      <c r="C9" t="s">
        <v>66</v>
      </c>
      <c r="E9" s="25" t="s">
        <v>65</v>
      </c>
    </row>
    <row r="10" spans="1:8">
      <c r="B10" t="s">
        <v>61</v>
      </c>
      <c r="C10" t="s">
        <v>66</v>
      </c>
      <c r="F10" t="s">
        <v>67</v>
      </c>
    </row>
    <row r="11" spans="1:8">
      <c r="B11" t="s">
        <v>69</v>
      </c>
    </row>
    <row r="12" spans="1:8">
      <c r="B12" t="s">
        <v>62</v>
      </c>
      <c r="C12" t="s">
        <v>66</v>
      </c>
      <c r="F12" t="s">
        <v>67</v>
      </c>
    </row>
    <row r="13" spans="1:8">
      <c r="B13" t="s">
        <v>70</v>
      </c>
    </row>
    <row r="14" spans="1:8">
      <c r="B14" t="s">
        <v>61</v>
      </c>
      <c r="C14" t="s">
        <v>66</v>
      </c>
      <c r="E14" s="25" t="s">
        <v>65</v>
      </c>
      <c r="F14" t="s">
        <v>67</v>
      </c>
    </row>
    <row r="15" spans="1:8">
      <c r="B15" t="s">
        <v>60</v>
      </c>
      <c r="C15" t="s">
        <v>66</v>
      </c>
      <c r="E15" s="25" t="s">
        <v>65</v>
      </c>
    </row>
    <row r="16" spans="1:8">
      <c r="B16" t="s">
        <v>59</v>
      </c>
      <c r="C16" t="s">
        <v>66</v>
      </c>
    </row>
    <row r="17" spans="2:7">
      <c r="B17" t="s">
        <v>63</v>
      </c>
    </row>
    <row r="20" spans="2:7">
      <c r="B20" t="s">
        <v>71</v>
      </c>
      <c r="C20" t="s">
        <v>66</v>
      </c>
    </row>
    <row r="21" spans="2:7">
      <c r="B21" s="11" t="s">
        <v>86</v>
      </c>
    </row>
    <row r="22" spans="2:7">
      <c r="B22" t="s">
        <v>75</v>
      </c>
      <c r="C22" t="s">
        <v>66</v>
      </c>
      <c r="E22" s="25" t="s">
        <v>65</v>
      </c>
    </row>
    <row r="23" spans="2:7">
      <c r="B23" t="s">
        <v>72</v>
      </c>
      <c r="C23" t="s">
        <v>66</v>
      </c>
    </row>
    <row r="24" spans="2:7">
      <c r="B24" s="13" t="s">
        <v>83</v>
      </c>
    </row>
    <row r="25" spans="2:7">
      <c r="B25" s="11" t="s">
        <v>87</v>
      </c>
    </row>
    <row r="26" spans="2:7">
      <c r="B26" t="s">
        <v>76</v>
      </c>
      <c r="C26" t="s">
        <v>66</v>
      </c>
      <c r="E26" s="25" t="s">
        <v>65</v>
      </c>
    </row>
    <row r="27" spans="2:7">
      <c r="B27" t="s">
        <v>73</v>
      </c>
      <c r="C27" t="s">
        <v>66</v>
      </c>
    </row>
    <row r="28" spans="2:7">
      <c r="B28" s="11" t="s">
        <v>88</v>
      </c>
      <c r="G28" s="4" t="s">
        <v>97</v>
      </c>
    </row>
    <row r="29" spans="2:7">
      <c r="B29" s="4" t="s">
        <v>89</v>
      </c>
    </row>
    <row r="30" spans="2:7">
      <c r="B30" s="4" t="s">
        <v>90</v>
      </c>
    </row>
    <row r="31" spans="2:7">
      <c r="B31" s="4" t="s">
        <v>91</v>
      </c>
    </row>
    <row r="32" spans="2:7">
      <c r="B32" s="4" t="s">
        <v>96</v>
      </c>
    </row>
    <row r="33" spans="2:6">
      <c r="B33" s="4" t="s">
        <v>92</v>
      </c>
    </row>
    <row r="34" spans="2:6">
      <c r="B34" s="4" t="s">
        <v>93</v>
      </c>
    </row>
    <row r="35" spans="2:6">
      <c r="B35" s="4" t="s">
        <v>94</v>
      </c>
    </row>
    <row r="36" spans="2:6">
      <c r="B36" t="s">
        <v>77</v>
      </c>
      <c r="C36" t="s">
        <v>66</v>
      </c>
      <c r="E36" s="25" t="s">
        <v>65</v>
      </c>
    </row>
    <row r="37" spans="2:6">
      <c r="B37" t="s">
        <v>78</v>
      </c>
      <c r="C37" t="s">
        <v>66</v>
      </c>
      <c r="F37" t="s">
        <v>67</v>
      </c>
    </row>
    <row r="38" spans="2:6">
      <c r="B38" s="13" t="s">
        <v>84</v>
      </c>
    </row>
    <row r="39" spans="2:6">
      <c r="B39" s="11" t="s">
        <v>95</v>
      </c>
    </row>
    <row r="40" spans="2:6">
      <c r="B40" t="s">
        <v>79</v>
      </c>
      <c r="C40" t="s">
        <v>66</v>
      </c>
      <c r="F40" t="s">
        <v>67</v>
      </c>
    </row>
    <row r="41" spans="2:6">
      <c r="B41" s="13" t="s">
        <v>85</v>
      </c>
    </row>
    <row r="42" spans="2:6">
      <c r="B42" t="s">
        <v>80</v>
      </c>
      <c r="C42" t="s">
        <v>66</v>
      </c>
      <c r="E42" s="25" t="s">
        <v>65</v>
      </c>
      <c r="F42" t="s">
        <v>67</v>
      </c>
    </row>
    <row r="43" spans="2:6">
      <c r="B43" t="s">
        <v>81</v>
      </c>
      <c r="C43" t="s">
        <v>66</v>
      </c>
      <c r="E43" s="25" t="s">
        <v>65</v>
      </c>
    </row>
    <row r="44" spans="2:6">
      <c r="B44" t="s">
        <v>82</v>
      </c>
      <c r="C44" t="s">
        <v>66</v>
      </c>
    </row>
    <row r="45" spans="2:6" ht="15.75" thickBot="1"/>
    <row r="46" spans="2:6" ht="16.5" thickTop="1" thickBot="1">
      <c r="B46" s="1" t="s">
        <v>385</v>
      </c>
    </row>
    <row r="47" spans="2:6" ht="15.75" thickTop="1">
      <c r="B47" t="s">
        <v>526</v>
      </c>
    </row>
    <row r="49" spans="1:6">
      <c r="B49" t="s">
        <v>98</v>
      </c>
    </row>
    <row r="50" spans="1:6">
      <c r="B50" t="s">
        <v>99</v>
      </c>
    </row>
    <row r="51" spans="1:6">
      <c r="B51" t="s">
        <v>100</v>
      </c>
    </row>
    <row r="52" spans="1:6">
      <c r="B52" t="s">
        <v>101</v>
      </c>
    </row>
    <row r="54" spans="1:6">
      <c r="A54">
        <v>9</v>
      </c>
      <c r="B54" t="s">
        <v>386</v>
      </c>
    </row>
    <row r="55" spans="1:6">
      <c r="A55">
        <v>10</v>
      </c>
      <c r="B55" t="s">
        <v>387</v>
      </c>
    </row>
    <row r="56" spans="1:6">
      <c r="A56">
        <v>12</v>
      </c>
      <c r="B56" t="s">
        <v>102</v>
      </c>
      <c r="F56" s="14"/>
    </row>
    <row r="57" spans="1:6">
      <c r="A57">
        <v>13</v>
      </c>
      <c r="B57" t="s">
        <v>103</v>
      </c>
    </row>
    <row r="58" spans="1:6">
      <c r="A58">
        <v>14</v>
      </c>
      <c r="B58" t="s">
        <v>104</v>
      </c>
    </row>
    <row r="59" spans="1:6">
      <c r="A59">
        <v>16</v>
      </c>
      <c r="B59" t="s">
        <v>105</v>
      </c>
    </row>
    <row r="60" spans="1:6">
      <c r="A60">
        <v>17</v>
      </c>
      <c r="B60" t="s">
        <v>106</v>
      </c>
      <c r="F60" s="14"/>
    </row>
    <row r="61" spans="1:6">
      <c r="A61">
        <v>19</v>
      </c>
      <c r="B61" t="s">
        <v>107</v>
      </c>
    </row>
    <row r="62" spans="1:6">
      <c r="A62">
        <v>20</v>
      </c>
      <c r="B62" t="s">
        <v>108</v>
      </c>
    </row>
    <row r="63" spans="1:6">
      <c r="A63">
        <v>22</v>
      </c>
      <c r="B63" t="s">
        <v>109</v>
      </c>
      <c r="F63" s="14"/>
    </row>
    <row r="64" spans="1:6">
      <c r="A64">
        <v>23</v>
      </c>
      <c r="B64" t="s">
        <v>388</v>
      </c>
      <c r="F64" s="14"/>
    </row>
    <row r="65" spans="1:6">
      <c r="A65">
        <v>49</v>
      </c>
      <c r="B65" t="s">
        <v>110</v>
      </c>
    </row>
    <row r="66" spans="1:6">
      <c r="A66">
        <v>52</v>
      </c>
      <c r="B66" t="s">
        <v>111</v>
      </c>
      <c r="C66" t="s">
        <v>389</v>
      </c>
    </row>
    <row r="67" spans="1:6">
      <c r="A67">
        <v>53</v>
      </c>
      <c r="B67" t="s">
        <v>112</v>
      </c>
      <c r="F67" s="14"/>
    </row>
    <row r="68" spans="1:6">
      <c r="A68">
        <v>55</v>
      </c>
      <c r="B68" t="s">
        <v>113</v>
      </c>
    </row>
    <row r="69" spans="1:6">
      <c r="A69">
        <v>56</v>
      </c>
      <c r="B69" t="s">
        <v>114</v>
      </c>
    </row>
    <row r="70" spans="1:6">
      <c r="A70">
        <v>91</v>
      </c>
      <c r="B70" t="s">
        <v>115</v>
      </c>
    </row>
    <row r="71" spans="1:6">
      <c r="A71">
        <v>2207</v>
      </c>
      <c r="B71" t="s">
        <v>116</v>
      </c>
    </row>
    <row r="72" spans="1:6">
      <c r="A72">
        <v>2238</v>
      </c>
      <c r="B72" t="s">
        <v>117</v>
      </c>
      <c r="C72" t="s">
        <v>390</v>
      </c>
    </row>
    <row r="73" spans="1:6">
      <c r="A73">
        <v>2241</v>
      </c>
      <c r="B73" t="s">
        <v>118</v>
      </c>
    </row>
    <row r="74" spans="1:6">
      <c r="A74">
        <v>2243</v>
      </c>
      <c r="B74" t="s">
        <v>119</v>
      </c>
    </row>
    <row r="75" spans="1:6">
      <c r="A75">
        <v>2244</v>
      </c>
      <c r="B75" t="s">
        <v>120</v>
      </c>
    </row>
    <row r="76" spans="1:6">
      <c r="A76">
        <v>2248</v>
      </c>
      <c r="B76" t="s">
        <v>121</v>
      </c>
    </row>
    <row r="77" spans="1:6">
      <c r="A77">
        <v>2281</v>
      </c>
      <c r="B77" t="s">
        <v>122</v>
      </c>
    </row>
    <row r="78" spans="1:6">
      <c r="A78">
        <v>6078</v>
      </c>
      <c r="B78" t="s">
        <v>123</v>
      </c>
    </row>
    <row r="79" spans="1:6">
      <c r="A79">
        <v>6097</v>
      </c>
      <c r="B79" t="s">
        <v>124</v>
      </c>
    </row>
    <row r="80" spans="1:6">
      <c r="A80">
        <v>6098</v>
      </c>
      <c r="B80" t="s">
        <v>125</v>
      </c>
    </row>
    <row r="81" spans="1:2">
      <c r="A81">
        <v>6100</v>
      </c>
      <c r="B81" t="s">
        <v>126</v>
      </c>
    </row>
    <row r="82" spans="1:2">
      <c r="A82">
        <v>6101</v>
      </c>
      <c r="B82" t="s">
        <v>127</v>
      </c>
    </row>
    <row r="83" spans="1:2">
      <c r="A83">
        <v>6105</v>
      </c>
      <c r="B83" t="s">
        <v>128</v>
      </c>
    </row>
    <row r="84" spans="1:2">
      <c r="A84">
        <v>6127</v>
      </c>
      <c r="B84" t="s">
        <v>129</v>
      </c>
    </row>
    <row r="85" spans="1:2">
      <c r="A85">
        <v>6128</v>
      </c>
      <c r="B85" t="s">
        <v>130</v>
      </c>
    </row>
    <row r="86" spans="1:2">
      <c r="A86">
        <v>6130</v>
      </c>
      <c r="B86" t="s">
        <v>131</v>
      </c>
    </row>
    <row r="87" spans="1:2">
      <c r="A87">
        <v>6131</v>
      </c>
      <c r="B87" t="s">
        <v>132</v>
      </c>
    </row>
    <row r="88" spans="1:2">
      <c r="A88">
        <v>6153</v>
      </c>
      <c r="B88" t="s">
        <v>133</v>
      </c>
    </row>
    <row r="89" spans="1:2">
      <c r="A89">
        <v>6155</v>
      </c>
      <c r="B89" t="s">
        <v>134</v>
      </c>
    </row>
    <row r="90" spans="1:2">
      <c r="A90">
        <v>6156</v>
      </c>
      <c r="B90" t="s">
        <v>135</v>
      </c>
    </row>
    <row r="91" spans="1:2">
      <c r="A91">
        <v>6178</v>
      </c>
      <c r="B91" t="s">
        <v>136</v>
      </c>
    </row>
    <row r="92" spans="1:2">
      <c r="A92">
        <v>6180</v>
      </c>
      <c r="B92" t="s">
        <v>137</v>
      </c>
    </row>
    <row r="93" spans="1:2">
      <c r="A93">
        <v>6181</v>
      </c>
      <c r="B93" t="s">
        <v>138</v>
      </c>
    </row>
    <row r="94" spans="1:2">
      <c r="A94">
        <v>6203</v>
      </c>
      <c r="B94" t="s">
        <v>139</v>
      </c>
    </row>
    <row r="95" spans="1:2">
      <c r="A95">
        <v>6205</v>
      </c>
      <c r="B95" t="s">
        <v>140</v>
      </c>
    </row>
    <row r="96" spans="1:2">
      <c r="A96">
        <v>6206</v>
      </c>
      <c r="B96" t="s">
        <v>141</v>
      </c>
    </row>
    <row r="97" spans="1:2">
      <c r="A97">
        <v>6228</v>
      </c>
      <c r="B97" t="s">
        <v>142</v>
      </c>
    </row>
    <row r="98" spans="1:2">
      <c r="A98">
        <v>6230</v>
      </c>
      <c r="B98" t="s">
        <v>143</v>
      </c>
    </row>
    <row r="99" spans="1:2">
      <c r="A99">
        <v>6231</v>
      </c>
      <c r="B99" t="s">
        <v>144</v>
      </c>
    </row>
    <row r="100" spans="1:2">
      <c r="A100">
        <v>6253</v>
      </c>
      <c r="B100" t="s">
        <v>145</v>
      </c>
    </row>
    <row r="101" spans="1:2">
      <c r="A101">
        <v>6255</v>
      </c>
      <c r="B101" t="s">
        <v>146</v>
      </c>
    </row>
    <row r="102" spans="1:2">
      <c r="A102">
        <v>6257</v>
      </c>
      <c r="B102" t="s">
        <v>147</v>
      </c>
    </row>
    <row r="103" spans="1:2">
      <c r="A103">
        <v>6278</v>
      </c>
      <c r="B103" t="s">
        <v>148</v>
      </c>
    </row>
    <row r="104" spans="1:2">
      <c r="A104">
        <v>6280</v>
      </c>
      <c r="B104" t="s">
        <v>149</v>
      </c>
    </row>
    <row r="105" spans="1:2">
      <c r="A105">
        <v>6281</v>
      </c>
      <c r="B105" t="s">
        <v>150</v>
      </c>
    </row>
    <row r="106" spans="1:2">
      <c r="A106">
        <v>6303</v>
      </c>
      <c r="B106" t="s">
        <v>151</v>
      </c>
    </row>
    <row r="107" spans="1:2">
      <c r="A107">
        <v>6305</v>
      </c>
      <c r="B107" t="s">
        <v>152</v>
      </c>
    </row>
    <row r="108" spans="1:2">
      <c r="A108">
        <v>6306</v>
      </c>
      <c r="B108" t="s">
        <v>153</v>
      </c>
    </row>
    <row r="109" spans="1:2">
      <c r="A109">
        <v>6328</v>
      </c>
      <c r="B109" t="s">
        <v>154</v>
      </c>
    </row>
    <row r="110" spans="1:2">
      <c r="A110">
        <v>6330</v>
      </c>
      <c r="B110" t="s">
        <v>155</v>
      </c>
    </row>
    <row r="111" spans="1:2">
      <c r="A111">
        <v>6332</v>
      </c>
      <c r="B111" t="s">
        <v>156</v>
      </c>
    </row>
    <row r="112" spans="1:2">
      <c r="A112">
        <v>6353</v>
      </c>
      <c r="B112" t="s">
        <v>157</v>
      </c>
    </row>
    <row r="113" spans="1:2">
      <c r="A113">
        <v>6355</v>
      </c>
      <c r="B113" t="s">
        <v>158</v>
      </c>
    </row>
    <row r="114" spans="1:2">
      <c r="A114">
        <v>6356</v>
      </c>
      <c r="B114" t="s">
        <v>159</v>
      </c>
    </row>
    <row r="115" spans="1:2">
      <c r="A115">
        <v>6378</v>
      </c>
      <c r="B115" t="s">
        <v>160</v>
      </c>
    </row>
    <row r="116" spans="1:2">
      <c r="A116">
        <v>6380</v>
      </c>
      <c r="B116" t="s">
        <v>161</v>
      </c>
    </row>
    <row r="117" spans="1:2">
      <c r="A117">
        <v>6381</v>
      </c>
      <c r="B117" t="s">
        <v>162</v>
      </c>
    </row>
    <row r="118" spans="1:2">
      <c r="A118">
        <v>6403</v>
      </c>
      <c r="B118" t="s">
        <v>163</v>
      </c>
    </row>
    <row r="119" spans="1:2">
      <c r="A119">
        <v>6405</v>
      </c>
      <c r="B119" t="s">
        <v>164</v>
      </c>
    </row>
    <row r="120" spans="1:2">
      <c r="A120">
        <v>6406</v>
      </c>
      <c r="B120" t="s">
        <v>165</v>
      </c>
    </row>
    <row r="121" spans="1:2">
      <c r="A121">
        <v>6428</v>
      </c>
      <c r="B121" t="s">
        <v>166</v>
      </c>
    </row>
    <row r="122" spans="1:2">
      <c r="A122">
        <v>6430</v>
      </c>
      <c r="B122" t="s">
        <v>167</v>
      </c>
    </row>
    <row r="123" spans="1:2">
      <c r="A123">
        <v>6431</v>
      </c>
      <c r="B123" t="s">
        <v>168</v>
      </c>
    </row>
    <row r="124" spans="1:2">
      <c r="A124">
        <v>6453</v>
      </c>
      <c r="B124" t="s">
        <v>169</v>
      </c>
    </row>
    <row r="125" spans="1:2">
      <c r="A125">
        <v>6455</v>
      </c>
      <c r="B125" t="s">
        <v>170</v>
      </c>
    </row>
    <row r="126" spans="1:2">
      <c r="A126">
        <v>6456</v>
      </c>
      <c r="B126" t="s">
        <v>171</v>
      </c>
    </row>
    <row r="127" spans="1:2">
      <c r="A127">
        <v>6478</v>
      </c>
      <c r="B127" t="s">
        <v>172</v>
      </c>
    </row>
    <row r="128" spans="1:2">
      <c r="A128">
        <v>6480</v>
      </c>
      <c r="B128" t="s">
        <v>173</v>
      </c>
    </row>
    <row r="129" spans="1:2">
      <c r="A129">
        <v>6481</v>
      </c>
      <c r="B129" t="s">
        <v>174</v>
      </c>
    </row>
    <row r="130" spans="1:2">
      <c r="A130">
        <v>6503</v>
      </c>
      <c r="B130" t="s">
        <v>175</v>
      </c>
    </row>
    <row r="131" spans="1:2">
      <c r="A131">
        <v>6505</v>
      </c>
      <c r="B131" t="s">
        <v>176</v>
      </c>
    </row>
    <row r="132" spans="1:2">
      <c r="A132">
        <v>6506</v>
      </c>
      <c r="B132" t="s">
        <v>177</v>
      </c>
    </row>
    <row r="133" spans="1:2">
      <c r="A133">
        <v>6528</v>
      </c>
      <c r="B133" t="s">
        <v>178</v>
      </c>
    </row>
    <row r="134" spans="1:2">
      <c r="A134">
        <v>6530</v>
      </c>
      <c r="B134" t="s">
        <v>179</v>
      </c>
    </row>
    <row r="135" spans="1:2">
      <c r="A135">
        <v>6531</v>
      </c>
      <c r="B135" t="s">
        <v>180</v>
      </c>
    </row>
    <row r="136" spans="1:2">
      <c r="A136">
        <v>6553</v>
      </c>
      <c r="B136" t="s">
        <v>181</v>
      </c>
    </row>
    <row r="137" spans="1:2">
      <c r="A137">
        <v>6555</v>
      </c>
      <c r="B137" t="s">
        <v>182</v>
      </c>
    </row>
    <row r="138" spans="1:2">
      <c r="A138">
        <v>6556</v>
      </c>
      <c r="B138" t="s">
        <v>183</v>
      </c>
    </row>
    <row r="139" spans="1:2">
      <c r="A139">
        <v>6578</v>
      </c>
      <c r="B139" t="s">
        <v>184</v>
      </c>
    </row>
    <row r="140" spans="1:2">
      <c r="A140">
        <v>6580</v>
      </c>
      <c r="B140" t="s">
        <v>185</v>
      </c>
    </row>
    <row r="141" spans="1:2">
      <c r="A141">
        <v>6581</v>
      </c>
      <c r="B141" t="s">
        <v>186</v>
      </c>
    </row>
    <row r="142" spans="1:2">
      <c r="A142">
        <v>6603</v>
      </c>
      <c r="B142" t="s">
        <v>187</v>
      </c>
    </row>
    <row r="143" spans="1:2">
      <c r="A143">
        <v>6605</v>
      </c>
      <c r="B143" t="s">
        <v>188</v>
      </c>
    </row>
    <row r="144" spans="1:2">
      <c r="A144">
        <v>6606</v>
      </c>
      <c r="B144" t="s">
        <v>189</v>
      </c>
    </row>
    <row r="145" spans="1:2">
      <c r="A145">
        <v>6628</v>
      </c>
      <c r="B145" t="s">
        <v>190</v>
      </c>
    </row>
    <row r="146" spans="1:2">
      <c r="A146">
        <v>6630</v>
      </c>
      <c r="B146" t="s">
        <v>191</v>
      </c>
    </row>
    <row r="147" spans="1:2">
      <c r="A147">
        <v>6631</v>
      </c>
      <c r="B147" t="s">
        <v>192</v>
      </c>
    </row>
    <row r="148" spans="1:2">
      <c r="A148">
        <v>6653</v>
      </c>
      <c r="B148" t="s">
        <v>193</v>
      </c>
    </row>
    <row r="149" spans="1:2">
      <c r="A149">
        <v>6655</v>
      </c>
      <c r="B149" t="s">
        <v>194</v>
      </c>
    </row>
    <row r="150" spans="1:2">
      <c r="A150">
        <v>6656</v>
      </c>
      <c r="B150" t="s">
        <v>195</v>
      </c>
    </row>
    <row r="151" spans="1:2">
      <c r="A151">
        <v>6678</v>
      </c>
      <c r="B151" t="s">
        <v>196</v>
      </c>
    </row>
    <row r="152" spans="1:2">
      <c r="A152">
        <v>6680</v>
      </c>
      <c r="B152" t="s">
        <v>197</v>
      </c>
    </row>
    <row r="153" spans="1:2">
      <c r="A153">
        <v>6681</v>
      </c>
      <c r="B153" t="s">
        <v>198</v>
      </c>
    </row>
    <row r="154" spans="1:2">
      <c r="A154">
        <v>6703</v>
      </c>
      <c r="B154" t="s">
        <v>199</v>
      </c>
    </row>
    <row r="155" spans="1:2">
      <c r="A155">
        <v>6705</v>
      </c>
      <c r="B155" t="s">
        <v>200</v>
      </c>
    </row>
    <row r="156" spans="1:2">
      <c r="A156">
        <v>6706</v>
      </c>
      <c r="B156" t="s">
        <v>201</v>
      </c>
    </row>
    <row r="157" spans="1:2">
      <c r="A157">
        <v>6728</v>
      </c>
      <c r="B157" t="s">
        <v>202</v>
      </c>
    </row>
    <row r="158" spans="1:2">
      <c r="A158">
        <v>6730</v>
      </c>
      <c r="B158" t="s">
        <v>203</v>
      </c>
    </row>
    <row r="159" spans="1:2">
      <c r="A159">
        <v>6731</v>
      </c>
      <c r="B159" t="s">
        <v>204</v>
      </c>
    </row>
    <row r="160" spans="1:2">
      <c r="A160">
        <v>6753</v>
      </c>
      <c r="B160" t="s">
        <v>205</v>
      </c>
    </row>
    <row r="161" spans="1:2">
      <c r="A161">
        <v>6755</v>
      </c>
      <c r="B161" t="s">
        <v>206</v>
      </c>
    </row>
    <row r="162" spans="1:2">
      <c r="A162">
        <v>6756</v>
      </c>
      <c r="B162" t="s">
        <v>207</v>
      </c>
    </row>
    <row r="163" spans="1:2">
      <c r="A163">
        <v>6778</v>
      </c>
      <c r="B163" t="s">
        <v>208</v>
      </c>
    </row>
    <row r="164" spans="1:2">
      <c r="A164">
        <v>6780</v>
      </c>
      <c r="B164" t="s">
        <v>209</v>
      </c>
    </row>
    <row r="165" spans="1:2">
      <c r="A165">
        <v>6781</v>
      </c>
      <c r="B165" t="s">
        <v>210</v>
      </c>
    </row>
    <row r="166" spans="1:2">
      <c r="A166">
        <v>6803</v>
      </c>
      <c r="B166" t="s">
        <v>211</v>
      </c>
    </row>
    <row r="167" spans="1:2">
      <c r="A167">
        <v>6805</v>
      </c>
      <c r="B167" t="s">
        <v>212</v>
      </c>
    </row>
    <row r="168" spans="1:2">
      <c r="A168">
        <v>6806</v>
      </c>
      <c r="B168" t="s">
        <v>213</v>
      </c>
    </row>
    <row r="169" spans="1:2">
      <c r="A169">
        <v>6828</v>
      </c>
      <c r="B169" t="s">
        <v>214</v>
      </c>
    </row>
    <row r="170" spans="1:2">
      <c r="A170">
        <v>6830</v>
      </c>
      <c r="B170" t="s">
        <v>215</v>
      </c>
    </row>
    <row r="171" spans="1:2">
      <c r="A171">
        <v>6831</v>
      </c>
      <c r="B171" t="s">
        <v>216</v>
      </c>
    </row>
    <row r="172" spans="1:2">
      <c r="A172">
        <v>6853</v>
      </c>
      <c r="B172" t="s">
        <v>217</v>
      </c>
    </row>
    <row r="173" spans="1:2">
      <c r="A173">
        <v>6855</v>
      </c>
      <c r="B173" t="s">
        <v>218</v>
      </c>
    </row>
    <row r="174" spans="1:2">
      <c r="A174">
        <v>6856</v>
      </c>
      <c r="B174" t="s">
        <v>219</v>
      </c>
    </row>
    <row r="175" spans="1:2">
      <c r="A175">
        <v>6878</v>
      </c>
      <c r="B175" t="s">
        <v>220</v>
      </c>
    </row>
    <row r="176" spans="1:2">
      <c r="A176">
        <v>6880</v>
      </c>
      <c r="B176" t="s">
        <v>221</v>
      </c>
    </row>
    <row r="177" spans="1:2">
      <c r="A177">
        <v>6881</v>
      </c>
      <c r="B177" t="s">
        <v>222</v>
      </c>
    </row>
    <row r="178" spans="1:2">
      <c r="A178">
        <v>6903</v>
      </c>
      <c r="B178" t="s">
        <v>223</v>
      </c>
    </row>
    <row r="179" spans="1:2">
      <c r="A179">
        <v>6905</v>
      </c>
      <c r="B179" t="s">
        <v>224</v>
      </c>
    </row>
    <row r="180" spans="1:2">
      <c r="A180">
        <v>6906</v>
      </c>
      <c r="B180" t="s">
        <v>225</v>
      </c>
    </row>
    <row r="181" spans="1:2">
      <c r="A181">
        <v>6928</v>
      </c>
      <c r="B181" t="s">
        <v>226</v>
      </c>
    </row>
    <row r="182" spans="1:2">
      <c r="A182">
        <v>6930</v>
      </c>
      <c r="B182" t="s">
        <v>227</v>
      </c>
    </row>
    <row r="183" spans="1:2">
      <c r="A183">
        <v>6931</v>
      </c>
      <c r="B183" t="s">
        <v>228</v>
      </c>
    </row>
    <row r="184" spans="1:2">
      <c r="A184">
        <v>6953</v>
      </c>
      <c r="B184" t="s">
        <v>229</v>
      </c>
    </row>
    <row r="185" spans="1:2">
      <c r="A185">
        <v>6955</v>
      </c>
      <c r="B185" t="s">
        <v>230</v>
      </c>
    </row>
    <row r="186" spans="1:2">
      <c r="A186">
        <v>6956</v>
      </c>
      <c r="B186" t="s">
        <v>231</v>
      </c>
    </row>
    <row r="187" spans="1:2">
      <c r="A187">
        <v>6978</v>
      </c>
      <c r="B187" t="s">
        <v>232</v>
      </c>
    </row>
    <row r="188" spans="1:2">
      <c r="A188">
        <v>6980</v>
      </c>
      <c r="B188" t="s">
        <v>233</v>
      </c>
    </row>
    <row r="189" spans="1:2">
      <c r="A189">
        <v>6981</v>
      </c>
      <c r="B189" t="s">
        <v>234</v>
      </c>
    </row>
    <row r="190" spans="1:2">
      <c r="A190">
        <v>7003</v>
      </c>
      <c r="B190" t="s">
        <v>235</v>
      </c>
    </row>
    <row r="191" spans="1:2">
      <c r="A191">
        <v>7005</v>
      </c>
      <c r="B191" t="s">
        <v>236</v>
      </c>
    </row>
    <row r="192" spans="1:2">
      <c r="A192">
        <v>7006</v>
      </c>
      <c r="B192" t="s">
        <v>237</v>
      </c>
    </row>
    <row r="193" spans="1:2">
      <c r="A193">
        <v>7028</v>
      </c>
      <c r="B193" t="s">
        <v>238</v>
      </c>
    </row>
    <row r="194" spans="1:2">
      <c r="A194">
        <v>7030</v>
      </c>
      <c r="B194" t="s">
        <v>239</v>
      </c>
    </row>
    <row r="195" spans="1:2">
      <c r="A195">
        <v>7031</v>
      </c>
      <c r="B195" t="s">
        <v>240</v>
      </c>
    </row>
    <row r="196" spans="1:2">
      <c r="A196">
        <v>7053</v>
      </c>
      <c r="B196" t="s">
        <v>241</v>
      </c>
    </row>
    <row r="197" spans="1:2">
      <c r="A197">
        <v>7055</v>
      </c>
      <c r="B197" t="s">
        <v>242</v>
      </c>
    </row>
    <row r="198" spans="1:2">
      <c r="A198">
        <v>7056</v>
      </c>
      <c r="B198" t="s">
        <v>243</v>
      </c>
    </row>
    <row r="199" spans="1:2">
      <c r="A199">
        <v>7078</v>
      </c>
      <c r="B199" t="s">
        <v>244</v>
      </c>
    </row>
    <row r="200" spans="1:2">
      <c r="A200">
        <v>7080</v>
      </c>
      <c r="B200" t="s">
        <v>245</v>
      </c>
    </row>
    <row r="201" spans="1:2">
      <c r="A201">
        <v>7081</v>
      </c>
      <c r="B201" t="s">
        <v>246</v>
      </c>
    </row>
    <row r="202" spans="1:2">
      <c r="A202">
        <v>7103</v>
      </c>
      <c r="B202" t="s">
        <v>247</v>
      </c>
    </row>
    <row r="203" spans="1:2">
      <c r="A203">
        <v>7105</v>
      </c>
      <c r="B203" t="s">
        <v>248</v>
      </c>
    </row>
    <row r="204" spans="1:2">
      <c r="A204">
        <v>7107</v>
      </c>
      <c r="B204" t="s">
        <v>249</v>
      </c>
    </row>
    <row r="205" spans="1:2">
      <c r="A205">
        <v>7128</v>
      </c>
      <c r="B205" t="s">
        <v>250</v>
      </c>
    </row>
    <row r="206" spans="1:2">
      <c r="A206">
        <v>7130</v>
      </c>
      <c r="B206" t="s">
        <v>251</v>
      </c>
    </row>
    <row r="207" spans="1:2">
      <c r="A207">
        <v>7131</v>
      </c>
      <c r="B207" t="s">
        <v>252</v>
      </c>
    </row>
    <row r="208" spans="1:2">
      <c r="A208">
        <v>7153</v>
      </c>
      <c r="B208" t="s">
        <v>253</v>
      </c>
    </row>
    <row r="209" spans="1:2">
      <c r="A209">
        <v>7155</v>
      </c>
      <c r="B209" t="s">
        <v>254</v>
      </c>
    </row>
    <row r="210" spans="1:2">
      <c r="A210">
        <v>7156</v>
      </c>
      <c r="B210" t="s">
        <v>255</v>
      </c>
    </row>
    <row r="211" spans="1:2">
      <c r="A211">
        <v>7178</v>
      </c>
      <c r="B211" t="s">
        <v>256</v>
      </c>
    </row>
    <row r="212" spans="1:2">
      <c r="A212">
        <v>7180</v>
      </c>
      <c r="B212" t="s">
        <v>257</v>
      </c>
    </row>
    <row r="213" spans="1:2">
      <c r="A213">
        <v>7181</v>
      </c>
      <c r="B213" t="s">
        <v>258</v>
      </c>
    </row>
    <row r="214" spans="1:2">
      <c r="A214">
        <v>7203</v>
      </c>
      <c r="B214" t="s">
        <v>259</v>
      </c>
    </row>
    <row r="215" spans="1:2">
      <c r="A215">
        <v>7205</v>
      </c>
      <c r="B215" t="s">
        <v>260</v>
      </c>
    </row>
    <row r="216" spans="1:2">
      <c r="A216">
        <v>7206</v>
      </c>
      <c r="B216" t="s">
        <v>261</v>
      </c>
    </row>
    <row r="217" spans="1:2">
      <c r="A217">
        <v>7228</v>
      </c>
      <c r="B217" t="s">
        <v>262</v>
      </c>
    </row>
    <row r="218" spans="1:2">
      <c r="A218">
        <v>7230</v>
      </c>
      <c r="B218" t="s">
        <v>263</v>
      </c>
    </row>
    <row r="219" spans="1:2">
      <c r="A219">
        <v>7231</v>
      </c>
      <c r="B219" t="s">
        <v>264</v>
      </c>
    </row>
    <row r="220" spans="1:2">
      <c r="A220">
        <v>7253</v>
      </c>
      <c r="B220" t="s">
        <v>265</v>
      </c>
    </row>
    <row r="221" spans="1:2">
      <c r="A221">
        <v>7255</v>
      </c>
      <c r="B221" t="s">
        <v>266</v>
      </c>
    </row>
    <row r="222" spans="1:2">
      <c r="A222">
        <v>7256</v>
      </c>
      <c r="B222" t="s">
        <v>267</v>
      </c>
    </row>
    <row r="223" spans="1:2">
      <c r="A223">
        <v>7278</v>
      </c>
      <c r="B223" t="s">
        <v>268</v>
      </c>
    </row>
    <row r="224" spans="1:2">
      <c r="A224">
        <v>7280</v>
      </c>
      <c r="B224" t="s">
        <v>269</v>
      </c>
    </row>
    <row r="225" spans="1:2">
      <c r="A225">
        <v>7281</v>
      </c>
      <c r="B225" t="s">
        <v>270</v>
      </c>
    </row>
    <row r="226" spans="1:2">
      <c r="A226">
        <v>7303</v>
      </c>
      <c r="B226" t="s">
        <v>271</v>
      </c>
    </row>
    <row r="227" spans="1:2">
      <c r="A227">
        <v>7305</v>
      </c>
      <c r="B227" t="s">
        <v>272</v>
      </c>
    </row>
    <row r="228" spans="1:2">
      <c r="A228">
        <v>7306</v>
      </c>
      <c r="B228" t="s">
        <v>273</v>
      </c>
    </row>
    <row r="229" spans="1:2">
      <c r="A229">
        <v>7328</v>
      </c>
      <c r="B229" t="s">
        <v>274</v>
      </c>
    </row>
    <row r="230" spans="1:2">
      <c r="A230">
        <v>7330</v>
      </c>
      <c r="B230" t="s">
        <v>275</v>
      </c>
    </row>
    <row r="231" spans="1:2">
      <c r="A231">
        <v>7331</v>
      </c>
      <c r="B231" t="s">
        <v>276</v>
      </c>
    </row>
    <row r="232" spans="1:2">
      <c r="A232">
        <v>7353</v>
      </c>
      <c r="B232" t="s">
        <v>277</v>
      </c>
    </row>
    <row r="233" spans="1:2">
      <c r="A233">
        <v>7355</v>
      </c>
      <c r="B233" t="s">
        <v>278</v>
      </c>
    </row>
    <row r="234" spans="1:2">
      <c r="A234">
        <v>7356</v>
      </c>
      <c r="B234" t="s">
        <v>279</v>
      </c>
    </row>
    <row r="235" spans="1:2">
      <c r="A235">
        <v>7378</v>
      </c>
      <c r="B235" t="s">
        <v>280</v>
      </c>
    </row>
    <row r="236" spans="1:2">
      <c r="A236">
        <v>7380</v>
      </c>
      <c r="B236" t="s">
        <v>281</v>
      </c>
    </row>
    <row r="237" spans="1:2">
      <c r="A237">
        <v>7381</v>
      </c>
      <c r="B237" t="s">
        <v>282</v>
      </c>
    </row>
    <row r="238" spans="1:2">
      <c r="A238">
        <v>7403</v>
      </c>
      <c r="B238" t="s">
        <v>283</v>
      </c>
    </row>
    <row r="239" spans="1:2">
      <c r="A239">
        <v>7405</v>
      </c>
      <c r="B239" t="s">
        <v>284</v>
      </c>
    </row>
    <row r="240" spans="1:2">
      <c r="A240">
        <v>7406</v>
      </c>
      <c r="B240" t="s">
        <v>285</v>
      </c>
    </row>
    <row r="241" spans="1:2">
      <c r="A241">
        <v>7428</v>
      </c>
      <c r="B241" t="s">
        <v>286</v>
      </c>
    </row>
    <row r="242" spans="1:2">
      <c r="A242">
        <v>7430</v>
      </c>
      <c r="B242" t="s">
        <v>287</v>
      </c>
    </row>
    <row r="243" spans="1:2">
      <c r="A243">
        <v>7431</v>
      </c>
      <c r="B243" t="s">
        <v>288</v>
      </c>
    </row>
    <row r="244" spans="1:2">
      <c r="A244">
        <v>7453</v>
      </c>
      <c r="B244" t="s">
        <v>289</v>
      </c>
    </row>
    <row r="245" spans="1:2">
      <c r="A245">
        <v>7455</v>
      </c>
      <c r="B245" t="s">
        <v>290</v>
      </c>
    </row>
    <row r="246" spans="1:2">
      <c r="A246">
        <v>7456</v>
      </c>
      <c r="B246" t="s">
        <v>291</v>
      </c>
    </row>
    <row r="247" spans="1:2">
      <c r="A247">
        <v>7478</v>
      </c>
      <c r="B247" t="s">
        <v>292</v>
      </c>
    </row>
    <row r="248" spans="1:2">
      <c r="A248">
        <v>7480</v>
      </c>
      <c r="B248" t="s">
        <v>293</v>
      </c>
    </row>
    <row r="249" spans="1:2">
      <c r="A249">
        <v>7481</v>
      </c>
      <c r="B249" t="s">
        <v>294</v>
      </c>
    </row>
    <row r="250" spans="1:2">
      <c r="A250">
        <v>7503</v>
      </c>
      <c r="B250" t="s">
        <v>295</v>
      </c>
    </row>
    <row r="251" spans="1:2">
      <c r="A251">
        <v>7505</v>
      </c>
      <c r="B251" t="s">
        <v>296</v>
      </c>
    </row>
    <row r="252" spans="1:2">
      <c r="A252">
        <v>7506</v>
      </c>
      <c r="B252" t="s">
        <v>297</v>
      </c>
    </row>
    <row r="253" spans="1:2">
      <c r="A253">
        <v>7528</v>
      </c>
      <c r="B253" t="s">
        <v>298</v>
      </c>
    </row>
    <row r="254" spans="1:2">
      <c r="A254">
        <v>7530</v>
      </c>
      <c r="B254" t="s">
        <v>299</v>
      </c>
    </row>
    <row r="255" spans="1:2">
      <c r="A255">
        <v>7531</v>
      </c>
      <c r="B255" t="s">
        <v>300</v>
      </c>
    </row>
    <row r="256" spans="1:2">
      <c r="A256">
        <v>7553</v>
      </c>
      <c r="B256" t="s">
        <v>301</v>
      </c>
    </row>
    <row r="257" spans="1:2">
      <c r="A257">
        <v>7555</v>
      </c>
      <c r="B257" t="s">
        <v>302</v>
      </c>
    </row>
    <row r="258" spans="1:2">
      <c r="A258">
        <v>7556</v>
      </c>
      <c r="B258" t="s">
        <v>303</v>
      </c>
    </row>
    <row r="259" spans="1:2">
      <c r="A259">
        <v>7578</v>
      </c>
      <c r="B259" t="s">
        <v>304</v>
      </c>
    </row>
    <row r="260" spans="1:2">
      <c r="A260">
        <v>7580</v>
      </c>
      <c r="B260" t="s">
        <v>305</v>
      </c>
    </row>
    <row r="261" spans="1:2">
      <c r="A261">
        <v>7581</v>
      </c>
      <c r="B261" t="s">
        <v>306</v>
      </c>
    </row>
    <row r="262" spans="1:2">
      <c r="A262">
        <v>7603</v>
      </c>
      <c r="B262" t="s">
        <v>307</v>
      </c>
    </row>
    <row r="263" spans="1:2">
      <c r="A263">
        <v>7605</v>
      </c>
      <c r="B263" t="s">
        <v>308</v>
      </c>
    </row>
    <row r="264" spans="1:2">
      <c r="A264">
        <v>7606</v>
      </c>
      <c r="B264" t="s">
        <v>309</v>
      </c>
    </row>
    <row r="265" spans="1:2">
      <c r="A265">
        <v>7628</v>
      </c>
      <c r="B265" t="s">
        <v>310</v>
      </c>
    </row>
    <row r="266" spans="1:2">
      <c r="A266">
        <v>7630</v>
      </c>
      <c r="B266" t="s">
        <v>311</v>
      </c>
    </row>
    <row r="267" spans="1:2">
      <c r="A267">
        <v>7631</v>
      </c>
      <c r="B267" t="s">
        <v>312</v>
      </c>
    </row>
    <row r="268" spans="1:2">
      <c r="A268">
        <v>7653</v>
      </c>
      <c r="B268" t="s">
        <v>313</v>
      </c>
    </row>
    <row r="269" spans="1:2">
      <c r="A269">
        <v>7655</v>
      </c>
      <c r="B269" t="s">
        <v>314</v>
      </c>
    </row>
    <row r="270" spans="1:2">
      <c r="A270">
        <v>7656</v>
      </c>
      <c r="B270" t="s">
        <v>315</v>
      </c>
    </row>
    <row r="271" spans="1:2">
      <c r="A271">
        <v>7678</v>
      </c>
      <c r="B271" t="s">
        <v>316</v>
      </c>
    </row>
    <row r="272" spans="1:2">
      <c r="A272">
        <v>7680</v>
      </c>
      <c r="B272" t="s">
        <v>317</v>
      </c>
    </row>
    <row r="273" spans="1:2">
      <c r="A273">
        <v>7681</v>
      </c>
      <c r="B273" t="s">
        <v>318</v>
      </c>
    </row>
    <row r="274" spans="1:2">
      <c r="A274">
        <v>7703</v>
      </c>
      <c r="B274" t="s">
        <v>319</v>
      </c>
    </row>
    <row r="275" spans="1:2">
      <c r="A275">
        <v>7705</v>
      </c>
      <c r="B275" t="s">
        <v>320</v>
      </c>
    </row>
    <row r="276" spans="1:2">
      <c r="A276">
        <v>7706</v>
      </c>
      <c r="B276" t="s">
        <v>321</v>
      </c>
    </row>
    <row r="277" spans="1:2">
      <c r="A277">
        <v>7728</v>
      </c>
      <c r="B277" t="s">
        <v>322</v>
      </c>
    </row>
    <row r="278" spans="1:2">
      <c r="A278">
        <v>7730</v>
      </c>
      <c r="B278" t="s">
        <v>323</v>
      </c>
    </row>
    <row r="279" spans="1:2">
      <c r="A279">
        <v>7731</v>
      </c>
      <c r="B279" t="s">
        <v>324</v>
      </c>
    </row>
    <row r="280" spans="1:2">
      <c r="A280">
        <v>7753</v>
      </c>
      <c r="B280" t="s">
        <v>325</v>
      </c>
    </row>
    <row r="281" spans="1:2">
      <c r="A281">
        <v>7755</v>
      </c>
      <c r="B281" t="s">
        <v>326</v>
      </c>
    </row>
    <row r="282" spans="1:2">
      <c r="A282">
        <v>7756</v>
      </c>
      <c r="B282" t="s">
        <v>327</v>
      </c>
    </row>
    <row r="283" spans="1:2">
      <c r="A283">
        <v>7778</v>
      </c>
      <c r="B283" t="s">
        <v>328</v>
      </c>
    </row>
    <row r="284" spans="1:2">
      <c r="A284">
        <v>7780</v>
      </c>
      <c r="B284" t="s">
        <v>329</v>
      </c>
    </row>
    <row r="285" spans="1:2">
      <c r="A285">
        <v>7781</v>
      </c>
      <c r="B285" t="s">
        <v>330</v>
      </c>
    </row>
    <row r="286" spans="1:2">
      <c r="A286">
        <v>7803</v>
      </c>
      <c r="B286" t="s">
        <v>331</v>
      </c>
    </row>
    <row r="287" spans="1:2">
      <c r="A287">
        <v>7805</v>
      </c>
      <c r="B287" t="s">
        <v>332</v>
      </c>
    </row>
    <row r="288" spans="1:2">
      <c r="A288">
        <v>7806</v>
      </c>
      <c r="B288" t="s">
        <v>333</v>
      </c>
    </row>
    <row r="289" spans="1:2">
      <c r="A289">
        <v>7828</v>
      </c>
      <c r="B289" t="s">
        <v>334</v>
      </c>
    </row>
    <row r="290" spans="1:2">
      <c r="A290">
        <v>7830</v>
      </c>
      <c r="B290" t="s">
        <v>335</v>
      </c>
    </row>
    <row r="291" spans="1:2">
      <c r="A291">
        <v>7831</v>
      </c>
      <c r="B291" t="s">
        <v>336</v>
      </c>
    </row>
    <row r="292" spans="1:2">
      <c r="A292">
        <v>7853</v>
      </c>
      <c r="B292" t="s">
        <v>337</v>
      </c>
    </row>
    <row r="293" spans="1:2">
      <c r="A293">
        <v>7855</v>
      </c>
      <c r="B293" t="s">
        <v>338</v>
      </c>
    </row>
    <row r="294" spans="1:2">
      <c r="A294">
        <v>7856</v>
      </c>
      <c r="B294" t="s">
        <v>339</v>
      </c>
    </row>
    <row r="295" spans="1:2">
      <c r="A295">
        <v>7878</v>
      </c>
      <c r="B295" t="s">
        <v>340</v>
      </c>
    </row>
    <row r="296" spans="1:2">
      <c r="A296">
        <v>7880</v>
      </c>
      <c r="B296" t="s">
        <v>341</v>
      </c>
    </row>
    <row r="297" spans="1:2">
      <c r="A297">
        <v>7881</v>
      </c>
      <c r="B297" t="s">
        <v>342</v>
      </c>
    </row>
    <row r="298" spans="1:2">
      <c r="A298">
        <v>7903</v>
      </c>
      <c r="B298" t="s">
        <v>343</v>
      </c>
    </row>
    <row r="299" spans="1:2">
      <c r="A299">
        <v>7905</v>
      </c>
      <c r="B299" t="s">
        <v>344</v>
      </c>
    </row>
    <row r="300" spans="1:2">
      <c r="A300">
        <v>7906</v>
      </c>
      <c r="B300" t="s">
        <v>345</v>
      </c>
    </row>
    <row r="301" spans="1:2">
      <c r="A301">
        <v>7928</v>
      </c>
      <c r="B301" t="s">
        <v>346</v>
      </c>
    </row>
    <row r="302" spans="1:2">
      <c r="A302">
        <v>7930</v>
      </c>
      <c r="B302" t="s">
        <v>347</v>
      </c>
    </row>
    <row r="303" spans="1:2">
      <c r="A303">
        <v>7931</v>
      </c>
      <c r="B303" t="s">
        <v>348</v>
      </c>
    </row>
    <row r="304" spans="1:2">
      <c r="A304">
        <v>7953</v>
      </c>
      <c r="B304" t="s">
        <v>349</v>
      </c>
    </row>
    <row r="305" spans="1:2">
      <c r="A305">
        <v>7955</v>
      </c>
      <c r="B305" t="s">
        <v>350</v>
      </c>
    </row>
    <row r="306" spans="1:2">
      <c r="A306">
        <v>7956</v>
      </c>
      <c r="B306" t="s">
        <v>351</v>
      </c>
    </row>
    <row r="307" spans="1:2">
      <c r="A307">
        <v>7978</v>
      </c>
      <c r="B307" t="s">
        <v>352</v>
      </c>
    </row>
    <row r="308" spans="1:2">
      <c r="A308">
        <v>7980</v>
      </c>
      <c r="B308" t="s">
        <v>353</v>
      </c>
    </row>
    <row r="309" spans="1:2">
      <c r="A309">
        <v>7981</v>
      </c>
      <c r="B309" t="s">
        <v>354</v>
      </c>
    </row>
    <row r="310" spans="1:2">
      <c r="A310">
        <v>8003</v>
      </c>
      <c r="B310" t="s">
        <v>355</v>
      </c>
    </row>
    <row r="311" spans="1:2">
      <c r="A311">
        <v>8005</v>
      </c>
      <c r="B311" t="s">
        <v>356</v>
      </c>
    </row>
    <row r="312" spans="1:2">
      <c r="A312">
        <v>8007</v>
      </c>
      <c r="B312" t="s">
        <v>357</v>
      </c>
    </row>
    <row r="313" spans="1:2">
      <c r="A313">
        <v>8028</v>
      </c>
      <c r="B313" t="s">
        <v>358</v>
      </c>
    </row>
    <row r="314" spans="1:2">
      <c r="A314">
        <v>8030</v>
      </c>
      <c r="B314" t="s">
        <v>359</v>
      </c>
    </row>
    <row r="315" spans="1:2">
      <c r="A315">
        <v>8031</v>
      </c>
      <c r="B315" t="s">
        <v>360</v>
      </c>
    </row>
    <row r="316" spans="1:2">
      <c r="A316">
        <v>8053</v>
      </c>
      <c r="B316" t="s">
        <v>361</v>
      </c>
    </row>
    <row r="317" spans="1:2">
      <c r="A317">
        <v>8055</v>
      </c>
      <c r="B317" t="s">
        <v>362</v>
      </c>
    </row>
    <row r="318" spans="1:2">
      <c r="A318">
        <v>8056</v>
      </c>
      <c r="B318" t="s">
        <v>363</v>
      </c>
    </row>
    <row r="319" spans="1:2">
      <c r="A319">
        <v>8078</v>
      </c>
      <c r="B319" t="s">
        <v>364</v>
      </c>
    </row>
    <row r="320" spans="1:2">
      <c r="A320">
        <v>8080</v>
      </c>
      <c r="B320" t="s">
        <v>365</v>
      </c>
    </row>
    <row r="321" spans="1:3">
      <c r="A321">
        <v>8082</v>
      </c>
      <c r="B321" t="s">
        <v>366</v>
      </c>
    </row>
    <row r="322" spans="1:3">
      <c r="A322">
        <v>8103</v>
      </c>
      <c r="B322" t="s">
        <v>367</v>
      </c>
    </row>
    <row r="323" spans="1:3">
      <c r="A323">
        <v>8105</v>
      </c>
      <c r="B323" t="s">
        <v>368</v>
      </c>
    </row>
    <row r="324" spans="1:3">
      <c r="A324">
        <v>8106</v>
      </c>
      <c r="B324" t="s">
        <v>369</v>
      </c>
    </row>
    <row r="325" spans="1:3">
      <c r="A325">
        <v>8128</v>
      </c>
      <c r="B325" t="s">
        <v>370</v>
      </c>
    </row>
    <row r="326" spans="1:3">
      <c r="A326">
        <v>8130</v>
      </c>
      <c r="B326" t="s">
        <v>371</v>
      </c>
    </row>
    <row r="327" spans="1:3">
      <c r="A327">
        <v>8131</v>
      </c>
      <c r="B327" t="s">
        <v>372</v>
      </c>
    </row>
    <row r="328" spans="1:3">
      <c r="A328">
        <v>8153</v>
      </c>
      <c r="B328" t="s">
        <v>373</v>
      </c>
    </row>
    <row r="329" spans="1:3">
      <c r="A329">
        <v>8155</v>
      </c>
      <c r="B329" t="s">
        <v>374</v>
      </c>
    </row>
    <row r="330" spans="1:3">
      <c r="A330">
        <v>8156</v>
      </c>
      <c r="B330" t="s">
        <v>375</v>
      </c>
    </row>
    <row r="331" spans="1:3">
      <c r="A331">
        <v>8159</v>
      </c>
      <c r="B331" t="s">
        <v>376</v>
      </c>
    </row>
    <row r="332" spans="1:3">
      <c r="A332">
        <v>8176</v>
      </c>
      <c r="B332" t="s">
        <v>377</v>
      </c>
      <c r="C332" t="s">
        <v>392</v>
      </c>
    </row>
    <row r="333" spans="1:3">
      <c r="A333">
        <v>8179</v>
      </c>
      <c r="B333" t="s">
        <v>378</v>
      </c>
    </row>
    <row r="334" spans="1:3">
      <c r="A334">
        <v>8181</v>
      </c>
      <c r="B334" t="s">
        <v>379</v>
      </c>
    </row>
    <row r="335" spans="1:3">
      <c r="A335">
        <v>8182</v>
      </c>
      <c r="B335" t="s">
        <v>380</v>
      </c>
    </row>
    <row r="336" spans="1:3">
      <c r="A336">
        <v>8194</v>
      </c>
      <c r="B336" t="s">
        <v>381</v>
      </c>
    </row>
    <row r="337" spans="1:3">
      <c r="A337">
        <v>8195</v>
      </c>
      <c r="B337" t="s">
        <v>382</v>
      </c>
    </row>
    <row r="338" spans="1:3">
      <c r="A338">
        <v>11362</v>
      </c>
      <c r="B338" t="s">
        <v>383</v>
      </c>
    </row>
    <row r="339" spans="1:3">
      <c r="A339">
        <v>11371</v>
      </c>
      <c r="B339" t="s">
        <v>384</v>
      </c>
      <c r="C339" t="s">
        <v>391</v>
      </c>
    </row>
    <row r="344" spans="1:3" ht="15.75" thickBot="1"/>
    <row r="345" spans="1:3" ht="16.5" thickTop="1" thickBot="1">
      <c r="B345" s="1" t="s">
        <v>393</v>
      </c>
    </row>
    <row r="346" spans="1:3" ht="15.75" thickTop="1">
      <c r="B346" t="s">
        <v>525</v>
      </c>
    </row>
    <row r="348" spans="1:3">
      <c r="B348" t="s">
        <v>394</v>
      </c>
    </row>
    <row r="349" spans="1:3">
      <c r="B349" t="s">
        <v>395</v>
      </c>
    </row>
    <row r="350" spans="1:3">
      <c r="B350" t="s">
        <v>568</v>
      </c>
    </row>
    <row r="351" spans="1:3">
      <c r="B351" t="s">
        <v>527</v>
      </c>
    </row>
    <row r="353" spans="1:7">
      <c r="B353" t="s">
        <v>399</v>
      </c>
      <c r="C353" s="18" t="s">
        <v>569</v>
      </c>
      <c r="D353" s="18"/>
    </row>
    <row r="355" spans="1:7">
      <c r="A355">
        <v>1</v>
      </c>
      <c r="B355" t="s">
        <v>396</v>
      </c>
    </row>
    <row r="356" spans="1:7">
      <c r="A356">
        <v>2</v>
      </c>
      <c r="B356" t="s">
        <v>397</v>
      </c>
    </row>
    <row r="357" spans="1:7">
      <c r="A357">
        <v>4</v>
      </c>
      <c r="B357" t="s">
        <v>400</v>
      </c>
      <c r="C357" t="str">
        <f>IF(COUNTIF(B357,"*:sending:*"),"0x"&amp;TRIM(MID(B357,FIND("FF 6",B357)+5,2)),"")</f>
        <v>0x7</v>
      </c>
      <c r="E357" s="43" t="str">
        <f>VLOOKUP(C357,yxcmd,2,FALSE)</f>
        <v>Specify EQ(0/1/2/3/4/5)</v>
      </c>
    </row>
    <row r="358" spans="1:7">
      <c r="A358">
        <v>5</v>
      </c>
      <c r="B358" t="s">
        <v>401</v>
      </c>
      <c r="F358" t="str">
        <f>IF(COUNTIF(B358,"*:received:*"),"0x"&amp;TRIM(MID(B358,FIND("FF 6",B358)+5,2)),"")</f>
        <v>0x41</v>
      </c>
      <c r="G358" t="s">
        <v>876</v>
      </c>
    </row>
    <row r="359" spans="1:7">
      <c r="A359">
        <v>7</v>
      </c>
      <c r="B359" t="s">
        <v>402</v>
      </c>
      <c r="C359" t="str">
        <f>IF(COUNTIF(B359,"*:sending:*"),"0x"&amp;TRIM(MID(B359,FIND("FF 6",B359)+5,2)),"")</f>
        <v>0x9</v>
      </c>
      <c r="E359" s="43" t="str">
        <f>VLOOKUP(C359,yxcmd,2,FALSE)</f>
        <v>Specify playback source (1/2/3/4/5)</v>
      </c>
    </row>
    <row r="360" spans="1:7">
      <c r="A360">
        <v>8</v>
      </c>
      <c r="B360" t="s">
        <v>403</v>
      </c>
      <c r="F360" t="str">
        <f>IF(COUNTIF(B360,"*:received:*"),"0x"&amp;TRIM(MID(B360,FIND("FF 6",B360)+5,2)),"")</f>
        <v>0x41</v>
      </c>
      <c r="G360" t="s">
        <v>876</v>
      </c>
    </row>
    <row r="361" spans="1:7">
      <c r="A361">
        <v>10</v>
      </c>
      <c r="B361" t="s">
        <v>404</v>
      </c>
      <c r="C361" t="str">
        <f>IF(COUNTIF(B361,"*:sending:*"),"0x"&amp;TRIM(MID(B361,FIND("FF 6",B361)+5,2)),"")</f>
        <v>0x6</v>
      </c>
      <c r="E361" s="43" t="str">
        <f>VLOOKUP(C361,yxcmd,2,FALSE)</f>
        <v>Specify volume</v>
      </c>
    </row>
    <row r="362" spans="1:7">
      <c r="A362">
        <v>11</v>
      </c>
      <c r="B362" t="s">
        <v>398</v>
      </c>
    </row>
    <row r="363" spans="1:7">
      <c r="A363">
        <v>37</v>
      </c>
      <c r="B363" t="s">
        <v>405</v>
      </c>
    </row>
    <row r="364" spans="1:7">
      <c r="A364">
        <v>40</v>
      </c>
      <c r="B364" s="11" t="s">
        <v>406</v>
      </c>
    </row>
    <row r="365" spans="1:7">
      <c r="A365">
        <v>41</v>
      </c>
      <c r="B365" t="s">
        <v>407</v>
      </c>
      <c r="F365" t="str">
        <f>IF(COUNTIF(B365,"*:received:*"),"0x"&amp;TRIM(MID(B365,FIND("FF 6",B365)+5,2)),"")</f>
        <v>0x41</v>
      </c>
      <c r="G365" t="s">
        <v>876</v>
      </c>
    </row>
    <row r="366" spans="1:7">
      <c r="A366">
        <v>43</v>
      </c>
      <c r="B366" t="s">
        <v>408</v>
      </c>
      <c r="C366" t="str">
        <f>IF(COUNTIF(B366,"*:sending:*"),"0x"&amp;TRIM(MID(B366,FIND("FF 6",B366)+5,2)),"")</f>
        <v>0x12</v>
      </c>
      <c r="E366" s="43" t="str">
        <f>VLOOKUP(C366,yxcmd,2,FALSE)</f>
        <v>playMp3Folder(int fileNumber)</v>
      </c>
    </row>
    <row r="367" spans="1:7">
      <c r="A367">
        <v>44</v>
      </c>
      <c r="B367" t="s">
        <v>409</v>
      </c>
      <c r="F367" t="str">
        <f>IF(COUNTIF(B367,"*:received:*"),"0x"&amp;TRIM(MID(B367,FIND("FF 6",B367)+5,2)),"")</f>
        <v>0x41</v>
      </c>
      <c r="G367" t="s">
        <v>876</v>
      </c>
    </row>
    <row r="368" spans="1:7">
      <c r="A368">
        <v>45</v>
      </c>
      <c r="B368" t="s">
        <v>532</v>
      </c>
    </row>
    <row r="369" spans="1:7">
      <c r="A369">
        <v>79</v>
      </c>
      <c r="B369" t="s">
        <v>410</v>
      </c>
    </row>
    <row r="370" spans="1:7">
      <c r="A370">
        <v>2195</v>
      </c>
      <c r="B370" t="s">
        <v>411</v>
      </c>
    </row>
    <row r="371" spans="1:7">
      <c r="A371">
        <v>2226</v>
      </c>
      <c r="B371" s="15" t="s">
        <v>412</v>
      </c>
    </row>
    <row r="372" spans="1:7">
      <c r="A372">
        <v>2229</v>
      </c>
      <c r="B372" s="16" t="s">
        <v>413</v>
      </c>
    </row>
    <row r="373" spans="1:7">
      <c r="A373">
        <v>2231</v>
      </c>
      <c r="B373" t="s">
        <v>414</v>
      </c>
      <c r="C373" t="str">
        <f>IF(COUNTIF(B373,"*:sending:*"),"0x"&amp;TRIM(MID(B373,FIND("FF 6",B373)+5,2)),"")</f>
        <v>0x12</v>
      </c>
      <c r="E373" s="43" t="str">
        <f>VLOOKUP(C373,yxcmd,2,FALSE)</f>
        <v>playMp3Folder(int fileNumber)</v>
      </c>
    </row>
    <row r="374" spans="1:7">
      <c r="A374">
        <v>2232</v>
      </c>
      <c r="B374" t="s">
        <v>415</v>
      </c>
      <c r="F374" t="str">
        <f>IF(COUNTIF(B374,"*:received:*"),"0x"&amp;TRIM(MID(B374,FIND("FF 6",B374)+5,2)),"")</f>
        <v>0x3D</v>
      </c>
      <c r="G374" t="s">
        <v>877</v>
      </c>
    </row>
    <row r="375" spans="1:7">
      <c r="A375">
        <v>2233</v>
      </c>
      <c r="B375" t="s">
        <v>533</v>
      </c>
    </row>
    <row r="376" spans="1:7">
      <c r="A376">
        <v>2234</v>
      </c>
      <c r="B376" t="s">
        <v>528</v>
      </c>
    </row>
    <row r="377" spans="1:7">
      <c r="A377">
        <v>2235</v>
      </c>
      <c r="B377" t="s">
        <v>534</v>
      </c>
    </row>
    <row r="378" spans="1:7">
      <c r="A378">
        <v>2236</v>
      </c>
      <c r="B378" t="s">
        <v>416</v>
      </c>
      <c r="F378" t="str">
        <f>IF(COUNTIF(B378,"*:received:*"),"0x"&amp;TRIM(MID(B378,FIND("FF 6",B378)+5,2)),"")</f>
        <v>0x3D</v>
      </c>
      <c r="G378" t="s">
        <v>877</v>
      </c>
    </row>
    <row r="379" spans="1:7">
      <c r="A379">
        <v>2237</v>
      </c>
      <c r="B379" t="s">
        <v>529</v>
      </c>
    </row>
    <row r="380" spans="1:7">
      <c r="A380">
        <v>2269</v>
      </c>
      <c r="B380" t="s">
        <v>417</v>
      </c>
    </row>
    <row r="381" spans="1:7">
      <c r="A381">
        <v>6066</v>
      </c>
      <c r="B381" t="s">
        <v>418</v>
      </c>
    </row>
    <row r="382" spans="1:7">
      <c r="A382">
        <v>6085</v>
      </c>
      <c r="B382" s="11" t="s">
        <v>419</v>
      </c>
    </row>
    <row r="383" spans="1:7">
      <c r="A383">
        <v>6086</v>
      </c>
      <c r="B383" t="s">
        <v>420</v>
      </c>
      <c r="F383" t="str">
        <f>IF(COUNTIF(B383,"*:received:*"),"0x"&amp;TRIM(MID(B383,FIND("FF 6",B383)+5,2)),"")</f>
        <v>0x41</v>
      </c>
      <c r="G383" t="s">
        <v>876</v>
      </c>
    </row>
    <row r="384" spans="1:7">
      <c r="A384">
        <v>6088</v>
      </c>
      <c r="B384" t="s">
        <v>421</v>
      </c>
      <c r="C384" t="str">
        <f>IF(COUNTIF(B384,"*:sending:*"),"0x"&amp;TRIM(MID(B384,FIND("FF 6",B384)+5,2)),"")</f>
        <v>0x12</v>
      </c>
      <c r="E384" s="43" t="str">
        <f>VLOOKUP(C384,yxcmd,2,FALSE)</f>
        <v>playMp3Folder(int fileNumber)</v>
      </c>
    </row>
    <row r="385" spans="1:7">
      <c r="A385">
        <v>6089</v>
      </c>
      <c r="B385" t="s">
        <v>422</v>
      </c>
      <c r="F385" t="str">
        <f>IF(COUNTIF(B385,"*:received:*"),"0x"&amp;TRIM(MID(B385,FIND("FF 6",B385)+5,2)),"")</f>
        <v>0x3D</v>
      </c>
      <c r="G385" t="s">
        <v>877</v>
      </c>
    </row>
    <row r="386" spans="1:7">
      <c r="A386">
        <v>6090</v>
      </c>
      <c r="B386" t="s">
        <v>535</v>
      </c>
    </row>
    <row r="387" spans="1:7">
      <c r="A387">
        <v>6091</v>
      </c>
      <c r="B387" t="s">
        <v>530</v>
      </c>
    </row>
    <row r="388" spans="1:7">
      <c r="A388">
        <v>6092</v>
      </c>
      <c r="B388" t="s">
        <v>536</v>
      </c>
    </row>
    <row r="389" spans="1:7">
      <c r="A389">
        <v>6093</v>
      </c>
      <c r="B389" t="s">
        <v>423</v>
      </c>
      <c r="F389" t="str">
        <f>IF(COUNTIF(B389,"*:received:*"),"0x"&amp;TRIM(MID(B389,FIND("FF 6",B389)+5,2)),"")</f>
        <v>0x3D</v>
      </c>
      <c r="G389" t="s">
        <v>877</v>
      </c>
    </row>
    <row r="390" spans="1:7">
      <c r="A390">
        <v>6094</v>
      </c>
      <c r="B390" t="s">
        <v>531</v>
      </c>
    </row>
    <row r="391" spans="1:7">
      <c r="A391">
        <v>6115</v>
      </c>
      <c r="B391" s="11" t="s">
        <v>424</v>
      </c>
    </row>
    <row r="392" spans="1:7">
      <c r="A392">
        <v>6116</v>
      </c>
      <c r="B392" t="s">
        <v>425</v>
      </c>
      <c r="F392" t="str">
        <f>IF(COUNTIF(B392,"*:received:*"),"0x"&amp;TRIM(MID(B392,FIND("FF 6",B392)+5,2)),"")</f>
        <v>0x41</v>
      </c>
      <c r="G392" t="s">
        <v>876</v>
      </c>
    </row>
    <row r="393" spans="1:7">
      <c r="A393">
        <v>6118</v>
      </c>
      <c r="B393" t="s">
        <v>426</v>
      </c>
      <c r="C393" t="str">
        <f>IF(COUNTIF(B393,"*:sending:*"),"0x"&amp;TRIM(MID(B393,FIND("FF 6",B393)+5,2)),"")</f>
        <v>0x12</v>
      </c>
      <c r="E393" s="43" t="str">
        <f>VLOOKUP(C393,yxcmd,2,FALSE)</f>
        <v>playMp3Folder(int fileNumber)</v>
      </c>
    </row>
    <row r="394" spans="1:7">
      <c r="A394">
        <v>6119</v>
      </c>
      <c r="B394" t="s">
        <v>427</v>
      </c>
      <c r="F394" t="str">
        <f>IF(COUNTIF(B394,"*:received:*"),"0x"&amp;TRIM(MID(B394,FIND("FF 6",B394)+5,2)),"")</f>
        <v>0x41</v>
      </c>
      <c r="G394" t="s">
        <v>876</v>
      </c>
    </row>
    <row r="395" spans="1:7">
      <c r="A395">
        <v>6120</v>
      </c>
      <c r="B395" t="s">
        <v>537</v>
      </c>
    </row>
    <row r="396" spans="1:7">
      <c r="A396">
        <v>6141</v>
      </c>
      <c r="B396" s="11" t="s">
        <v>428</v>
      </c>
    </row>
    <row r="397" spans="1:7">
      <c r="A397">
        <v>6143</v>
      </c>
      <c r="B397" t="s">
        <v>429</v>
      </c>
    </row>
    <row r="398" spans="1:7">
      <c r="A398">
        <v>6144</v>
      </c>
      <c r="B398" t="s">
        <v>430</v>
      </c>
    </row>
    <row r="399" spans="1:7">
      <c r="A399">
        <v>6145</v>
      </c>
      <c r="B399" t="s">
        <v>538</v>
      </c>
    </row>
    <row r="400" spans="1:7">
      <c r="A400">
        <v>6166</v>
      </c>
      <c r="B400" s="11" t="s">
        <v>431</v>
      </c>
    </row>
    <row r="401" spans="1:2">
      <c r="A401">
        <v>6168</v>
      </c>
      <c r="B401" t="s">
        <v>432</v>
      </c>
    </row>
    <row r="402" spans="1:2">
      <c r="A402">
        <v>6169</v>
      </c>
      <c r="B402" t="s">
        <v>433</v>
      </c>
    </row>
    <row r="403" spans="1:2">
      <c r="A403">
        <v>6170</v>
      </c>
      <c r="B403" t="s">
        <v>539</v>
      </c>
    </row>
    <row r="404" spans="1:2">
      <c r="A404">
        <v>6191</v>
      </c>
      <c r="B404" t="s">
        <v>434</v>
      </c>
    </row>
    <row r="405" spans="1:2">
      <c r="A405">
        <v>6193</v>
      </c>
      <c r="B405" t="s">
        <v>435</v>
      </c>
    </row>
    <row r="406" spans="1:2">
      <c r="A406">
        <v>6194</v>
      </c>
      <c r="B406" t="s">
        <v>436</v>
      </c>
    </row>
    <row r="407" spans="1:2">
      <c r="A407">
        <v>6195</v>
      </c>
      <c r="B407" t="s">
        <v>540</v>
      </c>
    </row>
    <row r="408" spans="1:2">
      <c r="A408">
        <v>6216</v>
      </c>
      <c r="B408" t="s">
        <v>437</v>
      </c>
    </row>
    <row r="409" spans="1:2">
      <c r="A409">
        <v>6218</v>
      </c>
      <c r="B409" t="s">
        <v>438</v>
      </c>
    </row>
    <row r="410" spans="1:2">
      <c r="A410">
        <v>6219</v>
      </c>
      <c r="B410" t="s">
        <v>439</v>
      </c>
    </row>
    <row r="411" spans="1:2">
      <c r="A411">
        <v>6220</v>
      </c>
      <c r="B411" t="s">
        <v>541</v>
      </c>
    </row>
    <row r="412" spans="1:2">
      <c r="A412">
        <v>6241</v>
      </c>
      <c r="B412" t="s">
        <v>440</v>
      </c>
    </row>
    <row r="413" spans="1:2">
      <c r="A413">
        <v>6243</v>
      </c>
      <c r="B413" t="s">
        <v>441</v>
      </c>
    </row>
    <row r="414" spans="1:2">
      <c r="A414">
        <v>6244</v>
      </c>
      <c r="B414" t="s">
        <v>542</v>
      </c>
    </row>
    <row r="415" spans="1:2">
      <c r="A415">
        <v>6245</v>
      </c>
      <c r="B415" t="s">
        <v>442</v>
      </c>
    </row>
    <row r="416" spans="1:2">
      <c r="A416">
        <v>6266</v>
      </c>
      <c r="B416" t="s">
        <v>443</v>
      </c>
    </row>
    <row r="417" spans="1:2">
      <c r="A417">
        <v>6268</v>
      </c>
      <c r="B417" t="s">
        <v>444</v>
      </c>
    </row>
    <row r="418" spans="1:2">
      <c r="A418">
        <v>6269</v>
      </c>
      <c r="B418" t="s">
        <v>445</v>
      </c>
    </row>
    <row r="419" spans="1:2">
      <c r="A419">
        <v>6270</v>
      </c>
      <c r="B419" t="s">
        <v>543</v>
      </c>
    </row>
    <row r="420" spans="1:2">
      <c r="A420">
        <v>6291</v>
      </c>
      <c r="B420" t="s">
        <v>446</v>
      </c>
    </row>
    <row r="421" spans="1:2">
      <c r="A421">
        <v>6293</v>
      </c>
      <c r="B421" t="s">
        <v>447</v>
      </c>
    </row>
    <row r="422" spans="1:2">
      <c r="A422">
        <v>6294</v>
      </c>
      <c r="B422" t="s">
        <v>448</v>
      </c>
    </row>
    <row r="423" spans="1:2">
      <c r="A423">
        <v>6295</v>
      </c>
      <c r="B423" t="s">
        <v>544</v>
      </c>
    </row>
    <row r="424" spans="1:2">
      <c r="A424">
        <v>6316</v>
      </c>
      <c r="B424" t="s">
        <v>449</v>
      </c>
    </row>
    <row r="425" spans="1:2">
      <c r="A425">
        <v>6318</v>
      </c>
      <c r="B425" t="s">
        <v>450</v>
      </c>
    </row>
    <row r="426" spans="1:2">
      <c r="A426">
        <v>6319</v>
      </c>
      <c r="B426" t="s">
        <v>545</v>
      </c>
    </row>
    <row r="427" spans="1:2">
      <c r="A427">
        <v>6320</v>
      </c>
      <c r="B427" t="s">
        <v>451</v>
      </c>
    </row>
    <row r="428" spans="1:2">
      <c r="A428">
        <v>6341</v>
      </c>
      <c r="B428" t="s">
        <v>452</v>
      </c>
    </row>
    <row r="429" spans="1:2">
      <c r="A429">
        <v>6343</v>
      </c>
      <c r="B429" t="s">
        <v>453</v>
      </c>
    </row>
    <row r="430" spans="1:2">
      <c r="A430">
        <v>6344</v>
      </c>
      <c r="B430" t="s">
        <v>454</v>
      </c>
    </row>
    <row r="431" spans="1:2">
      <c r="A431">
        <v>6345</v>
      </c>
      <c r="B431" t="s">
        <v>546</v>
      </c>
    </row>
    <row r="432" spans="1:2">
      <c r="A432">
        <v>6366</v>
      </c>
      <c r="B432" t="s">
        <v>455</v>
      </c>
    </row>
    <row r="433" spans="1:2">
      <c r="A433">
        <v>6368</v>
      </c>
      <c r="B433" t="s">
        <v>456</v>
      </c>
    </row>
    <row r="434" spans="1:2">
      <c r="A434">
        <v>6369</v>
      </c>
      <c r="B434" t="s">
        <v>457</v>
      </c>
    </row>
    <row r="435" spans="1:2">
      <c r="A435">
        <v>6370</v>
      </c>
      <c r="B435" t="s">
        <v>547</v>
      </c>
    </row>
    <row r="436" spans="1:2">
      <c r="A436">
        <v>6391</v>
      </c>
      <c r="B436" t="s">
        <v>458</v>
      </c>
    </row>
    <row r="437" spans="1:2">
      <c r="A437">
        <v>6393</v>
      </c>
      <c r="B437" t="s">
        <v>459</v>
      </c>
    </row>
    <row r="438" spans="1:2">
      <c r="A438">
        <v>6394</v>
      </c>
      <c r="B438" t="s">
        <v>460</v>
      </c>
    </row>
    <row r="439" spans="1:2">
      <c r="A439">
        <v>6395</v>
      </c>
      <c r="B439" t="s">
        <v>548</v>
      </c>
    </row>
    <row r="440" spans="1:2">
      <c r="A440">
        <v>6416</v>
      </c>
      <c r="B440" t="s">
        <v>461</v>
      </c>
    </row>
    <row r="441" spans="1:2">
      <c r="A441">
        <v>6418</v>
      </c>
      <c r="B441" t="s">
        <v>462</v>
      </c>
    </row>
    <row r="442" spans="1:2">
      <c r="A442">
        <v>6419</v>
      </c>
      <c r="B442" t="s">
        <v>463</v>
      </c>
    </row>
    <row r="443" spans="1:2">
      <c r="A443">
        <v>6420</v>
      </c>
      <c r="B443" t="s">
        <v>549</v>
      </c>
    </row>
    <row r="444" spans="1:2">
      <c r="A444">
        <v>6441</v>
      </c>
      <c r="B444" t="s">
        <v>464</v>
      </c>
    </row>
    <row r="445" spans="1:2">
      <c r="A445">
        <v>6443</v>
      </c>
      <c r="B445" t="s">
        <v>465</v>
      </c>
    </row>
    <row r="446" spans="1:2">
      <c r="A446">
        <v>6444</v>
      </c>
      <c r="B446" t="s">
        <v>466</v>
      </c>
    </row>
    <row r="447" spans="1:2">
      <c r="A447">
        <v>6445</v>
      </c>
      <c r="B447" t="s">
        <v>550</v>
      </c>
    </row>
    <row r="448" spans="1:2">
      <c r="A448">
        <v>6466</v>
      </c>
      <c r="B448" t="s">
        <v>467</v>
      </c>
    </row>
    <row r="449" spans="1:2">
      <c r="A449">
        <v>6468</v>
      </c>
      <c r="B449" t="s">
        <v>468</v>
      </c>
    </row>
    <row r="450" spans="1:2">
      <c r="A450">
        <v>6469</v>
      </c>
      <c r="B450" t="s">
        <v>469</v>
      </c>
    </row>
    <row r="451" spans="1:2">
      <c r="A451">
        <v>6470</v>
      </c>
      <c r="B451" t="s">
        <v>551</v>
      </c>
    </row>
    <row r="452" spans="1:2">
      <c r="A452">
        <v>6491</v>
      </c>
      <c r="B452" t="s">
        <v>470</v>
      </c>
    </row>
    <row r="453" spans="1:2">
      <c r="A453">
        <v>6493</v>
      </c>
      <c r="B453" t="s">
        <v>471</v>
      </c>
    </row>
    <row r="454" spans="1:2">
      <c r="A454">
        <v>6494</v>
      </c>
      <c r="B454" t="s">
        <v>472</v>
      </c>
    </row>
    <row r="455" spans="1:2">
      <c r="A455">
        <v>6495</v>
      </c>
      <c r="B455" t="s">
        <v>552</v>
      </c>
    </row>
    <row r="456" spans="1:2">
      <c r="A456">
        <v>6516</v>
      </c>
      <c r="B456" t="s">
        <v>473</v>
      </c>
    </row>
    <row r="457" spans="1:2">
      <c r="A457">
        <v>6518</v>
      </c>
      <c r="B457" t="s">
        <v>474</v>
      </c>
    </row>
    <row r="458" spans="1:2">
      <c r="A458">
        <v>6519</v>
      </c>
      <c r="B458" t="s">
        <v>475</v>
      </c>
    </row>
    <row r="459" spans="1:2">
      <c r="A459">
        <v>6520</v>
      </c>
      <c r="B459" t="s">
        <v>553</v>
      </c>
    </row>
    <row r="460" spans="1:2">
      <c r="A460">
        <v>6541</v>
      </c>
      <c r="B460" t="s">
        <v>476</v>
      </c>
    </row>
    <row r="461" spans="1:2">
      <c r="A461">
        <v>6543</v>
      </c>
      <c r="B461" t="s">
        <v>477</v>
      </c>
    </row>
    <row r="462" spans="1:2">
      <c r="A462">
        <v>6544</v>
      </c>
      <c r="B462" t="s">
        <v>478</v>
      </c>
    </row>
    <row r="463" spans="1:2">
      <c r="A463">
        <v>6545</v>
      </c>
      <c r="B463" t="s">
        <v>554</v>
      </c>
    </row>
    <row r="464" spans="1:2">
      <c r="A464">
        <v>6566</v>
      </c>
      <c r="B464" t="s">
        <v>479</v>
      </c>
    </row>
    <row r="465" spans="1:2">
      <c r="A465">
        <v>6568</v>
      </c>
      <c r="B465" t="s">
        <v>480</v>
      </c>
    </row>
    <row r="466" spans="1:2">
      <c r="A466">
        <v>6569</v>
      </c>
      <c r="B466" t="s">
        <v>481</v>
      </c>
    </row>
    <row r="467" spans="1:2">
      <c r="A467">
        <v>6570</v>
      </c>
      <c r="B467" t="s">
        <v>555</v>
      </c>
    </row>
    <row r="468" spans="1:2">
      <c r="A468">
        <v>6591</v>
      </c>
      <c r="B468" t="s">
        <v>482</v>
      </c>
    </row>
    <row r="469" spans="1:2">
      <c r="A469">
        <v>6593</v>
      </c>
      <c r="B469" t="s">
        <v>483</v>
      </c>
    </row>
    <row r="470" spans="1:2">
      <c r="A470">
        <v>6594</v>
      </c>
      <c r="B470" t="s">
        <v>484</v>
      </c>
    </row>
    <row r="471" spans="1:2">
      <c r="A471">
        <v>6595</v>
      </c>
      <c r="B471" t="s">
        <v>556</v>
      </c>
    </row>
    <row r="472" spans="1:2">
      <c r="A472">
        <v>6616</v>
      </c>
      <c r="B472" t="s">
        <v>485</v>
      </c>
    </row>
    <row r="473" spans="1:2">
      <c r="A473">
        <v>6618</v>
      </c>
      <c r="B473" t="s">
        <v>486</v>
      </c>
    </row>
    <row r="474" spans="1:2">
      <c r="A474">
        <v>6619</v>
      </c>
      <c r="B474" t="s">
        <v>487</v>
      </c>
    </row>
    <row r="475" spans="1:2">
      <c r="A475">
        <v>6620</v>
      </c>
      <c r="B475" t="s">
        <v>557</v>
      </c>
    </row>
    <row r="476" spans="1:2">
      <c r="A476">
        <v>6641</v>
      </c>
      <c r="B476" t="s">
        <v>488</v>
      </c>
    </row>
    <row r="477" spans="1:2">
      <c r="A477">
        <v>6643</v>
      </c>
      <c r="B477" t="s">
        <v>489</v>
      </c>
    </row>
    <row r="478" spans="1:2">
      <c r="A478">
        <v>6644</v>
      </c>
      <c r="B478" t="s">
        <v>490</v>
      </c>
    </row>
    <row r="479" spans="1:2">
      <c r="A479">
        <v>6645</v>
      </c>
      <c r="B479" t="s">
        <v>558</v>
      </c>
    </row>
    <row r="480" spans="1:2">
      <c r="A480">
        <v>6666</v>
      </c>
      <c r="B480" t="s">
        <v>491</v>
      </c>
    </row>
    <row r="481" spans="1:2">
      <c r="A481">
        <v>6668</v>
      </c>
      <c r="B481" t="s">
        <v>492</v>
      </c>
    </row>
    <row r="482" spans="1:2">
      <c r="A482">
        <v>6669</v>
      </c>
      <c r="B482" t="s">
        <v>493</v>
      </c>
    </row>
    <row r="483" spans="1:2">
      <c r="A483">
        <v>6670</v>
      </c>
      <c r="B483" t="s">
        <v>559</v>
      </c>
    </row>
    <row r="484" spans="1:2">
      <c r="A484">
        <v>6691</v>
      </c>
      <c r="B484" t="s">
        <v>494</v>
      </c>
    </row>
    <row r="485" spans="1:2">
      <c r="A485">
        <v>6693</v>
      </c>
      <c r="B485" t="s">
        <v>495</v>
      </c>
    </row>
    <row r="486" spans="1:2">
      <c r="A486">
        <v>6694</v>
      </c>
      <c r="B486" t="s">
        <v>496</v>
      </c>
    </row>
    <row r="487" spans="1:2">
      <c r="A487">
        <v>6695</v>
      </c>
      <c r="B487" t="s">
        <v>560</v>
      </c>
    </row>
    <row r="488" spans="1:2">
      <c r="A488">
        <v>6716</v>
      </c>
      <c r="B488" t="s">
        <v>497</v>
      </c>
    </row>
    <row r="489" spans="1:2">
      <c r="A489">
        <v>6718</v>
      </c>
      <c r="B489" t="s">
        <v>498</v>
      </c>
    </row>
    <row r="490" spans="1:2">
      <c r="A490">
        <v>6719</v>
      </c>
      <c r="B490" t="s">
        <v>499</v>
      </c>
    </row>
    <row r="491" spans="1:2">
      <c r="A491">
        <v>6720</v>
      </c>
      <c r="B491" t="s">
        <v>561</v>
      </c>
    </row>
    <row r="492" spans="1:2">
      <c r="A492">
        <v>6741</v>
      </c>
      <c r="B492" t="s">
        <v>500</v>
      </c>
    </row>
    <row r="493" spans="1:2">
      <c r="A493">
        <v>6743</v>
      </c>
      <c r="B493" t="s">
        <v>501</v>
      </c>
    </row>
    <row r="494" spans="1:2">
      <c r="A494">
        <v>6744</v>
      </c>
      <c r="B494" t="s">
        <v>502</v>
      </c>
    </row>
    <row r="495" spans="1:2">
      <c r="A495">
        <v>6745</v>
      </c>
      <c r="B495" t="s">
        <v>562</v>
      </c>
    </row>
    <row r="496" spans="1:2">
      <c r="A496">
        <v>6766</v>
      </c>
      <c r="B496" t="s">
        <v>503</v>
      </c>
    </row>
    <row r="497" spans="1:2">
      <c r="A497">
        <v>6768</v>
      </c>
      <c r="B497" t="s">
        <v>504</v>
      </c>
    </row>
    <row r="498" spans="1:2">
      <c r="A498">
        <v>6769</v>
      </c>
      <c r="B498" t="s">
        <v>505</v>
      </c>
    </row>
    <row r="499" spans="1:2">
      <c r="A499">
        <v>6770</v>
      </c>
      <c r="B499" t="s">
        <v>563</v>
      </c>
    </row>
    <row r="500" spans="1:2">
      <c r="A500">
        <v>6791</v>
      </c>
      <c r="B500" t="s">
        <v>506</v>
      </c>
    </row>
    <row r="501" spans="1:2">
      <c r="A501">
        <v>6793</v>
      </c>
      <c r="B501" t="s">
        <v>507</v>
      </c>
    </row>
    <row r="502" spans="1:2">
      <c r="A502">
        <v>6794</v>
      </c>
      <c r="B502" t="s">
        <v>508</v>
      </c>
    </row>
    <row r="503" spans="1:2">
      <c r="A503">
        <v>6795</v>
      </c>
      <c r="B503" t="s">
        <v>564</v>
      </c>
    </row>
    <row r="504" spans="1:2">
      <c r="A504">
        <v>6816</v>
      </c>
      <c r="B504" t="s">
        <v>509</v>
      </c>
    </row>
    <row r="505" spans="1:2">
      <c r="A505">
        <v>6818</v>
      </c>
      <c r="B505" t="s">
        <v>510</v>
      </c>
    </row>
    <row r="506" spans="1:2">
      <c r="A506">
        <v>6819</v>
      </c>
      <c r="B506" t="s">
        <v>511</v>
      </c>
    </row>
    <row r="507" spans="1:2">
      <c r="A507">
        <v>6820</v>
      </c>
      <c r="B507" t="s">
        <v>565</v>
      </c>
    </row>
    <row r="508" spans="1:2">
      <c r="A508">
        <v>6841</v>
      </c>
      <c r="B508" t="s">
        <v>512</v>
      </c>
    </row>
    <row r="509" spans="1:2">
      <c r="A509">
        <v>6843</v>
      </c>
      <c r="B509" t="s">
        <v>513</v>
      </c>
    </row>
    <row r="510" spans="1:2">
      <c r="A510">
        <v>6844</v>
      </c>
      <c r="B510" t="s">
        <v>514</v>
      </c>
    </row>
    <row r="511" spans="1:2">
      <c r="A511">
        <v>6845</v>
      </c>
      <c r="B511" t="s">
        <v>566</v>
      </c>
    </row>
    <row r="512" spans="1:2">
      <c r="A512">
        <v>6847</v>
      </c>
      <c r="B512" t="s">
        <v>515</v>
      </c>
    </row>
    <row r="513" spans="1:2">
      <c r="A513">
        <v>6863</v>
      </c>
      <c r="B513" t="s">
        <v>516</v>
      </c>
    </row>
    <row r="514" spans="1:2">
      <c r="A514">
        <v>6864</v>
      </c>
      <c r="B514" s="15" t="s">
        <v>517</v>
      </c>
    </row>
    <row r="515" spans="1:2">
      <c r="A515">
        <v>6867</v>
      </c>
      <c r="B515" s="15" t="s">
        <v>518</v>
      </c>
    </row>
    <row r="516" spans="1:2">
      <c r="A516">
        <v>6869</v>
      </c>
      <c r="B516" t="s">
        <v>519</v>
      </c>
    </row>
    <row r="517" spans="1:2">
      <c r="A517">
        <v>6870</v>
      </c>
      <c r="B517" t="s">
        <v>520</v>
      </c>
    </row>
    <row r="518" spans="1:2">
      <c r="A518">
        <v>6871</v>
      </c>
      <c r="B518" t="s">
        <v>567</v>
      </c>
    </row>
    <row r="519" spans="1:2">
      <c r="A519">
        <v>6882</v>
      </c>
      <c r="B519" t="s">
        <v>521</v>
      </c>
    </row>
    <row r="520" spans="1:2">
      <c r="A520">
        <v>6890</v>
      </c>
      <c r="B520" t="s">
        <v>522</v>
      </c>
    </row>
    <row r="521" spans="1:2">
      <c r="A521">
        <v>6891</v>
      </c>
      <c r="B521" s="15" t="s">
        <v>523</v>
      </c>
    </row>
    <row r="522" spans="1:2">
      <c r="A522">
        <v>10059</v>
      </c>
      <c r="B522" t="s">
        <v>524</v>
      </c>
    </row>
    <row r="528" spans="1:2" ht="15.75" thickBot="1"/>
    <row r="529" spans="1:4" ht="16.5" thickTop="1" thickBot="1">
      <c r="B529" s="1" t="s">
        <v>881</v>
      </c>
    </row>
    <row r="530" spans="1:4" ht="15.75" thickTop="1"/>
    <row r="531" spans="1:4">
      <c r="B531" t="s">
        <v>98</v>
      </c>
    </row>
    <row r="532" spans="1:4">
      <c r="B532" t="s">
        <v>99</v>
      </c>
    </row>
    <row r="533" spans="1:4">
      <c r="B533" t="s">
        <v>882</v>
      </c>
    </row>
    <row r="534" spans="1:4">
      <c r="B534" t="s">
        <v>883</v>
      </c>
    </row>
    <row r="535" spans="1:4">
      <c r="B535" t="s">
        <v>399</v>
      </c>
      <c r="C535" s="18" t="s">
        <v>569</v>
      </c>
      <c r="D535" s="18"/>
    </row>
    <row r="538" spans="1:4">
      <c r="A538">
        <v>2</v>
      </c>
      <c r="B538" t="s">
        <v>884</v>
      </c>
    </row>
    <row r="539" spans="1:4">
      <c r="A539">
        <v>3</v>
      </c>
      <c r="B539" t="s">
        <v>885</v>
      </c>
    </row>
    <row r="540" spans="1:4">
      <c r="A540">
        <v>5</v>
      </c>
      <c r="B540" t="s">
        <v>1041</v>
      </c>
    </row>
    <row r="541" spans="1:4">
      <c r="A541">
        <v>6</v>
      </c>
      <c r="B541" t="s">
        <v>1042</v>
      </c>
    </row>
    <row r="542" spans="1:4">
      <c r="A542">
        <v>8</v>
      </c>
      <c r="B542" t="s">
        <v>1043</v>
      </c>
    </row>
    <row r="543" spans="1:4">
      <c r="A543">
        <v>9</v>
      </c>
      <c r="B543" t="s">
        <v>1044</v>
      </c>
    </row>
    <row r="544" spans="1:4">
      <c r="A544">
        <v>11</v>
      </c>
      <c r="B544" t="s">
        <v>1045</v>
      </c>
    </row>
    <row r="545" spans="1:7">
      <c r="A545">
        <v>12</v>
      </c>
      <c r="B545" t="s">
        <v>886</v>
      </c>
    </row>
    <row r="546" spans="1:7">
      <c r="A546">
        <v>38</v>
      </c>
      <c r="B546" t="s">
        <v>887</v>
      </c>
    </row>
    <row r="547" spans="1:7">
      <c r="A547">
        <v>41</v>
      </c>
      <c r="B547" s="11" t="s">
        <v>901</v>
      </c>
    </row>
    <row r="548" spans="1:7">
      <c r="A548">
        <v>42</v>
      </c>
      <c r="B548" t="s">
        <v>1046</v>
      </c>
      <c r="F548" t="str">
        <f>IF(COUNTIF(B548,"*:received:*"),"0x"&amp;TRIM(MID(B548,FIND("FF 6",B548)+5,2)),"")</f>
        <v>0x41</v>
      </c>
      <c r="G548" t="s">
        <v>876</v>
      </c>
    </row>
    <row r="549" spans="1:7">
      <c r="A549">
        <v>44</v>
      </c>
      <c r="B549" t="s">
        <v>1047</v>
      </c>
      <c r="C549" t="str">
        <f>IF(COUNTIF(B549,"*:sending:*"),"0x"&amp;TRIM(MID(B549,FIND("FF 6",B549)+5,2)),"")</f>
        <v>0x12</v>
      </c>
      <c r="E549" s="43" t="str">
        <f>VLOOKUP(C549,yxcmd,2,FALSE)</f>
        <v>playMp3Folder(int fileNumber)</v>
      </c>
    </row>
    <row r="550" spans="1:7">
      <c r="A550">
        <v>45</v>
      </c>
      <c r="B550" t="s">
        <v>1048</v>
      </c>
      <c r="F550" t="str">
        <f>IF(COUNTIF(B550,"*:received:*"),"0x"&amp;TRIM(MID(B550,FIND("FF 6",B550)+5,2)),"")</f>
        <v>0x41</v>
      </c>
      <c r="G550" t="s">
        <v>876</v>
      </c>
    </row>
    <row r="551" spans="1:7">
      <c r="A551">
        <v>46</v>
      </c>
      <c r="B551" t="s">
        <v>902</v>
      </c>
    </row>
    <row r="552" spans="1:7">
      <c r="A552">
        <v>80</v>
      </c>
      <c r="B552" t="s">
        <v>888</v>
      </c>
    </row>
    <row r="553" spans="1:7">
      <c r="A553">
        <v>2196</v>
      </c>
      <c r="B553" t="s">
        <v>889</v>
      </c>
    </row>
    <row r="554" spans="1:7">
      <c r="A554">
        <v>2227</v>
      </c>
      <c r="B554" s="15" t="s">
        <v>898</v>
      </c>
    </row>
    <row r="555" spans="1:7">
      <c r="A555">
        <v>2230</v>
      </c>
      <c r="B555" s="11" t="s">
        <v>903</v>
      </c>
    </row>
    <row r="556" spans="1:7">
      <c r="A556">
        <v>2232</v>
      </c>
      <c r="B556" t="s">
        <v>1049</v>
      </c>
      <c r="C556" t="str">
        <f>IF(COUNTIF(B556,"*:sending:*"),"0x"&amp;TRIM(MID(B556,FIND("FF 6",B556)+5,2)),"")</f>
        <v>0x12</v>
      </c>
      <c r="E556" s="43" t="str">
        <f>VLOOKUP(C556,yxcmd,2,FALSE)</f>
        <v>playMp3Folder(int fileNumber)</v>
      </c>
    </row>
    <row r="557" spans="1:7">
      <c r="A557">
        <v>2233</v>
      </c>
      <c r="B557" t="s">
        <v>1050</v>
      </c>
      <c r="F557" t="str">
        <f>IF(COUNTIF(B557,"*:received:*"),"0x"&amp;TRIM(MID(B557,FIND("FF 6",B557)+5,2)),"")</f>
        <v>0x3D</v>
      </c>
      <c r="G557" t="s">
        <v>877</v>
      </c>
    </row>
    <row r="558" spans="1:7">
      <c r="A558">
        <v>2234</v>
      </c>
      <c r="B558" t="s">
        <v>904</v>
      </c>
    </row>
    <row r="559" spans="1:7">
      <c r="A559">
        <v>2235</v>
      </c>
      <c r="B559" t="s">
        <v>1051</v>
      </c>
    </row>
    <row r="560" spans="1:7">
      <c r="A560">
        <v>2236</v>
      </c>
      <c r="B560" t="s">
        <v>905</v>
      </c>
    </row>
    <row r="561" spans="1:7">
      <c r="A561">
        <v>2237</v>
      </c>
      <c r="B561" t="s">
        <v>1052</v>
      </c>
      <c r="F561" t="str">
        <f>IF(COUNTIF(B561,"*:received:*"),"0x"&amp;TRIM(MID(B561,FIND("FF 6",B561)+5,2)),"")</f>
        <v>0x3D</v>
      </c>
      <c r="G561" t="s">
        <v>877</v>
      </c>
    </row>
    <row r="562" spans="1:7">
      <c r="A562">
        <v>2238</v>
      </c>
      <c r="B562" t="s">
        <v>1053</v>
      </c>
    </row>
    <row r="563" spans="1:7">
      <c r="A563">
        <v>2270</v>
      </c>
      <c r="B563" t="s">
        <v>890</v>
      </c>
    </row>
    <row r="564" spans="1:7">
      <c r="A564">
        <v>6067</v>
      </c>
      <c r="B564" t="s">
        <v>891</v>
      </c>
    </row>
    <row r="565" spans="1:7">
      <c r="A565">
        <v>6086</v>
      </c>
      <c r="B565" s="11" t="s">
        <v>906</v>
      </c>
    </row>
    <row r="566" spans="1:7">
      <c r="A566">
        <v>6087</v>
      </c>
      <c r="B566" t="s">
        <v>1054</v>
      </c>
      <c r="F566" t="str">
        <f>IF(COUNTIF(B566,"*:received:*"),"0x"&amp;TRIM(MID(B566,FIND("FF 6",B566)+5,2)),"")</f>
        <v>0x41</v>
      </c>
      <c r="G566" t="s">
        <v>876</v>
      </c>
    </row>
    <row r="567" spans="1:7">
      <c r="A567">
        <v>6089</v>
      </c>
      <c r="B567" t="s">
        <v>1055</v>
      </c>
      <c r="C567" t="str">
        <f>IF(COUNTIF(B567,"*:sending:*"),"0x"&amp;TRIM(MID(B567,FIND("FF 6",B567)+5,2)),"")</f>
        <v>0x12</v>
      </c>
      <c r="E567" s="43" t="str">
        <f>VLOOKUP(C567,yxcmd,2,FALSE)</f>
        <v>playMp3Folder(int fileNumber)</v>
      </c>
    </row>
    <row r="568" spans="1:7">
      <c r="A568">
        <v>6090</v>
      </c>
      <c r="B568" t="s">
        <v>1056</v>
      </c>
      <c r="F568" t="str">
        <f>IF(COUNTIF(B568,"*:received:*"),"0x"&amp;TRIM(MID(B568,FIND("FF 6",B568)+5,2)),"")</f>
        <v>0x3D</v>
      </c>
      <c r="G568" t="s">
        <v>877</v>
      </c>
    </row>
    <row r="569" spans="1:7">
      <c r="A569">
        <v>6091</v>
      </c>
      <c r="B569" t="s">
        <v>907</v>
      </c>
    </row>
    <row r="570" spans="1:7">
      <c r="A570">
        <v>6092</v>
      </c>
      <c r="B570" t="s">
        <v>1057</v>
      </c>
    </row>
    <row r="571" spans="1:7">
      <c r="A571">
        <v>6093</v>
      </c>
      <c r="B571" t="s">
        <v>908</v>
      </c>
    </row>
    <row r="572" spans="1:7">
      <c r="A572">
        <v>6094</v>
      </c>
      <c r="B572" t="s">
        <v>1058</v>
      </c>
    </row>
    <row r="573" spans="1:7">
      <c r="A573">
        <v>6095</v>
      </c>
      <c r="B573" t="s">
        <v>1059</v>
      </c>
    </row>
    <row r="574" spans="1:7">
      <c r="A574">
        <v>6116</v>
      </c>
      <c r="B574" t="s">
        <v>909</v>
      </c>
    </row>
    <row r="575" spans="1:7">
      <c r="A575">
        <v>6117</v>
      </c>
      <c r="B575" t="s">
        <v>1060</v>
      </c>
    </row>
    <row r="576" spans="1:7">
      <c r="A576">
        <v>6119</v>
      </c>
      <c r="B576" t="s">
        <v>1061</v>
      </c>
    </row>
    <row r="577" spans="1:2">
      <c r="A577">
        <v>6120</v>
      </c>
      <c r="B577" t="s">
        <v>910</v>
      </c>
    </row>
    <row r="578" spans="1:2">
      <c r="A578">
        <v>6121</v>
      </c>
      <c r="B578" t="s">
        <v>1062</v>
      </c>
    </row>
    <row r="579" spans="1:2">
      <c r="A579">
        <v>6142</v>
      </c>
      <c r="B579" t="s">
        <v>911</v>
      </c>
    </row>
    <row r="580" spans="1:2">
      <c r="A580">
        <v>6144</v>
      </c>
      <c r="B580" t="s">
        <v>1063</v>
      </c>
    </row>
    <row r="581" spans="1:2">
      <c r="A581">
        <v>6145</v>
      </c>
      <c r="B581" t="s">
        <v>1064</v>
      </c>
    </row>
    <row r="582" spans="1:2">
      <c r="A582">
        <v>6146</v>
      </c>
      <c r="B582" t="s">
        <v>912</v>
      </c>
    </row>
    <row r="583" spans="1:2">
      <c r="A583">
        <v>6167</v>
      </c>
      <c r="B583" t="s">
        <v>913</v>
      </c>
    </row>
    <row r="584" spans="1:2">
      <c r="A584">
        <v>6169</v>
      </c>
      <c r="B584" t="s">
        <v>1065</v>
      </c>
    </row>
    <row r="585" spans="1:2">
      <c r="A585">
        <v>6170</v>
      </c>
      <c r="B585" t="s">
        <v>1066</v>
      </c>
    </row>
    <row r="586" spans="1:2">
      <c r="A586">
        <v>6171</v>
      </c>
      <c r="B586" t="s">
        <v>914</v>
      </c>
    </row>
    <row r="587" spans="1:2">
      <c r="A587">
        <v>6192</v>
      </c>
      <c r="B587" t="s">
        <v>915</v>
      </c>
    </row>
    <row r="588" spans="1:2">
      <c r="A588">
        <v>6194</v>
      </c>
      <c r="B588" t="s">
        <v>1067</v>
      </c>
    </row>
    <row r="589" spans="1:2">
      <c r="A589">
        <v>6195</v>
      </c>
      <c r="B589" t="s">
        <v>1068</v>
      </c>
    </row>
    <row r="590" spans="1:2">
      <c r="A590">
        <v>6196</v>
      </c>
      <c r="B590" t="s">
        <v>916</v>
      </c>
    </row>
    <row r="591" spans="1:2">
      <c r="A591">
        <v>6217</v>
      </c>
      <c r="B591" t="s">
        <v>917</v>
      </c>
    </row>
    <row r="592" spans="1:2">
      <c r="A592">
        <v>6219</v>
      </c>
      <c r="B592" t="s">
        <v>1069</v>
      </c>
    </row>
    <row r="593" spans="1:2">
      <c r="A593">
        <v>6220</v>
      </c>
      <c r="B593" t="s">
        <v>918</v>
      </c>
    </row>
    <row r="594" spans="1:2">
      <c r="A594">
        <v>6221</v>
      </c>
      <c r="B594" t="s">
        <v>1070</v>
      </c>
    </row>
    <row r="595" spans="1:2">
      <c r="A595">
        <v>6242</v>
      </c>
      <c r="B595" t="s">
        <v>919</v>
      </c>
    </row>
    <row r="596" spans="1:2">
      <c r="A596">
        <v>6244</v>
      </c>
      <c r="B596" t="s">
        <v>1071</v>
      </c>
    </row>
    <row r="597" spans="1:2">
      <c r="A597">
        <v>6245</v>
      </c>
      <c r="B597" t="s">
        <v>442</v>
      </c>
    </row>
    <row r="598" spans="1:2">
      <c r="A598">
        <v>6246</v>
      </c>
      <c r="B598" t="s">
        <v>920</v>
      </c>
    </row>
    <row r="599" spans="1:2">
      <c r="A599">
        <v>6267</v>
      </c>
      <c r="B599" t="s">
        <v>921</v>
      </c>
    </row>
    <row r="600" spans="1:2">
      <c r="A600">
        <v>6269</v>
      </c>
      <c r="B600" t="s">
        <v>1072</v>
      </c>
    </row>
    <row r="601" spans="1:2">
      <c r="A601">
        <v>6270</v>
      </c>
      <c r="B601" t="s">
        <v>1073</v>
      </c>
    </row>
    <row r="602" spans="1:2">
      <c r="A602">
        <v>6271</v>
      </c>
      <c r="B602" t="s">
        <v>922</v>
      </c>
    </row>
    <row r="603" spans="1:2">
      <c r="A603">
        <v>6292</v>
      </c>
      <c r="B603" t="s">
        <v>923</v>
      </c>
    </row>
    <row r="604" spans="1:2">
      <c r="A604">
        <v>6294</v>
      </c>
      <c r="B604" t="s">
        <v>1074</v>
      </c>
    </row>
    <row r="605" spans="1:2">
      <c r="A605">
        <v>6295</v>
      </c>
      <c r="B605" t="s">
        <v>1075</v>
      </c>
    </row>
    <row r="606" spans="1:2">
      <c r="A606">
        <v>6296</v>
      </c>
      <c r="B606" t="s">
        <v>924</v>
      </c>
    </row>
    <row r="607" spans="1:2">
      <c r="A607">
        <v>6317</v>
      </c>
      <c r="B607" t="s">
        <v>925</v>
      </c>
    </row>
    <row r="608" spans="1:2">
      <c r="A608">
        <v>6319</v>
      </c>
      <c r="B608" t="s">
        <v>1076</v>
      </c>
    </row>
    <row r="609" spans="1:2">
      <c r="A609">
        <v>6320</v>
      </c>
      <c r="B609" t="s">
        <v>926</v>
      </c>
    </row>
    <row r="610" spans="1:2">
      <c r="A610">
        <v>6321</v>
      </c>
      <c r="B610" t="s">
        <v>1077</v>
      </c>
    </row>
    <row r="611" spans="1:2">
      <c r="A611">
        <v>6342</v>
      </c>
      <c r="B611" t="s">
        <v>927</v>
      </c>
    </row>
    <row r="612" spans="1:2">
      <c r="A612">
        <v>6344</v>
      </c>
      <c r="B612" t="s">
        <v>1078</v>
      </c>
    </row>
    <row r="613" spans="1:2">
      <c r="A613">
        <v>6345</v>
      </c>
      <c r="B613" t="s">
        <v>1079</v>
      </c>
    </row>
    <row r="614" spans="1:2">
      <c r="A614">
        <v>6346</v>
      </c>
      <c r="B614" t="s">
        <v>928</v>
      </c>
    </row>
    <row r="615" spans="1:2">
      <c r="A615">
        <v>6367</v>
      </c>
      <c r="B615" t="s">
        <v>929</v>
      </c>
    </row>
    <row r="616" spans="1:2">
      <c r="A616">
        <v>6369</v>
      </c>
      <c r="B616" t="s">
        <v>1080</v>
      </c>
    </row>
    <row r="617" spans="1:2">
      <c r="A617">
        <v>6370</v>
      </c>
      <c r="B617" t="s">
        <v>1081</v>
      </c>
    </row>
    <row r="618" spans="1:2">
      <c r="A618">
        <v>6371</v>
      </c>
      <c r="B618" t="s">
        <v>930</v>
      </c>
    </row>
    <row r="619" spans="1:2">
      <c r="A619">
        <v>6392</v>
      </c>
      <c r="B619" t="s">
        <v>931</v>
      </c>
    </row>
    <row r="620" spans="1:2">
      <c r="A620">
        <v>6394</v>
      </c>
      <c r="B620" t="s">
        <v>1082</v>
      </c>
    </row>
    <row r="621" spans="1:2">
      <c r="A621">
        <v>6395</v>
      </c>
      <c r="B621" t="s">
        <v>1083</v>
      </c>
    </row>
    <row r="622" spans="1:2">
      <c r="A622">
        <v>6396</v>
      </c>
      <c r="B622" t="s">
        <v>932</v>
      </c>
    </row>
    <row r="623" spans="1:2">
      <c r="A623">
        <v>6417</v>
      </c>
      <c r="B623" t="s">
        <v>933</v>
      </c>
    </row>
    <row r="624" spans="1:2">
      <c r="A624">
        <v>6419</v>
      </c>
      <c r="B624" t="s">
        <v>1084</v>
      </c>
    </row>
    <row r="625" spans="1:2">
      <c r="A625">
        <v>6420</v>
      </c>
      <c r="B625" t="s">
        <v>934</v>
      </c>
    </row>
    <row r="626" spans="1:2">
      <c r="A626">
        <v>6421</v>
      </c>
      <c r="B626" t="s">
        <v>1085</v>
      </c>
    </row>
    <row r="627" spans="1:2">
      <c r="A627">
        <v>6442</v>
      </c>
      <c r="B627" t="s">
        <v>935</v>
      </c>
    </row>
    <row r="628" spans="1:2">
      <c r="A628">
        <v>6444</v>
      </c>
      <c r="B628" t="s">
        <v>1086</v>
      </c>
    </row>
    <row r="629" spans="1:2">
      <c r="A629">
        <v>6445</v>
      </c>
      <c r="B629" t="s">
        <v>1087</v>
      </c>
    </row>
    <row r="630" spans="1:2">
      <c r="A630">
        <v>6446</v>
      </c>
      <c r="B630" t="s">
        <v>936</v>
      </c>
    </row>
    <row r="631" spans="1:2">
      <c r="A631">
        <v>6467</v>
      </c>
      <c r="B631" t="s">
        <v>937</v>
      </c>
    </row>
    <row r="632" spans="1:2">
      <c r="A632">
        <v>6469</v>
      </c>
      <c r="B632" t="s">
        <v>1088</v>
      </c>
    </row>
    <row r="633" spans="1:2">
      <c r="A633">
        <v>6470</v>
      </c>
      <c r="B633" t="s">
        <v>1089</v>
      </c>
    </row>
    <row r="634" spans="1:2">
      <c r="A634">
        <v>6471</v>
      </c>
      <c r="B634" t="s">
        <v>938</v>
      </c>
    </row>
    <row r="635" spans="1:2">
      <c r="A635">
        <v>6492</v>
      </c>
      <c r="B635" t="s">
        <v>939</v>
      </c>
    </row>
    <row r="636" spans="1:2">
      <c r="A636">
        <v>6494</v>
      </c>
      <c r="B636" t="s">
        <v>1090</v>
      </c>
    </row>
    <row r="637" spans="1:2">
      <c r="A637">
        <v>6495</v>
      </c>
      <c r="B637" t="s">
        <v>1091</v>
      </c>
    </row>
    <row r="638" spans="1:2">
      <c r="A638">
        <v>6496</v>
      </c>
      <c r="B638" t="s">
        <v>940</v>
      </c>
    </row>
    <row r="639" spans="1:2">
      <c r="A639">
        <v>6517</v>
      </c>
      <c r="B639" t="s">
        <v>941</v>
      </c>
    </row>
    <row r="640" spans="1:2">
      <c r="A640">
        <v>6519</v>
      </c>
      <c r="B640" t="s">
        <v>1092</v>
      </c>
    </row>
    <row r="641" spans="1:2">
      <c r="A641">
        <v>6520</v>
      </c>
      <c r="B641" t="s">
        <v>942</v>
      </c>
    </row>
    <row r="642" spans="1:2">
      <c r="A642">
        <v>6521</v>
      </c>
      <c r="B642" t="s">
        <v>1093</v>
      </c>
    </row>
    <row r="643" spans="1:2">
      <c r="A643">
        <v>6542</v>
      </c>
      <c r="B643" t="s">
        <v>943</v>
      </c>
    </row>
    <row r="644" spans="1:2">
      <c r="A644">
        <v>6544</v>
      </c>
      <c r="B644" t="s">
        <v>1094</v>
      </c>
    </row>
    <row r="645" spans="1:2">
      <c r="A645">
        <v>6545</v>
      </c>
      <c r="B645" t="s">
        <v>1095</v>
      </c>
    </row>
    <row r="646" spans="1:2">
      <c r="A646">
        <v>6546</v>
      </c>
      <c r="B646" t="s">
        <v>944</v>
      </c>
    </row>
    <row r="647" spans="1:2">
      <c r="A647">
        <v>6567</v>
      </c>
      <c r="B647" t="s">
        <v>945</v>
      </c>
    </row>
    <row r="648" spans="1:2">
      <c r="A648">
        <v>6569</v>
      </c>
      <c r="B648" t="s">
        <v>1096</v>
      </c>
    </row>
    <row r="649" spans="1:2">
      <c r="A649">
        <v>6570</v>
      </c>
      <c r="B649" t="s">
        <v>1097</v>
      </c>
    </row>
    <row r="650" spans="1:2">
      <c r="A650">
        <v>6571</v>
      </c>
      <c r="B650" t="s">
        <v>946</v>
      </c>
    </row>
    <row r="651" spans="1:2">
      <c r="A651">
        <v>6592</v>
      </c>
      <c r="B651" t="s">
        <v>947</v>
      </c>
    </row>
    <row r="652" spans="1:2">
      <c r="A652">
        <v>6594</v>
      </c>
      <c r="B652" t="s">
        <v>1098</v>
      </c>
    </row>
    <row r="653" spans="1:2">
      <c r="A653">
        <v>6595</v>
      </c>
      <c r="B653" t="s">
        <v>1099</v>
      </c>
    </row>
    <row r="654" spans="1:2">
      <c r="A654">
        <v>6596</v>
      </c>
      <c r="B654" t="s">
        <v>948</v>
      </c>
    </row>
    <row r="655" spans="1:2">
      <c r="A655">
        <v>6617</v>
      </c>
      <c r="B655" t="s">
        <v>949</v>
      </c>
    </row>
    <row r="656" spans="1:2">
      <c r="A656">
        <v>6619</v>
      </c>
      <c r="B656" t="s">
        <v>1100</v>
      </c>
    </row>
    <row r="657" spans="1:2">
      <c r="A657">
        <v>6620</v>
      </c>
      <c r="B657" t="s">
        <v>950</v>
      </c>
    </row>
    <row r="658" spans="1:2">
      <c r="A658">
        <v>6621</v>
      </c>
      <c r="B658" t="s">
        <v>1101</v>
      </c>
    </row>
    <row r="659" spans="1:2">
      <c r="A659">
        <v>6642</v>
      </c>
      <c r="B659" t="s">
        <v>951</v>
      </c>
    </row>
    <row r="660" spans="1:2">
      <c r="A660">
        <v>6644</v>
      </c>
      <c r="B660" t="s">
        <v>1102</v>
      </c>
    </row>
    <row r="661" spans="1:2">
      <c r="A661">
        <v>6645</v>
      </c>
      <c r="B661" t="s">
        <v>1103</v>
      </c>
    </row>
    <row r="662" spans="1:2">
      <c r="A662">
        <v>6646</v>
      </c>
      <c r="B662" t="s">
        <v>952</v>
      </c>
    </row>
    <row r="663" spans="1:2">
      <c r="A663">
        <v>6667</v>
      </c>
      <c r="B663" t="s">
        <v>953</v>
      </c>
    </row>
    <row r="664" spans="1:2">
      <c r="A664">
        <v>6669</v>
      </c>
      <c r="B664" t="s">
        <v>1104</v>
      </c>
    </row>
    <row r="665" spans="1:2">
      <c r="A665">
        <v>6670</v>
      </c>
      <c r="B665" t="s">
        <v>1105</v>
      </c>
    </row>
    <row r="666" spans="1:2">
      <c r="A666">
        <v>6671</v>
      </c>
      <c r="B666" t="s">
        <v>954</v>
      </c>
    </row>
    <row r="667" spans="1:2">
      <c r="A667">
        <v>6692</v>
      </c>
      <c r="B667" t="s">
        <v>955</v>
      </c>
    </row>
    <row r="668" spans="1:2">
      <c r="A668">
        <v>6694</v>
      </c>
      <c r="B668" t="s">
        <v>1106</v>
      </c>
    </row>
    <row r="669" spans="1:2">
      <c r="A669">
        <v>6695</v>
      </c>
      <c r="B669" t="s">
        <v>1107</v>
      </c>
    </row>
    <row r="670" spans="1:2">
      <c r="A670">
        <v>6696</v>
      </c>
      <c r="B670" t="s">
        <v>956</v>
      </c>
    </row>
    <row r="671" spans="1:2">
      <c r="A671">
        <v>6717</v>
      </c>
      <c r="B671" t="s">
        <v>957</v>
      </c>
    </row>
    <row r="672" spans="1:2">
      <c r="A672">
        <v>6719</v>
      </c>
      <c r="B672" t="s">
        <v>1108</v>
      </c>
    </row>
    <row r="673" spans="1:2">
      <c r="A673">
        <v>6720</v>
      </c>
      <c r="B673" t="s">
        <v>958</v>
      </c>
    </row>
    <row r="674" spans="1:2">
      <c r="A674">
        <v>6721</v>
      </c>
      <c r="B674" t="s">
        <v>1109</v>
      </c>
    </row>
    <row r="675" spans="1:2">
      <c r="A675">
        <v>6742</v>
      </c>
      <c r="B675" t="s">
        <v>959</v>
      </c>
    </row>
    <row r="676" spans="1:2">
      <c r="A676">
        <v>6744</v>
      </c>
      <c r="B676" t="s">
        <v>1110</v>
      </c>
    </row>
    <row r="677" spans="1:2">
      <c r="A677">
        <v>6745</v>
      </c>
      <c r="B677" t="s">
        <v>1111</v>
      </c>
    </row>
    <row r="678" spans="1:2">
      <c r="A678">
        <v>6746</v>
      </c>
      <c r="B678" t="s">
        <v>960</v>
      </c>
    </row>
    <row r="679" spans="1:2">
      <c r="A679">
        <v>6767</v>
      </c>
      <c r="B679" t="s">
        <v>961</v>
      </c>
    </row>
    <row r="680" spans="1:2">
      <c r="A680">
        <v>6769</v>
      </c>
      <c r="B680" t="s">
        <v>1112</v>
      </c>
    </row>
    <row r="681" spans="1:2">
      <c r="A681">
        <v>6770</v>
      </c>
      <c r="B681" t="s">
        <v>1113</v>
      </c>
    </row>
    <row r="682" spans="1:2">
      <c r="A682">
        <v>6771</v>
      </c>
      <c r="B682" t="s">
        <v>962</v>
      </c>
    </row>
    <row r="683" spans="1:2">
      <c r="A683">
        <v>6792</v>
      </c>
      <c r="B683" t="s">
        <v>963</v>
      </c>
    </row>
    <row r="684" spans="1:2">
      <c r="A684">
        <v>6794</v>
      </c>
      <c r="B684" t="s">
        <v>1114</v>
      </c>
    </row>
    <row r="685" spans="1:2">
      <c r="A685">
        <v>6795</v>
      </c>
      <c r="B685" t="s">
        <v>1115</v>
      </c>
    </row>
    <row r="686" spans="1:2">
      <c r="A686">
        <v>6796</v>
      </c>
      <c r="B686" t="s">
        <v>964</v>
      </c>
    </row>
    <row r="687" spans="1:2">
      <c r="A687">
        <v>6817</v>
      </c>
      <c r="B687" t="s">
        <v>965</v>
      </c>
    </row>
    <row r="688" spans="1:2">
      <c r="A688">
        <v>6819</v>
      </c>
      <c r="B688" t="s">
        <v>1116</v>
      </c>
    </row>
    <row r="689" spans="1:2">
      <c r="A689">
        <v>6820</v>
      </c>
      <c r="B689" t="s">
        <v>1117</v>
      </c>
    </row>
    <row r="690" spans="1:2">
      <c r="A690">
        <v>6821</v>
      </c>
      <c r="B690" t="s">
        <v>966</v>
      </c>
    </row>
    <row r="691" spans="1:2">
      <c r="A691">
        <v>6842</v>
      </c>
      <c r="B691" t="s">
        <v>967</v>
      </c>
    </row>
    <row r="692" spans="1:2">
      <c r="A692">
        <v>6844</v>
      </c>
      <c r="B692" t="s">
        <v>1118</v>
      </c>
    </row>
    <row r="693" spans="1:2">
      <c r="A693">
        <v>6845</v>
      </c>
      <c r="B693" t="s">
        <v>968</v>
      </c>
    </row>
    <row r="694" spans="1:2">
      <c r="A694">
        <v>6846</v>
      </c>
      <c r="B694" t="s">
        <v>1119</v>
      </c>
    </row>
    <row r="695" spans="1:2">
      <c r="A695">
        <v>6867</v>
      </c>
      <c r="B695" t="s">
        <v>969</v>
      </c>
    </row>
    <row r="696" spans="1:2">
      <c r="A696">
        <v>6869</v>
      </c>
      <c r="B696" t="s">
        <v>1120</v>
      </c>
    </row>
    <row r="697" spans="1:2">
      <c r="A697">
        <v>6870</v>
      </c>
      <c r="B697" t="s">
        <v>520</v>
      </c>
    </row>
    <row r="698" spans="1:2">
      <c r="A698">
        <v>6871</v>
      </c>
      <c r="B698" t="s">
        <v>970</v>
      </c>
    </row>
    <row r="699" spans="1:2">
      <c r="A699">
        <v>6892</v>
      </c>
      <c r="B699" t="s">
        <v>971</v>
      </c>
    </row>
    <row r="700" spans="1:2">
      <c r="A700">
        <v>6894</v>
      </c>
      <c r="B700" t="s">
        <v>1121</v>
      </c>
    </row>
    <row r="701" spans="1:2">
      <c r="A701">
        <v>6895</v>
      </c>
      <c r="B701" t="s">
        <v>1122</v>
      </c>
    </row>
    <row r="702" spans="1:2">
      <c r="A702">
        <v>6896</v>
      </c>
      <c r="B702" t="s">
        <v>972</v>
      </c>
    </row>
    <row r="703" spans="1:2">
      <c r="A703">
        <v>6917</v>
      </c>
      <c r="B703" t="s">
        <v>973</v>
      </c>
    </row>
    <row r="704" spans="1:2">
      <c r="A704">
        <v>6919</v>
      </c>
      <c r="B704" t="s">
        <v>1123</v>
      </c>
    </row>
    <row r="705" spans="1:2">
      <c r="A705">
        <v>6920</v>
      </c>
      <c r="B705" t="s">
        <v>1124</v>
      </c>
    </row>
    <row r="706" spans="1:2">
      <c r="A706">
        <v>6921</v>
      </c>
      <c r="B706" t="s">
        <v>974</v>
      </c>
    </row>
    <row r="707" spans="1:2">
      <c r="A707">
        <v>6942</v>
      </c>
      <c r="B707" t="s">
        <v>975</v>
      </c>
    </row>
    <row r="708" spans="1:2">
      <c r="A708">
        <v>6944</v>
      </c>
      <c r="B708" t="s">
        <v>1125</v>
      </c>
    </row>
    <row r="709" spans="1:2">
      <c r="A709">
        <v>6945</v>
      </c>
      <c r="B709" t="s">
        <v>976</v>
      </c>
    </row>
    <row r="710" spans="1:2">
      <c r="A710">
        <v>6946</v>
      </c>
      <c r="B710" t="s">
        <v>1126</v>
      </c>
    </row>
    <row r="711" spans="1:2">
      <c r="A711">
        <v>6967</v>
      </c>
      <c r="B711" t="s">
        <v>977</v>
      </c>
    </row>
    <row r="712" spans="1:2">
      <c r="A712">
        <v>6969</v>
      </c>
      <c r="B712" t="s">
        <v>1127</v>
      </c>
    </row>
    <row r="713" spans="1:2">
      <c r="A713">
        <v>6970</v>
      </c>
      <c r="B713" t="s">
        <v>1128</v>
      </c>
    </row>
    <row r="714" spans="1:2">
      <c r="A714">
        <v>6971</v>
      </c>
      <c r="B714" t="s">
        <v>978</v>
      </c>
    </row>
    <row r="715" spans="1:2">
      <c r="A715">
        <v>6992</v>
      </c>
      <c r="B715" t="s">
        <v>979</v>
      </c>
    </row>
    <row r="716" spans="1:2">
      <c r="A716">
        <v>6994</v>
      </c>
      <c r="B716" t="s">
        <v>1129</v>
      </c>
    </row>
    <row r="717" spans="1:2">
      <c r="A717">
        <v>6995</v>
      </c>
      <c r="B717" t="s">
        <v>1130</v>
      </c>
    </row>
    <row r="718" spans="1:2">
      <c r="A718">
        <v>6996</v>
      </c>
      <c r="B718" t="s">
        <v>980</v>
      </c>
    </row>
    <row r="719" spans="1:2">
      <c r="A719">
        <v>7017</v>
      </c>
      <c r="B719" t="s">
        <v>981</v>
      </c>
    </row>
    <row r="720" spans="1:2">
      <c r="A720">
        <v>7019</v>
      </c>
      <c r="B720" t="s">
        <v>1131</v>
      </c>
    </row>
    <row r="721" spans="1:2">
      <c r="A721">
        <v>7020</v>
      </c>
      <c r="B721" t="s">
        <v>1132</v>
      </c>
    </row>
    <row r="722" spans="1:2">
      <c r="A722">
        <v>7021</v>
      </c>
      <c r="B722" t="s">
        <v>982</v>
      </c>
    </row>
    <row r="723" spans="1:2">
      <c r="A723">
        <v>7042</v>
      </c>
      <c r="B723" t="s">
        <v>983</v>
      </c>
    </row>
    <row r="724" spans="1:2">
      <c r="A724">
        <v>7044</v>
      </c>
      <c r="B724" t="s">
        <v>1133</v>
      </c>
    </row>
    <row r="725" spans="1:2">
      <c r="A725">
        <v>7045</v>
      </c>
      <c r="B725" t="s">
        <v>984</v>
      </c>
    </row>
    <row r="726" spans="1:2">
      <c r="A726">
        <v>7046</v>
      </c>
      <c r="B726" t="s">
        <v>1134</v>
      </c>
    </row>
    <row r="727" spans="1:2">
      <c r="A727">
        <v>7067</v>
      </c>
      <c r="B727" t="s">
        <v>985</v>
      </c>
    </row>
    <row r="728" spans="1:2">
      <c r="A728">
        <v>7069</v>
      </c>
      <c r="B728" t="s">
        <v>1135</v>
      </c>
    </row>
    <row r="729" spans="1:2">
      <c r="A729">
        <v>7070</v>
      </c>
      <c r="B729" t="s">
        <v>1136</v>
      </c>
    </row>
    <row r="730" spans="1:2">
      <c r="A730">
        <v>7071</v>
      </c>
      <c r="B730" t="s">
        <v>986</v>
      </c>
    </row>
    <row r="731" spans="1:2">
      <c r="A731">
        <v>7092</v>
      </c>
      <c r="B731" t="s">
        <v>987</v>
      </c>
    </row>
    <row r="732" spans="1:2">
      <c r="A732">
        <v>7094</v>
      </c>
      <c r="B732" t="s">
        <v>1137</v>
      </c>
    </row>
    <row r="733" spans="1:2">
      <c r="A733">
        <v>7095</v>
      </c>
      <c r="B733" t="s">
        <v>1138</v>
      </c>
    </row>
    <row r="734" spans="1:2">
      <c r="A734">
        <v>7096</v>
      </c>
      <c r="B734" t="s">
        <v>988</v>
      </c>
    </row>
    <row r="735" spans="1:2">
      <c r="A735">
        <v>7117</v>
      </c>
      <c r="B735" t="s">
        <v>989</v>
      </c>
    </row>
    <row r="736" spans="1:2">
      <c r="A736">
        <v>7119</v>
      </c>
      <c r="B736" t="s">
        <v>1139</v>
      </c>
    </row>
    <row r="737" spans="1:2">
      <c r="A737">
        <v>7120</v>
      </c>
      <c r="B737" t="s">
        <v>1140</v>
      </c>
    </row>
    <row r="738" spans="1:2">
      <c r="A738">
        <v>7121</v>
      </c>
      <c r="B738" t="s">
        <v>990</v>
      </c>
    </row>
    <row r="739" spans="1:2">
      <c r="A739">
        <v>7142</v>
      </c>
      <c r="B739" t="s">
        <v>991</v>
      </c>
    </row>
    <row r="740" spans="1:2">
      <c r="A740">
        <v>7144</v>
      </c>
      <c r="B740" t="s">
        <v>1141</v>
      </c>
    </row>
    <row r="741" spans="1:2">
      <c r="A741">
        <v>7145</v>
      </c>
      <c r="B741" t="s">
        <v>992</v>
      </c>
    </row>
    <row r="742" spans="1:2">
      <c r="A742">
        <v>7146</v>
      </c>
      <c r="B742" t="s">
        <v>1142</v>
      </c>
    </row>
    <row r="743" spans="1:2">
      <c r="A743">
        <v>7167</v>
      </c>
      <c r="B743" t="s">
        <v>993</v>
      </c>
    </row>
    <row r="744" spans="1:2">
      <c r="A744">
        <v>7169</v>
      </c>
      <c r="B744" t="s">
        <v>1143</v>
      </c>
    </row>
    <row r="745" spans="1:2">
      <c r="A745">
        <v>7170</v>
      </c>
      <c r="B745" t="s">
        <v>1144</v>
      </c>
    </row>
    <row r="746" spans="1:2">
      <c r="A746">
        <v>7171</v>
      </c>
      <c r="B746" t="s">
        <v>994</v>
      </c>
    </row>
    <row r="747" spans="1:2">
      <c r="A747">
        <v>7192</v>
      </c>
      <c r="B747" t="s">
        <v>995</v>
      </c>
    </row>
    <row r="748" spans="1:2">
      <c r="A748">
        <v>7194</v>
      </c>
      <c r="B748" t="s">
        <v>1145</v>
      </c>
    </row>
    <row r="749" spans="1:2">
      <c r="A749">
        <v>7195</v>
      </c>
      <c r="B749" t="s">
        <v>1146</v>
      </c>
    </row>
    <row r="750" spans="1:2">
      <c r="A750">
        <v>7196</v>
      </c>
      <c r="B750" t="s">
        <v>996</v>
      </c>
    </row>
    <row r="751" spans="1:2">
      <c r="A751">
        <v>7217</v>
      </c>
      <c r="B751" t="s">
        <v>997</v>
      </c>
    </row>
    <row r="752" spans="1:2">
      <c r="A752">
        <v>7219</v>
      </c>
      <c r="B752" t="s">
        <v>1147</v>
      </c>
    </row>
    <row r="753" spans="1:2">
      <c r="A753">
        <v>7220</v>
      </c>
      <c r="B753" t="s">
        <v>1148</v>
      </c>
    </row>
    <row r="754" spans="1:2">
      <c r="A754">
        <v>7221</v>
      </c>
      <c r="B754" t="s">
        <v>998</v>
      </c>
    </row>
    <row r="755" spans="1:2">
      <c r="A755">
        <v>7242</v>
      </c>
      <c r="B755" t="s">
        <v>999</v>
      </c>
    </row>
    <row r="756" spans="1:2">
      <c r="A756">
        <v>7244</v>
      </c>
      <c r="B756" t="s">
        <v>1149</v>
      </c>
    </row>
    <row r="757" spans="1:2">
      <c r="A757">
        <v>7245</v>
      </c>
      <c r="B757" t="s">
        <v>1000</v>
      </c>
    </row>
    <row r="758" spans="1:2">
      <c r="A758">
        <v>7246</v>
      </c>
      <c r="B758" t="s">
        <v>1150</v>
      </c>
    </row>
    <row r="759" spans="1:2">
      <c r="A759">
        <v>7267</v>
      </c>
      <c r="B759" t="s">
        <v>1001</v>
      </c>
    </row>
    <row r="760" spans="1:2">
      <c r="A760">
        <v>7269</v>
      </c>
      <c r="B760" t="s">
        <v>1151</v>
      </c>
    </row>
    <row r="761" spans="1:2">
      <c r="A761">
        <v>7270</v>
      </c>
      <c r="B761" t="s">
        <v>1152</v>
      </c>
    </row>
    <row r="762" spans="1:2">
      <c r="A762">
        <v>7271</v>
      </c>
      <c r="B762" t="s">
        <v>1002</v>
      </c>
    </row>
    <row r="763" spans="1:2">
      <c r="A763">
        <v>7292</v>
      </c>
      <c r="B763" t="s">
        <v>1003</v>
      </c>
    </row>
    <row r="764" spans="1:2">
      <c r="A764">
        <v>7294</v>
      </c>
      <c r="B764" t="s">
        <v>1153</v>
      </c>
    </row>
    <row r="765" spans="1:2">
      <c r="A765">
        <v>7295</v>
      </c>
      <c r="B765" t="s">
        <v>1154</v>
      </c>
    </row>
    <row r="766" spans="1:2">
      <c r="A766">
        <v>7296</v>
      </c>
      <c r="B766" t="s">
        <v>1004</v>
      </c>
    </row>
    <row r="767" spans="1:2">
      <c r="A767">
        <v>7317</v>
      </c>
      <c r="B767" t="s">
        <v>1005</v>
      </c>
    </row>
    <row r="768" spans="1:2">
      <c r="A768">
        <v>7319</v>
      </c>
      <c r="B768" t="s">
        <v>1155</v>
      </c>
    </row>
    <row r="769" spans="1:2">
      <c r="A769">
        <v>7320</v>
      </c>
      <c r="B769" t="s">
        <v>1156</v>
      </c>
    </row>
    <row r="770" spans="1:2">
      <c r="A770">
        <v>7321</v>
      </c>
      <c r="B770" t="s">
        <v>1006</v>
      </c>
    </row>
    <row r="771" spans="1:2">
      <c r="A771">
        <v>7342</v>
      </c>
      <c r="B771" t="s">
        <v>1007</v>
      </c>
    </row>
    <row r="772" spans="1:2">
      <c r="A772">
        <v>7344</v>
      </c>
      <c r="B772" t="s">
        <v>1157</v>
      </c>
    </row>
    <row r="773" spans="1:2">
      <c r="A773">
        <v>7345</v>
      </c>
      <c r="B773" t="s">
        <v>1008</v>
      </c>
    </row>
    <row r="774" spans="1:2">
      <c r="A774">
        <v>7346</v>
      </c>
      <c r="B774" t="s">
        <v>1158</v>
      </c>
    </row>
    <row r="775" spans="1:2">
      <c r="A775">
        <v>7367</v>
      </c>
      <c r="B775" t="s">
        <v>1009</v>
      </c>
    </row>
    <row r="776" spans="1:2">
      <c r="A776">
        <v>7369</v>
      </c>
      <c r="B776" t="s">
        <v>1159</v>
      </c>
    </row>
    <row r="777" spans="1:2">
      <c r="A777">
        <v>7370</v>
      </c>
      <c r="B777" t="s">
        <v>1160</v>
      </c>
    </row>
    <row r="778" spans="1:2">
      <c r="A778">
        <v>7371</v>
      </c>
      <c r="B778" t="s">
        <v>1010</v>
      </c>
    </row>
    <row r="779" spans="1:2">
      <c r="A779">
        <v>7392</v>
      </c>
      <c r="B779" t="s">
        <v>1011</v>
      </c>
    </row>
    <row r="780" spans="1:2">
      <c r="A780">
        <v>7394</v>
      </c>
      <c r="B780" t="s">
        <v>1161</v>
      </c>
    </row>
    <row r="781" spans="1:2">
      <c r="A781">
        <v>7395</v>
      </c>
      <c r="B781" t="s">
        <v>1162</v>
      </c>
    </row>
    <row r="782" spans="1:2">
      <c r="A782">
        <v>7396</v>
      </c>
      <c r="B782" t="s">
        <v>1012</v>
      </c>
    </row>
    <row r="783" spans="1:2">
      <c r="A783">
        <v>7417</v>
      </c>
      <c r="B783" t="s">
        <v>1013</v>
      </c>
    </row>
    <row r="784" spans="1:2">
      <c r="A784">
        <v>7419</v>
      </c>
      <c r="B784" t="s">
        <v>1163</v>
      </c>
    </row>
    <row r="785" spans="1:2">
      <c r="A785">
        <v>7420</v>
      </c>
      <c r="B785" t="s">
        <v>1164</v>
      </c>
    </row>
    <row r="786" spans="1:2">
      <c r="A786">
        <v>7421</v>
      </c>
      <c r="B786" t="s">
        <v>1014</v>
      </c>
    </row>
    <row r="787" spans="1:2">
      <c r="A787">
        <v>7442</v>
      </c>
      <c r="B787" t="s">
        <v>1015</v>
      </c>
    </row>
    <row r="788" spans="1:2">
      <c r="A788">
        <v>7444</v>
      </c>
      <c r="B788" t="s">
        <v>1165</v>
      </c>
    </row>
    <row r="789" spans="1:2">
      <c r="A789">
        <v>7445</v>
      </c>
      <c r="B789" t="s">
        <v>1016</v>
      </c>
    </row>
    <row r="790" spans="1:2">
      <c r="A790">
        <v>7446</v>
      </c>
      <c r="B790" t="s">
        <v>1166</v>
      </c>
    </row>
    <row r="791" spans="1:2">
      <c r="A791">
        <v>7467</v>
      </c>
      <c r="B791" t="s">
        <v>1017</v>
      </c>
    </row>
    <row r="792" spans="1:2">
      <c r="A792">
        <v>7469</v>
      </c>
      <c r="B792" t="s">
        <v>1167</v>
      </c>
    </row>
    <row r="793" spans="1:2">
      <c r="A793">
        <v>7470</v>
      </c>
      <c r="B793" t="s">
        <v>1168</v>
      </c>
    </row>
    <row r="794" spans="1:2">
      <c r="A794">
        <v>7471</v>
      </c>
      <c r="B794" t="s">
        <v>1018</v>
      </c>
    </row>
    <row r="795" spans="1:2">
      <c r="A795">
        <v>7492</v>
      </c>
      <c r="B795" t="s">
        <v>1019</v>
      </c>
    </row>
    <row r="796" spans="1:2">
      <c r="A796">
        <v>7494</v>
      </c>
      <c r="B796" t="s">
        <v>1169</v>
      </c>
    </row>
    <row r="797" spans="1:2">
      <c r="A797">
        <v>7495</v>
      </c>
      <c r="B797" t="s">
        <v>1170</v>
      </c>
    </row>
    <row r="798" spans="1:2">
      <c r="A798">
        <v>7496</v>
      </c>
      <c r="B798" t="s">
        <v>1020</v>
      </c>
    </row>
    <row r="799" spans="1:2">
      <c r="A799">
        <v>7517</v>
      </c>
      <c r="B799" t="s">
        <v>1021</v>
      </c>
    </row>
    <row r="800" spans="1:2">
      <c r="A800">
        <v>7519</v>
      </c>
      <c r="B800" t="s">
        <v>1171</v>
      </c>
    </row>
    <row r="801" spans="1:2">
      <c r="A801">
        <v>7520</v>
      </c>
      <c r="B801" t="s">
        <v>1172</v>
      </c>
    </row>
    <row r="802" spans="1:2">
      <c r="A802">
        <v>7521</v>
      </c>
      <c r="B802" t="s">
        <v>1022</v>
      </c>
    </row>
    <row r="803" spans="1:2">
      <c r="A803">
        <v>7542</v>
      </c>
      <c r="B803" t="s">
        <v>1023</v>
      </c>
    </row>
    <row r="804" spans="1:2">
      <c r="A804">
        <v>7544</v>
      </c>
      <c r="B804" t="s">
        <v>1173</v>
      </c>
    </row>
    <row r="805" spans="1:2">
      <c r="A805">
        <v>7545</v>
      </c>
      <c r="B805" t="s">
        <v>1024</v>
      </c>
    </row>
    <row r="806" spans="1:2">
      <c r="A806">
        <v>7546</v>
      </c>
      <c r="B806" t="s">
        <v>1174</v>
      </c>
    </row>
    <row r="807" spans="1:2">
      <c r="A807">
        <v>7567</v>
      </c>
      <c r="B807" t="s">
        <v>1025</v>
      </c>
    </row>
    <row r="808" spans="1:2">
      <c r="A808">
        <v>7569</v>
      </c>
      <c r="B808" t="s">
        <v>1175</v>
      </c>
    </row>
    <row r="809" spans="1:2">
      <c r="A809">
        <v>7570</v>
      </c>
      <c r="B809" t="s">
        <v>1176</v>
      </c>
    </row>
    <row r="810" spans="1:2">
      <c r="A810">
        <v>7571</v>
      </c>
      <c r="B810" t="s">
        <v>1026</v>
      </c>
    </row>
    <row r="811" spans="1:2">
      <c r="A811">
        <v>7592</v>
      </c>
      <c r="B811" t="s">
        <v>1027</v>
      </c>
    </row>
    <row r="812" spans="1:2">
      <c r="A812">
        <v>7594</v>
      </c>
      <c r="B812" t="s">
        <v>1177</v>
      </c>
    </row>
    <row r="813" spans="1:2">
      <c r="A813">
        <v>7595</v>
      </c>
      <c r="B813" t="s">
        <v>1178</v>
      </c>
    </row>
    <row r="814" spans="1:2">
      <c r="A814">
        <v>7596</v>
      </c>
      <c r="B814" t="s">
        <v>1028</v>
      </c>
    </row>
    <row r="815" spans="1:2">
      <c r="A815">
        <v>7617</v>
      </c>
      <c r="B815" t="s">
        <v>1029</v>
      </c>
    </row>
    <row r="816" spans="1:2">
      <c r="A816">
        <v>7619</v>
      </c>
      <c r="B816" t="s">
        <v>1179</v>
      </c>
    </row>
    <row r="817" spans="1:2">
      <c r="A817">
        <v>7620</v>
      </c>
      <c r="B817" t="s">
        <v>1180</v>
      </c>
    </row>
    <row r="818" spans="1:2">
      <c r="A818">
        <v>7621</v>
      </c>
      <c r="B818" t="s">
        <v>1030</v>
      </c>
    </row>
    <row r="819" spans="1:2">
      <c r="A819">
        <v>7642</v>
      </c>
      <c r="B819" t="s">
        <v>1031</v>
      </c>
    </row>
    <row r="820" spans="1:2">
      <c r="A820">
        <v>7644</v>
      </c>
      <c r="B820" t="s">
        <v>1181</v>
      </c>
    </row>
    <row r="821" spans="1:2">
      <c r="A821">
        <v>7645</v>
      </c>
      <c r="B821" t="s">
        <v>1182</v>
      </c>
    </row>
    <row r="822" spans="1:2">
      <c r="A822">
        <v>7646</v>
      </c>
      <c r="B822" t="s">
        <v>1032</v>
      </c>
    </row>
    <row r="823" spans="1:2">
      <c r="A823">
        <v>7667</v>
      </c>
      <c r="B823" t="s">
        <v>1033</v>
      </c>
    </row>
    <row r="824" spans="1:2">
      <c r="A824">
        <v>7669</v>
      </c>
      <c r="B824" t="s">
        <v>1183</v>
      </c>
    </row>
    <row r="825" spans="1:2">
      <c r="A825">
        <v>7670</v>
      </c>
      <c r="B825" t="s">
        <v>1184</v>
      </c>
    </row>
    <row r="826" spans="1:2">
      <c r="A826">
        <v>7671</v>
      </c>
      <c r="B826" t="s">
        <v>1034</v>
      </c>
    </row>
    <row r="827" spans="1:2">
      <c r="A827">
        <v>7692</v>
      </c>
      <c r="B827" t="s">
        <v>1035</v>
      </c>
    </row>
    <row r="828" spans="1:2">
      <c r="A828">
        <v>7694</v>
      </c>
      <c r="B828" t="s">
        <v>1185</v>
      </c>
    </row>
    <row r="829" spans="1:2">
      <c r="A829">
        <v>7695</v>
      </c>
      <c r="B829" t="s">
        <v>1186</v>
      </c>
    </row>
    <row r="830" spans="1:2">
      <c r="A830">
        <v>7696</v>
      </c>
      <c r="B830" t="s">
        <v>1036</v>
      </c>
    </row>
    <row r="831" spans="1:2">
      <c r="A831">
        <v>7717</v>
      </c>
      <c r="B831" t="s">
        <v>1037</v>
      </c>
    </row>
    <row r="832" spans="1:2">
      <c r="A832">
        <v>7719</v>
      </c>
      <c r="B832" t="s">
        <v>1187</v>
      </c>
    </row>
    <row r="833" spans="1:2">
      <c r="A833">
        <v>7720</v>
      </c>
      <c r="B833" t="s">
        <v>1188</v>
      </c>
    </row>
    <row r="834" spans="1:2">
      <c r="A834">
        <v>7721</v>
      </c>
      <c r="B834" t="s">
        <v>1038</v>
      </c>
    </row>
    <row r="835" spans="1:2">
      <c r="A835">
        <v>7723</v>
      </c>
      <c r="B835" t="s">
        <v>892</v>
      </c>
    </row>
    <row r="836" spans="1:2">
      <c r="A836">
        <v>7739</v>
      </c>
      <c r="B836" t="s">
        <v>893</v>
      </c>
    </row>
    <row r="837" spans="1:2">
      <c r="A837">
        <v>7740</v>
      </c>
      <c r="B837" t="s">
        <v>899</v>
      </c>
    </row>
    <row r="838" spans="1:2">
      <c r="A838">
        <v>7743</v>
      </c>
      <c r="B838" t="s">
        <v>1039</v>
      </c>
    </row>
    <row r="839" spans="1:2">
      <c r="A839">
        <v>7745</v>
      </c>
      <c r="B839" t="s">
        <v>1189</v>
      </c>
    </row>
    <row r="840" spans="1:2">
      <c r="A840">
        <v>7746</v>
      </c>
      <c r="B840" t="s">
        <v>1190</v>
      </c>
    </row>
    <row r="841" spans="1:2">
      <c r="A841">
        <v>7747</v>
      </c>
      <c r="B841" t="s">
        <v>1040</v>
      </c>
    </row>
    <row r="842" spans="1:2">
      <c r="A842">
        <v>7758</v>
      </c>
      <c r="B842" t="s">
        <v>894</v>
      </c>
    </row>
    <row r="843" spans="1:2">
      <c r="A843">
        <v>7766</v>
      </c>
      <c r="B843" t="s">
        <v>895</v>
      </c>
    </row>
    <row r="844" spans="1:2">
      <c r="A844">
        <v>7767</v>
      </c>
      <c r="B844" t="s">
        <v>900</v>
      </c>
    </row>
    <row r="845" spans="1:2">
      <c r="A845">
        <v>10929</v>
      </c>
      <c r="B845" t="s">
        <v>896</v>
      </c>
    </row>
    <row r="846" spans="1:2">
      <c r="A846">
        <v>12131</v>
      </c>
      <c r="B846" t="s">
        <v>897</v>
      </c>
    </row>
    <row r="850" spans="1:7">
      <c r="B850" t="s">
        <v>98</v>
      </c>
    </row>
    <row r="851" spans="1:7">
      <c r="B851" t="s">
        <v>99</v>
      </c>
    </row>
    <row r="852" spans="1:7">
      <c r="B852" t="s">
        <v>882</v>
      </c>
    </row>
    <row r="853" spans="1:7">
      <c r="B853" t="s">
        <v>883</v>
      </c>
    </row>
    <row r="854" spans="1:7">
      <c r="B854" t="s">
        <v>399</v>
      </c>
    </row>
    <row r="856" spans="1:7">
      <c r="A856">
        <v>4</v>
      </c>
      <c r="B856" t="s">
        <v>400</v>
      </c>
    </row>
    <row r="857" spans="1:7">
      <c r="A857">
        <v>5</v>
      </c>
      <c r="B857" t="s">
        <v>401</v>
      </c>
    </row>
    <row r="858" spans="1:7">
      <c r="A858">
        <v>7</v>
      </c>
      <c r="B858" t="s">
        <v>402</v>
      </c>
    </row>
    <row r="859" spans="1:7">
      <c r="A859">
        <v>8</v>
      </c>
      <c r="B859" t="s">
        <v>403</v>
      </c>
    </row>
    <row r="860" spans="1:7">
      <c r="A860">
        <v>10</v>
      </c>
      <c r="B860" t="s">
        <v>404</v>
      </c>
    </row>
    <row r="861" spans="1:7">
      <c r="A861">
        <v>37</v>
      </c>
      <c r="B861" t="s">
        <v>405</v>
      </c>
    </row>
    <row r="862" spans="1:7">
      <c r="A862">
        <v>40</v>
      </c>
      <c r="B862" s="11" t="s">
        <v>1193</v>
      </c>
    </row>
    <row r="863" spans="1:7">
      <c r="A863">
        <v>41</v>
      </c>
      <c r="B863" t="s">
        <v>407</v>
      </c>
      <c r="F863" t="str">
        <f>IF(COUNTIF(B863,"*:received:*"),"0x"&amp;TRIM(MID(B863,FIND("FF 6",B863)+5,2)),"")</f>
        <v>0x41</v>
      </c>
      <c r="G863" t="s">
        <v>876</v>
      </c>
    </row>
    <row r="864" spans="1:7">
      <c r="A864">
        <v>43</v>
      </c>
      <c r="B864" t="s">
        <v>408</v>
      </c>
      <c r="C864" t="str">
        <f>IF(COUNTIF(B864,"*:sending:*"),"0x"&amp;TRIM(MID(B864,FIND("FF 6",B864)+5,2)),"")</f>
        <v>0x12</v>
      </c>
      <c r="E864" s="43" t="str">
        <f>VLOOKUP(C864,yxcmd,2,FALSE)</f>
        <v>playMp3Folder(int fileNumber)</v>
      </c>
    </row>
    <row r="865" spans="1:7">
      <c r="A865">
        <v>44</v>
      </c>
      <c r="B865" t="s">
        <v>409</v>
      </c>
      <c r="F865" t="str">
        <f>IF(COUNTIF(B865,"*:received:*"),"0x"&amp;TRIM(MID(B865,FIND("FF 6",B865)+5,2)),"")</f>
        <v>0x41</v>
      </c>
      <c r="G865" t="s">
        <v>876</v>
      </c>
    </row>
    <row r="866" spans="1:7">
      <c r="A866">
        <v>45</v>
      </c>
      <c r="B866" t="s">
        <v>1194</v>
      </c>
    </row>
    <row r="867" spans="1:7">
      <c r="A867">
        <v>79</v>
      </c>
      <c r="B867" t="s">
        <v>410</v>
      </c>
    </row>
    <row r="868" spans="1:7">
      <c r="A868">
        <v>2195</v>
      </c>
      <c r="B868" t="s">
        <v>411</v>
      </c>
    </row>
    <row r="869" spans="1:7">
      <c r="A869">
        <v>2226</v>
      </c>
      <c r="B869" t="s">
        <v>412</v>
      </c>
    </row>
    <row r="870" spans="1:7">
      <c r="A870">
        <v>2229</v>
      </c>
      <c r="B870" s="11" t="s">
        <v>1195</v>
      </c>
    </row>
    <row r="871" spans="1:7">
      <c r="A871">
        <v>2231</v>
      </c>
      <c r="B871" t="s">
        <v>414</v>
      </c>
      <c r="C871" t="str">
        <f>IF(COUNTIF(B871,"*:sending:*"),"0x"&amp;TRIM(MID(B871,FIND("FF 6",B871)+5,2)),"")</f>
        <v>0x12</v>
      </c>
      <c r="E871" s="43" t="str">
        <f>VLOOKUP(C871,yxcmd,2,FALSE)</f>
        <v>playMp3Folder(int fileNumber)</v>
      </c>
    </row>
    <row r="872" spans="1:7">
      <c r="A872">
        <v>2232</v>
      </c>
      <c r="B872" s="4" t="s">
        <v>415</v>
      </c>
      <c r="F872" t="str">
        <f>IF(COUNTIF(B872,"*:received:*"),"0x"&amp;TRIM(MID(B872,FIND("FF 6",B872)+5,2)),"")</f>
        <v>0x3D</v>
      </c>
    </row>
    <row r="873" spans="1:7">
      <c r="A873">
        <v>2233</v>
      </c>
      <c r="B873" t="s">
        <v>1196</v>
      </c>
    </row>
    <row r="874" spans="1:7">
      <c r="A874">
        <v>2234</v>
      </c>
      <c r="B874" t="s">
        <v>528</v>
      </c>
    </row>
    <row r="875" spans="1:7">
      <c r="A875">
        <v>2235</v>
      </c>
      <c r="B875" t="s">
        <v>1197</v>
      </c>
    </row>
    <row r="876" spans="1:7">
      <c r="A876">
        <v>2236</v>
      </c>
      <c r="B876" t="s">
        <v>416</v>
      </c>
      <c r="F876" t="str">
        <f>IF(COUNTIF(B876,"*:received:*"),"0x"&amp;TRIM(MID(B876,FIND("FF 6",B876)+5,2)),"")</f>
        <v>0x3D</v>
      </c>
    </row>
    <row r="877" spans="1:7">
      <c r="A877">
        <v>2237</v>
      </c>
      <c r="B877" t="s">
        <v>529</v>
      </c>
    </row>
    <row r="878" spans="1:7">
      <c r="A878">
        <v>2269</v>
      </c>
      <c r="B878" t="s">
        <v>417</v>
      </c>
    </row>
    <row r="879" spans="1:7">
      <c r="A879">
        <v>6066</v>
      </c>
      <c r="B879" t="s">
        <v>418</v>
      </c>
    </row>
    <row r="880" spans="1:7">
      <c r="A880">
        <v>6085</v>
      </c>
      <c r="B880" s="11" t="s">
        <v>1198</v>
      </c>
    </row>
    <row r="881" spans="1:7">
      <c r="A881">
        <v>6086</v>
      </c>
      <c r="B881" t="s">
        <v>420</v>
      </c>
      <c r="F881" t="str">
        <f t="shared" ref="F881:F883" si="0">IF(COUNTIF(B881,"*:received:*"),"0x"&amp;TRIM(MID(B881,FIND("FF 6",B881)+5,2)),"")</f>
        <v>0x41</v>
      </c>
      <c r="G881" t="s">
        <v>876</v>
      </c>
    </row>
    <row r="882" spans="1:7">
      <c r="A882">
        <v>6088</v>
      </c>
      <c r="B882" t="s">
        <v>421</v>
      </c>
      <c r="C882" t="str">
        <f>IF(COUNTIF(B882,"*:sending:*"),"0x"&amp;TRIM(MID(B882,FIND("FF 6",B882)+5,2)),"")</f>
        <v>0x12</v>
      </c>
      <c r="E882" s="43" t="str">
        <f>VLOOKUP(C882,yxcmd,2,FALSE)</f>
        <v>playMp3Folder(int fileNumber)</v>
      </c>
    </row>
    <row r="883" spans="1:7">
      <c r="A883">
        <v>6089</v>
      </c>
      <c r="B883" s="4" t="s">
        <v>422</v>
      </c>
      <c r="F883" t="str">
        <f t="shared" si="0"/>
        <v>0x3D</v>
      </c>
    </row>
    <row r="884" spans="1:7">
      <c r="A884">
        <v>6090</v>
      </c>
      <c r="B884" t="s">
        <v>1199</v>
      </c>
    </row>
    <row r="885" spans="1:7">
      <c r="A885">
        <v>6091</v>
      </c>
      <c r="B885" t="s">
        <v>530</v>
      </c>
    </row>
    <row r="886" spans="1:7">
      <c r="A886">
        <v>6092</v>
      </c>
      <c r="B886" t="s">
        <v>1200</v>
      </c>
    </row>
    <row r="887" spans="1:7">
      <c r="A887">
        <v>6093</v>
      </c>
      <c r="B887" t="s">
        <v>423</v>
      </c>
      <c r="F887" t="str">
        <f t="shared" ref="F887" si="1">IF(COUNTIF(B887,"*:received:*"),"0x"&amp;TRIM(MID(B887,FIND("FF 6",B887)+5,2)),"")</f>
        <v>0x3D</v>
      </c>
    </row>
    <row r="888" spans="1:7">
      <c r="A888">
        <v>6094</v>
      </c>
      <c r="B888" t="s">
        <v>531</v>
      </c>
    </row>
    <row r="889" spans="1:7">
      <c r="A889">
        <v>6115</v>
      </c>
      <c r="B889" s="13" t="s">
        <v>1201</v>
      </c>
    </row>
    <row r="890" spans="1:7">
      <c r="A890">
        <v>6116</v>
      </c>
      <c r="B890" s="11" t="s">
        <v>1202</v>
      </c>
    </row>
    <row r="891" spans="1:7">
      <c r="A891">
        <v>6117</v>
      </c>
      <c r="B891" t="s">
        <v>1060</v>
      </c>
      <c r="F891" t="str">
        <f t="shared" ref="F891" si="2">IF(COUNTIF(B891,"*:received:*"),"0x"&amp;TRIM(MID(B891,FIND("FF 6",B891)+5,2)),"")</f>
        <v>0x41</v>
      </c>
      <c r="G891" t="s">
        <v>876</v>
      </c>
    </row>
    <row r="892" spans="1:7">
      <c r="A892">
        <v>6119</v>
      </c>
      <c r="B892" t="s">
        <v>1061</v>
      </c>
      <c r="C892" t="str">
        <f>IF(COUNTIF(B892,"*:sending:*"),"0x"&amp;TRIM(MID(B892,FIND("FF 6",B892)+5,2)),"")</f>
        <v>0x12</v>
      </c>
      <c r="E892" s="43" t="str">
        <f>VLOOKUP(C892,yxcmd,2,FALSE)</f>
        <v>playMp3Folder(int fileNumber)</v>
      </c>
    </row>
    <row r="893" spans="1:7">
      <c r="A893">
        <v>6120</v>
      </c>
      <c r="B893" t="s">
        <v>1203</v>
      </c>
      <c r="F893" t="str">
        <f t="shared" ref="F893" si="3">IF(COUNTIF(B893,"*:received:*"),"0x"&amp;TRIM(MID(B893,FIND("FF 6",B893)+5,2)),"")</f>
        <v>0x41</v>
      </c>
      <c r="G893" t="s">
        <v>876</v>
      </c>
    </row>
    <row r="894" spans="1:7">
      <c r="A894">
        <v>6122</v>
      </c>
      <c r="B894" t="s">
        <v>1204</v>
      </c>
    </row>
    <row r="895" spans="1:7">
      <c r="A895">
        <v>9827</v>
      </c>
      <c r="B895" t="s">
        <v>1205</v>
      </c>
    </row>
    <row r="896" spans="1:7">
      <c r="A896">
        <v>9846</v>
      </c>
      <c r="B896" s="11" t="s">
        <v>1206</v>
      </c>
    </row>
    <row r="897" spans="1:7">
      <c r="A897">
        <v>9848</v>
      </c>
      <c r="B897" t="s">
        <v>1207</v>
      </c>
      <c r="C897" t="str">
        <f>IF(COUNTIF(B897,"*:sending:*"),"0x"&amp;TRIM(MID(B897,FIND("FF 6",B897)+5,2)),"")</f>
        <v>0x12</v>
      </c>
      <c r="E897" s="43" t="str">
        <f>VLOOKUP(C897,yxcmd,2,FALSE)</f>
        <v>playMp3Folder(int fileNumber)</v>
      </c>
    </row>
    <row r="898" spans="1:7">
      <c r="A898">
        <v>9849</v>
      </c>
      <c r="B898" s="4" t="s">
        <v>1208</v>
      </c>
      <c r="F898" t="str">
        <f t="shared" ref="F898" si="4">IF(COUNTIF(B898,"*:received:*"),"0x"&amp;TRIM(MID(B898,FIND("FF 6",B898)+5,2)),"")</f>
        <v>0x3D</v>
      </c>
    </row>
    <row r="899" spans="1:7">
      <c r="A899">
        <v>9850</v>
      </c>
      <c r="B899" t="s">
        <v>1209</v>
      </c>
    </row>
    <row r="900" spans="1:7">
      <c r="A900">
        <v>9851</v>
      </c>
      <c r="B900" t="s">
        <v>1210</v>
      </c>
    </row>
    <row r="901" spans="1:7">
      <c r="A901">
        <v>9852</v>
      </c>
      <c r="B901" t="s">
        <v>1211</v>
      </c>
    </row>
    <row r="902" spans="1:7">
      <c r="A902">
        <v>9853</v>
      </c>
      <c r="B902" t="s">
        <v>1212</v>
      </c>
      <c r="F902" t="str">
        <f t="shared" ref="F902" si="5">IF(COUNTIF(B902,"*:received:*"),"0x"&amp;TRIM(MID(B902,FIND("FF 6",B902)+5,2)),"")</f>
        <v>0x3D</v>
      </c>
    </row>
    <row r="903" spans="1:7">
      <c r="A903">
        <v>9854</v>
      </c>
      <c r="B903" t="s">
        <v>1213</v>
      </c>
    </row>
    <row r="904" spans="1:7">
      <c r="A904">
        <v>9875</v>
      </c>
      <c r="B904" s="13" t="s">
        <v>1214</v>
      </c>
    </row>
    <row r="905" spans="1:7">
      <c r="A905">
        <v>9876</v>
      </c>
      <c r="B905" s="11" t="s">
        <v>1215</v>
      </c>
    </row>
    <row r="906" spans="1:7">
      <c r="A906">
        <v>9877</v>
      </c>
      <c r="B906" t="s">
        <v>1216</v>
      </c>
      <c r="F906" t="str">
        <f t="shared" ref="F906" si="6">IF(COUNTIF(B906,"*:received:*"),"0x"&amp;TRIM(MID(B906,FIND("FF 6",B906)+5,2)),"")</f>
        <v>0x41</v>
      </c>
      <c r="G906" t="s">
        <v>876</v>
      </c>
    </row>
    <row r="907" spans="1:7">
      <c r="A907">
        <v>9879</v>
      </c>
      <c r="B907" t="s">
        <v>1217</v>
      </c>
      <c r="C907" t="str">
        <f>IF(COUNTIF(B907,"*:sending:*"),"0x"&amp;TRIM(MID(B907,FIND("FF 6",B907)+5,2)),"")</f>
        <v>0x12</v>
      </c>
      <c r="E907" s="43" t="str">
        <f>VLOOKUP(C907,yxcmd,2,FALSE)</f>
        <v>playMp3Folder(int fileNumber)</v>
      </c>
    </row>
    <row r="908" spans="1:7">
      <c r="A908">
        <v>9880</v>
      </c>
      <c r="B908" t="s">
        <v>1218</v>
      </c>
      <c r="F908" t="str">
        <f t="shared" ref="F908" si="7">IF(COUNTIF(B908,"*:received:*"),"0x"&amp;TRIM(MID(B908,FIND("FF 6",B908)+5,2)),"")</f>
        <v>0x41</v>
      </c>
      <c r="G908" t="s">
        <v>876</v>
      </c>
    </row>
    <row r="909" spans="1:7">
      <c r="A909">
        <v>9882</v>
      </c>
      <c r="B909" t="s">
        <v>1219</v>
      </c>
    </row>
    <row r="917" spans="1:7">
      <c r="A917" s="13" t="s">
        <v>1191</v>
      </c>
      <c r="B917" t="s">
        <v>1192</v>
      </c>
      <c r="C917" t="s">
        <v>1307</v>
      </c>
    </row>
    <row r="919" spans="1:7">
      <c r="A919">
        <v>10</v>
      </c>
      <c r="B919" t="s">
        <v>1220</v>
      </c>
    </row>
    <row r="920" spans="1:7">
      <c r="A920">
        <v>11</v>
      </c>
      <c r="B920" t="s">
        <v>1221</v>
      </c>
    </row>
    <row r="921" spans="1:7">
      <c r="A921">
        <v>13</v>
      </c>
      <c r="B921" t="s">
        <v>1222</v>
      </c>
    </row>
    <row r="922" spans="1:7">
      <c r="A922">
        <v>14</v>
      </c>
      <c r="B922" t="s">
        <v>1223</v>
      </c>
    </row>
    <row r="923" spans="1:7">
      <c r="A923">
        <v>16</v>
      </c>
      <c r="B923" t="s">
        <v>1224</v>
      </c>
    </row>
    <row r="924" spans="1:7">
      <c r="A924">
        <v>43</v>
      </c>
      <c r="B924" t="s">
        <v>1225</v>
      </c>
    </row>
    <row r="925" spans="1:7">
      <c r="A925">
        <v>46</v>
      </c>
      <c r="B925" s="11" t="s">
        <v>1226</v>
      </c>
    </row>
    <row r="926" spans="1:7">
      <c r="A926">
        <v>47</v>
      </c>
      <c r="B926" t="s">
        <v>1227</v>
      </c>
      <c r="F926" t="str">
        <f>IF(COUNTIF(B926,"*:received:*"),"0x"&amp;TRIM(MID(B926,FIND("FF 6",B926)+5,2)),"")</f>
        <v>0x41</v>
      </c>
      <c r="G926" t="s">
        <v>876</v>
      </c>
    </row>
    <row r="927" spans="1:7">
      <c r="A927">
        <v>49</v>
      </c>
      <c r="B927" t="s">
        <v>1228</v>
      </c>
    </row>
    <row r="928" spans="1:7">
      <c r="A928">
        <v>50</v>
      </c>
      <c r="B928" s="21" t="s">
        <v>1229</v>
      </c>
      <c r="F928" t="str">
        <f>IF(COUNTIF(B928,"*:received:*"),"0x"&amp;TRIM(MID(B928,FIND("FF 6",B928)+5,2)),"")</f>
        <v>0x41</v>
      </c>
      <c r="G928" t="s">
        <v>876</v>
      </c>
    </row>
    <row r="929" spans="1:9">
      <c r="A929">
        <v>51</v>
      </c>
      <c r="B929" t="s">
        <v>1230</v>
      </c>
    </row>
    <row r="930" spans="1:9">
      <c r="A930">
        <v>85</v>
      </c>
      <c r="B930" t="s">
        <v>1231</v>
      </c>
    </row>
    <row r="931" spans="1:9">
      <c r="A931">
        <v>2201</v>
      </c>
      <c r="B931" t="s">
        <v>1232</v>
      </c>
    </row>
    <row r="932" spans="1:9">
      <c r="A932">
        <v>2232</v>
      </c>
      <c r="B932" t="s">
        <v>1233</v>
      </c>
    </row>
    <row r="933" spans="1:9">
      <c r="A933">
        <v>2235</v>
      </c>
      <c r="B933" s="11" t="s">
        <v>1234</v>
      </c>
    </row>
    <row r="934" spans="1:9">
      <c r="A934">
        <v>2237</v>
      </c>
      <c r="B934" t="s">
        <v>1235</v>
      </c>
    </row>
    <row r="935" spans="1:9">
      <c r="A935">
        <v>2238</v>
      </c>
      <c r="B935" s="4" t="s">
        <v>1236</v>
      </c>
      <c r="F935" s="11" t="str">
        <f>IF(COUNTIF(B935,"*:received:*"),"0x"&amp;TRIM(MID(B935,FIND("FF 6",B935)+5,2)),"")</f>
        <v>0x3D</v>
      </c>
    </row>
    <row r="936" spans="1:9">
      <c r="A936">
        <v>2239</v>
      </c>
      <c r="B936" t="s">
        <v>1237</v>
      </c>
      <c r="F936" s="11"/>
    </row>
    <row r="937" spans="1:9">
      <c r="A937">
        <v>2240</v>
      </c>
      <c r="B937" t="s">
        <v>1238</v>
      </c>
      <c r="F937" s="11"/>
    </row>
    <row r="938" spans="1:9">
      <c r="A938">
        <v>2241</v>
      </c>
      <c r="B938" t="s">
        <v>1239</v>
      </c>
      <c r="F938" s="11"/>
    </row>
    <row r="939" spans="1:9">
      <c r="A939">
        <v>2242</v>
      </c>
      <c r="B939" t="s">
        <v>1240</v>
      </c>
      <c r="F939" s="11" t="str">
        <f>IF(COUNTIF(B939,"*:received:*"),"0x"&amp;TRIM(MID(B939,FIND("FF 6",B939)+5,2)),"")</f>
        <v>0x3D</v>
      </c>
    </row>
    <row r="940" spans="1:9" ht="15.75" thickBot="1">
      <c r="A940">
        <v>2243</v>
      </c>
      <c r="B940" t="s">
        <v>1241</v>
      </c>
    </row>
    <row r="941" spans="1:9" ht="16.5" thickTop="1" thickBot="1">
      <c r="A941">
        <v>2275</v>
      </c>
      <c r="B941" s="1" t="s">
        <v>1242</v>
      </c>
      <c r="H941" s="15" t="s">
        <v>1304</v>
      </c>
      <c r="I941">
        <v>102</v>
      </c>
    </row>
    <row r="942" spans="1:9" ht="15.75" thickTop="1">
      <c r="A942">
        <v>6072</v>
      </c>
      <c r="B942" t="s">
        <v>1243</v>
      </c>
    </row>
    <row r="943" spans="1:9">
      <c r="A943">
        <v>6091</v>
      </c>
      <c r="B943" s="11" t="s">
        <v>1244</v>
      </c>
    </row>
    <row r="944" spans="1:9">
      <c r="A944">
        <v>6092</v>
      </c>
      <c r="B944" t="s">
        <v>1245</v>
      </c>
      <c r="F944" t="str">
        <f>IF(COUNTIF(B944,"*:received:*"),"0x"&amp;TRIM(MID(B944,FIND("FF 6",B944)+5,2)),"")</f>
        <v>0x41</v>
      </c>
      <c r="G944" t="s">
        <v>876</v>
      </c>
    </row>
    <row r="945" spans="1:9">
      <c r="A945">
        <v>6094</v>
      </c>
      <c r="B945" t="s">
        <v>1246</v>
      </c>
    </row>
    <row r="946" spans="1:9">
      <c r="A946">
        <v>6095</v>
      </c>
      <c r="B946" s="4" t="s">
        <v>1247</v>
      </c>
      <c r="F946" s="4" t="str">
        <f>IF(COUNTIF(B946,"*:received:*"),"0x"&amp;TRIM(MID(B946,FIND("FF 6",B946)+5,2)),"")</f>
        <v>0x3D</v>
      </c>
    </row>
    <row r="947" spans="1:9">
      <c r="A947">
        <v>6096</v>
      </c>
      <c r="B947" t="s">
        <v>1248</v>
      </c>
      <c r="F947" s="4"/>
    </row>
    <row r="948" spans="1:9">
      <c r="A948">
        <v>6097</v>
      </c>
      <c r="B948" t="s">
        <v>1249</v>
      </c>
      <c r="F948" s="4"/>
    </row>
    <row r="949" spans="1:9">
      <c r="A949">
        <v>6098</v>
      </c>
      <c r="B949" t="s">
        <v>1250</v>
      </c>
      <c r="F949" s="4"/>
    </row>
    <row r="950" spans="1:9">
      <c r="A950">
        <v>6099</v>
      </c>
      <c r="B950" t="s">
        <v>1251</v>
      </c>
      <c r="F950" s="4" t="str">
        <f>IF(COUNTIF(B950,"*:received:*"),"0x"&amp;TRIM(MID(B950,FIND("FF 6",B950)+5,2)),"")</f>
        <v>0x3D</v>
      </c>
    </row>
    <row r="951" spans="1:9">
      <c r="A951">
        <v>6100</v>
      </c>
      <c r="B951" t="s">
        <v>1252</v>
      </c>
    </row>
    <row r="952" spans="1:9">
      <c r="A952">
        <v>6121</v>
      </c>
      <c r="B952" s="13" t="s">
        <v>1253</v>
      </c>
      <c r="H952" s="4" t="s">
        <v>1305</v>
      </c>
      <c r="I952">
        <v>358</v>
      </c>
    </row>
    <row r="953" spans="1:9">
      <c r="A953">
        <v>6123</v>
      </c>
      <c r="B953" s="11" t="s">
        <v>1254</v>
      </c>
    </row>
    <row r="954" spans="1:9">
      <c r="A954">
        <v>6124</v>
      </c>
      <c r="B954" t="s">
        <v>1255</v>
      </c>
      <c r="F954" t="str">
        <f>IF(COUNTIF(B954,"*:received:*"),"0x"&amp;TRIM(MID(B954,FIND("FF 6",B954)+5,2)),"")</f>
        <v>0x41</v>
      </c>
      <c r="G954" t="s">
        <v>876</v>
      </c>
    </row>
    <row r="955" spans="1:9">
      <c r="A955">
        <v>6126</v>
      </c>
      <c r="B955" t="s">
        <v>1256</v>
      </c>
    </row>
    <row r="956" spans="1:9">
      <c r="A956">
        <v>6127</v>
      </c>
      <c r="B956" t="s">
        <v>1257</v>
      </c>
      <c r="F956" t="str">
        <f>IF(COUNTIF(B956,"*:received:*"),"0x"&amp;TRIM(MID(B956,FIND("FF 6",B956)+5,2)),"")</f>
        <v>0x41</v>
      </c>
      <c r="G956" t="s">
        <v>876</v>
      </c>
    </row>
    <row r="957" spans="1:9">
      <c r="A957">
        <v>6129</v>
      </c>
      <c r="B957" t="s">
        <v>1258</v>
      </c>
      <c r="H957" t="s">
        <v>1306</v>
      </c>
      <c r="I957">
        <v>102</v>
      </c>
    </row>
    <row r="958" spans="1:9">
      <c r="A958">
        <v>9834</v>
      </c>
      <c r="B958" t="s">
        <v>1259</v>
      </c>
    </row>
    <row r="959" spans="1:9">
      <c r="A959">
        <v>9853</v>
      </c>
      <c r="B959" s="11" t="s">
        <v>1260</v>
      </c>
    </row>
    <row r="960" spans="1:9">
      <c r="A960">
        <v>9855</v>
      </c>
      <c r="B960" t="s">
        <v>1261</v>
      </c>
    </row>
    <row r="961" spans="1:9">
      <c r="A961">
        <v>9856</v>
      </c>
      <c r="B961" t="s">
        <v>1262</v>
      </c>
      <c r="F961" s="4" t="str">
        <f>IF(COUNTIF(B961,"*:received:*"),"0x"&amp;TRIM(MID(B961,FIND("FF 6",B961)+5,2)),"")</f>
        <v>0x3D</v>
      </c>
    </row>
    <row r="962" spans="1:9">
      <c r="A962">
        <v>9857</v>
      </c>
      <c r="B962" t="s">
        <v>1263</v>
      </c>
      <c r="F962" s="4"/>
    </row>
    <row r="963" spans="1:9">
      <c r="A963">
        <v>9858</v>
      </c>
      <c r="B963" t="s">
        <v>1264</v>
      </c>
      <c r="F963" s="4"/>
    </row>
    <row r="964" spans="1:9">
      <c r="A964">
        <v>9859</v>
      </c>
      <c r="B964" t="s">
        <v>1265</v>
      </c>
      <c r="F964" s="4"/>
    </row>
    <row r="965" spans="1:9">
      <c r="A965">
        <v>9860</v>
      </c>
      <c r="B965" t="s">
        <v>1266</v>
      </c>
      <c r="F965" s="4" t="str">
        <f>IF(COUNTIF(B965,"*:received:*"),"0x"&amp;TRIM(MID(B965,FIND("FF 6",B965)+5,2)),"")</f>
        <v>0x3D</v>
      </c>
    </row>
    <row r="966" spans="1:9">
      <c r="A966">
        <v>9861</v>
      </c>
      <c r="B966" t="s">
        <v>1267</v>
      </c>
    </row>
    <row r="967" spans="1:9">
      <c r="A967">
        <v>9882</v>
      </c>
      <c r="B967" s="13" t="s">
        <v>1268</v>
      </c>
      <c r="H967" s="4" t="s">
        <v>1305</v>
      </c>
      <c r="I967">
        <v>358</v>
      </c>
    </row>
    <row r="968" spans="1:9">
      <c r="A968">
        <v>9884</v>
      </c>
      <c r="B968" s="11" t="s">
        <v>1269</v>
      </c>
    </row>
    <row r="969" spans="1:9">
      <c r="A969">
        <v>9885</v>
      </c>
      <c r="B969" t="s">
        <v>1270</v>
      </c>
      <c r="F969" t="str">
        <f>IF(COUNTIF(B969,"*:received:*"),"0x"&amp;TRIM(MID(B969,FIND("FF 6",B969)+5,2)),"")</f>
        <v>0x41</v>
      </c>
      <c r="G969" t="s">
        <v>876</v>
      </c>
    </row>
    <row r="970" spans="1:9">
      <c r="A970">
        <v>9887</v>
      </c>
      <c r="B970" t="s">
        <v>1271</v>
      </c>
    </row>
    <row r="971" spans="1:9">
      <c r="A971">
        <v>9888</v>
      </c>
      <c r="B971" t="s">
        <v>1272</v>
      </c>
      <c r="F971" t="str">
        <f>IF(COUNTIF(B971,"*:received:*"),"0x"&amp;TRIM(MID(B971,FIND("FF 6",B971)+5,2)),"")</f>
        <v>0x41</v>
      </c>
      <c r="G971" t="s">
        <v>876</v>
      </c>
    </row>
    <row r="972" spans="1:9">
      <c r="A972">
        <v>9890</v>
      </c>
      <c r="B972" t="s">
        <v>1273</v>
      </c>
      <c r="H972" t="s">
        <v>1306</v>
      </c>
      <c r="I972">
        <v>102</v>
      </c>
    </row>
    <row r="973" spans="1:9">
      <c r="A973">
        <v>13595</v>
      </c>
      <c r="B973" t="s">
        <v>1274</v>
      </c>
    </row>
    <row r="974" spans="1:9">
      <c r="A974">
        <v>13614</v>
      </c>
      <c r="B974" s="11" t="s">
        <v>1275</v>
      </c>
    </row>
    <row r="975" spans="1:9">
      <c r="A975">
        <v>13616</v>
      </c>
      <c r="B975" t="s">
        <v>1276</v>
      </c>
    </row>
    <row r="976" spans="1:9">
      <c r="A976">
        <v>13617</v>
      </c>
      <c r="B976" t="s">
        <v>1277</v>
      </c>
      <c r="F976" s="4" t="str">
        <f>IF(COUNTIF(B976,"*:received:*"),"0x"&amp;TRIM(MID(B976,FIND("FF 6",B976)+5,2)),"")</f>
        <v>0x3D</v>
      </c>
    </row>
    <row r="977" spans="1:9">
      <c r="A977">
        <v>13618</v>
      </c>
      <c r="B977" t="s">
        <v>1278</v>
      </c>
      <c r="F977" s="4"/>
    </row>
    <row r="978" spans="1:9">
      <c r="A978">
        <v>13619</v>
      </c>
      <c r="B978" t="s">
        <v>1279</v>
      </c>
      <c r="F978" s="4"/>
    </row>
    <row r="979" spans="1:9">
      <c r="A979">
        <v>13620</v>
      </c>
      <c r="B979" t="s">
        <v>1280</v>
      </c>
      <c r="F979" s="4"/>
    </row>
    <row r="980" spans="1:9">
      <c r="A980">
        <v>13621</v>
      </c>
      <c r="B980" t="s">
        <v>1281</v>
      </c>
      <c r="F980" s="4" t="str">
        <f>IF(COUNTIF(B980,"*:received:*"),"0x"&amp;TRIM(MID(B980,FIND("FF 6",B980)+5,2)),"")</f>
        <v>0x3D</v>
      </c>
    </row>
    <row r="981" spans="1:9">
      <c r="A981">
        <v>13622</v>
      </c>
      <c r="B981" t="s">
        <v>1282</v>
      </c>
    </row>
    <row r="982" spans="1:9">
      <c r="A982">
        <v>13643</v>
      </c>
      <c r="B982" s="13" t="s">
        <v>1283</v>
      </c>
      <c r="H982" s="4" t="s">
        <v>1305</v>
      </c>
      <c r="I982">
        <v>358</v>
      </c>
    </row>
    <row r="983" spans="1:9">
      <c r="A983">
        <v>13645</v>
      </c>
      <c r="B983" s="11" t="s">
        <v>1284</v>
      </c>
    </row>
    <row r="984" spans="1:9">
      <c r="A984">
        <v>13646</v>
      </c>
      <c r="B984" t="s">
        <v>1285</v>
      </c>
      <c r="F984" t="str">
        <f>IF(COUNTIF(B984,"*:received:*"),"0x"&amp;TRIM(MID(B984,FIND("FF 6",B984)+5,2)),"")</f>
        <v>0x41</v>
      </c>
      <c r="G984" t="s">
        <v>876</v>
      </c>
    </row>
    <row r="985" spans="1:9">
      <c r="A985">
        <v>13648</v>
      </c>
      <c r="B985" t="s">
        <v>1286</v>
      </c>
    </row>
    <row r="986" spans="1:9">
      <c r="A986">
        <v>13649</v>
      </c>
      <c r="B986" t="s">
        <v>1287</v>
      </c>
      <c r="F986" t="str">
        <f>IF(COUNTIF(B986,"*:received:*"),"0x"&amp;TRIM(MID(B986,FIND("FF 6",B986)+5,2)),"")</f>
        <v>0x41</v>
      </c>
      <c r="G986" t="s">
        <v>876</v>
      </c>
    </row>
    <row r="987" spans="1:9">
      <c r="A987">
        <v>13651</v>
      </c>
      <c r="B987" t="s">
        <v>1288</v>
      </c>
      <c r="H987" t="s">
        <v>1306</v>
      </c>
      <c r="I987">
        <v>102</v>
      </c>
    </row>
    <row r="988" spans="1:9">
      <c r="A988">
        <v>17356</v>
      </c>
      <c r="B988" t="s">
        <v>1289</v>
      </c>
    </row>
    <row r="989" spans="1:9">
      <c r="A989">
        <v>17375</v>
      </c>
      <c r="B989" s="11" t="s">
        <v>1290</v>
      </c>
    </row>
    <row r="990" spans="1:9">
      <c r="A990">
        <v>17377</v>
      </c>
      <c r="B990" t="s">
        <v>1291</v>
      </c>
    </row>
    <row r="991" spans="1:9">
      <c r="A991">
        <v>17378</v>
      </c>
      <c r="B991" t="s">
        <v>1292</v>
      </c>
      <c r="F991" t="str">
        <f>IF(COUNTIF(B991,"*:received:*"),"0x"&amp;TRIM(MID(B991,FIND("FF 6",B991)+5,2)),"")</f>
        <v>0x3D</v>
      </c>
    </row>
    <row r="992" spans="1:9">
      <c r="A992">
        <v>17379</v>
      </c>
      <c r="B992" t="s">
        <v>1293</v>
      </c>
    </row>
    <row r="993" spans="1:9">
      <c r="A993">
        <v>17380</v>
      </c>
      <c r="B993" t="s">
        <v>1294</v>
      </c>
    </row>
    <row r="994" spans="1:9">
      <c r="A994">
        <v>17381</v>
      </c>
      <c r="B994" t="s">
        <v>1295</v>
      </c>
    </row>
    <row r="995" spans="1:9">
      <c r="A995">
        <v>17382</v>
      </c>
      <c r="B995" t="s">
        <v>1296</v>
      </c>
      <c r="F995" t="str">
        <f>IF(COUNTIF(B995,"*:received:*"),"0x"&amp;TRIM(MID(B995,FIND("FF 6",B995)+5,2)),"")</f>
        <v>0x3D</v>
      </c>
    </row>
    <row r="996" spans="1:9">
      <c r="A996">
        <v>17383</v>
      </c>
      <c r="B996" t="s">
        <v>1297</v>
      </c>
    </row>
    <row r="997" spans="1:9">
      <c r="A997">
        <v>17404</v>
      </c>
      <c r="B997" s="13" t="s">
        <v>1298</v>
      </c>
      <c r="H997" s="4" t="s">
        <v>1305</v>
      </c>
      <c r="I997">
        <v>358</v>
      </c>
    </row>
    <row r="998" spans="1:9">
      <c r="A998">
        <v>17406</v>
      </c>
      <c r="B998" s="11" t="s">
        <v>1299</v>
      </c>
    </row>
    <row r="999" spans="1:9">
      <c r="A999">
        <v>17407</v>
      </c>
      <c r="B999" t="s">
        <v>1300</v>
      </c>
      <c r="F999" t="str">
        <f>IF(COUNTIF(B999,"*:received:*"),"0x"&amp;TRIM(MID(B999,FIND("FF 6",B999)+5,2)),"")</f>
        <v>0x41</v>
      </c>
      <c r="G999" t="s">
        <v>876</v>
      </c>
    </row>
    <row r="1000" spans="1:9">
      <c r="A1000">
        <v>17409</v>
      </c>
      <c r="B1000" t="s">
        <v>1301</v>
      </c>
    </row>
    <row r="1001" spans="1:9">
      <c r="A1001">
        <v>17410</v>
      </c>
      <c r="B1001" t="s">
        <v>1302</v>
      </c>
      <c r="F1001" t="str">
        <f>IF(COUNTIF(B1001,"*:received:*"),"0x"&amp;TRIM(MID(B1001,FIND("FF 6",B1001)+5,2)),"")</f>
        <v>0x41</v>
      </c>
      <c r="G1001" t="s">
        <v>876</v>
      </c>
    </row>
    <row r="1002" spans="1:9">
      <c r="A1002">
        <v>17412</v>
      </c>
      <c r="B1002" t="s">
        <v>1303</v>
      </c>
    </row>
    <row r="1007" spans="1:9" ht="15.75" thickBot="1"/>
    <row r="1008" spans="1:9" ht="16.5" thickTop="1" thickBot="1">
      <c r="A1008" s="13" t="s">
        <v>1191</v>
      </c>
      <c r="B1008" s="1" t="s">
        <v>1308</v>
      </c>
      <c r="C1008" t="s">
        <v>1368</v>
      </c>
    </row>
    <row r="1009" spans="1:8" ht="15.75" thickTop="1"/>
    <row r="1010" spans="1:8">
      <c r="B1010" t="s">
        <v>98</v>
      </c>
    </row>
    <row r="1011" spans="1:8">
      <c r="B1011" t="s">
        <v>99</v>
      </c>
    </row>
    <row r="1012" spans="1:8">
      <c r="B1012" t="s">
        <v>882</v>
      </c>
    </row>
    <row r="1013" spans="1:8">
      <c r="B1013" t="s">
        <v>883</v>
      </c>
    </row>
    <row r="1014" spans="1:8">
      <c r="B1014" t="s">
        <v>399</v>
      </c>
    </row>
    <row r="1017" spans="1:8">
      <c r="A1017">
        <v>4</v>
      </c>
      <c r="B1017" t="s">
        <v>400</v>
      </c>
    </row>
    <row r="1018" spans="1:8">
      <c r="A1018">
        <v>5</v>
      </c>
      <c r="B1018" t="s">
        <v>401</v>
      </c>
    </row>
    <row r="1019" spans="1:8">
      <c r="A1019">
        <v>7</v>
      </c>
      <c r="B1019" t="s">
        <v>402</v>
      </c>
    </row>
    <row r="1020" spans="1:8">
      <c r="A1020">
        <v>8</v>
      </c>
      <c r="B1020" t="s">
        <v>403</v>
      </c>
    </row>
    <row r="1021" spans="1:8">
      <c r="A1021">
        <v>10</v>
      </c>
      <c r="B1021" t="s">
        <v>404</v>
      </c>
    </row>
    <row r="1022" spans="1:8">
      <c r="A1022">
        <v>37</v>
      </c>
      <c r="B1022" t="s">
        <v>405</v>
      </c>
    </row>
    <row r="1023" spans="1:8">
      <c r="A1023">
        <v>40</v>
      </c>
      <c r="B1023" s="11" t="s">
        <v>1309</v>
      </c>
      <c r="H1023">
        <v>41</v>
      </c>
    </row>
    <row r="1024" spans="1:8">
      <c r="A1024">
        <v>41</v>
      </c>
      <c r="B1024" t="s">
        <v>407</v>
      </c>
    </row>
    <row r="1025" spans="1:8">
      <c r="A1025">
        <v>43</v>
      </c>
      <c r="B1025" t="s">
        <v>408</v>
      </c>
    </row>
    <row r="1026" spans="1:8">
      <c r="A1026">
        <v>44</v>
      </c>
      <c r="B1026" t="s">
        <v>409</v>
      </c>
    </row>
    <row r="1027" spans="1:8">
      <c r="A1027">
        <v>45</v>
      </c>
      <c r="B1027" t="s">
        <v>1310</v>
      </c>
    </row>
    <row r="1028" spans="1:8">
      <c r="A1028">
        <v>79</v>
      </c>
      <c r="B1028" s="22" t="s">
        <v>410</v>
      </c>
    </row>
    <row r="1029" spans="1:8">
      <c r="A1029">
        <v>2195</v>
      </c>
      <c r="B1029" s="22" t="s">
        <v>411</v>
      </c>
    </row>
    <row r="1030" spans="1:8">
      <c r="A1030">
        <v>2226</v>
      </c>
      <c r="B1030" t="s">
        <v>412</v>
      </c>
    </row>
    <row r="1031" spans="1:8">
      <c r="A1031">
        <v>2229</v>
      </c>
      <c r="B1031" s="11" t="s">
        <v>1311</v>
      </c>
      <c r="H1031">
        <v>102</v>
      </c>
    </row>
    <row r="1032" spans="1:8">
      <c r="A1032">
        <v>2231</v>
      </c>
      <c r="B1032" t="s">
        <v>414</v>
      </c>
    </row>
    <row r="1033" spans="1:8">
      <c r="A1033">
        <v>2232</v>
      </c>
      <c r="B1033" s="4" t="s">
        <v>415</v>
      </c>
      <c r="G1033" t="s">
        <v>1304</v>
      </c>
    </row>
    <row r="1034" spans="1:8">
      <c r="A1034">
        <v>2233</v>
      </c>
      <c r="B1034" t="s">
        <v>1312</v>
      </c>
    </row>
    <row r="1035" spans="1:8">
      <c r="A1035">
        <v>2234</v>
      </c>
      <c r="B1035" t="s">
        <v>528</v>
      </c>
    </row>
    <row r="1036" spans="1:8">
      <c r="A1036">
        <v>2235</v>
      </c>
      <c r="B1036" t="s">
        <v>1313</v>
      </c>
    </row>
    <row r="1037" spans="1:8">
      <c r="A1037">
        <v>2236</v>
      </c>
      <c r="B1037" t="s">
        <v>416</v>
      </c>
    </row>
    <row r="1038" spans="1:8">
      <c r="A1038">
        <v>2237</v>
      </c>
      <c r="B1038" t="s">
        <v>529</v>
      </c>
    </row>
    <row r="1039" spans="1:8">
      <c r="A1039">
        <v>2269</v>
      </c>
      <c r="B1039" s="22" t="s">
        <v>417</v>
      </c>
    </row>
    <row r="1040" spans="1:8">
      <c r="A1040">
        <v>6066</v>
      </c>
      <c r="B1040" s="22" t="s">
        <v>418</v>
      </c>
    </row>
    <row r="1041" spans="1:8">
      <c r="A1041">
        <v>6085</v>
      </c>
      <c r="B1041" s="11" t="s">
        <v>1314</v>
      </c>
      <c r="H1041">
        <v>102</v>
      </c>
    </row>
    <row r="1042" spans="1:8">
      <c r="A1042">
        <v>6086</v>
      </c>
      <c r="B1042" t="s">
        <v>420</v>
      </c>
    </row>
    <row r="1043" spans="1:8">
      <c r="A1043">
        <v>6088</v>
      </c>
      <c r="B1043" t="s">
        <v>1315</v>
      </c>
    </row>
    <row r="1044" spans="1:8">
      <c r="A1044">
        <v>6089</v>
      </c>
      <c r="B1044" s="4" t="s">
        <v>422</v>
      </c>
    </row>
    <row r="1045" spans="1:8">
      <c r="A1045">
        <v>6090</v>
      </c>
      <c r="B1045" t="s">
        <v>1316</v>
      </c>
    </row>
    <row r="1046" spans="1:8">
      <c r="A1046">
        <v>6091</v>
      </c>
      <c r="B1046" t="s">
        <v>530</v>
      </c>
    </row>
    <row r="1047" spans="1:8">
      <c r="A1047">
        <v>6092</v>
      </c>
      <c r="B1047" t="s">
        <v>1317</v>
      </c>
    </row>
    <row r="1048" spans="1:8">
      <c r="A1048">
        <v>6093</v>
      </c>
      <c r="B1048" t="s">
        <v>423</v>
      </c>
    </row>
    <row r="1049" spans="1:8">
      <c r="A1049">
        <v>6094</v>
      </c>
      <c r="B1049" t="s">
        <v>531</v>
      </c>
    </row>
    <row r="1050" spans="1:8">
      <c r="A1050">
        <v>6115</v>
      </c>
      <c r="B1050" s="15" t="s">
        <v>1339</v>
      </c>
      <c r="G1050" t="s">
        <v>1366</v>
      </c>
    </row>
    <row r="1051" spans="1:8">
      <c r="A1051">
        <v>6117</v>
      </c>
      <c r="B1051" s="11" t="s">
        <v>1318</v>
      </c>
      <c r="H1051">
        <v>102</v>
      </c>
    </row>
    <row r="1052" spans="1:8">
      <c r="A1052">
        <v>6118</v>
      </c>
      <c r="B1052" t="s">
        <v>1319</v>
      </c>
    </row>
    <row r="1053" spans="1:8">
      <c r="A1053">
        <v>6120</v>
      </c>
      <c r="B1053" t="s">
        <v>1320</v>
      </c>
    </row>
    <row r="1054" spans="1:8">
      <c r="A1054">
        <v>6121</v>
      </c>
      <c r="B1054" t="s">
        <v>1062</v>
      </c>
    </row>
    <row r="1055" spans="1:8">
      <c r="A1055">
        <v>6123</v>
      </c>
      <c r="B1055" s="4" t="s">
        <v>1321</v>
      </c>
      <c r="G1055" t="s">
        <v>1367</v>
      </c>
    </row>
    <row r="1056" spans="1:8">
      <c r="A1056">
        <v>6142</v>
      </c>
      <c r="B1056" s="4" t="s">
        <v>1322</v>
      </c>
      <c r="G1056" t="s">
        <v>1367</v>
      </c>
    </row>
    <row r="1057" spans="1:8">
      <c r="A1057">
        <v>6161</v>
      </c>
      <c r="B1057" s="15" t="s">
        <v>1340</v>
      </c>
    </row>
    <row r="1058" spans="1:8">
      <c r="A1058">
        <v>6163</v>
      </c>
      <c r="B1058" s="11" t="s">
        <v>1323</v>
      </c>
      <c r="H1058">
        <v>102</v>
      </c>
    </row>
    <row r="1059" spans="1:8">
      <c r="A1059">
        <v>6165</v>
      </c>
      <c r="B1059" t="s">
        <v>1324</v>
      </c>
    </row>
    <row r="1060" spans="1:8">
      <c r="A1060">
        <v>6166</v>
      </c>
      <c r="B1060" t="s">
        <v>1325</v>
      </c>
    </row>
    <row r="1061" spans="1:8">
      <c r="A1061">
        <v>6168</v>
      </c>
      <c r="B1061" s="4" t="s">
        <v>1326</v>
      </c>
      <c r="G1061" t="s">
        <v>1367</v>
      </c>
    </row>
    <row r="1062" spans="1:8">
      <c r="A1062">
        <v>6187</v>
      </c>
      <c r="B1062" s="4" t="s">
        <v>1327</v>
      </c>
      <c r="G1062" t="s">
        <v>1367</v>
      </c>
    </row>
    <row r="1063" spans="1:8">
      <c r="A1063">
        <v>6206</v>
      </c>
      <c r="B1063" s="15" t="s">
        <v>1341</v>
      </c>
    </row>
    <row r="1064" spans="1:8">
      <c r="A1064">
        <v>6208</v>
      </c>
      <c r="B1064" s="11" t="s">
        <v>1328</v>
      </c>
      <c r="H1064">
        <v>102</v>
      </c>
    </row>
    <row r="1065" spans="1:8">
      <c r="A1065">
        <v>6210</v>
      </c>
      <c r="B1065" t="s">
        <v>1329</v>
      </c>
    </row>
    <row r="1066" spans="1:8">
      <c r="A1066">
        <v>6211</v>
      </c>
      <c r="B1066" t="s">
        <v>1330</v>
      </c>
    </row>
    <row r="1067" spans="1:8">
      <c r="A1067">
        <v>6213</v>
      </c>
      <c r="B1067" s="4" t="s">
        <v>1331</v>
      </c>
      <c r="G1067" t="s">
        <v>1367</v>
      </c>
    </row>
    <row r="1068" spans="1:8">
      <c r="A1068">
        <v>6232</v>
      </c>
      <c r="B1068" s="4" t="s">
        <v>1332</v>
      </c>
      <c r="G1068" t="s">
        <v>1367</v>
      </c>
    </row>
    <row r="1069" spans="1:8">
      <c r="A1069">
        <v>6251</v>
      </c>
      <c r="B1069" s="15" t="s">
        <v>1342</v>
      </c>
    </row>
    <row r="1070" spans="1:8">
      <c r="A1070">
        <v>6253</v>
      </c>
      <c r="B1070" s="11" t="s">
        <v>1333</v>
      </c>
      <c r="H1070">
        <v>102</v>
      </c>
    </row>
    <row r="1071" spans="1:8">
      <c r="A1071">
        <v>6255</v>
      </c>
      <c r="B1071" t="s">
        <v>1334</v>
      </c>
    </row>
    <row r="1072" spans="1:8">
      <c r="A1072">
        <v>6256</v>
      </c>
      <c r="B1072" t="s">
        <v>1343</v>
      </c>
    </row>
    <row r="1073" spans="1:8">
      <c r="A1073">
        <v>6258</v>
      </c>
      <c r="B1073" s="4" t="s">
        <v>1344</v>
      </c>
      <c r="G1073" t="s">
        <v>1367</v>
      </c>
    </row>
    <row r="1074" spans="1:8">
      <c r="A1074">
        <v>6277</v>
      </c>
      <c r="B1074" s="4" t="s">
        <v>1345</v>
      </c>
      <c r="G1074" t="s">
        <v>1367</v>
      </c>
    </row>
    <row r="1075" spans="1:8">
      <c r="A1075">
        <v>6296</v>
      </c>
      <c r="B1075" s="15" t="s">
        <v>1346</v>
      </c>
    </row>
    <row r="1076" spans="1:8">
      <c r="A1076">
        <v>6298</v>
      </c>
      <c r="B1076" s="11" t="s">
        <v>1347</v>
      </c>
      <c r="H1076">
        <v>102</v>
      </c>
    </row>
    <row r="1077" spans="1:8">
      <c r="A1077">
        <v>6300</v>
      </c>
      <c r="B1077" t="s">
        <v>1335</v>
      </c>
    </row>
    <row r="1078" spans="1:8">
      <c r="A1078">
        <v>6302</v>
      </c>
      <c r="B1078" t="s">
        <v>1336</v>
      </c>
      <c r="G1078" t="s">
        <v>1367</v>
      </c>
    </row>
    <row r="1079" spans="1:8">
      <c r="A1079">
        <v>6321</v>
      </c>
      <c r="B1079" t="s">
        <v>1337</v>
      </c>
      <c r="G1079" t="s">
        <v>1367</v>
      </c>
    </row>
    <row r="1080" spans="1:8">
      <c r="A1080">
        <v>6340</v>
      </c>
      <c r="B1080" s="15" t="s">
        <v>1348</v>
      </c>
    </row>
    <row r="1081" spans="1:8">
      <c r="A1081">
        <v>6342</v>
      </c>
      <c r="B1081" s="11" t="s">
        <v>1338</v>
      </c>
    </row>
    <row r="1082" spans="1:8">
      <c r="A1082">
        <v>6343</v>
      </c>
      <c r="B1082" t="s">
        <v>1349</v>
      </c>
    </row>
    <row r="1083" spans="1:8">
      <c r="A1083">
        <v>6345</v>
      </c>
      <c r="B1083" t="s">
        <v>1350</v>
      </c>
    </row>
    <row r="1084" spans="1:8">
      <c r="A1084">
        <v>6347</v>
      </c>
      <c r="B1084" s="4" t="s">
        <v>1351</v>
      </c>
      <c r="G1084" t="s">
        <v>1367</v>
      </c>
    </row>
    <row r="1085" spans="1:8">
      <c r="A1085">
        <v>6366</v>
      </c>
      <c r="B1085" s="4" t="s">
        <v>1352</v>
      </c>
      <c r="G1085" t="s">
        <v>1367</v>
      </c>
    </row>
    <row r="1086" spans="1:8">
      <c r="A1086">
        <v>6385</v>
      </c>
      <c r="B1086" s="15" t="s">
        <v>1353</v>
      </c>
    </row>
    <row r="1087" spans="1:8">
      <c r="A1087">
        <v>6387</v>
      </c>
      <c r="B1087" s="11" t="s">
        <v>1354</v>
      </c>
    </row>
    <row r="1088" spans="1:8">
      <c r="A1088">
        <v>6388</v>
      </c>
      <c r="B1088" t="s">
        <v>1355</v>
      </c>
    </row>
    <row r="1089" spans="1:7">
      <c r="A1089">
        <v>6390</v>
      </c>
      <c r="B1089" t="s">
        <v>1356</v>
      </c>
    </row>
    <row r="1090" spans="1:7">
      <c r="A1090">
        <v>6392</v>
      </c>
      <c r="B1090" s="4" t="s">
        <v>1357</v>
      </c>
      <c r="G1090" t="s">
        <v>1367</v>
      </c>
    </row>
    <row r="1091" spans="1:7">
      <c r="A1091">
        <v>6411</v>
      </c>
      <c r="B1091" s="4" t="s">
        <v>1358</v>
      </c>
      <c r="G1091" t="s">
        <v>1367</v>
      </c>
    </row>
    <row r="1092" spans="1:7">
      <c r="A1092">
        <v>6430</v>
      </c>
      <c r="B1092" s="15" t="s">
        <v>1359</v>
      </c>
    </row>
    <row r="1093" spans="1:7">
      <c r="A1093">
        <v>6432</v>
      </c>
      <c r="B1093" s="11" t="s">
        <v>1360</v>
      </c>
    </row>
    <row r="1094" spans="1:7">
      <c r="A1094">
        <v>6433</v>
      </c>
      <c r="B1094" t="s">
        <v>1361</v>
      </c>
    </row>
    <row r="1095" spans="1:7">
      <c r="A1095">
        <v>6434</v>
      </c>
      <c r="B1095" t="s">
        <v>1362</v>
      </c>
    </row>
    <row r="1096" spans="1:7">
      <c r="A1096">
        <v>6435</v>
      </c>
      <c r="B1096" t="s">
        <v>1363</v>
      </c>
    </row>
    <row r="1097" spans="1:7">
      <c r="A1097">
        <v>6436</v>
      </c>
      <c r="B1097" t="s">
        <v>1364</v>
      </c>
    </row>
    <row r="1098" spans="1:7">
      <c r="A1098">
        <v>6439</v>
      </c>
      <c r="B1098" t="s">
        <v>1365</v>
      </c>
    </row>
    <row r="1102" spans="1:7" ht="15.75" thickBot="1"/>
    <row r="1103" spans="1:7" ht="16.5" thickTop="1" thickBot="1">
      <c r="B1103" s="1" t="s">
        <v>880</v>
      </c>
    </row>
    <row r="1104" spans="1:7" ht="15.75" thickTop="1"/>
    <row r="1105" spans="1:2">
      <c r="B1105" t="s">
        <v>98</v>
      </c>
    </row>
    <row r="1106" spans="1:2">
      <c r="B1106" t="s">
        <v>99</v>
      </c>
    </row>
    <row r="1107" spans="1:2">
      <c r="B1107" t="s">
        <v>882</v>
      </c>
    </row>
    <row r="1108" spans="1:2">
      <c r="B1108" t="s">
        <v>883</v>
      </c>
    </row>
    <row r="1109" spans="1:2">
      <c r="B1109" t="s">
        <v>399</v>
      </c>
    </row>
    <row r="1112" spans="1:2">
      <c r="A1112">
        <v>4</v>
      </c>
      <c r="B1112" t="s">
        <v>400</v>
      </c>
    </row>
    <row r="1113" spans="1:2">
      <c r="A1113">
        <v>5</v>
      </c>
      <c r="B1113" t="s">
        <v>401</v>
      </c>
    </row>
    <row r="1114" spans="1:2">
      <c r="A1114">
        <v>7</v>
      </c>
      <c r="B1114" t="s">
        <v>402</v>
      </c>
    </row>
    <row r="1115" spans="1:2">
      <c r="A1115">
        <v>8</v>
      </c>
      <c r="B1115" t="s">
        <v>403</v>
      </c>
    </row>
    <row r="1116" spans="1:2">
      <c r="A1116">
        <v>10</v>
      </c>
      <c r="B1116" t="s">
        <v>404</v>
      </c>
    </row>
    <row r="1117" spans="1:2">
      <c r="A1117">
        <v>37</v>
      </c>
      <c r="B1117" t="s">
        <v>405</v>
      </c>
    </row>
    <row r="1118" spans="1:2">
      <c r="A1118">
        <v>40</v>
      </c>
      <c r="B1118" s="11" t="s">
        <v>1309</v>
      </c>
    </row>
    <row r="1119" spans="1:2">
      <c r="A1119">
        <v>41</v>
      </c>
      <c r="B1119" t="s">
        <v>407</v>
      </c>
    </row>
    <row r="1120" spans="1:2">
      <c r="A1120">
        <v>43</v>
      </c>
      <c r="B1120" t="s">
        <v>408</v>
      </c>
    </row>
    <row r="1121" spans="1:2">
      <c r="A1121">
        <v>44</v>
      </c>
      <c r="B1121" t="s">
        <v>409</v>
      </c>
    </row>
    <row r="1122" spans="1:2">
      <c r="A1122">
        <v>45</v>
      </c>
      <c r="B1122" t="s">
        <v>1369</v>
      </c>
    </row>
    <row r="1123" spans="1:2">
      <c r="A1123">
        <v>79</v>
      </c>
      <c r="B1123" s="22" t="s">
        <v>410</v>
      </c>
    </row>
    <row r="1124" spans="1:2">
      <c r="A1124">
        <v>2195</v>
      </c>
      <c r="B1124" s="22" t="s">
        <v>411</v>
      </c>
    </row>
    <row r="1125" spans="1:2">
      <c r="A1125">
        <v>2226</v>
      </c>
      <c r="B1125" t="s">
        <v>412</v>
      </c>
    </row>
    <row r="1126" spans="1:2">
      <c r="A1126">
        <v>2229</v>
      </c>
      <c r="B1126" s="11" t="s">
        <v>1311</v>
      </c>
    </row>
    <row r="1127" spans="1:2">
      <c r="A1127">
        <v>2231</v>
      </c>
      <c r="B1127" t="s">
        <v>414</v>
      </c>
    </row>
    <row r="1128" spans="1:2">
      <c r="A1128">
        <v>2232</v>
      </c>
      <c r="B1128" t="s">
        <v>415</v>
      </c>
    </row>
    <row r="1129" spans="1:2">
      <c r="A1129">
        <v>2233</v>
      </c>
      <c r="B1129" t="s">
        <v>1050</v>
      </c>
    </row>
    <row r="1130" spans="1:2">
      <c r="A1130">
        <v>2234</v>
      </c>
      <c r="B1130" t="s">
        <v>1370</v>
      </c>
    </row>
    <row r="1131" spans="1:2">
      <c r="A1131">
        <v>2236</v>
      </c>
      <c r="B1131" t="s">
        <v>1371</v>
      </c>
    </row>
    <row r="1132" spans="1:2">
      <c r="A1132">
        <v>2237</v>
      </c>
      <c r="B1132" t="s">
        <v>1372</v>
      </c>
    </row>
    <row r="1133" spans="1:2">
      <c r="A1133">
        <v>2238</v>
      </c>
      <c r="B1133" t="s">
        <v>1053</v>
      </c>
    </row>
    <row r="1134" spans="1:2">
      <c r="A1134">
        <v>2239</v>
      </c>
      <c r="B1134" t="s">
        <v>1373</v>
      </c>
    </row>
    <row r="1135" spans="1:2">
      <c r="A1135">
        <v>2271</v>
      </c>
      <c r="B1135" s="22" t="s">
        <v>1374</v>
      </c>
    </row>
    <row r="1136" spans="1:2">
      <c r="A1136">
        <v>6068</v>
      </c>
      <c r="B1136" s="22" t="s">
        <v>1375</v>
      </c>
    </row>
    <row r="1137" spans="1:2">
      <c r="A1137">
        <v>6087</v>
      </c>
      <c r="B1137" s="11" t="s">
        <v>1376</v>
      </c>
    </row>
    <row r="1138" spans="1:2">
      <c r="A1138">
        <v>6088</v>
      </c>
      <c r="B1138" t="s">
        <v>1377</v>
      </c>
    </row>
    <row r="1139" spans="1:2">
      <c r="A1139">
        <v>6090</v>
      </c>
      <c r="B1139" t="s">
        <v>1378</v>
      </c>
    </row>
    <row r="1140" spans="1:2">
      <c r="A1140">
        <v>6091</v>
      </c>
      <c r="B1140" t="s">
        <v>1379</v>
      </c>
    </row>
    <row r="1141" spans="1:2">
      <c r="A1141">
        <v>6092</v>
      </c>
      <c r="B1141" t="s">
        <v>1380</v>
      </c>
    </row>
    <row r="1142" spans="1:2">
      <c r="A1142">
        <v>6093</v>
      </c>
      <c r="B1142" t="s">
        <v>1381</v>
      </c>
    </row>
    <row r="1143" spans="1:2">
      <c r="A1143">
        <v>6095</v>
      </c>
      <c r="B1143" t="s">
        <v>1382</v>
      </c>
    </row>
    <row r="1144" spans="1:2">
      <c r="A1144">
        <v>6096</v>
      </c>
      <c r="B1144" t="s">
        <v>1383</v>
      </c>
    </row>
    <row r="1145" spans="1:2">
      <c r="A1145">
        <v>6097</v>
      </c>
      <c r="B1145" t="s">
        <v>1249</v>
      </c>
    </row>
    <row r="1146" spans="1:2">
      <c r="A1146">
        <v>6098</v>
      </c>
      <c r="B1146" t="s">
        <v>1384</v>
      </c>
    </row>
    <row r="1147" spans="1:2">
      <c r="A1147">
        <v>6119</v>
      </c>
      <c r="B1147" t="s">
        <v>1385</v>
      </c>
    </row>
    <row r="1148" spans="1:2">
      <c r="A1148">
        <v>6121</v>
      </c>
      <c r="B1148" s="11" t="s">
        <v>1386</v>
      </c>
    </row>
    <row r="1149" spans="1:2">
      <c r="A1149">
        <v>6122</v>
      </c>
      <c r="B1149" t="s">
        <v>1387</v>
      </c>
    </row>
    <row r="1150" spans="1:2">
      <c r="A1150">
        <v>6124</v>
      </c>
      <c r="B1150" t="s">
        <v>1388</v>
      </c>
    </row>
    <row r="1151" spans="1:2">
      <c r="A1151">
        <v>6125</v>
      </c>
      <c r="B1151" t="s">
        <v>1389</v>
      </c>
    </row>
    <row r="1152" spans="1:2">
      <c r="A1152">
        <v>6127</v>
      </c>
      <c r="B1152" t="s">
        <v>1390</v>
      </c>
    </row>
    <row r="1153" spans="1:2">
      <c r="A1153">
        <v>6128</v>
      </c>
      <c r="B1153" t="s">
        <v>1391</v>
      </c>
    </row>
    <row r="1154" spans="1:2">
      <c r="A1154">
        <v>6149</v>
      </c>
      <c r="B1154" t="s">
        <v>1392</v>
      </c>
    </row>
    <row r="1155" spans="1:2">
      <c r="A1155">
        <v>6151</v>
      </c>
      <c r="B1155" s="11" t="s">
        <v>1393</v>
      </c>
    </row>
    <row r="1156" spans="1:2">
      <c r="A1156">
        <v>6152</v>
      </c>
      <c r="B1156" t="s">
        <v>1394</v>
      </c>
    </row>
    <row r="1157" spans="1:2">
      <c r="A1157">
        <v>6154</v>
      </c>
      <c r="B1157" t="s">
        <v>1395</v>
      </c>
    </row>
    <row r="1158" spans="1:2">
      <c r="A1158">
        <v>6155</v>
      </c>
      <c r="B1158" t="s">
        <v>1396</v>
      </c>
    </row>
    <row r="1159" spans="1:2">
      <c r="A1159">
        <v>6157</v>
      </c>
      <c r="B1159" t="s">
        <v>1397</v>
      </c>
    </row>
    <row r="1160" spans="1:2">
      <c r="A1160">
        <v>6158</v>
      </c>
      <c r="B1160" t="s">
        <v>1398</v>
      </c>
    </row>
    <row r="1161" spans="1:2">
      <c r="A1161">
        <v>6179</v>
      </c>
      <c r="B1161" t="s">
        <v>1399</v>
      </c>
    </row>
    <row r="1162" spans="1:2">
      <c r="A1162">
        <v>6181</v>
      </c>
      <c r="B1162" s="11" t="s">
        <v>1400</v>
      </c>
    </row>
    <row r="1163" spans="1:2">
      <c r="A1163">
        <v>6182</v>
      </c>
      <c r="B1163" t="s">
        <v>1401</v>
      </c>
    </row>
    <row r="1164" spans="1:2">
      <c r="A1164">
        <v>6184</v>
      </c>
      <c r="B1164" t="s">
        <v>1402</v>
      </c>
    </row>
    <row r="1165" spans="1:2">
      <c r="A1165">
        <v>6185</v>
      </c>
      <c r="B1165" t="s">
        <v>1403</v>
      </c>
    </row>
    <row r="1166" spans="1:2">
      <c r="A1166">
        <v>6187</v>
      </c>
      <c r="B1166" t="s">
        <v>1404</v>
      </c>
    </row>
    <row r="1167" spans="1:2">
      <c r="A1167">
        <v>6188</v>
      </c>
      <c r="B1167" t="s">
        <v>1405</v>
      </c>
    </row>
    <row r="1168" spans="1:2">
      <c r="A1168">
        <v>6209</v>
      </c>
      <c r="B1168" t="s">
        <v>1406</v>
      </c>
    </row>
    <row r="1169" spans="1:2">
      <c r="A1169">
        <v>6211</v>
      </c>
      <c r="B1169" s="11" t="s">
        <v>1407</v>
      </c>
    </row>
    <row r="1170" spans="1:2">
      <c r="A1170">
        <v>6212</v>
      </c>
      <c r="B1170" t="s">
        <v>1408</v>
      </c>
    </row>
    <row r="1171" spans="1:2">
      <c r="A1171">
        <v>6214</v>
      </c>
      <c r="B1171" t="s">
        <v>1409</v>
      </c>
    </row>
    <row r="1172" spans="1:2">
      <c r="A1172">
        <v>6215</v>
      </c>
      <c r="B1172" t="s">
        <v>1410</v>
      </c>
    </row>
    <row r="1173" spans="1:2">
      <c r="A1173">
        <v>6217</v>
      </c>
      <c r="B1173" t="s">
        <v>1411</v>
      </c>
    </row>
    <row r="1174" spans="1:2">
      <c r="A1174">
        <v>6218</v>
      </c>
      <c r="B1174" t="s">
        <v>1412</v>
      </c>
    </row>
    <row r="1175" spans="1:2">
      <c r="A1175">
        <v>6239</v>
      </c>
      <c r="B1175" t="s">
        <v>1413</v>
      </c>
    </row>
    <row r="1176" spans="1:2">
      <c r="A1176">
        <v>6241</v>
      </c>
      <c r="B1176" s="11" t="s">
        <v>1414</v>
      </c>
    </row>
    <row r="1177" spans="1:2">
      <c r="A1177">
        <v>6242</v>
      </c>
      <c r="B1177" t="s">
        <v>1415</v>
      </c>
    </row>
    <row r="1178" spans="1:2">
      <c r="A1178">
        <v>6244</v>
      </c>
      <c r="B1178" t="s">
        <v>1416</v>
      </c>
    </row>
    <row r="1179" spans="1:2">
      <c r="A1179">
        <v>6245</v>
      </c>
      <c r="B1179" t="s">
        <v>442</v>
      </c>
    </row>
    <row r="1180" spans="1:2">
      <c r="A1180">
        <v>6247</v>
      </c>
      <c r="B1180" t="s">
        <v>1417</v>
      </c>
    </row>
    <row r="1181" spans="1:2">
      <c r="A1181">
        <v>6248</v>
      </c>
      <c r="B1181" t="s">
        <v>1418</v>
      </c>
    </row>
    <row r="1182" spans="1:2">
      <c r="A1182">
        <v>6269</v>
      </c>
      <c r="B1182" t="s">
        <v>1419</v>
      </c>
    </row>
    <row r="1183" spans="1:2">
      <c r="A1183">
        <v>6271</v>
      </c>
      <c r="B1183" s="11" t="s">
        <v>1420</v>
      </c>
    </row>
    <row r="1184" spans="1:2">
      <c r="A1184">
        <v>6272</v>
      </c>
      <c r="B1184" t="s">
        <v>1421</v>
      </c>
    </row>
    <row r="1185" spans="1:2">
      <c r="A1185">
        <v>6274</v>
      </c>
      <c r="B1185" t="s">
        <v>1422</v>
      </c>
    </row>
    <row r="1186" spans="1:2">
      <c r="A1186">
        <v>6275</v>
      </c>
      <c r="B1186" t="s">
        <v>1423</v>
      </c>
    </row>
    <row r="1187" spans="1:2">
      <c r="A1187">
        <v>6277</v>
      </c>
      <c r="B1187" t="s">
        <v>1424</v>
      </c>
    </row>
    <row r="1188" spans="1:2">
      <c r="A1188">
        <v>6278</v>
      </c>
      <c r="B1188" t="s">
        <v>1425</v>
      </c>
    </row>
    <row r="1189" spans="1:2">
      <c r="A1189">
        <v>6299</v>
      </c>
      <c r="B1189" t="s">
        <v>1426</v>
      </c>
    </row>
    <row r="1190" spans="1:2">
      <c r="A1190">
        <v>6301</v>
      </c>
      <c r="B1190" s="11" t="s">
        <v>1427</v>
      </c>
    </row>
    <row r="1191" spans="1:2">
      <c r="A1191">
        <v>6302</v>
      </c>
      <c r="B1191" t="s">
        <v>1428</v>
      </c>
    </row>
    <row r="1192" spans="1:2">
      <c r="A1192">
        <v>6304</v>
      </c>
      <c r="B1192" t="s">
        <v>1429</v>
      </c>
    </row>
    <row r="1193" spans="1:2">
      <c r="A1193">
        <v>6305</v>
      </c>
      <c r="B1193" t="s">
        <v>1430</v>
      </c>
    </row>
    <row r="1194" spans="1:2">
      <c r="A1194">
        <v>6307</v>
      </c>
      <c r="B1194" t="s">
        <v>1431</v>
      </c>
    </row>
    <row r="1195" spans="1:2">
      <c r="A1195">
        <v>6308</v>
      </c>
      <c r="B1195" t="s">
        <v>1432</v>
      </c>
    </row>
    <row r="1196" spans="1:2">
      <c r="A1196">
        <v>6329</v>
      </c>
      <c r="B1196" t="s">
        <v>1433</v>
      </c>
    </row>
    <row r="1197" spans="1:2">
      <c r="A1197">
        <v>6331</v>
      </c>
      <c r="B1197" s="11" t="s">
        <v>1434</v>
      </c>
    </row>
    <row r="1198" spans="1:2">
      <c r="A1198">
        <v>6332</v>
      </c>
      <c r="B1198" t="s">
        <v>156</v>
      </c>
    </row>
    <row r="1199" spans="1:2">
      <c r="A1199">
        <v>6334</v>
      </c>
      <c r="B1199" t="s">
        <v>1435</v>
      </c>
    </row>
    <row r="1200" spans="1:2">
      <c r="A1200">
        <v>6335</v>
      </c>
      <c r="B1200" t="s">
        <v>1436</v>
      </c>
    </row>
    <row r="1201" spans="1:2">
      <c r="A1201">
        <v>6337</v>
      </c>
      <c r="B1201" t="s">
        <v>1437</v>
      </c>
    </row>
    <row r="1202" spans="1:2">
      <c r="A1202">
        <v>6338</v>
      </c>
      <c r="B1202" t="s">
        <v>1438</v>
      </c>
    </row>
    <row r="1203" spans="1:2">
      <c r="A1203">
        <v>6359</v>
      </c>
      <c r="B1203" t="s">
        <v>1439</v>
      </c>
    </row>
    <row r="1204" spans="1:2">
      <c r="A1204">
        <v>6361</v>
      </c>
      <c r="B1204" t="s">
        <v>1440</v>
      </c>
    </row>
    <row r="1205" spans="1:2">
      <c r="A1205">
        <v>6362</v>
      </c>
      <c r="B1205" t="s">
        <v>1441</v>
      </c>
    </row>
    <row r="1206" spans="1:2">
      <c r="A1206">
        <v>6364</v>
      </c>
      <c r="B1206" t="s">
        <v>1442</v>
      </c>
    </row>
    <row r="1207" spans="1:2">
      <c r="A1207">
        <v>6365</v>
      </c>
      <c r="B1207" t="s">
        <v>1443</v>
      </c>
    </row>
    <row r="1208" spans="1:2">
      <c r="A1208">
        <v>6367</v>
      </c>
      <c r="B1208" t="s">
        <v>1444</v>
      </c>
    </row>
    <row r="1209" spans="1:2">
      <c r="A1209">
        <v>6368</v>
      </c>
      <c r="B1209" t="s">
        <v>1445</v>
      </c>
    </row>
    <row r="1210" spans="1:2">
      <c r="A1210">
        <v>6389</v>
      </c>
      <c r="B1210" t="s">
        <v>1446</v>
      </c>
    </row>
    <row r="1211" spans="1:2">
      <c r="A1211">
        <v>6391</v>
      </c>
      <c r="B1211" t="s">
        <v>1447</v>
      </c>
    </row>
    <row r="1212" spans="1:2">
      <c r="A1212">
        <v>6392</v>
      </c>
      <c r="B1212" t="s">
        <v>1448</v>
      </c>
    </row>
    <row r="1213" spans="1:2">
      <c r="A1213">
        <v>6394</v>
      </c>
      <c r="B1213" t="s">
        <v>1449</v>
      </c>
    </row>
    <row r="1214" spans="1:2">
      <c r="A1214">
        <v>6395</v>
      </c>
      <c r="B1214" t="s">
        <v>1083</v>
      </c>
    </row>
    <row r="1215" spans="1:2">
      <c r="A1215">
        <v>6397</v>
      </c>
      <c r="B1215" t="s">
        <v>1450</v>
      </c>
    </row>
    <row r="1216" spans="1:2">
      <c r="A1216">
        <v>6398</v>
      </c>
      <c r="B1216" t="s">
        <v>1451</v>
      </c>
    </row>
    <row r="1217" spans="1:2">
      <c r="A1217">
        <v>6419</v>
      </c>
      <c r="B1217" t="s">
        <v>1452</v>
      </c>
    </row>
    <row r="1218" spans="1:2">
      <c r="A1218">
        <v>6421</v>
      </c>
      <c r="B1218" t="s">
        <v>1453</v>
      </c>
    </row>
    <row r="1219" spans="1:2">
      <c r="A1219">
        <v>6422</v>
      </c>
      <c r="B1219" t="s">
        <v>1454</v>
      </c>
    </row>
    <row r="1220" spans="1:2">
      <c r="A1220">
        <v>6424</v>
      </c>
      <c r="B1220" t="s">
        <v>1455</v>
      </c>
    </row>
    <row r="1221" spans="1:2">
      <c r="A1221">
        <v>6425</v>
      </c>
      <c r="B1221" t="s">
        <v>1456</v>
      </c>
    </row>
    <row r="1222" spans="1:2">
      <c r="A1222">
        <v>6427</v>
      </c>
      <c r="B1222" t="s">
        <v>1457</v>
      </c>
    </row>
    <row r="1223" spans="1:2">
      <c r="A1223">
        <v>6428</v>
      </c>
      <c r="B1223" t="s">
        <v>1458</v>
      </c>
    </row>
    <row r="1224" spans="1:2">
      <c r="A1224">
        <v>6429</v>
      </c>
      <c r="B1224" t="s">
        <v>1459</v>
      </c>
    </row>
    <row r="1225" spans="1:2">
      <c r="A1225">
        <v>6450</v>
      </c>
      <c r="B1225" t="s">
        <v>1460</v>
      </c>
    </row>
    <row r="1226" spans="1:2">
      <c r="A1226">
        <v>6452</v>
      </c>
      <c r="B1226" t="s">
        <v>1461</v>
      </c>
    </row>
    <row r="1227" spans="1:2">
      <c r="A1227">
        <v>6454</v>
      </c>
      <c r="B1227" t="s">
        <v>1462</v>
      </c>
    </row>
    <row r="1228" spans="1:2">
      <c r="A1228">
        <v>6455</v>
      </c>
      <c r="B1228" t="s">
        <v>1463</v>
      </c>
    </row>
    <row r="1229" spans="1:2">
      <c r="A1229">
        <v>6457</v>
      </c>
      <c r="B1229" t="s">
        <v>1464</v>
      </c>
    </row>
    <row r="1230" spans="1:2">
      <c r="A1230">
        <v>6458</v>
      </c>
      <c r="B1230" t="s">
        <v>1465</v>
      </c>
    </row>
    <row r="1231" spans="1:2">
      <c r="A1231">
        <v>6479</v>
      </c>
      <c r="B1231" t="s">
        <v>1466</v>
      </c>
    </row>
    <row r="1232" spans="1:2">
      <c r="A1232">
        <v>6481</v>
      </c>
      <c r="B1232" t="s">
        <v>1467</v>
      </c>
    </row>
    <row r="1233" spans="1:2">
      <c r="A1233">
        <v>6482</v>
      </c>
      <c r="B1233" t="s">
        <v>1468</v>
      </c>
    </row>
    <row r="1234" spans="1:2">
      <c r="A1234">
        <v>6484</v>
      </c>
      <c r="B1234" t="s">
        <v>1469</v>
      </c>
    </row>
    <row r="1235" spans="1:2">
      <c r="A1235">
        <v>6485</v>
      </c>
      <c r="B1235" t="s">
        <v>1470</v>
      </c>
    </row>
    <row r="1236" spans="1:2">
      <c r="A1236">
        <v>6487</v>
      </c>
      <c r="B1236" t="s">
        <v>1471</v>
      </c>
    </row>
    <row r="1237" spans="1:2">
      <c r="A1237">
        <v>6488</v>
      </c>
      <c r="B1237" t="s">
        <v>1472</v>
      </c>
    </row>
    <row r="1238" spans="1:2">
      <c r="A1238">
        <v>6509</v>
      </c>
      <c r="B1238" t="s">
        <v>1473</v>
      </c>
    </row>
    <row r="1239" spans="1:2">
      <c r="A1239">
        <v>6511</v>
      </c>
      <c r="B1239" t="s">
        <v>1474</v>
      </c>
    </row>
    <row r="1240" spans="1:2">
      <c r="A1240">
        <v>6512</v>
      </c>
      <c r="B1240" t="s">
        <v>1475</v>
      </c>
    </row>
    <row r="1241" spans="1:2">
      <c r="A1241">
        <v>6514</v>
      </c>
      <c r="B1241" t="s">
        <v>1476</v>
      </c>
    </row>
    <row r="1242" spans="1:2">
      <c r="A1242">
        <v>6515</v>
      </c>
      <c r="B1242" t="s">
        <v>1477</v>
      </c>
    </row>
    <row r="1243" spans="1:2">
      <c r="A1243">
        <v>6517</v>
      </c>
      <c r="B1243" t="s">
        <v>1478</v>
      </c>
    </row>
    <row r="1244" spans="1:2">
      <c r="A1244">
        <v>6518</v>
      </c>
      <c r="B1244" t="s">
        <v>1479</v>
      </c>
    </row>
    <row r="1245" spans="1:2">
      <c r="A1245">
        <v>6539</v>
      </c>
      <c r="B1245" t="s">
        <v>1480</v>
      </c>
    </row>
    <row r="1246" spans="1:2">
      <c r="A1246">
        <v>6541</v>
      </c>
      <c r="B1246" t="s">
        <v>1481</v>
      </c>
    </row>
    <row r="1247" spans="1:2">
      <c r="A1247">
        <v>6542</v>
      </c>
      <c r="B1247" t="s">
        <v>1482</v>
      </c>
    </row>
    <row r="1248" spans="1:2">
      <c r="A1248">
        <v>6544</v>
      </c>
      <c r="B1248" t="s">
        <v>1483</v>
      </c>
    </row>
    <row r="1249" spans="1:3">
      <c r="A1249">
        <v>6545</v>
      </c>
      <c r="B1249" t="s">
        <v>1095</v>
      </c>
    </row>
    <row r="1250" spans="1:3">
      <c r="A1250">
        <v>6547</v>
      </c>
      <c r="B1250" t="s">
        <v>1484</v>
      </c>
    </row>
    <row r="1251" spans="1:3">
      <c r="A1251">
        <v>6548</v>
      </c>
      <c r="B1251" t="s">
        <v>1485</v>
      </c>
    </row>
    <row r="1255" spans="1:3" ht="15.75" thickBot="1"/>
    <row r="1256" spans="1:3" ht="16.5" thickTop="1" thickBot="1">
      <c r="A1256" s="13" t="s">
        <v>1486</v>
      </c>
      <c r="B1256" s="1" t="s">
        <v>1488</v>
      </c>
      <c r="C1256" t="s">
        <v>1487</v>
      </c>
    </row>
    <row r="1257" spans="1:3" ht="15.75" thickTop="1"/>
    <row r="1258" spans="1:3">
      <c r="B1258" t="s">
        <v>98</v>
      </c>
    </row>
    <row r="1259" spans="1:3">
      <c r="B1259" t="s">
        <v>99</v>
      </c>
    </row>
    <row r="1260" spans="1:3">
      <c r="B1260" t="s">
        <v>882</v>
      </c>
    </row>
    <row r="1261" spans="1:3">
      <c r="B1261" t="s">
        <v>883</v>
      </c>
    </row>
    <row r="1262" spans="1:3">
      <c r="B1262" t="s">
        <v>399</v>
      </c>
    </row>
    <row r="1265" spans="1:2">
      <c r="A1265">
        <v>5</v>
      </c>
      <c r="B1265" t="s">
        <v>1041</v>
      </c>
    </row>
    <row r="1266" spans="1:2">
      <c r="A1266">
        <v>6</v>
      </c>
      <c r="B1266" t="s">
        <v>1042</v>
      </c>
    </row>
    <row r="1267" spans="1:2">
      <c r="A1267">
        <v>8</v>
      </c>
      <c r="B1267" t="s">
        <v>1043</v>
      </c>
    </row>
    <row r="1268" spans="1:2">
      <c r="A1268">
        <v>9</v>
      </c>
      <c r="B1268" t="s">
        <v>1044</v>
      </c>
    </row>
    <row r="1269" spans="1:2">
      <c r="A1269">
        <v>11</v>
      </c>
      <c r="B1269" t="s">
        <v>1045</v>
      </c>
    </row>
    <row r="1270" spans="1:2">
      <c r="A1270">
        <v>38</v>
      </c>
      <c r="B1270" t="s">
        <v>887</v>
      </c>
    </row>
    <row r="1271" spans="1:2">
      <c r="A1271">
        <v>41</v>
      </c>
      <c r="B1271" t="s">
        <v>1489</v>
      </c>
    </row>
    <row r="1272" spans="1:2">
      <c r="A1272">
        <v>42</v>
      </c>
      <c r="B1272" t="s">
        <v>1046</v>
      </c>
    </row>
    <row r="1273" spans="1:2">
      <c r="A1273">
        <v>44</v>
      </c>
      <c r="B1273" t="s">
        <v>1047</v>
      </c>
    </row>
    <row r="1274" spans="1:2">
      <c r="A1274">
        <v>45</v>
      </c>
      <c r="B1274" t="s">
        <v>1048</v>
      </c>
    </row>
    <row r="1275" spans="1:2">
      <c r="A1275">
        <v>46</v>
      </c>
      <c r="B1275" t="s">
        <v>1490</v>
      </c>
    </row>
    <row r="1276" spans="1:2">
      <c r="A1276">
        <v>80</v>
      </c>
      <c r="B1276" s="22" t="s">
        <v>888</v>
      </c>
    </row>
    <row r="1277" spans="1:2">
      <c r="A1277">
        <v>2196</v>
      </c>
      <c r="B1277" s="22" t="s">
        <v>889</v>
      </c>
    </row>
    <row r="1278" spans="1:2">
      <c r="A1278">
        <v>2227</v>
      </c>
      <c r="B1278" t="s">
        <v>898</v>
      </c>
    </row>
    <row r="1279" spans="1:2">
      <c r="A1279">
        <v>2230</v>
      </c>
      <c r="B1279" t="s">
        <v>1491</v>
      </c>
    </row>
    <row r="1280" spans="1:2">
      <c r="A1280">
        <v>2232</v>
      </c>
      <c r="B1280" t="s">
        <v>1049</v>
      </c>
    </row>
    <row r="1281" spans="1:2">
      <c r="A1281">
        <v>2233</v>
      </c>
      <c r="B1281" t="s">
        <v>1050</v>
      </c>
    </row>
    <row r="1282" spans="1:2">
      <c r="A1282">
        <v>2234</v>
      </c>
      <c r="B1282" t="s">
        <v>1492</v>
      </c>
    </row>
    <row r="1283" spans="1:2">
      <c r="A1283">
        <v>2235</v>
      </c>
      <c r="B1283" t="s">
        <v>1493</v>
      </c>
    </row>
    <row r="1284" spans="1:2">
      <c r="A1284">
        <v>2237</v>
      </c>
      <c r="B1284" t="s">
        <v>1494</v>
      </c>
    </row>
    <row r="1285" spans="1:2">
      <c r="A1285">
        <v>2238</v>
      </c>
      <c r="B1285" t="s">
        <v>1495</v>
      </c>
    </row>
    <row r="1286" spans="1:2">
      <c r="A1286">
        <v>2239</v>
      </c>
      <c r="B1286" t="s">
        <v>1496</v>
      </c>
    </row>
    <row r="1287" spans="1:2">
      <c r="A1287">
        <v>2240</v>
      </c>
      <c r="B1287" t="s">
        <v>1497</v>
      </c>
    </row>
    <row r="1288" spans="1:2">
      <c r="A1288">
        <v>2272</v>
      </c>
      <c r="B1288" s="22" t="s">
        <v>1498</v>
      </c>
    </row>
    <row r="1289" spans="1:2">
      <c r="A1289">
        <v>6050</v>
      </c>
      <c r="B1289" s="22" t="s">
        <v>1499</v>
      </c>
    </row>
    <row r="1290" spans="1:2">
      <c r="A1290">
        <v>6069</v>
      </c>
      <c r="B1290" t="s">
        <v>1500</v>
      </c>
    </row>
    <row r="1291" spans="1:2">
      <c r="A1291">
        <v>6070</v>
      </c>
      <c r="B1291" t="s">
        <v>1501</v>
      </c>
    </row>
    <row r="1292" spans="1:2">
      <c r="A1292">
        <v>6072</v>
      </c>
      <c r="B1292" t="s">
        <v>1502</v>
      </c>
    </row>
    <row r="1293" spans="1:2">
      <c r="A1293">
        <v>6073</v>
      </c>
      <c r="B1293" t="s">
        <v>1503</v>
      </c>
    </row>
    <row r="1294" spans="1:2">
      <c r="A1294">
        <v>6074</v>
      </c>
      <c r="B1294" t="s">
        <v>1504</v>
      </c>
    </row>
    <row r="1295" spans="1:2">
      <c r="A1295">
        <v>6075</v>
      </c>
      <c r="B1295" t="s">
        <v>1505</v>
      </c>
    </row>
    <row r="1296" spans="1:2">
      <c r="A1296">
        <v>6077</v>
      </c>
      <c r="B1296" t="s">
        <v>1506</v>
      </c>
    </row>
    <row r="1297" spans="1:2">
      <c r="A1297">
        <v>6078</v>
      </c>
      <c r="B1297" t="s">
        <v>1507</v>
      </c>
    </row>
    <row r="1298" spans="1:2">
      <c r="A1298">
        <v>6079</v>
      </c>
      <c r="B1298" t="s">
        <v>1508</v>
      </c>
    </row>
    <row r="1299" spans="1:2">
      <c r="A1299">
        <v>6080</v>
      </c>
      <c r="B1299" t="s">
        <v>1509</v>
      </c>
    </row>
    <row r="1300" spans="1:2">
      <c r="A1300">
        <v>6101</v>
      </c>
      <c r="B1300" t="s">
        <v>1510</v>
      </c>
    </row>
    <row r="1301" spans="1:2">
      <c r="A1301">
        <v>6103</v>
      </c>
      <c r="B1301" t="s">
        <v>1511</v>
      </c>
    </row>
    <row r="1302" spans="1:2">
      <c r="A1302">
        <v>6104</v>
      </c>
      <c r="B1302" t="s">
        <v>1512</v>
      </c>
    </row>
    <row r="1303" spans="1:2">
      <c r="A1303">
        <v>6106</v>
      </c>
      <c r="B1303" t="s">
        <v>1513</v>
      </c>
    </row>
    <row r="1304" spans="1:2">
      <c r="A1304">
        <v>6107</v>
      </c>
      <c r="B1304" t="s">
        <v>1514</v>
      </c>
    </row>
    <row r="1305" spans="1:2">
      <c r="A1305">
        <v>6109</v>
      </c>
      <c r="B1305" t="s">
        <v>1515</v>
      </c>
    </row>
    <row r="1306" spans="1:2">
      <c r="A1306">
        <v>6110</v>
      </c>
      <c r="B1306" t="s">
        <v>1516</v>
      </c>
    </row>
    <row r="1307" spans="1:2">
      <c r="A1307">
        <v>6131</v>
      </c>
      <c r="B1307" t="s">
        <v>1517</v>
      </c>
    </row>
    <row r="1308" spans="1:2">
      <c r="A1308">
        <v>6133</v>
      </c>
      <c r="B1308" t="s">
        <v>1518</v>
      </c>
    </row>
    <row r="1309" spans="1:2">
      <c r="A1309">
        <v>6134</v>
      </c>
      <c r="B1309" t="s">
        <v>1519</v>
      </c>
    </row>
    <row r="1310" spans="1:2">
      <c r="A1310">
        <v>6136</v>
      </c>
      <c r="B1310" t="s">
        <v>1520</v>
      </c>
    </row>
    <row r="1311" spans="1:2">
      <c r="A1311">
        <v>6137</v>
      </c>
      <c r="B1311" t="s">
        <v>1521</v>
      </c>
    </row>
    <row r="1312" spans="1:2">
      <c r="A1312">
        <v>6139</v>
      </c>
      <c r="B1312" t="s">
        <v>1522</v>
      </c>
    </row>
    <row r="1313" spans="1:2">
      <c r="A1313">
        <v>6140</v>
      </c>
      <c r="B1313" t="s">
        <v>1523</v>
      </c>
    </row>
    <row r="1314" spans="1:2">
      <c r="A1314">
        <v>6161</v>
      </c>
      <c r="B1314" t="s">
        <v>1340</v>
      </c>
    </row>
    <row r="1315" spans="1:2">
      <c r="A1315">
        <v>6163</v>
      </c>
      <c r="B1315" t="s">
        <v>1524</v>
      </c>
    </row>
    <row r="1316" spans="1:2">
      <c r="A1316">
        <v>6164</v>
      </c>
      <c r="B1316" t="s">
        <v>1525</v>
      </c>
    </row>
    <row r="1317" spans="1:2">
      <c r="A1317">
        <v>6166</v>
      </c>
      <c r="B1317" t="s">
        <v>1526</v>
      </c>
    </row>
    <row r="1318" spans="1:2">
      <c r="A1318">
        <v>6167</v>
      </c>
      <c r="B1318" t="s">
        <v>1527</v>
      </c>
    </row>
    <row r="1319" spans="1:2">
      <c r="A1319">
        <v>6169</v>
      </c>
      <c r="B1319" t="s">
        <v>1528</v>
      </c>
    </row>
    <row r="1320" spans="1:2">
      <c r="A1320">
        <v>6170</v>
      </c>
      <c r="B1320" t="s">
        <v>1529</v>
      </c>
    </row>
    <row r="1321" spans="1:2">
      <c r="A1321">
        <v>6191</v>
      </c>
      <c r="B1321" t="s">
        <v>1530</v>
      </c>
    </row>
    <row r="1322" spans="1:2">
      <c r="A1322">
        <v>6193</v>
      </c>
      <c r="B1322" t="s">
        <v>1531</v>
      </c>
    </row>
    <row r="1323" spans="1:2">
      <c r="A1323">
        <v>6194</v>
      </c>
      <c r="B1323" t="s">
        <v>436</v>
      </c>
    </row>
    <row r="1324" spans="1:2">
      <c r="A1324">
        <v>6196</v>
      </c>
      <c r="B1324" t="s">
        <v>1532</v>
      </c>
    </row>
    <row r="1325" spans="1:2">
      <c r="A1325">
        <v>6197</v>
      </c>
      <c r="B1325" t="s">
        <v>1533</v>
      </c>
    </row>
    <row r="1326" spans="1:2">
      <c r="A1326">
        <v>6199</v>
      </c>
      <c r="B1326" t="s">
        <v>1534</v>
      </c>
    </row>
    <row r="1327" spans="1:2">
      <c r="A1327">
        <v>6200</v>
      </c>
      <c r="B1327" t="s">
        <v>1535</v>
      </c>
    </row>
    <row r="1328" spans="1:2">
      <c r="A1328">
        <v>6221</v>
      </c>
      <c r="B1328" t="s">
        <v>1536</v>
      </c>
    </row>
    <row r="1329" spans="1:2">
      <c r="A1329">
        <v>6223</v>
      </c>
      <c r="B1329" t="s">
        <v>1537</v>
      </c>
    </row>
    <row r="1330" spans="1:2">
      <c r="A1330">
        <v>6224</v>
      </c>
      <c r="B1330" t="s">
        <v>1538</v>
      </c>
    </row>
    <row r="1331" spans="1:2">
      <c r="A1331">
        <v>6226</v>
      </c>
      <c r="B1331" t="s">
        <v>1539</v>
      </c>
    </row>
    <row r="1332" spans="1:2">
      <c r="A1332">
        <v>6227</v>
      </c>
      <c r="B1332" t="s">
        <v>1540</v>
      </c>
    </row>
    <row r="1333" spans="1:2">
      <c r="A1333">
        <v>6229</v>
      </c>
      <c r="B1333" t="s">
        <v>1541</v>
      </c>
    </row>
    <row r="1334" spans="1:2">
      <c r="A1334">
        <v>6230</v>
      </c>
      <c r="B1334" t="s">
        <v>1542</v>
      </c>
    </row>
    <row r="1335" spans="1:2">
      <c r="A1335">
        <v>6251</v>
      </c>
      <c r="B1335" t="s">
        <v>1342</v>
      </c>
    </row>
    <row r="1336" spans="1:2">
      <c r="A1336">
        <v>6253</v>
      </c>
      <c r="B1336" t="s">
        <v>1543</v>
      </c>
    </row>
    <row r="1337" spans="1:2">
      <c r="A1337">
        <v>6254</v>
      </c>
      <c r="B1337" t="s">
        <v>1544</v>
      </c>
    </row>
    <row r="1338" spans="1:2">
      <c r="A1338">
        <v>6256</v>
      </c>
      <c r="B1338" t="s">
        <v>1545</v>
      </c>
    </row>
    <row r="1339" spans="1:2">
      <c r="A1339">
        <v>6257</v>
      </c>
      <c r="B1339" t="s">
        <v>147</v>
      </c>
    </row>
    <row r="1340" spans="1:2">
      <c r="A1340">
        <v>6259</v>
      </c>
      <c r="B1340" t="s">
        <v>1546</v>
      </c>
    </row>
    <row r="1341" spans="1:2">
      <c r="A1341">
        <v>6260</v>
      </c>
      <c r="B1341" t="s">
        <v>1547</v>
      </c>
    </row>
    <row r="1342" spans="1:2">
      <c r="A1342">
        <v>6281</v>
      </c>
      <c r="B1342" t="s">
        <v>1548</v>
      </c>
    </row>
    <row r="1343" spans="1:2">
      <c r="A1343">
        <v>6283</v>
      </c>
      <c r="B1343" t="s">
        <v>1549</v>
      </c>
    </row>
    <row r="1344" spans="1:2">
      <c r="A1344">
        <v>6284</v>
      </c>
      <c r="B1344" t="s">
        <v>1550</v>
      </c>
    </row>
    <row r="1345" spans="1:2">
      <c r="A1345">
        <v>6285</v>
      </c>
      <c r="B1345" t="s">
        <v>1551</v>
      </c>
    </row>
    <row r="1346" spans="1:2">
      <c r="A1346">
        <v>6286</v>
      </c>
      <c r="B1346" t="s">
        <v>1552</v>
      </c>
    </row>
    <row r="1347" spans="1:2">
      <c r="A1347">
        <v>6288</v>
      </c>
      <c r="B1347" t="s">
        <v>1553</v>
      </c>
    </row>
    <row r="1348" spans="1:2">
      <c r="A1348">
        <v>6289</v>
      </c>
      <c r="B1348" t="s">
        <v>1554</v>
      </c>
    </row>
    <row r="1349" spans="1:2">
      <c r="A1349">
        <v>6291</v>
      </c>
      <c r="B1349" t="s">
        <v>1555</v>
      </c>
    </row>
    <row r="1350" spans="1:2">
      <c r="A1350">
        <v>6312</v>
      </c>
      <c r="B1350" t="s">
        <v>1556</v>
      </c>
    </row>
    <row r="1351" spans="1:2">
      <c r="A1351">
        <v>6314</v>
      </c>
      <c r="B1351" t="s">
        <v>1557</v>
      </c>
    </row>
    <row r="1352" spans="1:2">
      <c r="A1352">
        <v>6315</v>
      </c>
      <c r="B1352" t="s">
        <v>1558</v>
      </c>
    </row>
    <row r="1353" spans="1:2">
      <c r="A1353">
        <v>6317</v>
      </c>
      <c r="B1353" t="s">
        <v>1559</v>
      </c>
    </row>
    <row r="1354" spans="1:2">
      <c r="A1354">
        <v>6318</v>
      </c>
      <c r="B1354" t="s">
        <v>1560</v>
      </c>
    </row>
    <row r="1355" spans="1:2">
      <c r="A1355">
        <v>6320</v>
      </c>
      <c r="B1355" t="s">
        <v>1561</v>
      </c>
    </row>
    <row r="1356" spans="1:2">
      <c r="A1356">
        <v>6321</v>
      </c>
      <c r="B1356" t="s">
        <v>1562</v>
      </c>
    </row>
    <row r="1357" spans="1:2">
      <c r="A1357">
        <v>6322</v>
      </c>
      <c r="B1357" t="s">
        <v>1563</v>
      </c>
    </row>
    <row r="1358" spans="1:2">
      <c r="A1358">
        <v>6343</v>
      </c>
      <c r="B1358" t="s">
        <v>1564</v>
      </c>
    </row>
    <row r="1359" spans="1:2">
      <c r="A1359">
        <v>6345</v>
      </c>
      <c r="B1359" t="s">
        <v>1565</v>
      </c>
    </row>
    <row r="1360" spans="1:2">
      <c r="A1360">
        <v>6347</v>
      </c>
      <c r="B1360" t="s">
        <v>1566</v>
      </c>
    </row>
    <row r="1361" spans="1:2">
      <c r="A1361">
        <v>6348</v>
      </c>
      <c r="B1361" t="s">
        <v>1567</v>
      </c>
    </row>
    <row r="1362" spans="1:2">
      <c r="A1362">
        <v>6350</v>
      </c>
      <c r="B1362" t="s">
        <v>1568</v>
      </c>
    </row>
    <row r="1363" spans="1:2">
      <c r="A1363">
        <v>6351</v>
      </c>
      <c r="B1363" t="s">
        <v>1569</v>
      </c>
    </row>
    <row r="1364" spans="1:2">
      <c r="A1364">
        <v>6372</v>
      </c>
      <c r="B1364" t="s">
        <v>1570</v>
      </c>
    </row>
    <row r="1365" spans="1:2">
      <c r="A1365">
        <v>6374</v>
      </c>
      <c r="B1365" t="s">
        <v>1571</v>
      </c>
    </row>
    <row r="1366" spans="1:2">
      <c r="A1366">
        <v>6375</v>
      </c>
      <c r="B1366" t="s">
        <v>1572</v>
      </c>
    </row>
    <row r="1367" spans="1:2">
      <c r="A1367">
        <v>6377</v>
      </c>
      <c r="B1367" t="s">
        <v>1573</v>
      </c>
    </row>
    <row r="1368" spans="1:2">
      <c r="A1368">
        <v>6378</v>
      </c>
      <c r="B1368" t="s">
        <v>1574</v>
      </c>
    </row>
    <row r="1369" spans="1:2">
      <c r="A1369">
        <v>6380</v>
      </c>
      <c r="B1369" t="s">
        <v>1575</v>
      </c>
    </row>
    <row r="1370" spans="1:2">
      <c r="A1370">
        <v>6381</v>
      </c>
      <c r="B1370" t="s">
        <v>1576</v>
      </c>
    </row>
    <row r="1371" spans="1:2">
      <c r="A1371">
        <v>6402</v>
      </c>
      <c r="B1371" t="s">
        <v>1577</v>
      </c>
    </row>
    <row r="1372" spans="1:2">
      <c r="A1372">
        <v>6404</v>
      </c>
      <c r="B1372" t="s">
        <v>1578</v>
      </c>
    </row>
    <row r="1373" spans="1:2">
      <c r="A1373">
        <v>6405</v>
      </c>
      <c r="B1373" t="s">
        <v>1579</v>
      </c>
    </row>
    <row r="1374" spans="1:2">
      <c r="A1374">
        <v>6407</v>
      </c>
      <c r="B1374" t="s">
        <v>1580</v>
      </c>
    </row>
    <row r="1375" spans="1:2">
      <c r="A1375">
        <v>6408</v>
      </c>
      <c r="B1375" t="s">
        <v>1581</v>
      </c>
    </row>
    <row r="1376" spans="1:2">
      <c r="A1376">
        <v>6410</v>
      </c>
      <c r="B1376" t="s">
        <v>1582</v>
      </c>
    </row>
    <row r="1377" spans="1:2">
      <c r="A1377">
        <v>6411</v>
      </c>
      <c r="B1377" t="s">
        <v>1583</v>
      </c>
    </row>
    <row r="1378" spans="1:2">
      <c r="A1378">
        <v>6432</v>
      </c>
      <c r="B1378" t="s">
        <v>1584</v>
      </c>
    </row>
    <row r="1379" spans="1:2">
      <c r="A1379">
        <v>6434</v>
      </c>
      <c r="B1379" t="s">
        <v>1585</v>
      </c>
    </row>
    <row r="1380" spans="1:2">
      <c r="A1380">
        <v>6435</v>
      </c>
      <c r="B1380" t="s">
        <v>1363</v>
      </c>
    </row>
    <row r="1381" spans="1:2">
      <c r="A1381">
        <v>6437</v>
      </c>
      <c r="B1381" t="s">
        <v>1586</v>
      </c>
    </row>
    <row r="1382" spans="1:2">
      <c r="A1382">
        <v>6438</v>
      </c>
      <c r="B1382" t="s">
        <v>1587</v>
      </c>
    </row>
    <row r="1383" spans="1:2">
      <c r="A1383">
        <v>6440</v>
      </c>
      <c r="B1383" t="s">
        <v>1588</v>
      </c>
    </row>
    <row r="1384" spans="1:2">
      <c r="A1384">
        <v>6441</v>
      </c>
      <c r="B1384" t="s">
        <v>1589</v>
      </c>
    </row>
    <row r="1385" spans="1:2">
      <c r="A1385">
        <v>6462</v>
      </c>
      <c r="B1385" t="s">
        <v>1590</v>
      </c>
    </row>
    <row r="1386" spans="1:2">
      <c r="A1386">
        <v>6464</v>
      </c>
      <c r="B1386" t="s">
        <v>1591</v>
      </c>
    </row>
    <row r="1387" spans="1:2">
      <c r="A1387">
        <v>6465</v>
      </c>
      <c r="B1387" t="s">
        <v>1592</v>
      </c>
    </row>
    <row r="1388" spans="1:2">
      <c r="A1388">
        <v>6467</v>
      </c>
      <c r="B1388" t="s">
        <v>1593</v>
      </c>
    </row>
    <row r="1389" spans="1:2">
      <c r="A1389">
        <v>6468</v>
      </c>
      <c r="B1389" t="s">
        <v>1594</v>
      </c>
    </row>
    <row r="1390" spans="1:2">
      <c r="A1390">
        <v>6470</v>
      </c>
      <c r="B1390" t="s">
        <v>1595</v>
      </c>
    </row>
    <row r="1391" spans="1:2">
      <c r="A1391">
        <v>6471</v>
      </c>
      <c r="B1391" t="s">
        <v>1596</v>
      </c>
    </row>
    <row r="1392" spans="1:2">
      <c r="A1392">
        <v>6492</v>
      </c>
      <c r="B1392" t="s">
        <v>1597</v>
      </c>
    </row>
    <row r="1393" spans="1:2">
      <c r="A1393">
        <v>6494</v>
      </c>
      <c r="B1393" t="s">
        <v>1598</v>
      </c>
    </row>
    <row r="1394" spans="1:2">
      <c r="A1394">
        <v>6495</v>
      </c>
      <c r="B1394" t="s">
        <v>1091</v>
      </c>
    </row>
    <row r="1395" spans="1:2">
      <c r="A1395">
        <v>6497</v>
      </c>
      <c r="B1395" t="s">
        <v>1599</v>
      </c>
    </row>
    <row r="1396" spans="1:2">
      <c r="A1396">
        <v>6498</v>
      </c>
      <c r="B1396" t="s">
        <v>1600</v>
      </c>
    </row>
    <row r="1397" spans="1:2">
      <c r="A1397">
        <v>6500</v>
      </c>
      <c r="B1397" t="s">
        <v>1601</v>
      </c>
    </row>
    <row r="1398" spans="1:2">
      <c r="A1398">
        <v>6501</v>
      </c>
      <c r="B1398" t="s">
        <v>1602</v>
      </c>
    </row>
    <row r="1399" spans="1:2">
      <c r="A1399">
        <v>6522</v>
      </c>
      <c r="B1399" t="s">
        <v>1603</v>
      </c>
    </row>
    <row r="1400" spans="1:2">
      <c r="A1400">
        <v>6524</v>
      </c>
      <c r="B1400" t="s">
        <v>1604</v>
      </c>
    </row>
    <row r="1401" spans="1:2">
      <c r="A1401">
        <v>6525</v>
      </c>
      <c r="B1401" t="s">
        <v>1605</v>
      </c>
    </row>
    <row r="1402" spans="1:2">
      <c r="A1402">
        <v>6527</v>
      </c>
      <c r="B1402" t="s">
        <v>1606</v>
      </c>
    </row>
    <row r="1403" spans="1:2">
      <c r="A1403">
        <v>6528</v>
      </c>
      <c r="B1403" t="s">
        <v>1607</v>
      </c>
    </row>
    <row r="1404" spans="1:2">
      <c r="A1404">
        <v>6530</v>
      </c>
      <c r="B1404" t="s">
        <v>1608</v>
      </c>
    </row>
    <row r="1405" spans="1:2">
      <c r="A1405">
        <v>6531</v>
      </c>
      <c r="B1405" t="s">
        <v>1609</v>
      </c>
    </row>
    <row r="1406" spans="1:2">
      <c r="A1406">
        <v>6552</v>
      </c>
      <c r="B1406" t="s">
        <v>1610</v>
      </c>
    </row>
    <row r="1407" spans="1:2">
      <c r="A1407">
        <v>6554</v>
      </c>
      <c r="B1407" t="s">
        <v>1611</v>
      </c>
    </row>
    <row r="1408" spans="1:2">
      <c r="A1408">
        <v>6555</v>
      </c>
      <c r="B1408" t="s">
        <v>1612</v>
      </c>
    </row>
    <row r="1409" spans="1:2">
      <c r="A1409">
        <v>6557</v>
      </c>
      <c r="B1409" t="s">
        <v>1613</v>
      </c>
    </row>
    <row r="1410" spans="1:2">
      <c r="A1410">
        <v>6558</v>
      </c>
      <c r="B1410" t="s">
        <v>1614</v>
      </c>
    </row>
    <row r="1411" spans="1:2">
      <c r="A1411">
        <v>6560</v>
      </c>
      <c r="B1411" t="s">
        <v>1615</v>
      </c>
    </row>
    <row r="1412" spans="1:2">
      <c r="A1412">
        <v>6561</v>
      </c>
      <c r="B1412" t="s">
        <v>1616</v>
      </c>
    </row>
    <row r="1413" spans="1:2">
      <c r="A1413">
        <v>6582</v>
      </c>
      <c r="B1413" t="s">
        <v>1617</v>
      </c>
    </row>
    <row r="1414" spans="1:2">
      <c r="A1414">
        <v>6584</v>
      </c>
      <c r="B1414" t="s">
        <v>1618</v>
      </c>
    </row>
    <row r="1415" spans="1:2">
      <c r="A1415">
        <v>6585</v>
      </c>
      <c r="B1415" t="s">
        <v>1619</v>
      </c>
    </row>
    <row r="1416" spans="1:2">
      <c r="A1416">
        <v>6587</v>
      </c>
      <c r="B1416" t="s">
        <v>1620</v>
      </c>
    </row>
    <row r="1417" spans="1:2">
      <c r="A1417">
        <v>6588</v>
      </c>
      <c r="B1417" t="s">
        <v>1621</v>
      </c>
    </row>
    <row r="1418" spans="1:2">
      <c r="A1418">
        <v>6590</v>
      </c>
      <c r="B1418" t="s">
        <v>1622</v>
      </c>
    </row>
    <row r="1419" spans="1:2">
      <c r="A1419">
        <v>6591</v>
      </c>
      <c r="B1419" t="s">
        <v>1623</v>
      </c>
    </row>
    <row r="1420" spans="1:2">
      <c r="A1420">
        <v>6612</v>
      </c>
      <c r="B1420" t="s">
        <v>1624</v>
      </c>
    </row>
    <row r="1421" spans="1:2">
      <c r="A1421">
        <v>6614</v>
      </c>
      <c r="B1421" t="s">
        <v>1625</v>
      </c>
    </row>
    <row r="1422" spans="1:2">
      <c r="A1422">
        <v>6615</v>
      </c>
      <c r="B1422" t="s">
        <v>1626</v>
      </c>
    </row>
    <row r="1423" spans="1:2">
      <c r="A1423">
        <v>6617</v>
      </c>
      <c r="B1423" t="s">
        <v>1627</v>
      </c>
    </row>
    <row r="1424" spans="1:2">
      <c r="A1424">
        <v>6618</v>
      </c>
      <c r="B1424" t="s">
        <v>1628</v>
      </c>
    </row>
    <row r="1425" spans="1:2">
      <c r="A1425">
        <v>6620</v>
      </c>
      <c r="B1425" t="s">
        <v>1629</v>
      </c>
    </row>
    <row r="1426" spans="1:2">
      <c r="A1426">
        <v>6621</v>
      </c>
      <c r="B1426" t="s">
        <v>1630</v>
      </c>
    </row>
    <row r="1427" spans="1:2">
      <c r="A1427">
        <v>6642</v>
      </c>
      <c r="B1427" t="s">
        <v>1631</v>
      </c>
    </row>
    <row r="1428" spans="1:2">
      <c r="A1428">
        <v>6644</v>
      </c>
      <c r="B1428" t="s">
        <v>1632</v>
      </c>
    </row>
    <row r="1429" spans="1:2">
      <c r="A1429">
        <v>6645</v>
      </c>
      <c r="B1429" t="s">
        <v>1103</v>
      </c>
    </row>
    <row r="1430" spans="1:2">
      <c r="A1430">
        <v>6647</v>
      </c>
      <c r="B1430" t="s">
        <v>1633</v>
      </c>
    </row>
    <row r="1431" spans="1:2">
      <c r="A1431">
        <v>6648</v>
      </c>
      <c r="B1431" t="s">
        <v>1634</v>
      </c>
    </row>
    <row r="1432" spans="1:2">
      <c r="A1432">
        <v>6650</v>
      </c>
      <c r="B1432" t="s">
        <v>1635</v>
      </c>
    </row>
    <row r="1433" spans="1:2">
      <c r="A1433">
        <v>6651</v>
      </c>
      <c r="B1433" t="s">
        <v>1636</v>
      </c>
    </row>
    <row r="1437" spans="1:2" ht="15.75" thickBot="1"/>
    <row r="1438" spans="1:2" ht="16.5" thickTop="1" thickBot="1">
      <c r="B1438" s="1" t="s">
        <v>1637</v>
      </c>
    </row>
    <row r="1439" spans="1:2" ht="15.75" thickTop="1"/>
    <row r="1440" spans="1:2">
      <c r="B1440" t="s">
        <v>98</v>
      </c>
    </row>
    <row r="1441" spans="1:2">
      <c r="B1441" t="s">
        <v>99</v>
      </c>
    </row>
    <row r="1442" spans="1:2">
      <c r="B1442" t="s">
        <v>882</v>
      </c>
    </row>
    <row r="1443" spans="1:2">
      <c r="B1443" t="s">
        <v>883</v>
      </c>
    </row>
    <row r="1444" spans="1:2">
      <c r="B1444" t="s">
        <v>399</v>
      </c>
    </row>
    <row r="1447" spans="1:2">
      <c r="A1447">
        <v>4</v>
      </c>
      <c r="B1447" t="s">
        <v>1638</v>
      </c>
    </row>
    <row r="1448" spans="1:2">
      <c r="A1448">
        <v>6</v>
      </c>
      <c r="B1448" t="s">
        <v>1639</v>
      </c>
    </row>
    <row r="1449" spans="1:2">
      <c r="A1449">
        <v>8</v>
      </c>
      <c r="B1449" t="s">
        <v>1640</v>
      </c>
    </row>
    <row r="1450" spans="1:2">
      <c r="A1450">
        <v>35</v>
      </c>
      <c r="B1450" t="s">
        <v>1641</v>
      </c>
    </row>
    <row r="1451" spans="1:2">
      <c r="A1451">
        <v>38</v>
      </c>
      <c r="B1451" s="11" t="s">
        <v>1642</v>
      </c>
    </row>
    <row r="1452" spans="1:2">
      <c r="A1452">
        <v>40</v>
      </c>
      <c r="B1452" t="s">
        <v>1643</v>
      </c>
    </row>
    <row r="1453" spans="1:2">
      <c r="A1453">
        <v>41</v>
      </c>
      <c r="B1453" t="s">
        <v>1644</v>
      </c>
    </row>
    <row r="1454" spans="1:2">
      <c r="A1454">
        <v>75</v>
      </c>
      <c r="B1454" s="22" t="s">
        <v>1645</v>
      </c>
    </row>
    <row r="1455" spans="1:2">
      <c r="A1455">
        <v>2191</v>
      </c>
      <c r="B1455" s="22" t="s">
        <v>1646</v>
      </c>
    </row>
    <row r="1456" spans="1:2">
      <c r="A1456">
        <v>2222</v>
      </c>
      <c r="B1456" t="s">
        <v>1647</v>
      </c>
    </row>
    <row r="1457" spans="1:2">
      <c r="A1457">
        <v>2225</v>
      </c>
      <c r="B1457" s="11" t="s">
        <v>1648</v>
      </c>
    </row>
    <row r="1458" spans="1:2">
      <c r="A1458">
        <v>2227</v>
      </c>
      <c r="B1458" t="s">
        <v>1649</v>
      </c>
    </row>
    <row r="1459" spans="1:2">
      <c r="A1459">
        <v>2229</v>
      </c>
      <c r="B1459" t="s">
        <v>1650</v>
      </c>
    </row>
    <row r="1460" spans="1:2">
      <c r="A1460">
        <v>2230</v>
      </c>
      <c r="B1460" t="s">
        <v>1651</v>
      </c>
    </row>
    <row r="1461" spans="1:2">
      <c r="A1461">
        <v>2231</v>
      </c>
      <c r="B1461" t="s">
        <v>1652</v>
      </c>
    </row>
    <row r="1462" spans="1:2">
      <c r="A1462">
        <v>2232</v>
      </c>
      <c r="B1462" t="s">
        <v>1653</v>
      </c>
    </row>
    <row r="1463" spans="1:2">
      <c r="A1463">
        <v>2264</v>
      </c>
      <c r="B1463" s="22" t="s">
        <v>1654</v>
      </c>
    </row>
    <row r="1464" spans="1:2">
      <c r="A1464">
        <v>6042</v>
      </c>
      <c r="B1464" s="22" t="s">
        <v>1655</v>
      </c>
    </row>
    <row r="1465" spans="1:2">
      <c r="A1465">
        <v>6061</v>
      </c>
      <c r="B1465" s="11" t="s">
        <v>1656</v>
      </c>
    </row>
    <row r="1466" spans="1:2">
      <c r="A1466">
        <v>6063</v>
      </c>
      <c r="B1466" t="s">
        <v>1657</v>
      </c>
    </row>
    <row r="1467" spans="1:2">
      <c r="A1467">
        <v>6065</v>
      </c>
      <c r="B1467" t="s">
        <v>1658</v>
      </c>
    </row>
    <row r="1468" spans="1:2">
      <c r="A1468">
        <v>6066</v>
      </c>
      <c r="B1468" t="s">
        <v>1659</v>
      </c>
    </row>
    <row r="1469" spans="1:2">
      <c r="A1469">
        <v>6067</v>
      </c>
      <c r="B1469" t="s">
        <v>1660</v>
      </c>
    </row>
    <row r="1470" spans="1:2">
      <c r="A1470">
        <v>6068</v>
      </c>
      <c r="B1470" t="s">
        <v>1661</v>
      </c>
    </row>
    <row r="1471" spans="1:2">
      <c r="A1471">
        <v>6070</v>
      </c>
      <c r="B1471" s="22" t="s">
        <v>1662</v>
      </c>
    </row>
    <row r="1472" spans="1:2">
      <c r="A1472">
        <v>9756</v>
      </c>
      <c r="B1472" s="22" t="s">
        <v>1663</v>
      </c>
    </row>
    <row r="1473" spans="1:2">
      <c r="A1473">
        <v>9775</v>
      </c>
      <c r="B1473" s="11" t="s">
        <v>1664</v>
      </c>
    </row>
    <row r="1474" spans="1:2">
      <c r="A1474">
        <v>9777</v>
      </c>
      <c r="B1474" t="s">
        <v>1665</v>
      </c>
    </row>
    <row r="1475" spans="1:2">
      <c r="A1475">
        <v>9779</v>
      </c>
      <c r="B1475" t="s">
        <v>1666</v>
      </c>
    </row>
    <row r="1476" spans="1:2">
      <c r="A1476">
        <v>9780</v>
      </c>
      <c r="B1476" t="s">
        <v>1667</v>
      </c>
    </row>
    <row r="1477" spans="1:2">
      <c r="A1477">
        <v>9781</v>
      </c>
      <c r="B1477" t="s">
        <v>1668</v>
      </c>
    </row>
    <row r="1478" spans="1:2">
      <c r="A1478">
        <v>9782</v>
      </c>
      <c r="B1478" t="s">
        <v>1669</v>
      </c>
    </row>
    <row r="1479" spans="1:2">
      <c r="A1479">
        <v>9784</v>
      </c>
      <c r="B1479" s="21" t="s">
        <v>1670</v>
      </c>
    </row>
    <row r="1480" spans="1:2">
      <c r="A1480">
        <v>13470</v>
      </c>
      <c r="B1480" s="21" t="s">
        <v>1671</v>
      </c>
    </row>
    <row r="1481" spans="1:2">
      <c r="A1481">
        <v>13489</v>
      </c>
      <c r="B1481" s="11" t="s">
        <v>1672</v>
      </c>
    </row>
    <row r="1482" spans="1:2">
      <c r="A1482">
        <v>13491</v>
      </c>
      <c r="B1482" t="s">
        <v>1673</v>
      </c>
    </row>
    <row r="1483" spans="1:2">
      <c r="A1483">
        <v>13493</v>
      </c>
      <c r="B1483" t="s">
        <v>1674</v>
      </c>
    </row>
    <row r="1484" spans="1:2">
      <c r="A1484">
        <v>13494</v>
      </c>
      <c r="B1484" t="s">
        <v>1675</v>
      </c>
    </row>
    <row r="1485" spans="1:2">
      <c r="A1485">
        <v>13496</v>
      </c>
      <c r="B1485" s="21" t="s">
        <v>1676</v>
      </c>
    </row>
    <row r="1486" spans="1:2">
      <c r="A1486">
        <v>17182</v>
      </c>
      <c r="B1486" s="21" t="s">
        <v>1677</v>
      </c>
    </row>
    <row r="1487" spans="1:2">
      <c r="A1487">
        <v>17201</v>
      </c>
      <c r="B1487" s="11" t="s">
        <v>1678</v>
      </c>
    </row>
    <row r="1488" spans="1:2">
      <c r="A1488">
        <v>17203</v>
      </c>
      <c r="B1488" t="s">
        <v>1679</v>
      </c>
    </row>
    <row r="1489" spans="1:2">
      <c r="A1489">
        <v>17205</v>
      </c>
      <c r="B1489" t="s">
        <v>1680</v>
      </c>
    </row>
    <row r="1490" spans="1:2">
      <c r="A1490">
        <v>17206</v>
      </c>
      <c r="B1490" t="s">
        <v>1681</v>
      </c>
    </row>
    <row r="1491" spans="1:2">
      <c r="A1491">
        <v>17207</v>
      </c>
      <c r="B1491" t="s">
        <v>1682</v>
      </c>
    </row>
    <row r="1492" spans="1:2">
      <c r="A1492">
        <v>17208</v>
      </c>
      <c r="B1492" t="s">
        <v>1683</v>
      </c>
    </row>
    <row r="1493" spans="1:2">
      <c r="A1493">
        <v>17210</v>
      </c>
      <c r="B1493" s="22" t="s">
        <v>1684</v>
      </c>
    </row>
    <row r="1496" spans="1:2" ht="15.75" thickBot="1"/>
    <row r="1497" spans="1:2" ht="16.5" thickTop="1" thickBot="1">
      <c r="B1497" s="1" t="s">
        <v>1685</v>
      </c>
    </row>
    <row r="1498" spans="1:2" ht="15.75" thickTop="1"/>
    <row r="1499" spans="1:2">
      <c r="B1499" t="s">
        <v>98</v>
      </c>
    </row>
    <row r="1500" spans="1:2">
      <c r="B1500" t="s">
        <v>99</v>
      </c>
    </row>
    <row r="1501" spans="1:2">
      <c r="B1501" t="s">
        <v>882</v>
      </c>
    </row>
    <row r="1502" spans="1:2">
      <c r="B1502" t="s">
        <v>883</v>
      </c>
    </row>
    <row r="1503" spans="1:2">
      <c r="B1503" t="s">
        <v>399</v>
      </c>
    </row>
    <row r="1507" spans="1:2">
      <c r="A1507">
        <v>30</v>
      </c>
      <c r="B1507" t="s">
        <v>71</v>
      </c>
    </row>
    <row r="1508" spans="1:2">
      <c r="A1508">
        <v>33</v>
      </c>
      <c r="B1508" t="s">
        <v>1686</v>
      </c>
    </row>
    <row r="1509" spans="1:2">
      <c r="A1509">
        <v>34</v>
      </c>
      <c r="B1509" t="s">
        <v>1687</v>
      </c>
    </row>
    <row r="1510" spans="1:2">
      <c r="A1510">
        <v>68</v>
      </c>
      <c r="B1510" s="22" t="s">
        <v>1688</v>
      </c>
    </row>
    <row r="1511" spans="1:2">
      <c r="A1511">
        <v>892</v>
      </c>
      <c r="B1511" s="22" t="s">
        <v>1689</v>
      </c>
    </row>
    <row r="1512" spans="1:2">
      <c r="A1512">
        <v>901</v>
      </c>
      <c r="B1512" t="s">
        <v>1690</v>
      </c>
    </row>
    <row r="1513" spans="1:2">
      <c r="A1513">
        <v>904</v>
      </c>
      <c r="B1513" t="s">
        <v>1691</v>
      </c>
    </row>
    <row r="1514" spans="1:2">
      <c r="A1514">
        <v>905</v>
      </c>
      <c r="B1514" t="s">
        <v>1692</v>
      </c>
    </row>
    <row r="1515" spans="1:2">
      <c r="A1515">
        <v>906</v>
      </c>
      <c r="B1515" t="s">
        <v>1693</v>
      </c>
    </row>
    <row r="1516" spans="1:2">
      <c r="A1516">
        <v>907</v>
      </c>
      <c r="B1516" t="s">
        <v>1694</v>
      </c>
    </row>
    <row r="1517" spans="1:2">
      <c r="A1517">
        <v>908</v>
      </c>
      <c r="B1517" t="s">
        <v>1695</v>
      </c>
    </row>
    <row r="1518" spans="1:2">
      <c r="A1518">
        <v>937</v>
      </c>
      <c r="B1518" t="s">
        <v>1696</v>
      </c>
    </row>
    <row r="1519" spans="1:2">
      <c r="A1519">
        <v>939</v>
      </c>
      <c r="B1519" t="s">
        <v>1697</v>
      </c>
    </row>
    <row r="1520" spans="1:2">
      <c r="A1520">
        <v>941</v>
      </c>
      <c r="B1520" s="22" t="s">
        <v>1698</v>
      </c>
    </row>
    <row r="1521" spans="1:2">
      <c r="A1521">
        <v>4646</v>
      </c>
      <c r="B1521" s="22" t="s">
        <v>1699</v>
      </c>
    </row>
    <row r="1522" spans="1:2">
      <c r="A1522">
        <v>4665</v>
      </c>
      <c r="B1522" t="s">
        <v>1700</v>
      </c>
    </row>
    <row r="1523" spans="1:2">
      <c r="A1523">
        <v>4666</v>
      </c>
      <c r="B1523" t="s">
        <v>1701</v>
      </c>
    </row>
    <row r="1524" spans="1:2">
      <c r="A1524">
        <v>4667</v>
      </c>
      <c r="B1524" t="s">
        <v>1702</v>
      </c>
    </row>
    <row r="1525" spans="1:2">
      <c r="A1525">
        <v>4668</v>
      </c>
      <c r="B1525" t="s">
        <v>1703</v>
      </c>
    </row>
    <row r="1526" spans="1:2">
      <c r="A1526">
        <v>4669</v>
      </c>
      <c r="B1526" t="s">
        <v>1704</v>
      </c>
    </row>
    <row r="1527" spans="1:2">
      <c r="A1527">
        <v>4690</v>
      </c>
      <c r="B1527" t="s">
        <v>1705</v>
      </c>
    </row>
    <row r="1528" spans="1:2">
      <c r="A1528">
        <v>4692</v>
      </c>
      <c r="B1528" t="s">
        <v>1706</v>
      </c>
    </row>
    <row r="1529" spans="1:2">
      <c r="A1529">
        <v>4694</v>
      </c>
      <c r="B1529" s="4" t="s">
        <v>1707</v>
      </c>
    </row>
    <row r="1530" spans="1:2">
      <c r="A1530">
        <v>4713</v>
      </c>
      <c r="B1530" s="4" t="s">
        <v>1708</v>
      </c>
    </row>
    <row r="1531" spans="1:2">
      <c r="A1531">
        <v>4732</v>
      </c>
      <c r="B1531" t="s">
        <v>1709</v>
      </c>
    </row>
    <row r="1532" spans="1:2">
      <c r="A1532">
        <v>4734</v>
      </c>
      <c r="B1532" t="s">
        <v>1710</v>
      </c>
    </row>
    <row r="1533" spans="1:2">
      <c r="A1533">
        <v>4736</v>
      </c>
      <c r="B1533" s="22" t="s">
        <v>1711</v>
      </c>
    </row>
    <row r="1534" spans="1:2">
      <c r="A1534">
        <v>8422</v>
      </c>
      <c r="B1534" s="22" t="s">
        <v>1712</v>
      </c>
    </row>
    <row r="1535" spans="1:2">
      <c r="A1535">
        <v>8441</v>
      </c>
      <c r="B1535" t="s">
        <v>1713</v>
      </c>
    </row>
    <row r="1536" spans="1:2">
      <c r="A1536">
        <v>8442</v>
      </c>
      <c r="B1536" t="s">
        <v>1714</v>
      </c>
    </row>
    <row r="1537" spans="1:2">
      <c r="A1537">
        <v>8443</v>
      </c>
      <c r="B1537" t="s">
        <v>1715</v>
      </c>
    </row>
    <row r="1538" spans="1:2">
      <c r="A1538">
        <v>8444</v>
      </c>
      <c r="B1538" t="s">
        <v>1716</v>
      </c>
    </row>
    <row r="1539" spans="1:2">
      <c r="A1539">
        <v>8445</v>
      </c>
      <c r="B1539" t="s">
        <v>1717</v>
      </c>
    </row>
    <row r="1540" spans="1:2">
      <c r="A1540">
        <v>8466</v>
      </c>
      <c r="B1540" t="s">
        <v>1718</v>
      </c>
    </row>
    <row r="1541" spans="1:2">
      <c r="A1541">
        <v>8468</v>
      </c>
      <c r="B1541" t="s">
        <v>1719</v>
      </c>
    </row>
    <row r="1542" spans="1:2">
      <c r="A1542">
        <v>8470</v>
      </c>
      <c r="B1542" s="4" t="s">
        <v>1720</v>
      </c>
    </row>
    <row r="1543" spans="1:2">
      <c r="A1543">
        <v>8489</v>
      </c>
      <c r="B1543" s="4" t="s">
        <v>1721</v>
      </c>
    </row>
    <row r="1544" spans="1:2">
      <c r="A1544">
        <v>8508</v>
      </c>
      <c r="B1544" t="s">
        <v>1722</v>
      </c>
    </row>
    <row r="1545" spans="1:2">
      <c r="A1545">
        <v>8510</v>
      </c>
      <c r="B1545" t="s">
        <v>1723</v>
      </c>
    </row>
    <row r="1546" spans="1:2">
      <c r="A1546">
        <v>8531</v>
      </c>
      <c r="B1546" t="s">
        <v>1724</v>
      </c>
    </row>
    <row r="1547" spans="1:2">
      <c r="A1547">
        <v>8533</v>
      </c>
      <c r="B1547" t="s">
        <v>1725</v>
      </c>
    </row>
    <row r="1548" spans="1:2">
      <c r="A1548">
        <v>8535</v>
      </c>
      <c r="B1548" s="22" t="s">
        <v>1726</v>
      </c>
    </row>
    <row r="1549" spans="1:2">
      <c r="A1549">
        <v>12221</v>
      </c>
      <c r="B1549" s="22" t="s">
        <v>1727</v>
      </c>
    </row>
    <row r="1550" spans="1:2">
      <c r="A1550">
        <v>12240</v>
      </c>
      <c r="B1550" t="s">
        <v>1728</v>
      </c>
    </row>
    <row r="1551" spans="1:2">
      <c r="A1551">
        <v>12241</v>
      </c>
      <c r="B1551" t="s">
        <v>1729</v>
      </c>
    </row>
    <row r="1552" spans="1:2">
      <c r="A1552">
        <v>12242</v>
      </c>
      <c r="B1552" t="s">
        <v>1730</v>
      </c>
    </row>
    <row r="1553" spans="1:2">
      <c r="A1553">
        <v>12243</v>
      </c>
      <c r="B1553" t="s">
        <v>1731</v>
      </c>
    </row>
    <row r="1554" spans="1:2">
      <c r="A1554">
        <v>12244</v>
      </c>
      <c r="B1554" t="s">
        <v>1732</v>
      </c>
    </row>
    <row r="1555" spans="1:2">
      <c r="A1555">
        <v>12265</v>
      </c>
      <c r="B1555" t="s">
        <v>1733</v>
      </c>
    </row>
    <row r="1556" spans="1:2">
      <c r="A1556">
        <v>12267</v>
      </c>
      <c r="B1556" t="s">
        <v>1734</v>
      </c>
    </row>
    <row r="1557" spans="1:2">
      <c r="A1557">
        <v>12269</v>
      </c>
      <c r="B1557" s="4" t="s">
        <v>1735</v>
      </c>
    </row>
    <row r="1558" spans="1:2">
      <c r="A1558">
        <v>12288</v>
      </c>
      <c r="B1558" s="4" t="s">
        <v>1736</v>
      </c>
    </row>
    <row r="1559" spans="1:2">
      <c r="A1559">
        <v>12307</v>
      </c>
      <c r="B1559" t="s">
        <v>1737</v>
      </c>
    </row>
    <row r="1560" spans="1:2">
      <c r="A1560">
        <v>12309</v>
      </c>
      <c r="B1560" t="s">
        <v>1738</v>
      </c>
    </row>
    <row r="1561" spans="1:2">
      <c r="A1561">
        <v>12311</v>
      </c>
      <c r="B1561" s="22" t="s">
        <v>1739</v>
      </c>
    </row>
    <row r="1562" spans="1:2">
      <c r="A1562">
        <v>13755</v>
      </c>
      <c r="B1562" s="22" t="s">
        <v>1740</v>
      </c>
    </row>
    <row r="1563" spans="1:2">
      <c r="A1563">
        <v>13772</v>
      </c>
      <c r="B1563" t="s">
        <v>1741</v>
      </c>
    </row>
    <row r="1564" spans="1:2">
      <c r="A1564">
        <v>13775</v>
      </c>
      <c r="B1564" t="s">
        <v>1742</v>
      </c>
    </row>
    <row r="1565" spans="1:2">
      <c r="A1565">
        <v>13777</v>
      </c>
      <c r="B1565" t="s">
        <v>1743</v>
      </c>
    </row>
    <row r="1566" spans="1:2">
      <c r="A1566">
        <v>13788</v>
      </c>
      <c r="B1566" s="4" t="s">
        <v>1744</v>
      </c>
    </row>
    <row r="1567" spans="1:2">
      <c r="A1567">
        <v>13789</v>
      </c>
      <c r="B1567" s="4" t="s">
        <v>1745</v>
      </c>
    </row>
    <row r="1568" spans="1:2">
      <c r="A1568">
        <v>13798</v>
      </c>
      <c r="B1568" t="s">
        <v>1746</v>
      </c>
    </row>
    <row r="1569" spans="1:2">
      <c r="A1569">
        <v>13799</v>
      </c>
      <c r="B1569" t="s">
        <v>1747</v>
      </c>
    </row>
    <row r="1570" spans="1:2">
      <c r="A1570">
        <v>13808</v>
      </c>
      <c r="B1570" t="s">
        <v>1748</v>
      </c>
    </row>
    <row r="1571" spans="1:2">
      <c r="A1571">
        <v>16804</v>
      </c>
      <c r="B1571" t="s">
        <v>1749</v>
      </c>
    </row>
    <row r="1572" spans="1:2">
      <c r="A1572">
        <v>18177</v>
      </c>
      <c r="B1572" t="s">
        <v>1750</v>
      </c>
    </row>
    <row r="1575" spans="1:2" ht="15.75" thickBot="1"/>
    <row r="1576" spans="1:2" ht="16.5" thickTop="1" thickBot="1">
      <c r="B1576" s="1" t="s">
        <v>1751</v>
      </c>
    </row>
    <row r="1577" spans="1:2" ht="15.75" thickTop="1"/>
    <row r="1578" spans="1:2">
      <c r="B1578" t="s">
        <v>98</v>
      </c>
    </row>
    <row r="1579" spans="1:2">
      <c r="B1579" t="s">
        <v>99</v>
      </c>
    </row>
    <row r="1580" spans="1:2">
      <c r="B1580" t="s">
        <v>882</v>
      </c>
    </row>
    <row r="1581" spans="1:2">
      <c r="B1581" t="s">
        <v>883</v>
      </c>
    </row>
    <row r="1582" spans="1:2">
      <c r="B1582" t="s">
        <v>399</v>
      </c>
    </row>
    <row r="1585" spans="1:2">
      <c r="A1585">
        <v>29</v>
      </c>
      <c r="B1585" t="s">
        <v>1752</v>
      </c>
    </row>
    <row r="1586" spans="1:2">
      <c r="A1586">
        <v>32</v>
      </c>
      <c r="B1586" t="s">
        <v>1753</v>
      </c>
    </row>
    <row r="1587" spans="1:2">
      <c r="A1587">
        <v>33</v>
      </c>
      <c r="B1587" t="s">
        <v>1754</v>
      </c>
    </row>
    <row r="1588" spans="1:2">
      <c r="A1588">
        <v>67</v>
      </c>
      <c r="B1588" s="22" t="s">
        <v>75</v>
      </c>
    </row>
    <row r="1589" spans="1:2">
      <c r="A1589">
        <v>891</v>
      </c>
      <c r="B1589" s="22" t="s">
        <v>1755</v>
      </c>
    </row>
    <row r="1590" spans="1:2">
      <c r="A1590">
        <v>900</v>
      </c>
      <c r="B1590" t="s">
        <v>1756</v>
      </c>
    </row>
    <row r="1591" spans="1:2">
      <c r="A1591">
        <v>903</v>
      </c>
      <c r="B1591" t="s">
        <v>1757</v>
      </c>
    </row>
    <row r="1592" spans="1:2">
      <c r="A1592">
        <v>904</v>
      </c>
      <c r="B1592" t="s">
        <v>1758</v>
      </c>
    </row>
    <row r="1593" spans="1:2">
      <c r="A1593">
        <v>905</v>
      </c>
      <c r="B1593" t="s">
        <v>1759</v>
      </c>
    </row>
    <row r="1594" spans="1:2">
      <c r="A1594">
        <v>906</v>
      </c>
      <c r="B1594" t="s">
        <v>1760</v>
      </c>
    </row>
    <row r="1595" spans="1:2">
      <c r="A1595">
        <v>907</v>
      </c>
      <c r="B1595" t="s">
        <v>1761</v>
      </c>
    </row>
    <row r="1596" spans="1:2">
      <c r="A1596">
        <v>936</v>
      </c>
      <c r="B1596" t="s">
        <v>1762</v>
      </c>
    </row>
    <row r="1597" spans="1:2">
      <c r="A1597">
        <v>938</v>
      </c>
      <c r="B1597" t="s">
        <v>1763</v>
      </c>
    </row>
    <row r="1598" spans="1:2">
      <c r="A1598">
        <v>940</v>
      </c>
      <c r="B1598" s="22" t="s">
        <v>1764</v>
      </c>
    </row>
    <row r="1599" spans="1:2">
      <c r="A1599">
        <v>4645</v>
      </c>
      <c r="B1599" s="22" t="s">
        <v>1765</v>
      </c>
    </row>
    <row r="1600" spans="1:2">
      <c r="A1600">
        <v>4664</v>
      </c>
      <c r="B1600" t="s">
        <v>1766</v>
      </c>
    </row>
    <row r="1601" spans="1:2">
      <c r="A1601">
        <v>4665</v>
      </c>
      <c r="B1601" t="s">
        <v>1767</v>
      </c>
    </row>
    <row r="1602" spans="1:2">
      <c r="A1602">
        <v>4666</v>
      </c>
      <c r="B1602" t="s">
        <v>1768</v>
      </c>
    </row>
    <row r="1603" spans="1:2">
      <c r="A1603">
        <v>4667</v>
      </c>
      <c r="B1603" t="s">
        <v>1769</v>
      </c>
    </row>
    <row r="1604" spans="1:2">
      <c r="A1604">
        <v>4668</v>
      </c>
      <c r="B1604" t="s">
        <v>1770</v>
      </c>
    </row>
    <row r="1605" spans="1:2">
      <c r="A1605">
        <v>4689</v>
      </c>
      <c r="B1605" t="s">
        <v>1771</v>
      </c>
    </row>
    <row r="1606" spans="1:2">
      <c r="A1606">
        <v>4691</v>
      </c>
      <c r="B1606" t="s">
        <v>1772</v>
      </c>
    </row>
    <row r="1607" spans="1:2">
      <c r="A1607">
        <v>4693</v>
      </c>
      <c r="B1607" s="4" t="s">
        <v>1773</v>
      </c>
    </row>
    <row r="1608" spans="1:2">
      <c r="A1608">
        <v>4712</v>
      </c>
      <c r="B1608" s="4" t="s">
        <v>1774</v>
      </c>
    </row>
    <row r="1609" spans="1:2">
      <c r="A1609">
        <v>4731</v>
      </c>
      <c r="B1609" t="s">
        <v>1775</v>
      </c>
    </row>
    <row r="1610" spans="1:2">
      <c r="A1610">
        <v>4733</v>
      </c>
      <c r="B1610" t="s">
        <v>1776</v>
      </c>
    </row>
    <row r="1611" spans="1:2">
      <c r="A1611">
        <v>4735</v>
      </c>
      <c r="B1611" s="22" t="s">
        <v>1777</v>
      </c>
    </row>
    <row r="1612" spans="1:2">
      <c r="A1612">
        <v>8421</v>
      </c>
      <c r="B1612" s="22" t="s">
        <v>1778</v>
      </c>
    </row>
    <row r="1613" spans="1:2">
      <c r="A1613">
        <v>8440</v>
      </c>
      <c r="B1613" t="s">
        <v>1779</v>
      </c>
    </row>
    <row r="1614" spans="1:2">
      <c r="A1614">
        <v>8441</v>
      </c>
      <c r="B1614" t="s">
        <v>1780</v>
      </c>
    </row>
    <row r="1615" spans="1:2">
      <c r="A1615">
        <v>8442</v>
      </c>
      <c r="B1615" t="s">
        <v>1781</v>
      </c>
    </row>
    <row r="1616" spans="1:2">
      <c r="A1616">
        <v>8443</v>
      </c>
      <c r="B1616" t="s">
        <v>1782</v>
      </c>
    </row>
    <row r="1617" spans="1:2">
      <c r="A1617">
        <v>8444</v>
      </c>
      <c r="B1617" t="s">
        <v>1783</v>
      </c>
    </row>
    <row r="1618" spans="1:2">
      <c r="A1618">
        <v>8465</v>
      </c>
      <c r="B1618" t="s">
        <v>1784</v>
      </c>
    </row>
    <row r="1619" spans="1:2">
      <c r="A1619">
        <v>8467</v>
      </c>
      <c r="B1619" t="s">
        <v>1785</v>
      </c>
    </row>
    <row r="1620" spans="1:2">
      <c r="A1620">
        <v>8469</v>
      </c>
      <c r="B1620" s="4" t="s">
        <v>1786</v>
      </c>
    </row>
    <row r="1621" spans="1:2">
      <c r="A1621">
        <v>8488</v>
      </c>
      <c r="B1621" s="4" t="s">
        <v>1787</v>
      </c>
    </row>
    <row r="1622" spans="1:2">
      <c r="A1622">
        <v>8507</v>
      </c>
      <c r="B1622" t="s">
        <v>1788</v>
      </c>
    </row>
    <row r="1623" spans="1:2">
      <c r="A1623">
        <v>8509</v>
      </c>
      <c r="B1623" t="s">
        <v>1789</v>
      </c>
    </row>
    <row r="1624" spans="1:2">
      <c r="A1624">
        <v>8511</v>
      </c>
      <c r="B1624" s="22" t="s">
        <v>1790</v>
      </c>
    </row>
    <row r="1625" spans="1:2">
      <c r="A1625">
        <v>11342</v>
      </c>
      <c r="B1625" s="22" t="s">
        <v>1791</v>
      </c>
    </row>
    <row r="1626" spans="1:2">
      <c r="A1626">
        <v>11359</v>
      </c>
      <c r="B1626" s="15" t="s">
        <v>1792</v>
      </c>
    </row>
    <row r="1627" spans="1:2">
      <c r="A1627">
        <v>11362</v>
      </c>
      <c r="B1627" t="s">
        <v>1793</v>
      </c>
    </row>
    <row r="1628" spans="1:2">
      <c r="A1628">
        <v>11364</v>
      </c>
      <c r="B1628" s="15" t="s">
        <v>1794</v>
      </c>
    </row>
    <row r="1629" spans="1:2">
      <c r="A1629">
        <v>11375</v>
      </c>
      <c r="B1629" t="s">
        <v>1795</v>
      </c>
    </row>
    <row r="1630" spans="1:2">
      <c r="A1630">
        <v>11384</v>
      </c>
      <c r="B1630" s="15" t="s">
        <v>1796</v>
      </c>
    </row>
    <row r="1631" spans="1:2">
      <c r="A1631">
        <v>11385</v>
      </c>
      <c r="B1631" t="s">
        <v>1797</v>
      </c>
    </row>
    <row r="1632" spans="1:2">
      <c r="A1632">
        <v>11394</v>
      </c>
      <c r="B1632" s="22" t="s">
        <v>1798</v>
      </c>
    </row>
    <row r="1633" spans="1:13">
      <c r="A1633">
        <v>14535</v>
      </c>
      <c r="B1633" s="22" t="s">
        <v>1799</v>
      </c>
    </row>
    <row r="1634" spans="1:13">
      <c r="A1634">
        <v>16769</v>
      </c>
      <c r="B1634" t="s">
        <v>1800</v>
      </c>
    </row>
    <row r="1635" spans="1:13">
      <c r="A1635">
        <v>16844</v>
      </c>
      <c r="B1635" t="s">
        <v>1801</v>
      </c>
    </row>
    <row r="1642" spans="1:13">
      <c r="B1642" t="s">
        <v>1752</v>
      </c>
      <c r="C1642" t="s">
        <v>66</v>
      </c>
      <c r="G1642" t="str">
        <f>"mVINP_LOCK"&amp;IF(LEN(E1642)&gt;0,"|"&amp;E1642,"")&amp;IF(LEN(F1642)&gt;0,"|"&amp;F1642,"")</f>
        <v>mVINP_LOCK</v>
      </c>
      <c r="K1642" t="s">
        <v>66</v>
      </c>
    </row>
    <row r="1643" spans="1:13">
      <c r="B1643" t="s">
        <v>75</v>
      </c>
      <c r="C1643" t="s">
        <v>66</v>
      </c>
      <c r="E1643" s="25" t="s">
        <v>65</v>
      </c>
      <c r="G1643" t="str">
        <f t="shared" ref="G1643:G1666" si="8">"mVINP_LOCK"&amp;IF(LEN(E1643)&gt;0,"|"&amp;E1643,"")&amp;IF(LEN(F1643)&gt;0,"|"&amp;F1643,"")</f>
        <v>mVINP_LOCK|mVINP_SOUNDACTV</v>
      </c>
      <c r="K1643" t="s">
        <v>1806</v>
      </c>
    </row>
    <row r="1644" spans="1:13">
      <c r="B1644" t="s">
        <v>75</v>
      </c>
      <c r="C1644" t="s">
        <v>66</v>
      </c>
      <c r="E1644" s="25" t="s">
        <v>65</v>
      </c>
      <c r="G1644" t="str">
        <f t="shared" si="8"/>
        <v>mVINP_LOCK|mVINP_SOUNDACTV</v>
      </c>
      <c r="K1644" t="s">
        <v>1806</v>
      </c>
    </row>
    <row r="1645" spans="1:13">
      <c r="B1645" t="s">
        <v>1755</v>
      </c>
      <c r="C1645" t="s">
        <v>66</v>
      </c>
      <c r="G1645" t="str">
        <f t="shared" si="8"/>
        <v>mVINP_LOCK</v>
      </c>
      <c r="I1645" t="s">
        <v>1802</v>
      </c>
      <c r="K1645" t="s">
        <v>66</v>
      </c>
      <c r="M1645" t="s">
        <v>1802</v>
      </c>
    </row>
    <row r="1646" spans="1:13">
      <c r="B1646" t="s">
        <v>1764</v>
      </c>
      <c r="C1646" t="s">
        <v>66</v>
      </c>
      <c r="E1646" s="25" t="s">
        <v>65</v>
      </c>
      <c r="G1646" t="str">
        <f t="shared" si="8"/>
        <v>mVINP_LOCK|mVINP_SOUNDACTV</v>
      </c>
      <c r="K1646" t="s">
        <v>1806</v>
      </c>
    </row>
    <row r="1647" spans="1:13">
      <c r="B1647" t="s">
        <v>1764</v>
      </c>
      <c r="C1647" t="s">
        <v>66</v>
      </c>
      <c r="E1647" s="25" t="s">
        <v>65</v>
      </c>
      <c r="G1647" t="str">
        <f t="shared" si="8"/>
        <v>mVINP_LOCK|mVINP_SOUNDACTV</v>
      </c>
      <c r="K1647" t="s">
        <v>1806</v>
      </c>
    </row>
    <row r="1648" spans="1:13">
      <c r="B1648" t="s">
        <v>1765</v>
      </c>
      <c r="C1648" t="s">
        <v>66</v>
      </c>
      <c r="G1648" t="str">
        <f t="shared" si="8"/>
        <v>mVINP_LOCK</v>
      </c>
      <c r="I1648" t="s">
        <v>1803</v>
      </c>
      <c r="K1648" t="s">
        <v>66</v>
      </c>
      <c r="M1648" t="s">
        <v>1803</v>
      </c>
    </row>
    <row r="1649" spans="2:13">
      <c r="B1649" t="s">
        <v>1773</v>
      </c>
      <c r="C1649" t="s">
        <v>66</v>
      </c>
      <c r="E1649" s="25" t="s">
        <v>65</v>
      </c>
      <c r="G1649" t="str">
        <f t="shared" si="8"/>
        <v>mVINP_LOCK|mVINP_SOUNDACTV</v>
      </c>
      <c r="K1649" t="s">
        <v>1806</v>
      </c>
    </row>
    <row r="1650" spans="2:13">
      <c r="B1650" t="s">
        <v>1773</v>
      </c>
      <c r="C1650" t="s">
        <v>66</v>
      </c>
      <c r="E1650" s="25" t="s">
        <v>65</v>
      </c>
      <c r="G1650" t="str">
        <f t="shared" si="8"/>
        <v>mVINP_LOCK|mVINP_SOUNDACTV</v>
      </c>
      <c r="K1650" t="s">
        <v>1806</v>
      </c>
    </row>
    <row r="1651" spans="2:13">
      <c r="B1651" t="s">
        <v>1774</v>
      </c>
      <c r="C1651" t="s">
        <v>66</v>
      </c>
      <c r="G1651" t="str">
        <f t="shared" si="8"/>
        <v>mVINP_LOCK</v>
      </c>
      <c r="I1651" t="s">
        <v>1803</v>
      </c>
      <c r="K1651" t="s">
        <v>66</v>
      </c>
      <c r="M1651" t="s">
        <v>1803</v>
      </c>
    </row>
    <row r="1652" spans="2:13">
      <c r="B1652" t="s">
        <v>1777</v>
      </c>
      <c r="C1652" t="s">
        <v>66</v>
      </c>
      <c r="E1652" s="25" t="s">
        <v>65</v>
      </c>
      <c r="G1652" t="str">
        <f t="shared" si="8"/>
        <v>mVINP_LOCK|mVINP_SOUNDACTV</v>
      </c>
      <c r="K1652" t="s">
        <v>1806</v>
      </c>
    </row>
    <row r="1653" spans="2:13">
      <c r="B1653" t="s">
        <v>1777</v>
      </c>
      <c r="C1653" t="s">
        <v>66</v>
      </c>
      <c r="E1653" s="25" t="s">
        <v>65</v>
      </c>
      <c r="G1653" t="str">
        <f t="shared" si="8"/>
        <v>mVINP_LOCK|mVINP_SOUNDACTV</v>
      </c>
      <c r="K1653" t="s">
        <v>1806</v>
      </c>
    </row>
    <row r="1654" spans="2:13">
      <c r="B1654" t="s">
        <v>1778</v>
      </c>
      <c r="C1654" t="s">
        <v>66</v>
      </c>
      <c r="G1654" t="str">
        <f t="shared" si="8"/>
        <v>mVINP_LOCK</v>
      </c>
      <c r="I1654" t="s">
        <v>1803</v>
      </c>
      <c r="K1654" t="s">
        <v>66</v>
      </c>
      <c r="M1654" t="s">
        <v>1803</v>
      </c>
    </row>
    <row r="1655" spans="2:13">
      <c r="B1655" t="s">
        <v>1786</v>
      </c>
      <c r="C1655" t="s">
        <v>66</v>
      </c>
      <c r="E1655" s="25" t="s">
        <v>65</v>
      </c>
      <c r="G1655" t="str">
        <f t="shared" si="8"/>
        <v>mVINP_LOCK|mVINP_SOUNDACTV</v>
      </c>
      <c r="K1655" t="s">
        <v>1806</v>
      </c>
    </row>
    <row r="1656" spans="2:13">
      <c r="B1656" t="s">
        <v>1786</v>
      </c>
      <c r="C1656" t="s">
        <v>66</v>
      </c>
      <c r="E1656" s="25" t="s">
        <v>65</v>
      </c>
      <c r="G1656" t="str">
        <f t="shared" si="8"/>
        <v>mVINP_LOCK|mVINP_SOUNDACTV</v>
      </c>
      <c r="K1656" t="s">
        <v>1806</v>
      </c>
    </row>
    <row r="1657" spans="2:13">
      <c r="B1657" t="s">
        <v>1787</v>
      </c>
      <c r="C1657" t="s">
        <v>66</v>
      </c>
      <c r="G1657" t="str">
        <f t="shared" si="8"/>
        <v>mVINP_LOCK</v>
      </c>
      <c r="I1657" t="s">
        <v>1803</v>
      </c>
      <c r="K1657" t="s">
        <v>66</v>
      </c>
      <c r="M1657" t="s">
        <v>1803</v>
      </c>
    </row>
    <row r="1658" spans="2:13">
      <c r="B1658" t="s">
        <v>1790</v>
      </c>
      <c r="C1658" t="s">
        <v>66</v>
      </c>
      <c r="E1658" s="25" t="s">
        <v>65</v>
      </c>
      <c r="G1658" t="str">
        <f t="shared" si="8"/>
        <v>mVINP_LOCK|mVINP_SOUNDACTV</v>
      </c>
      <c r="K1658" t="s">
        <v>1806</v>
      </c>
    </row>
    <row r="1659" spans="2:13">
      <c r="B1659" t="s">
        <v>1790</v>
      </c>
      <c r="C1659" t="s">
        <v>66</v>
      </c>
      <c r="E1659" s="25" t="s">
        <v>65</v>
      </c>
      <c r="G1659" t="str">
        <f t="shared" si="8"/>
        <v>mVINP_LOCK|mVINP_SOUNDACTV</v>
      </c>
      <c r="K1659" t="s">
        <v>1806</v>
      </c>
    </row>
    <row r="1660" spans="2:13">
      <c r="B1660" t="s">
        <v>1791</v>
      </c>
      <c r="C1660" t="s">
        <v>66</v>
      </c>
      <c r="E1660" s="25" t="s">
        <v>65</v>
      </c>
      <c r="F1660" t="s">
        <v>67</v>
      </c>
      <c r="G1660" t="str">
        <f t="shared" si="8"/>
        <v>mVINP_LOCK|mVINP_SOUNDACTV|mVINP_TRIG</v>
      </c>
      <c r="I1660" t="s">
        <v>1804</v>
      </c>
      <c r="K1660" t="s">
        <v>1807</v>
      </c>
      <c r="M1660" t="s">
        <v>1804</v>
      </c>
    </row>
    <row r="1661" spans="2:13">
      <c r="B1661" t="s">
        <v>1795</v>
      </c>
      <c r="C1661" t="s">
        <v>66</v>
      </c>
      <c r="G1661" t="str">
        <f t="shared" si="8"/>
        <v>mVINP_LOCK</v>
      </c>
      <c r="K1661" t="s">
        <v>66</v>
      </c>
    </row>
    <row r="1662" spans="2:13">
      <c r="B1662" t="s">
        <v>1798</v>
      </c>
      <c r="C1662" t="s">
        <v>66</v>
      </c>
      <c r="E1662" s="25" t="s">
        <v>65</v>
      </c>
      <c r="G1662" t="str">
        <f t="shared" si="8"/>
        <v>mVINP_LOCK|mVINP_SOUNDACTV</v>
      </c>
      <c r="K1662" t="s">
        <v>1806</v>
      </c>
    </row>
    <row r="1663" spans="2:13">
      <c r="B1663" t="s">
        <v>1798</v>
      </c>
      <c r="C1663" t="s">
        <v>66</v>
      </c>
      <c r="E1663" s="25" t="s">
        <v>65</v>
      </c>
      <c r="G1663" t="str">
        <f t="shared" si="8"/>
        <v>mVINP_LOCK|mVINP_SOUNDACTV</v>
      </c>
      <c r="K1663" t="s">
        <v>1806</v>
      </c>
    </row>
    <row r="1664" spans="2:13">
      <c r="B1664" t="s">
        <v>1799</v>
      </c>
      <c r="C1664" t="s">
        <v>66</v>
      </c>
      <c r="G1664" t="str">
        <f t="shared" si="8"/>
        <v>mVINP_LOCK</v>
      </c>
      <c r="I1664" t="s">
        <v>1805</v>
      </c>
      <c r="K1664" t="s">
        <v>66</v>
      </c>
      <c r="M1664" t="s">
        <v>1805</v>
      </c>
    </row>
    <row r="1665" spans="2:11">
      <c r="B1665" t="s">
        <v>1800</v>
      </c>
      <c r="C1665" t="s">
        <v>66</v>
      </c>
      <c r="F1665" t="s">
        <v>67</v>
      </c>
      <c r="G1665" t="str">
        <f t="shared" si="8"/>
        <v>mVINP_LOCK|mVINP_TRIG</v>
      </c>
      <c r="K1665" t="s">
        <v>1808</v>
      </c>
    </row>
    <row r="1666" spans="2:11">
      <c r="B1666" t="s">
        <v>1801</v>
      </c>
      <c r="C1666" t="s">
        <v>66</v>
      </c>
      <c r="G1666" t="str">
        <f t="shared" si="8"/>
        <v>mVINP_LOCK</v>
      </c>
      <c r="K1666" t="s">
        <v>66</v>
      </c>
    </row>
    <row r="1670" spans="2:11" ht="15.75" thickBot="1"/>
    <row r="1671" spans="2:11" ht="16.5" thickTop="1" thickBot="1">
      <c r="B1671" s="1" t="s">
        <v>1810</v>
      </c>
    </row>
    <row r="1672" spans="2:11" ht="15.75" thickTop="1"/>
    <row r="1673" spans="2:11">
      <c r="B1673" t="s">
        <v>98</v>
      </c>
    </row>
    <row r="1674" spans="2:11">
      <c r="B1674" t="s">
        <v>99</v>
      </c>
    </row>
    <row r="1675" spans="2:11">
      <c r="B1675" t="s">
        <v>882</v>
      </c>
    </row>
    <row r="1676" spans="2:11">
      <c r="B1676" t="s">
        <v>883</v>
      </c>
    </row>
    <row r="1677" spans="2:11">
      <c r="B1677" t="s">
        <v>399</v>
      </c>
    </row>
    <row r="1681" spans="1:2">
      <c r="A1681">
        <v>30</v>
      </c>
      <c r="B1681" t="s">
        <v>71</v>
      </c>
    </row>
    <row r="1682" spans="1:2">
      <c r="A1682">
        <v>33</v>
      </c>
      <c r="B1682" t="s">
        <v>1811</v>
      </c>
    </row>
    <row r="1683" spans="1:2">
      <c r="A1683">
        <v>34</v>
      </c>
      <c r="B1683" t="s">
        <v>1812</v>
      </c>
    </row>
    <row r="1684" spans="1:2">
      <c r="A1684">
        <v>68</v>
      </c>
      <c r="B1684" t="s">
        <v>1688</v>
      </c>
    </row>
    <row r="1685" spans="1:2">
      <c r="A1685">
        <v>891</v>
      </c>
      <c r="B1685" t="s">
        <v>1813</v>
      </c>
    </row>
    <row r="1686" spans="1:2">
      <c r="A1686">
        <v>900</v>
      </c>
      <c r="B1686" t="s">
        <v>1814</v>
      </c>
    </row>
    <row r="1687" spans="1:2">
      <c r="A1687">
        <v>903</v>
      </c>
      <c r="B1687" t="s">
        <v>1815</v>
      </c>
    </row>
    <row r="1688" spans="1:2">
      <c r="A1688">
        <v>904</v>
      </c>
      <c r="B1688" t="s">
        <v>1816</v>
      </c>
    </row>
    <row r="1689" spans="1:2">
      <c r="A1689">
        <v>905</v>
      </c>
      <c r="B1689" t="s">
        <v>1759</v>
      </c>
    </row>
    <row r="1690" spans="1:2">
      <c r="A1690">
        <v>906</v>
      </c>
      <c r="B1690" t="s">
        <v>1817</v>
      </c>
    </row>
    <row r="1691" spans="1:2">
      <c r="A1691">
        <v>935</v>
      </c>
      <c r="B1691" t="s">
        <v>1818</v>
      </c>
    </row>
    <row r="1692" spans="1:2">
      <c r="A1692">
        <v>956</v>
      </c>
      <c r="B1692" t="s">
        <v>1819</v>
      </c>
    </row>
    <row r="1693" spans="1:2">
      <c r="A1693">
        <v>958</v>
      </c>
      <c r="B1693" t="s">
        <v>1820</v>
      </c>
    </row>
    <row r="1694" spans="1:2">
      <c r="A1694">
        <v>4663</v>
      </c>
      <c r="B1694" t="s">
        <v>1821</v>
      </c>
    </row>
    <row r="1695" spans="1:2">
      <c r="A1695">
        <v>4682</v>
      </c>
      <c r="B1695" t="s">
        <v>1822</v>
      </c>
    </row>
    <row r="1696" spans="1:2">
      <c r="A1696">
        <v>4683</v>
      </c>
      <c r="B1696" t="s">
        <v>1823</v>
      </c>
    </row>
    <row r="1697" spans="1:5">
      <c r="A1697">
        <v>4684</v>
      </c>
      <c r="B1697" t="s">
        <v>1824</v>
      </c>
    </row>
    <row r="1698" spans="1:5">
      <c r="A1698">
        <v>4705</v>
      </c>
      <c r="B1698" t="s">
        <v>1825</v>
      </c>
    </row>
    <row r="1699" spans="1:5">
      <c r="A1699">
        <v>4707</v>
      </c>
      <c r="B1699" t="s">
        <v>1826</v>
      </c>
    </row>
    <row r="1700" spans="1:5">
      <c r="A1700">
        <v>5334</v>
      </c>
      <c r="B1700" t="s">
        <v>1827</v>
      </c>
    </row>
    <row r="1701" spans="1:5">
      <c r="A1701">
        <v>5351</v>
      </c>
      <c r="B1701" t="s">
        <v>1828</v>
      </c>
    </row>
    <row r="1702" spans="1:5">
      <c r="A1702">
        <v>5354</v>
      </c>
      <c r="B1702" t="s">
        <v>1829</v>
      </c>
    </row>
    <row r="1703" spans="1:5">
      <c r="A1703">
        <v>5366</v>
      </c>
      <c r="B1703" t="s">
        <v>1830</v>
      </c>
    </row>
    <row r="1704" spans="1:5">
      <c r="A1704">
        <v>5375</v>
      </c>
      <c r="B1704" s="4" t="s">
        <v>1831</v>
      </c>
      <c r="E1704" s="25" t="s">
        <v>1836</v>
      </c>
    </row>
    <row r="1705" spans="1:5">
      <c r="A1705">
        <v>5383</v>
      </c>
      <c r="B1705" t="s">
        <v>1832</v>
      </c>
    </row>
    <row r="1706" spans="1:5">
      <c r="A1706">
        <v>5384</v>
      </c>
      <c r="B1706" t="s">
        <v>1833</v>
      </c>
    </row>
    <row r="1707" spans="1:5">
      <c r="A1707">
        <v>9234</v>
      </c>
      <c r="B1707" t="s">
        <v>1834</v>
      </c>
    </row>
    <row r="1708" spans="1:5">
      <c r="A1708">
        <v>12800</v>
      </c>
      <c r="B1708" t="s">
        <v>1835</v>
      </c>
    </row>
    <row r="1710" spans="1:5" ht="15.75" thickBot="1"/>
    <row r="1711" spans="1:5" ht="16.5" thickTop="1" thickBot="1">
      <c r="B1711" s="1" t="s">
        <v>1837</v>
      </c>
    </row>
    <row r="1712" spans="1:5" ht="15.75" thickTop="1"/>
    <row r="1713" spans="1:6">
      <c r="B1713" t="s">
        <v>98</v>
      </c>
    </row>
    <row r="1714" spans="1:6">
      <c r="B1714" t="s">
        <v>99</v>
      </c>
    </row>
    <row r="1715" spans="1:6">
      <c r="B1715" t="s">
        <v>882</v>
      </c>
    </row>
    <row r="1716" spans="1:6">
      <c r="B1716" t="s">
        <v>883</v>
      </c>
    </row>
    <row r="1717" spans="1:6">
      <c r="B1717" t="s">
        <v>399</v>
      </c>
    </row>
    <row r="1720" spans="1:6">
      <c r="A1720">
        <v>29</v>
      </c>
      <c r="B1720" t="s">
        <v>1752</v>
      </c>
    </row>
    <row r="1721" spans="1:6">
      <c r="A1721">
        <v>32</v>
      </c>
      <c r="B1721" s="15" t="s">
        <v>1838</v>
      </c>
      <c r="F1721" t="s">
        <v>1306</v>
      </c>
    </row>
    <row r="1722" spans="1:6">
      <c r="A1722">
        <v>33</v>
      </c>
      <c r="B1722" t="s">
        <v>1839</v>
      </c>
      <c r="C1722" s="13"/>
      <c r="D1722" s="13"/>
    </row>
    <row r="1723" spans="1:6">
      <c r="A1723">
        <v>67</v>
      </c>
      <c r="B1723" t="s">
        <v>75</v>
      </c>
    </row>
    <row r="1724" spans="1:6">
      <c r="A1724">
        <v>890</v>
      </c>
      <c r="B1724" t="s">
        <v>1840</v>
      </c>
    </row>
    <row r="1725" spans="1:6">
      <c r="A1725">
        <v>899</v>
      </c>
      <c r="B1725" s="11" t="s">
        <v>1841</v>
      </c>
    </row>
    <row r="1726" spans="1:6">
      <c r="A1726">
        <v>902</v>
      </c>
      <c r="B1726" s="15" t="s">
        <v>1842</v>
      </c>
      <c r="E1726" s="25" t="s">
        <v>1305</v>
      </c>
    </row>
    <row r="1727" spans="1:6">
      <c r="A1727">
        <v>903</v>
      </c>
      <c r="B1727" t="s">
        <v>1843</v>
      </c>
      <c r="C1727" s="4"/>
      <c r="D1727" s="4"/>
    </row>
    <row r="1728" spans="1:6">
      <c r="A1728">
        <v>904</v>
      </c>
      <c r="B1728" t="s">
        <v>1844</v>
      </c>
    </row>
    <row r="1729" spans="1:7">
      <c r="A1729">
        <v>905</v>
      </c>
      <c r="B1729" t="s">
        <v>1845</v>
      </c>
      <c r="C1729" s="13"/>
      <c r="D1729" s="13"/>
    </row>
    <row r="1730" spans="1:7">
      <c r="A1730">
        <v>934</v>
      </c>
      <c r="B1730" s="15" t="s">
        <v>1846</v>
      </c>
      <c r="C1730" s="15"/>
      <c r="D1730" s="15"/>
      <c r="E1730" s="44"/>
      <c r="F1730" s="15" t="s">
        <v>1306</v>
      </c>
      <c r="G1730" s="15"/>
    </row>
    <row r="1731" spans="1:7">
      <c r="A1731">
        <v>936</v>
      </c>
      <c r="B1731" t="s">
        <v>1847</v>
      </c>
      <c r="C1731" s="11"/>
      <c r="D1731" s="11"/>
    </row>
    <row r="1732" spans="1:7">
      <c r="A1732">
        <v>2304</v>
      </c>
      <c r="B1732" t="s">
        <v>1848</v>
      </c>
    </row>
    <row r="1733" spans="1:7">
      <c r="A1733">
        <v>2321</v>
      </c>
      <c r="B1733" s="11" t="s">
        <v>1849</v>
      </c>
    </row>
    <row r="1734" spans="1:7">
      <c r="A1734">
        <v>2324</v>
      </c>
      <c r="B1734" s="15" t="s">
        <v>1850</v>
      </c>
      <c r="C1734" s="15"/>
      <c r="D1734" s="15"/>
      <c r="E1734" s="44" t="s">
        <v>1305</v>
      </c>
      <c r="F1734" s="15"/>
      <c r="G1734" s="15"/>
    </row>
    <row r="1735" spans="1:7">
      <c r="A1735">
        <v>2335</v>
      </c>
      <c r="B1735" t="s">
        <v>1851</v>
      </c>
    </row>
    <row r="1736" spans="1:7">
      <c r="A1736">
        <v>2344</v>
      </c>
      <c r="B1736" s="11" t="s">
        <v>1852</v>
      </c>
    </row>
    <row r="1737" spans="1:7">
      <c r="A1737">
        <v>2352</v>
      </c>
      <c r="B1737" t="s">
        <v>1853</v>
      </c>
    </row>
    <row r="1738" spans="1:7">
      <c r="A1738">
        <v>2354</v>
      </c>
      <c r="B1738" s="11" t="s">
        <v>1854</v>
      </c>
    </row>
    <row r="1739" spans="1:7">
      <c r="A1739">
        <v>2357</v>
      </c>
      <c r="B1739" s="15" t="s">
        <v>1855</v>
      </c>
      <c r="C1739" s="15"/>
      <c r="D1739" s="15"/>
      <c r="E1739" s="44" t="s">
        <v>1305</v>
      </c>
      <c r="F1739" s="15"/>
      <c r="G1739" s="15"/>
    </row>
    <row r="1740" spans="1:7">
      <c r="A1740">
        <v>2364</v>
      </c>
      <c r="B1740" t="s">
        <v>1856</v>
      </c>
    </row>
    <row r="1741" spans="1:7">
      <c r="A1741">
        <v>2366</v>
      </c>
      <c r="B1741" s="11" t="s">
        <v>1857</v>
      </c>
    </row>
    <row r="1742" spans="1:7">
      <c r="A1742">
        <v>2370</v>
      </c>
      <c r="B1742" s="11" t="s">
        <v>1858</v>
      </c>
    </row>
    <row r="1743" spans="1:7">
      <c r="A1743">
        <v>2373</v>
      </c>
      <c r="B1743" s="15" t="s">
        <v>1859</v>
      </c>
      <c r="C1743" s="15"/>
      <c r="D1743" s="15"/>
      <c r="E1743" s="44" t="s">
        <v>1305</v>
      </c>
      <c r="F1743" s="15"/>
      <c r="G1743" s="15"/>
    </row>
    <row r="1744" spans="1:7">
      <c r="A1744">
        <v>2396</v>
      </c>
      <c r="B1744" s="15" t="s">
        <v>1860</v>
      </c>
      <c r="C1744" s="15"/>
      <c r="D1744" s="15"/>
      <c r="E1744" s="44"/>
      <c r="F1744" s="16" t="s">
        <v>1306</v>
      </c>
      <c r="G1744" s="15"/>
    </row>
    <row r="1745" spans="1:7">
      <c r="A1745">
        <v>2398</v>
      </c>
      <c r="B1745" t="s">
        <v>1861</v>
      </c>
    </row>
    <row r="1746" spans="1:7">
      <c r="A1746">
        <v>6103</v>
      </c>
      <c r="B1746" t="s">
        <v>1862</v>
      </c>
    </row>
    <row r="1747" spans="1:7">
      <c r="A1747">
        <v>6122</v>
      </c>
      <c r="B1747" s="15" t="s">
        <v>1863</v>
      </c>
      <c r="C1747" s="15"/>
      <c r="D1747" s="15"/>
      <c r="E1747" s="44" t="s">
        <v>1305</v>
      </c>
      <c r="F1747" s="15"/>
      <c r="G1747" s="15"/>
    </row>
    <row r="1748" spans="1:7">
      <c r="A1748">
        <v>6123</v>
      </c>
      <c r="B1748" t="s">
        <v>1864</v>
      </c>
      <c r="C1748" s="13"/>
      <c r="D1748" s="13"/>
    </row>
    <row r="1749" spans="1:7">
      <c r="A1749">
        <v>6124</v>
      </c>
      <c r="B1749" t="s">
        <v>1865</v>
      </c>
    </row>
    <row r="1750" spans="1:7">
      <c r="A1750">
        <v>6145</v>
      </c>
      <c r="B1750" s="15" t="s">
        <v>1866</v>
      </c>
      <c r="C1750" s="15"/>
      <c r="D1750" s="15"/>
      <c r="E1750" s="44"/>
      <c r="F1750" s="16" t="s">
        <v>1306</v>
      </c>
      <c r="G1750" s="15"/>
    </row>
    <row r="1751" spans="1:7">
      <c r="A1751">
        <v>6147</v>
      </c>
      <c r="B1751" t="s">
        <v>1867</v>
      </c>
    </row>
    <row r="1752" spans="1:7">
      <c r="A1752">
        <v>7040</v>
      </c>
      <c r="B1752" t="s">
        <v>1868</v>
      </c>
    </row>
    <row r="1753" spans="1:7">
      <c r="A1753">
        <v>7057</v>
      </c>
      <c r="B1753" s="11" t="s">
        <v>1869</v>
      </c>
    </row>
    <row r="1754" spans="1:7">
      <c r="A1754">
        <v>7060</v>
      </c>
      <c r="B1754" s="15" t="s">
        <v>1870</v>
      </c>
      <c r="C1754" s="15"/>
      <c r="D1754" s="15"/>
      <c r="E1754" s="44"/>
      <c r="F1754" s="15"/>
      <c r="G1754" s="15" t="s">
        <v>1906</v>
      </c>
    </row>
    <row r="1755" spans="1:7">
      <c r="A1755">
        <v>7068</v>
      </c>
      <c r="B1755" t="s">
        <v>1871</v>
      </c>
    </row>
    <row r="1756" spans="1:7">
      <c r="A1756">
        <v>7070</v>
      </c>
      <c r="B1756" s="11" t="s">
        <v>1872</v>
      </c>
    </row>
    <row r="1757" spans="1:7">
      <c r="A1757">
        <v>7073</v>
      </c>
      <c r="B1757" t="s">
        <v>1873</v>
      </c>
    </row>
    <row r="1758" spans="1:7">
      <c r="A1758">
        <v>7074</v>
      </c>
      <c r="B1758" s="11" t="s">
        <v>1874</v>
      </c>
    </row>
    <row r="1759" spans="1:7">
      <c r="A1759">
        <v>7077</v>
      </c>
      <c r="B1759" s="15" t="s">
        <v>1875</v>
      </c>
      <c r="C1759" s="15"/>
      <c r="D1759" s="15"/>
      <c r="E1759" s="44" t="s">
        <v>1305</v>
      </c>
      <c r="F1759" s="15"/>
      <c r="G1759" s="15"/>
    </row>
    <row r="1760" spans="1:7">
      <c r="A1760">
        <v>7078</v>
      </c>
      <c r="B1760" t="s">
        <v>1876</v>
      </c>
      <c r="C1760" s="13"/>
      <c r="D1760" s="13"/>
    </row>
    <row r="1761" spans="1:7">
      <c r="A1761">
        <v>7083</v>
      </c>
      <c r="B1761" t="s">
        <v>1877</v>
      </c>
    </row>
    <row r="1762" spans="1:7">
      <c r="A1762">
        <v>7085</v>
      </c>
      <c r="B1762" s="11" t="s">
        <v>1878</v>
      </c>
    </row>
    <row r="1763" spans="1:7">
      <c r="A1763">
        <v>7089</v>
      </c>
      <c r="B1763" s="11" t="s">
        <v>1879</v>
      </c>
    </row>
    <row r="1764" spans="1:7">
      <c r="A1764">
        <v>7092</v>
      </c>
      <c r="B1764" s="15" t="s">
        <v>1880</v>
      </c>
      <c r="C1764" s="15"/>
      <c r="D1764" s="15"/>
      <c r="E1764" s="44" t="s">
        <v>1305</v>
      </c>
      <c r="F1764" s="15"/>
      <c r="G1764" s="15"/>
    </row>
    <row r="1765" spans="1:7">
      <c r="A1765">
        <v>7096</v>
      </c>
      <c r="B1765" t="s">
        <v>1881</v>
      </c>
    </row>
    <row r="1766" spans="1:7">
      <c r="A1766">
        <v>10782</v>
      </c>
      <c r="B1766" t="s">
        <v>1882</v>
      </c>
    </row>
    <row r="1767" spans="1:7">
      <c r="A1767">
        <v>10801</v>
      </c>
      <c r="B1767" s="15" t="s">
        <v>1883</v>
      </c>
      <c r="C1767" s="15"/>
      <c r="D1767" s="15"/>
      <c r="E1767" s="44" t="s">
        <v>1305</v>
      </c>
      <c r="F1767" s="15"/>
      <c r="G1767" s="15"/>
    </row>
    <row r="1768" spans="1:7">
      <c r="A1768">
        <v>10802</v>
      </c>
      <c r="B1768" t="s">
        <v>1884</v>
      </c>
      <c r="C1768" s="4"/>
      <c r="D1768" s="4"/>
    </row>
    <row r="1769" spans="1:7">
      <c r="A1769">
        <v>10803</v>
      </c>
      <c r="B1769" t="s">
        <v>1885</v>
      </c>
    </row>
    <row r="1770" spans="1:7">
      <c r="A1770">
        <v>10804</v>
      </c>
      <c r="B1770" t="s">
        <v>1886</v>
      </c>
      <c r="C1770" s="13"/>
      <c r="D1770" s="13"/>
    </row>
    <row r="1771" spans="1:7">
      <c r="A1771">
        <v>10805</v>
      </c>
      <c r="B1771" t="s">
        <v>1887</v>
      </c>
    </row>
    <row r="1772" spans="1:7">
      <c r="A1772">
        <v>10826</v>
      </c>
      <c r="B1772" s="15" t="s">
        <v>1888</v>
      </c>
      <c r="C1772" s="15"/>
      <c r="D1772" s="15"/>
      <c r="E1772" s="44" t="s">
        <v>1305</v>
      </c>
      <c r="F1772" s="15"/>
      <c r="G1772" s="15"/>
    </row>
    <row r="1773" spans="1:7">
      <c r="A1773">
        <v>10828</v>
      </c>
      <c r="B1773" t="s">
        <v>1889</v>
      </c>
    </row>
    <row r="1774" spans="1:7">
      <c r="A1774">
        <v>10847</v>
      </c>
      <c r="B1774" t="s">
        <v>1890</v>
      </c>
    </row>
    <row r="1775" spans="1:7">
      <c r="A1775">
        <v>10866</v>
      </c>
      <c r="B1775" s="15" t="s">
        <v>1891</v>
      </c>
      <c r="C1775" s="15"/>
      <c r="D1775" s="15"/>
      <c r="E1775" s="44"/>
      <c r="F1775" s="16" t="s">
        <v>1306</v>
      </c>
      <c r="G1775" s="15"/>
    </row>
    <row r="1776" spans="1:7">
      <c r="A1776">
        <v>10868</v>
      </c>
      <c r="B1776" t="s">
        <v>1892</v>
      </c>
    </row>
    <row r="1777" spans="1:7">
      <c r="A1777">
        <v>11438</v>
      </c>
      <c r="B1777" t="s">
        <v>1893</v>
      </c>
    </row>
    <row r="1778" spans="1:7">
      <c r="A1778">
        <v>11455</v>
      </c>
      <c r="B1778" s="11" t="s">
        <v>1894</v>
      </c>
    </row>
    <row r="1779" spans="1:7">
      <c r="A1779">
        <v>11458</v>
      </c>
      <c r="B1779" s="15" t="s">
        <v>1895</v>
      </c>
      <c r="C1779" s="15"/>
      <c r="D1779" s="15"/>
      <c r="E1779" s="44" t="s">
        <v>1305</v>
      </c>
      <c r="F1779" s="15"/>
      <c r="G1779" s="15"/>
    </row>
    <row r="1780" spans="1:7">
      <c r="A1780">
        <v>11466</v>
      </c>
      <c r="B1780" t="s">
        <v>1896</v>
      </c>
    </row>
    <row r="1781" spans="1:7">
      <c r="A1781">
        <v>11468</v>
      </c>
      <c r="B1781" s="11" t="s">
        <v>1897</v>
      </c>
    </row>
    <row r="1782" spans="1:7">
      <c r="A1782">
        <v>11471</v>
      </c>
      <c r="B1782" t="s">
        <v>1898</v>
      </c>
    </row>
    <row r="1783" spans="1:7">
      <c r="A1783">
        <v>11472</v>
      </c>
      <c r="B1783" s="11" t="s">
        <v>1899</v>
      </c>
    </row>
    <row r="1784" spans="1:7">
      <c r="A1784">
        <v>11475</v>
      </c>
      <c r="B1784" s="15" t="s">
        <v>1900</v>
      </c>
      <c r="C1784" s="15"/>
      <c r="D1784" s="15"/>
      <c r="E1784" s="44" t="s">
        <v>1305</v>
      </c>
      <c r="F1784" s="15"/>
      <c r="G1784" s="15"/>
    </row>
    <row r="1785" spans="1:7">
      <c r="A1785">
        <v>11484</v>
      </c>
      <c r="B1785" t="s">
        <v>1901</v>
      </c>
    </row>
    <row r="1786" spans="1:7">
      <c r="A1786">
        <v>11486</v>
      </c>
      <c r="B1786" s="11" t="s">
        <v>1902</v>
      </c>
    </row>
    <row r="1787" spans="1:7">
      <c r="A1787">
        <v>11490</v>
      </c>
      <c r="B1787" s="11" t="s">
        <v>1903</v>
      </c>
    </row>
    <row r="1788" spans="1:7">
      <c r="A1788">
        <v>11493</v>
      </c>
      <c r="B1788" s="15" t="s">
        <v>1904</v>
      </c>
    </row>
    <row r="1789" spans="1:7">
      <c r="A1789">
        <v>11497</v>
      </c>
      <c r="B1789" t="s">
        <v>1905</v>
      </c>
    </row>
    <row r="1792" spans="1:7" ht="15.75" thickBot="1"/>
    <row r="1793" spans="1:2" ht="16.5" thickTop="1" thickBot="1">
      <c r="B1793" s="1" t="s">
        <v>879</v>
      </c>
    </row>
    <row r="1794" spans="1:2" ht="15.75" thickTop="1"/>
    <row r="1795" spans="1:2">
      <c r="B1795" t="s">
        <v>98</v>
      </c>
    </row>
    <row r="1796" spans="1:2">
      <c r="B1796" t="s">
        <v>99</v>
      </c>
    </row>
    <row r="1797" spans="1:2">
      <c r="B1797" t="s">
        <v>882</v>
      </c>
    </row>
    <row r="1798" spans="1:2">
      <c r="B1798" t="s">
        <v>883</v>
      </c>
    </row>
    <row r="1799" spans="1:2">
      <c r="B1799" t="s">
        <v>399</v>
      </c>
    </row>
    <row r="1801" spans="1:2">
      <c r="A1801" t="s">
        <v>2052</v>
      </c>
      <c r="B1801" t="s">
        <v>586</v>
      </c>
    </row>
    <row r="1802" spans="1:2">
      <c r="A1802">
        <v>36</v>
      </c>
      <c r="B1802" t="s">
        <v>1907</v>
      </c>
    </row>
    <row r="1803" spans="1:2">
      <c r="A1803">
        <v>39</v>
      </c>
      <c r="B1803" s="15" t="s">
        <v>1911</v>
      </c>
    </row>
    <row r="1804" spans="1:2">
      <c r="A1804">
        <v>40</v>
      </c>
      <c r="B1804" t="s">
        <v>1912</v>
      </c>
    </row>
    <row r="1805" spans="1:2">
      <c r="A1805">
        <v>74</v>
      </c>
      <c r="B1805" t="s">
        <v>1908</v>
      </c>
    </row>
    <row r="1806" spans="1:2">
      <c r="A1806">
        <v>898</v>
      </c>
      <c r="B1806" t="s">
        <v>1909</v>
      </c>
    </row>
    <row r="1807" spans="1:2">
      <c r="A1807">
        <v>907</v>
      </c>
      <c r="B1807" s="11" t="s">
        <v>1910</v>
      </c>
    </row>
    <row r="1808" spans="1:2">
      <c r="A1808">
        <v>910</v>
      </c>
      <c r="B1808" s="15" t="s">
        <v>1913</v>
      </c>
    </row>
    <row r="1809" spans="1:2">
      <c r="A1809">
        <v>911</v>
      </c>
      <c r="B1809" t="s">
        <v>1914</v>
      </c>
    </row>
    <row r="1810" spans="1:2">
      <c r="A1810">
        <v>912</v>
      </c>
      <c r="B1810" t="s">
        <v>2050</v>
      </c>
    </row>
    <row r="1811" spans="1:2">
      <c r="A1811">
        <v>913</v>
      </c>
      <c r="B1811" t="s">
        <v>1915</v>
      </c>
    </row>
    <row r="1812" spans="1:2">
      <c r="A1812">
        <v>914</v>
      </c>
      <c r="B1812" t="s">
        <v>2051</v>
      </c>
    </row>
    <row r="1813" spans="1:2">
      <c r="A1813">
        <v>943</v>
      </c>
      <c r="B1813" s="15" t="s">
        <v>1916</v>
      </c>
    </row>
    <row r="1814" spans="1:2">
      <c r="A1814">
        <v>944</v>
      </c>
      <c r="B1814" t="s">
        <v>1917</v>
      </c>
    </row>
    <row r="1815" spans="1:2">
      <c r="A1815">
        <v>965</v>
      </c>
      <c r="B1815" s="15" t="s">
        <v>1918</v>
      </c>
    </row>
    <row r="1816" spans="1:2">
      <c r="A1816">
        <v>966</v>
      </c>
      <c r="B1816" t="s">
        <v>1919</v>
      </c>
    </row>
    <row r="1817" spans="1:2">
      <c r="A1817">
        <v>987</v>
      </c>
      <c r="B1817" s="15" t="s">
        <v>1920</v>
      </c>
    </row>
    <row r="1818" spans="1:2">
      <c r="A1818">
        <v>988</v>
      </c>
      <c r="B1818" t="s">
        <v>1921</v>
      </c>
    </row>
    <row r="1819" spans="1:2">
      <c r="A1819">
        <v>1009</v>
      </c>
      <c r="B1819" s="15" t="s">
        <v>1922</v>
      </c>
    </row>
    <row r="1820" spans="1:2">
      <c r="A1820">
        <v>1010</v>
      </c>
      <c r="B1820" t="s">
        <v>1923</v>
      </c>
    </row>
    <row r="1821" spans="1:2">
      <c r="A1821">
        <v>1031</v>
      </c>
      <c r="B1821" s="15" t="s">
        <v>1924</v>
      </c>
    </row>
    <row r="1822" spans="1:2">
      <c r="A1822">
        <v>1032</v>
      </c>
      <c r="B1822" t="s">
        <v>1925</v>
      </c>
    </row>
    <row r="1823" spans="1:2">
      <c r="A1823">
        <v>1053</v>
      </c>
      <c r="B1823" s="15" t="s">
        <v>1926</v>
      </c>
    </row>
    <row r="1824" spans="1:2">
      <c r="A1824">
        <v>1054</v>
      </c>
      <c r="B1824" t="s">
        <v>1927</v>
      </c>
    </row>
    <row r="1825" spans="1:2">
      <c r="A1825">
        <v>1075</v>
      </c>
      <c r="B1825" s="15" t="s">
        <v>1928</v>
      </c>
    </row>
    <row r="1826" spans="1:2">
      <c r="A1826">
        <v>1076</v>
      </c>
      <c r="B1826" t="s">
        <v>1929</v>
      </c>
    </row>
    <row r="1827" spans="1:2">
      <c r="A1827">
        <v>1097</v>
      </c>
      <c r="B1827" s="15" t="s">
        <v>1930</v>
      </c>
    </row>
    <row r="1828" spans="1:2">
      <c r="A1828">
        <v>1098</v>
      </c>
      <c r="B1828" t="s">
        <v>1931</v>
      </c>
    </row>
    <row r="1829" spans="1:2">
      <c r="A1829">
        <v>1119</v>
      </c>
      <c r="B1829" s="15" t="s">
        <v>1932</v>
      </c>
    </row>
    <row r="1830" spans="1:2">
      <c r="A1830">
        <v>1120</v>
      </c>
      <c r="B1830" t="s">
        <v>1933</v>
      </c>
    </row>
    <row r="1831" spans="1:2">
      <c r="A1831">
        <v>1141</v>
      </c>
      <c r="B1831" s="15" t="s">
        <v>1934</v>
      </c>
    </row>
    <row r="1832" spans="1:2">
      <c r="A1832">
        <v>1142</v>
      </c>
      <c r="B1832" t="s">
        <v>1935</v>
      </c>
    </row>
    <row r="1833" spans="1:2">
      <c r="A1833">
        <v>1163</v>
      </c>
      <c r="B1833" s="15" t="s">
        <v>1936</v>
      </c>
    </row>
    <row r="1834" spans="1:2">
      <c r="A1834">
        <v>1164</v>
      </c>
      <c r="B1834" t="s">
        <v>1937</v>
      </c>
    </row>
    <row r="1835" spans="1:2">
      <c r="A1835">
        <v>1185</v>
      </c>
      <c r="B1835" s="15" t="s">
        <v>1938</v>
      </c>
    </row>
    <row r="1836" spans="1:2">
      <c r="A1836">
        <v>1186</v>
      </c>
      <c r="B1836" t="s">
        <v>1939</v>
      </c>
    </row>
    <row r="1837" spans="1:2">
      <c r="A1837">
        <v>1207</v>
      </c>
      <c r="B1837" s="15" t="s">
        <v>1940</v>
      </c>
    </row>
    <row r="1838" spans="1:2">
      <c r="A1838">
        <v>1208</v>
      </c>
      <c r="B1838" t="s">
        <v>1941</v>
      </c>
    </row>
    <row r="1839" spans="1:2">
      <c r="A1839">
        <v>1229</v>
      </c>
      <c r="B1839" s="15" t="s">
        <v>1942</v>
      </c>
    </row>
    <row r="1840" spans="1:2">
      <c r="A1840">
        <v>1230</v>
      </c>
      <c r="B1840" t="s">
        <v>1943</v>
      </c>
    </row>
    <row r="1841" spans="1:2">
      <c r="A1841">
        <v>1251</v>
      </c>
      <c r="B1841" s="15" t="s">
        <v>1944</v>
      </c>
    </row>
    <row r="1842" spans="1:2">
      <c r="A1842">
        <v>1252</v>
      </c>
      <c r="B1842" t="s">
        <v>1945</v>
      </c>
    </row>
    <row r="1843" spans="1:2">
      <c r="A1843">
        <v>1273</v>
      </c>
      <c r="B1843" s="15" t="s">
        <v>1946</v>
      </c>
    </row>
    <row r="1844" spans="1:2">
      <c r="A1844">
        <v>1274</v>
      </c>
      <c r="B1844" t="s">
        <v>1947</v>
      </c>
    </row>
    <row r="1845" spans="1:2">
      <c r="A1845">
        <v>1295</v>
      </c>
      <c r="B1845" s="15" t="s">
        <v>1948</v>
      </c>
    </row>
    <row r="1846" spans="1:2">
      <c r="A1846">
        <v>1296</v>
      </c>
      <c r="B1846" t="s">
        <v>1949</v>
      </c>
    </row>
    <row r="1847" spans="1:2">
      <c r="A1847">
        <v>1317</v>
      </c>
      <c r="B1847" s="15" t="s">
        <v>1950</v>
      </c>
    </row>
    <row r="1848" spans="1:2">
      <c r="A1848">
        <v>1318</v>
      </c>
      <c r="B1848" t="s">
        <v>1951</v>
      </c>
    </row>
    <row r="1849" spans="1:2">
      <c r="A1849">
        <v>1339</v>
      </c>
      <c r="B1849" s="15" t="s">
        <v>1952</v>
      </c>
    </row>
    <row r="1850" spans="1:2">
      <c r="A1850">
        <v>1340</v>
      </c>
      <c r="B1850" t="s">
        <v>1953</v>
      </c>
    </row>
    <row r="1851" spans="1:2">
      <c r="A1851">
        <v>1361</v>
      </c>
      <c r="B1851" s="15" t="s">
        <v>1954</v>
      </c>
    </row>
    <row r="1852" spans="1:2">
      <c r="A1852">
        <v>1362</v>
      </c>
      <c r="B1852" t="s">
        <v>1955</v>
      </c>
    </row>
    <row r="1853" spans="1:2">
      <c r="A1853">
        <v>1383</v>
      </c>
      <c r="B1853" s="15" t="s">
        <v>1956</v>
      </c>
    </row>
    <row r="1854" spans="1:2">
      <c r="A1854">
        <v>1384</v>
      </c>
      <c r="B1854" t="s">
        <v>1957</v>
      </c>
    </row>
    <row r="1855" spans="1:2">
      <c r="A1855">
        <v>1405</v>
      </c>
      <c r="B1855" s="15" t="s">
        <v>1958</v>
      </c>
    </row>
    <row r="1856" spans="1:2">
      <c r="A1856">
        <v>1406</v>
      </c>
      <c r="B1856" t="s">
        <v>1959</v>
      </c>
    </row>
    <row r="1857" spans="1:2">
      <c r="A1857">
        <v>1427</v>
      </c>
      <c r="B1857" s="15" t="s">
        <v>1960</v>
      </c>
    </row>
    <row r="1858" spans="1:2">
      <c r="A1858">
        <v>1428</v>
      </c>
      <c r="B1858" t="s">
        <v>1961</v>
      </c>
    </row>
    <row r="1859" spans="1:2">
      <c r="A1859">
        <v>1449</v>
      </c>
      <c r="B1859" s="15" t="s">
        <v>1962</v>
      </c>
    </row>
    <row r="1860" spans="1:2">
      <c r="A1860">
        <v>1450</v>
      </c>
      <c r="B1860" t="s">
        <v>1963</v>
      </c>
    </row>
    <row r="1861" spans="1:2">
      <c r="A1861">
        <v>1471</v>
      </c>
      <c r="B1861" s="15" t="s">
        <v>1964</v>
      </c>
    </row>
    <row r="1862" spans="1:2">
      <c r="A1862">
        <v>1472</v>
      </c>
      <c r="B1862" t="s">
        <v>1965</v>
      </c>
    </row>
    <row r="1863" spans="1:2">
      <c r="A1863">
        <v>1493</v>
      </c>
      <c r="B1863" s="15" t="s">
        <v>1966</v>
      </c>
    </row>
    <row r="1864" spans="1:2">
      <c r="A1864">
        <v>1494</v>
      </c>
      <c r="B1864" t="s">
        <v>1967</v>
      </c>
    </row>
    <row r="1865" spans="1:2">
      <c r="A1865">
        <v>1515</v>
      </c>
      <c r="B1865" s="15" t="s">
        <v>1968</v>
      </c>
    </row>
    <row r="1866" spans="1:2">
      <c r="A1866">
        <v>1516</v>
      </c>
      <c r="B1866" t="s">
        <v>1969</v>
      </c>
    </row>
    <row r="1867" spans="1:2">
      <c r="A1867">
        <v>1537</v>
      </c>
      <c r="B1867" s="15" t="s">
        <v>1970</v>
      </c>
    </row>
    <row r="1868" spans="1:2">
      <c r="A1868">
        <v>1538</v>
      </c>
      <c r="B1868" t="s">
        <v>1971</v>
      </c>
    </row>
    <row r="1869" spans="1:2">
      <c r="A1869">
        <v>1559</v>
      </c>
      <c r="B1869" s="15" t="s">
        <v>1972</v>
      </c>
    </row>
    <row r="1870" spans="1:2">
      <c r="A1870">
        <v>1560</v>
      </c>
      <c r="B1870" t="s">
        <v>1973</v>
      </c>
    </row>
    <row r="1871" spans="1:2">
      <c r="A1871">
        <v>1581</v>
      </c>
      <c r="B1871" s="15" t="s">
        <v>1974</v>
      </c>
    </row>
    <row r="1872" spans="1:2">
      <c r="A1872">
        <v>1582</v>
      </c>
      <c r="B1872" t="s">
        <v>1975</v>
      </c>
    </row>
    <row r="1873" spans="1:2">
      <c r="A1873">
        <v>1603</v>
      </c>
      <c r="B1873" s="15" t="s">
        <v>1976</v>
      </c>
    </row>
    <row r="1874" spans="1:2">
      <c r="A1874">
        <v>1604</v>
      </c>
      <c r="B1874" t="s">
        <v>1977</v>
      </c>
    </row>
    <row r="1875" spans="1:2">
      <c r="A1875">
        <v>1625</v>
      </c>
      <c r="B1875" s="15" t="s">
        <v>1978</v>
      </c>
    </row>
    <row r="1876" spans="1:2">
      <c r="A1876">
        <v>1626</v>
      </c>
      <c r="B1876" t="s">
        <v>1979</v>
      </c>
    </row>
    <row r="1877" spans="1:2">
      <c r="A1877">
        <v>1647</v>
      </c>
      <c r="B1877" s="15" t="s">
        <v>1980</v>
      </c>
    </row>
    <row r="1878" spans="1:2">
      <c r="A1878">
        <v>1648</v>
      </c>
      <c r="B1878" t="s">
        <v>1981</v>
      </c>
    </row>
    <row r="1879" spans="1:2">
      <c r="A1879">
        <v>1669</v>
      </c>
      <c r="B1879" s="15" t="s">
        <v>1982</v>
      </c>
    </row>
    <row r="1880" spans="1:2">
      <c r="A1880">
        <v>1670</v>
      </c>
      <c r="B1880" t="s">
        <v>1983</v>
      </c>
    </row>
    <row r="1881" spans="1:2">
      <c r="A1881">
        <v>1691</v>
      </c>
      <c r="B1881" s="15" t="s">
        <v>1984</v>
      </c>
    </row>
    <row r="1882" spans="1:2">
      <c r="A1882">
        <v>1692</v>
      </c>
      <c r="B1882" t="s">
        <v>1985</v>
      </c>
    </row>
    <row r="1883" spans="1:2">
      <c r="A1883">
        <v>1713</v>
      </c>
      <c r="B1883" s="15" t="s">
        <v>1986</v>
      </c>
    </row>
    <row r="1884" spans="1:2">
      <c r="A1884">
        <v>1714</v>
      </c>
      <c r="B1884" t="s">
        <v>1987</v>
      </c>
    </row>
    <row r="1885" spans="1:2">
      <c r="A1885">
        <v>1735</v>
      </c>
      <c r="B1885" s="15" t="s">
        <v>1988</v>
      </c>
    </row>
    <row r="1886" spans="1:2">
      <c r="A1886">
        <v>1736</v>
      </c>
      <c r="B1886" t="s">
        <v>1989</v>
      </c>
    </row>
    <row r="1887" spans="1:2">
      <c r="A1887">
        <v>1757</v>
      </c>
      <c r="B1887" s="15" t="s">
        <v>1990</v>
      </c>
    </row>
    <row r="1888" spans="1:2">
      <c r="A1888">
        <v>1758</v>
      </c>
      <c r="B1888" t="s">
        <v>1991</v>
      </c>
    </row>
    <row r="1889" spans="1:2">
      <c r="A1889">
        <v>1779</v>
      </c>
      <c r="B1889" s="15" t="s">
        <v>1992</v>
      </c>
    </row>
    <row r="1890" spans="1:2">
      <c r="A1890">
        <v>1780</v>
      </c>
      <c r="B1890" t="s">
        <v>1993</v>
      </c>
    </row>
    <row r="1891" spans="1:2">
      <c r="A1891">
        <v>1801</v>
      </c>
      <c r="B1891" s="15" t="s">
        <v>1994</v>
      </c>
    </row>
    <row r="1892" spans="1:2">
      <c r="A1892">
        <v>1802</v>
      </c>
      <c r="B1892" t="s">
        <v>1995</v>
      </c>
    </row>
    <row r="1893" spans="1:2">
      <c r="A1893">
        <v>1823</v>
      </c>
      <c r="B1893" s="15" t="s">
        <v>1996</v>
      </c>
    </row>
    <row r="1894" spans="1:2">
      <c r="A1894">
        <v>1824</v>
      </c>
      <c r="B1894" t="s">
        <v>1997</v>
      </c>
    </row>
    <row r="1895" spans="1:2">
      <c r="A1895">
        <v>1845</v>
      </c>
      <c r="B1895" s="15" t="s">
        <v>1998</v>
      </c>
    </row>
    <row r="1896" spans="1:2">
      <c r="A1896">
        <v>1846</v>
      </c>
      <c r="B1896" t="s">
        <v>1999</v>
      </c>
    </row>
    <row r="1897" spans="1:2">
      <c r="A1897">
        <v>1867</v>
      </c>
      <c r="B1897" s="15" t="s">
        <v>2000</v>
      </c>
    </row>
    <row r="1898" spans="1:2">
      <c r="A1898">
        <v>1868</v>
      </c>
      <c r="B1898" t="s">
        <v>2001</v>
      </c>
    </row>
    <row r="1899" spans="1:2">
      <c r="A1899">
        <v>1889</v>
      </c>
      <c r="B1899" s="15" t="s">
        <v>2002</v>
      </c>
    </row>
    <row r="1900" spans="1:2">
      <c r="A1900">
        <v>1890</v>
      </c>
      <c r="B1900" t="s">
        <v>2003</v>
      </c>
    </row>
    <row r="1901" spans="1:2">
      <c r="A1901">
        <v>1911</v>
      </c>
      <c r="B1901" s="15" t="s">
        <v>2004</v>
      </c>
    </row>
    <row r="1902" spans="1:2">
      <c r="A1902">
        <v>1912</v>
      </c>
      <c r="B1902" t="s">
        <v>2005</v>
      </c>
    </row>
    <row r="1903" spans="1:2">
      <c r="A1903">
        <v>1933</v>
      </c>
      <c r="B1903" s="15" t="s">
        <v>2006</v>
      </c>
    </row>
    <row r="1904" spans="1:2">
      <c r="A1904">
        <v>1934</v>
      </c>
      <c r="B1904" t="s">
        <v>2007</v>
      </c>
    </row>
    <row r="1905" spans="1:2">
      <c r="A1905">
        <v>1955</v>
      </c>
      <c r="B1905" s="15" t="s">
        <v>2008</v>
      </c>
    </row>
    <row r="1906" spans="1:2">
      <c r="A1906">
        <v>1956</v>
      </c>
      <c r="B1906" t="s">
        <v>2009</v>
      </c>
    </row>
    <row r="1907" spans="1:2">
      <c r="A1907">
        <v>1977</v>
      </c>
      <c r="B1907" s="15" t="s">
        <v>2010</v>
      </c>
    </row>
    <row r="1908" spans="1:2">
      <c r="A1908">
        <v>1978</v>
      </c>
      <c r="B1908" t="s">
        <v>2011</v>
      </c>
    </row>
    <row r="1909" spans="1:2">
      <c r="A1909">
        <v>1999</v>
      </c>
      <c r="B1909" s="15" t="s">
        <v>2012</v>
      </c>
    </row>
    <row r="1910" spans="1:2">
      <c r="A1910">
        <v>2000</v>
      </c>
      <c r="B1910" t="s">
        <v>2013</v>
      </c>
    </row>
    <row r="1911" spans="1:2">
      <c r="A1911">
        <v>2021</v>
      </c>
      <c r="B1911" s="15" t="s">
        <v>2014</v>
      </c>
    </row>
    <row r="1912" spans="1:2">
      <c r="A1912">
        <v>2022</v>
      </c>
      <c r="B1912" t="s">
        <v>2015</v>
      </c>
    </row>
    <row r="1913" spans="1:2">
      <c r="A1913">
        <v>2043</v>
      </c>
      <c r="B1913" s="15" t="s">
        <v>2016</v>
      </c>
    </row>
    <row r="1914" spans="1:2">
      <c r="A1914">
        <v>2044</v>
      </c>
      <c r="B1914" t="s">
        <v>2017</v>
      </c>
    </row>
    <row r="1915" spans="1:2">
      <c r="A1915">
        <v>2065</v>
      </c>
      <c r="B1915" s="15" t="s">
        <v>2018</v>
      </c>
    </row>
    <row r="1916" spans="1:2">
      <c r="A1916">
        <v>2066</v>
      </c>
      <c r="B1916" t="s">
        <v>2019</v>
      </c>
    </row>
    <row r="1917" spans="1:2">
      <c r="A1917">
        <v>2087</v>
      </c>
      <c r="B1917" s="15" t="s">
        <v>2020</v>
      </c>
    </row>
    <row r="1918" spans="1:2">
      <c r="A1918">
        <v>2088</v>
      </c>
      <c r="B1918" t="s">
        <v>2021</v>
      </c>
    </row>
    <row r="1919" spans="1:2">
      <c r="A1919">
        <v>2109</v>
      </c>
      <c r="B1919" s="15" t="s">
        <v>2022</v>
      </c>
    </row>
    <row r="1920" spans="1:2">
      <c r="A1920">
        <v>2110</v>
      </c>
      <c r="B1920" t="s">
        <v>2023</v>
      </c>
    </row>
    <row r="1921" spans="1:2">
      <c r="A1921">
        <v>2131</v>
      </c>
      <c r="B1921" s="15" t="s">
        <v>2024</v>
      </c>
    </row>
    <row r="1922" spans="1:2">
      <c r="A1922">
        <v>2132</v>
      </c>
      <c r="B1922" t="s">
        <v>2025</v>
      </c>
    </row>
    <row r="1923" spans="1:2">
      <c r="A1923">
        <v>2153</v>
      </c>
      <c r="B1923" s="15" t="s">
        <v>2026</v>
      </c>
    </row>
    <row r="1924" spans="1:2">
      <c r="A1924">
        <v>2154</v>
      </c>
      <c r="B1924" t="s">
        <v>2027</v>
      </c>
    </row>
    <row r="1925" spans="1:2">
      <c r="A1925">
        <v>2175</v>
      </c>
      <c r="B1925" s="15" t="s">
        <v>2028</v>
      </c>
    </row>
    <row r="1926" spans="1:2">
      <c r="A1926">
        <v>2176</v>
      </c>
      <c r="B1926" t="s">
        <v>2029</v>
      </c>
    </row>
    <row r="1927" spans="1:2">
      <c r="A1927">
        <v>2197</v>
      </c>
      <c r="B1927" s="15" t="s">
        <v>2030</v>
      </c>
    </row>
    <row r="1928" spans="1:2">
      <c r="A1928">
        <v>2198</v>
      </c>
      <c r="B1928" t="s">
        <v>2031</v>
      </c>
    </row>
    <row r="1929" spans="1:2">
      <c r="A1929">
        <v>2219</v>
      </c>
      <c r="B1929" s="15" t="s">
        <v>2032</v>
      </c>
    </row>
    <row r="1930" spans="1:2">
      <c r="A1930">
        <v>2220</v>
      </c>
      <c r="B1930" t="s">
        <v>2033</v>
      </c>
    </row>
    <row r="1931" spans="1:2">
      <c r="A1931">
        <v>2241</v>
      </c>
      <c r="B1931" s="15" t="s">
        <v>2034</v>
      </c>
    </row>
    <row r="1932" spans="1:2">
      <c r="A1932">
        <v>2242</v>
      </c>
      <c r="B1932" t="s">
        <v>2035</v>
      </c>
    </row>
    <row r="1933" spans="1:2">
      <c r="A1933">
        <v>2263</v>
      </c>
      <c r="B1933" s="15" t="s">
        <v>2036</v>
      </c>
    </row>
    <row r="1934" spans="1:2">
      <c r="A1934">
        <v>2264</v>
      </c>
      <c r="B1934" t="s">
        <v>2037</v>
      </c>
    </row>
    <row r="1935" spans="1:2">
      <c r="A1935">
        <v>2285</v>
      </c>
      <c r="B1935" s="15" t="s">
        <v>2038</v>
      </c>
    </row>
    <row r="1936" spans="1:2">
      <c r="A1936">
        <v>2286</v>
      </c>
      <c r="B1936" t="s">
        <v>2039</v>
      </c>
    </row>
    <row r="1937" spans="1:2">
      <c r="A1937">
        <v>2307</v>
      </c>
      <c r="B1937" s="15" t="s">
        <v>2040</v>
      </c>
    </row>
    <row r="1938" spans="1:2">
      <c r="A1938">
        <v>2308</v>
      </c>
      <c r="B1938" t="s">
        <v>2041</v>
      </c>
    </row>
    <row r="1939" spans="1:2">
      <c r="A1939">
        <v>2329</v>
      </c>
      <c r="B1939" s="15" t="s">
        <v>2042</v>
      </c>
    </row>
    <row r="1940" spans="1:2">
      <c r="A1940">
        <v>2330</v>
      </c>
      <c r="B1940" t="s">
        <v>2043</v>
      </c>
    </row>
    <row r="1941" spans="1:2">
      <c r="A1941">
        <v>2351</v>
      </c>
      <c r="B1941" s="15" t="s">
        <v>2044</v>
      </c>
    </row>
    <row r="1942" spans="1:2">
      <c r="A1942">
        <v>2352</v>
      </c>
      <c r="B1942" t="s">
        <v>2045</v>
      </c>
    </row>
    <row r="1943" spans="1:2">
      <c r="A1943">
        <v>2373</v>
      </c>
      <c r="B1943" s="15" t="s">
        <v>2046</v>
      </c>
    </row>
    <row r="1944" spans="1:2">
      <c r="A1944">
        <v>2374</v>
      </c>
      <c r="B1944" t="s">
        <v>2047</v>
      </c>
    </row>
    <row r="1945" spans="1:2">
      <c r="A1945">
        <v>2395</v>
      </c>
      <c r="B1945" s="15" t="s">
        <v>2048</v>
      </c>
    </row>
    <row r="1946" spans="1:2">
      <c r="A1946">
        <v>2396</v>
      </c>
      <c r="B1946" t="s">
        <v>2049</v>
      </c>
    </row>
    <row r="1952" spans="1:2" ht="15.75" thickBot="1"/>
    <row r="1953" spans="1:2" ht="16.5" thickTop="1" thickBot="1">
      <c r="B1953" s="1" t="s">
        <v>2053</v>
      </c>
    </row>
    <row r="1954" spans="1:2" ht="15.75" thickTop="1"/>
    <row r="1955" spans="1:2">
      <c r="B1955" t="s">
        <v>98</v>
      </c>
    </row>
    <row r="1956" spans="1:2">
      <c r="B1956" t="s">
        <v>99</v>
      </c>
    </row>
    <row r="1957" spans="1:2">
      <c r="B1957" t="s">
        <v>882</v>
      </c>
    </row>
    <row r="1958" spans="1:2">
      <c r="B1958" t="s">
        <v>883</v>
      </c>
    </row>
    <row r="1959" spans="1:2">
      <c r="B1959" t="s">
        <v>399</v>
      </c>
    </row>
    <row r="1961" spans="1:2">
      <c r="A1961" t="s">
        <v>2052</v>
      </c>
      <c r="B1961" t="s">
        <v>586</v>
      </c>
    </row>
    <row r="1962" spans="1:2">
      <c r="A1962">
        <v>30</v>
      </c>
      <c r="B1962" t="s">
        <v>71</v>
      </c>
    </row>
    <row r="1963" spans="1:2">
      <c r="A1963">
        <v>35</v>
      </c>
      <c r="B1963" s="15" t="s">
        <v>2054</v>
      </c>
    </row>
    <row r="1964" spans="1:2">
      <c r="A1964">
        <v>36</v>
      </c>
      <c r="B1964" t="s">
        <v>2055</v>
      </c>
    </row>
    <row r="1965" spans="1:2">
      <c r="A1965">
        <v>70</v>
      </c>
      <c r="B1965" t="s">
        <v>2056</v>
      </c>
    </row>
    <row r="1966" spans="1:2">
      <c r="A1966">
        <v>894</v>
      </c>
      <c r="B1966" t="s">
        <v>2057</v>
      </c>
    </row>
    <row r="1967" spans="1:2">
      <c r="A1967">
        <v>903</v>
      </c>
      <c r="B1967" s="11" t="s">
        <v>2058</v>
      </c>
    </row>
    <row r="1968" spans="1:2">
      <c r="A1968">
        <v>908</v>
      </c>
      <c r="B1968" s="15" t="s">
        <v>2059</v>
      </c>
    </row>
    <row r="1969" spans="1:2">
      <c r="A1969">
        <v>909</v>
      </c>
      <c r="B1969" t="s">
        <v>2060</v>
      </c>
    </row>
    <row r="1970" spans="1:2">
      <c r="A1970">
        <v>910</v>
      </c>
      <c r="B1970" t="s">
        <v>2061</v>
      </c>
    </row>
    <row r="1971" spans="1:2">
      <c r="A1971">
        <v>911</v>
      </c>
      <c r="B1971" t="s">
        <v>2062</v>
      </c>
    </row>
    <row r="1972" spans="1:2">
      <c r="A1972">
        <v>912</v>
      </c>
      <c r="B1972" t="s">
        <v>2050</v>
      </c>
    </row>
    <row r="1973" spans="1:2">
      <c r="A1973">
        <v>943</v>
      </c>
      <c r="B1973" s="15" t="s">
        <v>1916</v>
      </c>
    </row>
    <row r="1974" spans="1:2">
      <c r="A1974">
        <v>944</v>
      </c>
      <c r="B1974" t="s">
        <v>1917</v>
      </c>
    </row>
    <row r="1975" spans="1:2">
      <c r="A1975">
        <v>967</v>
      </c>
      <c r="B1975" s="15" t="s">
        <v>2063</v>
      </c>
    </row>
    <row r="1976" spans="1:2">
      <c r="A1976">
        <v>968</v>
      </c>
      <c r="B1976" t="s">
        <v>2064</v>
      </c>
    </row>
    <row r="1977" spans="1:2">
      <c r="A1977">
        <v>991</v>
      </c>
      <c r="B1977" s="15" t="s">
        <v>2065</v>
      </c>
    </row>
    <row r="1978" spans="1:2">
      <c r="A1978">
        <v>992</v>
      </c>
      <c r="B1978" t="s">
        <v>2066</v>
      </c>
    </row>
    <row r="1979" spans="1:2">
      <c r="A1979">
        <v>1015</v>
      </c>
      <c r="B1979" s="15" t="s">
        <v>2067</v>
      </c>
    </row>
    <row r="1980" spans="1:2">
      <c r="A1980">
        <v>1016</v>
      </c>
      <c r="B1980" t="s">
        <v>2068</v>
      </c>
    </row>
    <row r="1981" spans="1:2">
      <c r="A1981">
        <v>1039</v>
      </c>
      <c r="B1981" s="15" t="s">
        <v>2069</v>
      </c>
    </row>
    <row r="1982" spans="1:2">
      <c r="A1982">
        <v>1040</v>
      </c>
      <c r="B1982" t="s">
        <v>2070</v>
      </c>
    </row>
    <row r="1983" spans="1:2">
      <c r="A1983">
        <v>1063</v>
      </c>
      <c r="B1983" s="15" t="s">
        <v>2071</v>
      </c>
    </row>
    <row r="1984" spans="1:2">
      <c r="A1984">
        <v>1064</v>
      </c>
      <c r="B1984" t="s">
        <v>2072</v>
      </c>
    </row>
    <row r="1985" spans="1:2">
      <c r="A1985">
        <v>1087</v>
      </c>
      <c r="B1985" s="15" t="s">
        <v>2073</v>
      </c>
    </row>
    <row r="1986" spans="1:2">
      <c r="A1986">
        <v>1088</v>
      </c>
      <c r="B1986" t="s">
        <v>2074</v>
      </c>
    </row>
    <row r="1987" spans="1:2">
      <c r="A1987">
        <v>1111</v>
      </c>
      <c r="B1987" s="15" t="s">
        <v>2075</v>
      </c>
    </row>
    <row r="1988" spans="1:2">
      <c r="A1988">
        <v>1112</v>
      </c>
      <c r="B1988" t="s">
        <v>2076</v>
      </c>
    </row>
    <row r="1989" spans="1:2">
      <c r="A1989">
        <v>1135</v>
      </c>
      <c r="B1989" s="15" t="s">
        <v>2077</v>
      </c>
    </row>
    <row r="1990" spans="1:2">
      <c r="A1990">
        <v>1136</v>
      </c>
      <c r="B1990" t="s">
        <v>2078</v>
      </c>
    </row>
    <row r="1991" spans="1:2">
      <c r="A1991">
        <v>1159</v>
      </c>
      <c r="B1991" s="15" t="s">
        <v>2079</v>
      </c>
    </row>
    <row r="1992" spans="1:2">
      <c r="A1992">
        <v>1160</v>
      </c>
      <c r="B1992" t="s">
        <v>2080</v>
      </c>
    </row>
    <row r="1993" spans="1:2">
      <c r="A1993">
        <v>1183</v>
      </c>
      <c r="B1993" s="15" t="s">
        <v>2081</v>
      </c>
    </row>
    <row r="1994" spans="1:2">
      <c r="A1994">
        <v>1184</v>
      </c>
      <c r="B1994" t="s">
        <v>2082</v>
      </c>
    </row>
    <row r="1995" spans="1:2">
      <c r="A1995">
        <v>1207</v>
      </c>
      <c r="B1995" s="15" t="s">
        <v>2083</v>
      </c>
    </row>
    <row r="1996" spans="1:2">
      <c r="A1996">
        <v>1208</v>
      </c>
      <c r="B1996" t="s">
        <v>1941</v>
      </c>
    </row>
    <row r="1997" spans="1:2">
      <c r="A1997">
        <v>1231</v>
      </c>
      <c r="B1997" s="15" t="s">
        <v>2084</v>
      </c>
    </row>
    <row r="1998" spans="1:2">
      <c r="A1998">
        <v>1232</v>
      </c>
      <c r="B1998" t="s">
        <v>2085</v>
      </c>
    </row>
    <row r="1999" spans="1:2">
      <c r="A1999">
        <v>1255</v>
      </c>
      <c r="B1999" s="15" t="s">
        <v>2086</v>
      </c>
    </row>
    <row r="2000" spans="1:2">
      <c r="A2000">
        <v>1256</v>
      </c>
      <c r="B2000" t="s">
        <v>2087</v>
      </c>
    </row>
    <row r="2001" spans="1:2">
      <c r="A2001">
        <v>1279</v>
      </c>
      <c r="B2001" s="15" t="s">
        <v>2088</v>
      </c>
    </row>
    <row r="2002" spans="1:2">
      <c r="A2002">
        <v>1280</v>
      </c>
      <c r="B2002" t="s">
        <v>2089</v>
      </c>
    </row>
    <row r="2003" spans="1:2">
      <c r="A2003">
        <v>1303</v>
      </c>
      <c r="B2003" s="15" t="s">
        <v>2090</v>
      </c>
    </row>
    <row r="2004" spans="1:2">
      <c r="A2004">
        <v>1304</v>
      </c>
      <c r="B2004" t="s">
        <v>2091</v>
      </c>
    </row>
    <row r="2005" spans="1:2">
      <c r="A2005">
        <v>1327</v>
      </c>
      <c r="B2005" s="15" t="s">
        <v>2092</v>
      </c>
    </row>
    <row r="2006" spans="1:2">
      <c r="A2006">
        <v>1328</v>
      </c>
      <c r="B2006" t="s">
        <v>2093</v>
      </c>
    </row>
    <row r="2007" spans="1:2">
      <c r="A2007">
        <v>1351</v>
      </c>
      <c r="B2007" s="15" t="s">
        <v>2094</v>
      </c>
    </row>
    <row r="2008" spans="1:2">
      <c r="A2008">
        <v>1352</v>
      </c>
      <c r="B2008" t="s">
        <v>2095</v>
      </c>
    </row>
    <row r="2009" spans="1:2">
      <c r="A2009">
        <v>1375</v>
      </c>
      <c r="B2009" s="15" t="s">
        <v>2096</v>
      </c>
    </row>
    <row r="2010" spans="1:2">
      <c r="A2010">
        <v>1376</v>
      </c>
      <c r="B2010" t="s">
        <v>2097</v>
      </c>
    </row>
    <row r="2011" spans="1:2">
      <c r="A2011">
        <v>1399</v>
      </c>
      <c r="B2011" s="15" t="s">
        <v>2098</v>
      </c>
    </row>
    <row r="2012" spans="1:2">
      <c r="A2012">
        <v>1400</v>
      </c>
      <c r="B2012" t="s">
        <v>2099</v>
      </c>
    </row>
    <row r="2013" spans="1:2">
      <c r="A2013">
        <v>1423</v>
      </c>
      <c r="B2013" s="15" t="s">
        <v>2100</v>
      </c>
    </row>
    <row r="2014" spans="1:2">
      <c r="A2014">
        <v>1424</v>
      </c>
      <c r="B2014" t="s">
        <v>2101</v>
      </c>
    </row>
    <row r="2015" spans="1:2">
      <c r="A2015">
        <v>1447</v>
      </c>
      <c r="B2015" s="15" t="s">
        <v>2102</v>
      </c>
    </row>
    <row r="2016" spans="1:2">
      <c r="A2016">
        <v>1448</v>
      </c>
      <c r="B2016" t="s">
        <v>2103</v>
      </c>
    </row>
    <row r="2017" spans="1:2">
      <c r="A2017">
        <v>1471</v>
      </c>
      <c r="B2017" s="15" t="s">
        <v>2104</v>
      </c>
    </row>
    <row r="2018" spans="1:2">
      <c r="A2018">
        <v>1472</v>
      </c>
      <c r="B2018" t="s">
        <v>1965</v>
      </c>
    </row>
    <row r="2019" spans="1:2">
      <c r="A2019">
        <v>1495</v>
      </c>
      <c r="B2019" s="15" t="s">
        <v>2105</v>
      </c>
    </row>
    <row r="2020" spans="1:2">
      <c r="A2020">
        <v>1496</v>
      </c>
      <c r="B2020" t="s">
        <v>2106</v>
      </c>
    </row>
    <row r="2021" spans="1:2">
      <c r="A2021">
        <v>1519</v>
      </c>
      <c r="B2021" s="15" t="s">
        <v>2107</v>
      </c>
    </row>
    <row r="2022" spans="1:2">
      <c r="A2022">
        <v>1520</v>
      </c>
      <c r="B2022" t="s">
        <v>2108</v>
      </c>
    </row>
    <row r="2023" spans="1:2">
      <c r="A2023">
        <v>1543</v>
      </c>
      <c r="B2023" s="15" t="s">
        <v>2109</v>
      </c>
    </row>
    <row r="2024" spans="1:2">
      <c r="A2024">
        <v>1544</v>
      </c>
      <c r="B2024" t="s">
        <v>2110</v>
      </c>
    </row>
    <row r="2025" spans="1:2">
      <c r="A2025">
        <v>1567</v>
      </c>
      <c r="B2025" s="15" t="s">
        <v>2111</v>
      </c>
    </row>
    <row r="2026" spans="1:2">
      <c r="A2026">
        <v>1568</v>
      </c>
      <c r="B2026" t="s">
        <v>2112</v>
      </c>
    </row>
    <row r="2027" spans="1:2">
      <c r="A2027">
        <v>1591</v>
      </c>
      <c r="B2027" s="15" t="s">
        <v>2113</v>
      </c>
    </row>
    <row r="2028" spans="1:2">
      <c r="A2028">
        <v>1592</v>
      </c>
      <c r="B2028" t="s">
        <v>2114</v>
      </c>
    </row>
    <row r="2029" spans="1:2">
      <c r="A2029">
        <v>1615</v>
      </c>
      <c r="B2029" s="15" t="s">
        <v>2115</v>
      </c>
    </row>
    <row r="2030" spans="1:2">
      <c r="A2030">
        <v>1616</v>
      </c>
      <c r="B2030" t="s">
        <v>2116</v>
      </c>
    </row>
    <row r="2031" spans="1:2">
      <c r="A2031">
        <v>1639</v>
      </c>
      <c r="B2031" s="15" t="s">
        <v>2117</v>
      </c>
    </row>
    <row r="2032" spans="1:2">
      <c r="A2032">
        <v>1640</v>
      </c>
      <c r="B2032" t="s">
        <v>2118</v>
      </c>
    </row>
    <row r="2033" spans="1:2">
      <c r="A2033">
        <v>1663</v>
      </c>
      <c r="B2033" s="15" t="s">
        <v>2119</v>
      </c>
    </row>
    <row r="2034" spans="1:2">
      <c r="A2034">
        <v>1664</v>
      </c>
      <c r="B2034" t="s">
        <v>2120</v>
      </c>
    </row>
    <row r="2035" spans="1:2">
      <c r="A2035">
        <v>1687</v>
      </c>
      <c r="B2035" s="15" t="s">
        <v>2121</v>
      </c>
    </row>
    <row r="2036" spans="1:2">
      <c r="A2036">
        <v>1688</v>
      </c>
      <c r="B2036" t="s">
        <v>2122</v>
      </c>
    </row>
    <row r="2037" spans="1:2">
      <c r="A2037">
        <v>1711</v>
      </c>
      <c r="B2037" s="15" t="s">
        <v>2123</v>
      </c>
    </row>
    <row r="2038" spans="1:2">
      <c r="A2038">
        <v>1712</v>
      </c>
      <c r="B2038" t="s">
        <v>2124</v>
      </c>
    </row>
    <row r="2039" spans="1:2">
      <c r="A2039">
        <v>1735</v>
      </c>
      <c r="B2039" s="15" t="s">
        <v>2125</v>
      </c>
    </row>
    <row r="2040" spans="1:2">
      <c r="A2040">
        <v>1736</v>
      </c>
      <c r="B2040" t="s">
        <v>1989</v>
      </c>
    </row>
    <row r="2041" spans="1:2">
      <c r="A2041">
        <v>1759</v>
      </c>
      <c r="B2041" s="15" t="s">
        <v>2126</v>
      </c>
    </row>
    <row r="2042" spans="1:2">
      <c r="A2042">
        <v>1760</v>
      </c>
      <c r="B2042" t="s">
        <v>2127</v>
      </c>
    </row>
    <row r="2043" spans="1:2">
      <c r="A2043">
        <v>1762</v>
      </c>
      <c r="B2043" t="s">
        <v>2128</v>
      </c>
    </row>
    <row r="2044" spans="1:2">
      <c r="A2044">
        <v>1778</v>
      </c>
      <c r="B2044" t="s">
        <v>2129</v>
      </c>
    </row>
    <row r="2045" spans="1:2">
      <c r="A2045">
        <v>1779</v>
      </c>
      <c r="B2045" s="11" t="s">
        <v>2130</v>
      </c>
    </row>
    <row r="2046" spans="1:2">
      <c r="A2046">
        <v>1784</v>
      </c>
      <c r="B2046" s="15" t="s">
        <v>2131</v>
      </c>
    </row>
    <row r="2047" spans="1:2">
      <c r="A2047">
        <v>1785</v>
      </c>
      <c r="B2047" t="s">
        <v>2132</v>
      </c>
    </row>
    <row r="2048" spans="1:2">
      <c r="A2048">
        <v>1796</v>
      </c>
      <c r="B2048" t="s">
        <v>2133</v>
      </c>
    </row>
    <row r="2049" spans="1:2">
      <c r="A2049">
        <v>1804</v>
      </c>
      <c r="B2049" t="s">
        <v>2134</v>
      </c>
    </row>
    <row r="2050" spans="1:2">
      <c r="A2050">
        <v>1805</v>
      </c>
      <c r="B2050" s="11" t="s">
        <v>2135</v>
      </c>
    </row>
    <row r="2051" spans="1:2">
      <c r="A2051">
        <v>1815</v>
      </c>
      <c r="B2051" s="11" t="s">
        <v>2136</v>
      </c>
    </row>
    <row r="2052" spans="1:2">
      <c r="A2052">
        <v>1820</v>
      </c>
      <c r="B2052" s="15" t="s">
        <v>2137</v>
      </c>
    </row>
    <row r="2053" spans="1:2">
      <c r="A2053">
        <v>1821</v>
      </c>
      <c r="B2053" t="s">
        <v>2138</v>
      </c>
    </row>
    <row r="2054" spans="1:2">
      <c r="A2054">
        <v>1826</v>
      </c>
      <c r="B2054" t="s">
        <v>2139</v>
      </c>
    </row>
    <row r="2055" spans="1:2">
      <c r="A2055">
        <v>1828</v>
      </c>
      <c r="B2055" s="11" t="s">
        <v>2140</v>
      </c>
    </row>
    <row r="2056" spans="1:2">
      <c r="A2056">
        <v>1832</v>
      </c>
      <c r="B2056" s="11" t="s">
        <v>2141</v>
      </c>
    </row>
    <row r="2057" spans="1:2">
      <c r="A2057">
        <v>1837</v>
      </c>
      <c r="B2057" s="15" t="s">
        <v>2142</v>
      </c>
    </row>
    <row r="2058" spans="1:2">
      <c r="A2058">
        <v>1838</v>
      </c>
      <c r="B2058" t="s">
        <v>2143</v>
      </c>
    </row>
    <row r="2059" spans="1:2">
      <c r="A2059">
        <v>1863</v>
      </c>
      <c r="B2059" s="15" t="s">
        <v>2144</v>
      </c>
    </row>
    <row r="2060" spans="1:2">
      <c r="A2060">
        <v>1864</v>
      </c>
      <c r="B2060" t="s">
        <v>2145</v>
      </c>
    </row>
    <row r="2061" spans="1:2">
      <c r="A2061">
        <v>1887</v>
      </c>
      <c r="B2061" s="15" t="s">
        <v>2146</v>
      </c>
    </row>
    <row r="2062" spans="1:2">
      <c r="A2062">
        <v>1888</v>
      </c>
      <c r="B2062" t="s">
        <v>2147</v>
      </c>
    </row>
    <row r="2063" spans="1:2">
      <c r="A2063">
        <v>1911</v>
      </c>
      <c r="B2063" s="15" t="s">
        <v>2148</v>
      </c>
    </row>
    <row r="2064" spans="1:2">
      <c r="A2064">
        <v>1912</v>
      </c>
      <c r="B2064" t="s">
        <v>2005</v>
      </c>
    </row>
    <row r="2065" spans="1:2">
      <c r="A2065">
        <v>1935</v>
      </c>
      <c r="B2065" s="15" t="s">
        <v>2149</v>
      </c>
    </row>
    <row r="2066" spans="1:2">
      <c r="A2066">
        <v>1936</v>
      </c>
      <c r="B2066" t="s">
        <v>2150</v>
      </c>
    </row>
    <row r="2067" spans="1:2">
      <c r="A2067">
        <v>1959</v>
      </c>
      <c r="B2067" s="15" t="s">
        <v>2151</v>
      </c>
    </row>
    <row r="2068" spans="1:2">
      <c r="A2068">
        <v>1960</v>
      </c>
      <c r="B2068" t="s">
        <v>2152</v>
      </c>
    </row>
    <row r="2069" spans="1:2">
      <c r="A2069">
        <v>1983</v>
      </c>
      <c r="B2069" s="15" t="s">
        <v>2153</v>
      </c>
    </row>
    <row r="2070" spans="1:2">
      <c r="A2070">
        <v>1984</v>
      </c>
      <c r="B2070" t="s">
        <v>2154</v>
      </c>
    </row>
    <row r="2071" spans="1:2">
      <c r="A2071">
        <v>2007</v>
      </c>
      <c r="B2071" s="15" t="s">
        <v>2155</v>
      </c>
    </row>
    <row r="2072" spans="1:2">
      <c r="A2072">
        <v>2008</v>
      </c>
      <c r="B2072" t="s">
        <v>2156</v>
      </c>
    </row>
    <row r="2073" spans="1:2">
      <c r="A2073">
        <v>2031</v>
      </c>
      <c r="B2073" s="15" t="s">
        <v>2157</v>
      </c>
    </row>
    <row r="2074" spans="1:2">
      <c r="A2074">
        <v>2032</v>
      </c>
      <c r="B2074" t="s">
        <v>2158</v>
      </c>
    </row>
    <row r="2075" spans="1:2">
      <c r="A2075">
        <v>2055</v>
      </c>
      <c r="B2075" s="15" t="s">
        <v>2159</v>
      </c>
    </row>
    <row r="2076" spans="1:2">
      <c r="A2076">
        <v>2056</v>
      </c>
      <c r="B2076" t="s">
        <v>2160</v>
      </c>
    </row>
    <row r="2077" spans="1:2">
      <c r="A2077">
        <v>2079</v>
      </c>
      <c r="B2077" s="15" t="s">
        <v>2161</v>
      </c>
    </row>
    <row r="2078" spans="1:2">
      <c r="A2078">
        <v>2080</v>
      </c>
      <c r="B2078" t="s">
        <v>2162</v>
      </c>
    </row>
    <row r="2079" spans="1:2">
      <c r="A2079">
        <v>2103</v>
      </c>
      <c r="B2079" s="15" t="s">
        <v>2163</v>
      </c>
    </row>
    <row r="2080" spans="1:2">
      <c r="A2080">
        <v>2104</v>
      </c>
      <c r="B2080" t="s">
        <v>2164</v>
      </c>
    </row>
    <row r="2081" spans="1:2">
      <c r="A2081">
        <v>2127</v>
      </c>
      <c r="B2081" s="15" t="s">
        <v>2165</v>
      </c>
    </row>
    <row r="2082" spans="1:2">
      <c r="A2082">
        <v>2128</v>
      </c>
      <c r="B2082" t="s">
        <v>2166</v>
      </c>
    </row>
    <row r="2083" spans="1:2">
      <c r="A2083">
        <v>2151</v>
      </c>
      <c r="B2083" s="15" t="s">
        <v>2167</v>
      </c>
    </row>
    <row r="2084" spans="1:2">
      <c r="A2084">
        <v>2152</v>
      </c>
      <c r="B2084" t="s">
        <v>2168</v>
      </c>
    </row>
    <row r="2085" spans="1:2">
      <c r="A2085">
        <v>2175</v>
      </c>
      <c r="B2085" s="15" t="s">
        <v>2169</v>
      </c>
    </row>
    <row r="2086" spans="1:2">
      <c r="A2086">
        <v>2176</v>
      </c>
      <c r="B2086" t="s">
        <v>2029</v>
      </c>
    </row>
    <row r="2087" spans="1:2">
      <c r="A2087">
        <v>2199</v>
      </c>
      <c r="B2087" s="15" t="s">
        <v>2170</v>
      </c>
    </row>
    <row r="2088" spans="1:2">
      <c r="A2088">
        <v>2200</v>
      </c>
      <c r="B2088" t="s">
        <v>2171</v>
      </c>
    </row>
    <row r="2089" spans="1:2">
      <c r="A2089">
        <v>2223</v>
      </c>
      <c r="B2089" s="15" t="s">
        <v>2172</v>
      </c>
    </row>
    <row r="2090" spans="1:2">
      <c r="A2090">
        <v>2224</v>
      </c>
      <c r="B2090" t="s">
        <v>2173</v>
      </c>
    </row>
    <row r="2091" spans="1:2">
      <c r="A2091">
        <v>2247</v>
      </c>
      <c r="B2091" s="15" t="s">
        <v>2174</v>
      </c>
    </row>
    <row r="2092" spans="1:2">
      <c r="A2092">
        <v>2248</v>
      </c>
      <c r="B2092" t="s">
        <v>2175</v>
      </c>
    </row>
    <row r="2093" spans="1:2">
      <c r="A2093">
        <v>2271</v>
      </c>
      <c r="B2093" s="15" t="s">
        <v>2176</v>
      </c>
    </row>
    <row r="2094" spans="1:2">
      <c r="A2094">
        <v>2272</v>
      </c>
      <c r="B2094" t="s">
        <v>2177</v>
      </c>
    </row>
    <row r="2095" spans="1:2">
      <c r="A2095">
        <v>2295</v>
      </c>
      <c r="B2095" s="15" t="s">
        <v>2178</v>
      </c>
    </row>
    <row r="2096" spans="1:2">
      <c r="A2096">
        <v>2296</v>
      </c>
      <c r="B2096" t="s">
        <v>2179</v>
      </c>
    </row>
    <row r="2097" spans="1:3">
      <c r="A2097">
        <v>2319</v>
      </c>
      <c r="B2097" s="15" t="s">
        <v>2180</v>
      </c>
    </row>
    <row r="2098" spans="1:3">
      <c r="A2098">
        <v>2320</v>
      </c>
      <c r="B2098" t="s">
        <v>2181</v>
      </c>
    </row>
    <row r="2100" spans="1:3" ht="15.75" thickBot="1"/>
    <row r="2101" spans="1:3" ht="16.5" thickTop="1" thickBot="1">
      <c r="A2101" t="s">
        <v>2229</v>
      </c>
      <c r="B2101" s="1" t="s">
        <v>2182</v>
      </c>
      <c r="C2101" t="s">
        <v>2230</v>
      </c>
    </row>
    <row r="2102" spans="1:3" ht="15.75" thickTop="1"/>
    <row r="2103" spans="1:3">
      <c r="B2103" t="s">
        <v>98</v>
      </c>
    </row>
    <row r="2104" spans="1:3">
      <c r="B2104" t="s">
        <v>99</v>
      </c>
    </row>
    <row r="2105" spans="1:3">
      <c r="B2105" t="s">
        <v>882</v>
      </c>
    </row>
    <row r="2106" spans="1:3">
      <c r="B2106" t="s">
        <v>883</v>
      </c>
    </row>
    <row r="2107" spans="1:3">
      <c r="B2107" t="s">
        <v>399</v>
      </c>
    </row>
    <row r="2109" spans="1:3">
      <c r="A2109" t="s">
        <v>2052</v>
      </c>
      <c r="B2109" t="s">
        <v>586</v>
      </c>
    </row>
    <row r="2110" spans="1:3">
      <c r="A2110">
        <v>29</v>
      </c>
      <c r="B2110" t="s">
        <v>1752</v>
      </c>
    </row>
    <row r="2111" spans="1:3">
      <c r="A2111">
        <v>32</v>
      </c>
      <c r="B2111" s="15" t="s">
        <v>1838</v>
      </c>
    </row>
    <row r="2112" spans="1:3">
      <c r="A2112">
        <v>33</v>
      </c>
      <c r="B2112" t="s">
        <v>1839</v>
      </c>
    </row>
    <row r="2113" spans="1:2">
      <c r="A2113">
        <v>67</v>
      </c>
      <c r="B2113" t="s">
        <v>75</v>
      </c>
    </row>
    <row r="2114" spans="1:2">
      <c r="A2114">
        <v>891</v>
      </c>
      <c r="B2114" t="s">
        <v>1755</v>
      </c>
    </row>
    <row r="2115" spans="1:2">
      <c r="A2115">
        <v>900</v>
      </c>
      <c r="B2115" s="11" t="s">
        <v>2183</v>
      </c>
    </row>
    <row r="2116" spans="1:2">
      <c r="A2116">
        <v>903</v>
      </c>
      <c r="B2116" s="15" t="s">
        <v>2184</v>
      </c>
    </row>
    <row r="2117" spans="1:2">
      <c r="A2117">
        <v>904</v>
      </c>
      <c r="B2117" t="s">
        <v>2185</v>
      </c>
    </row>
    <row r="2118" spans="1:2">
      <c r="A2118">
        <v>905</v>
      </c>
      <c r="B2118" t="s">
        <v>1759</v>
      </c>
    </row>
    <row r="2119" spans="1:2">
      <c r="A2119">
        <v>906</v>
      </c>
      <c r="B2119" t="s">
        <v>2186</v>
      </c>
    </row>
    <row r="2120" spans="1:2">
      <c r="A2120">
        <v>935</v>
      </c>
      <c r="B2120" s="15" t="s">
        <v>2187</v>
      </c>
    </row>
    <row r="2121" spans="1:2">
      <c r="A2121">
        <v>937</v>
      </c>
      <c r="B2121" t="s">
        <v>2188</v>
      </c>
    </row>
    <row r="2122" spans="1:2">
      <c r="A2122">
        <v>4642</v>
      </c>
      <c r="B2122" t="s">
        <v>2189</v>
      </c>
    </row>
    <row r="2123" spans="1:2">
      <c r="A2123">
        <v>4661</v>
      </c>
      <c r="B2123" s="15" t="s">
        <v>2190</v>
      </c>
    </row>
    <row r="2124" spans="1:2">
      <c r="A2124">
        <v>4662</v>
      </c>
      <c r="B2124" t="s">
        <v>2191</v>
      </c>
    </row>
    <row r="2125" spans="1:2">
      <c r="A2125">
        <v>4663</v>
      </c>
      <c r="B2125" t="s">
        <v>2192</v>
      </c>
    </row>
    <row r="2126" spans="1:2">
      <c r="A2126">
        <v>4684</v>
      </c>
      <c r="B2126" s="15" t="s">
        <v>2193</v>
      </c>
    </row>
    <row r="2127" spans="1:2">
      <c r="A2127">
        <v>4686</v>
      </c>
      <c r="B2127" t="s">
        <v>2194</v>
      </c>
    </row>
    <row r="2128" spans="1:2">
      <c r="A2128">
        <v>7061</v>
      </c>
      <c r="B2128" t="s">
        <v>2195</v>
      </c>
    </row>
    <row r="2129" spans="1:2">
      <c r="A2129">
        <v>7078</v>
      </c>
      <c r="B2129" s="11" t="s">
        <v>2196</v>
      </c>
    </row>
    <row r="2130" spans="1:2">
      <c r="A2130">
        <v>7081</v>
      </c>
      <c r="B2130" s="15" t="s">
        <v>2197</v>
      </c>
    </row>
    <row r="2131" spans="1:2">
      <c r="A2131">
        <v>7092</v>
      </c>
      <c r="B2131" t="s">
        <v>2198</v>
      </c>
    </row>
    <row r="2132" spans="1:2">
      <c r="A2132">
        <v>7093</v>
      </c>
      <c r="B2132" t="s">
        <v>2199</v>
      </c>
    </row>
    <row r="2133" spans="1:2">
      <c r="A2133">
        <v>7102</v>
      </c>
      <c r="B2133" s="11" t="s">
        <v>2200</v>
      </c>
    </row>
    <row r="2134" spans="1:2">
      <c r="A2134">
        <v>7110</v>
      </c>
      <c r="B2134" t="s">
        <v>2201</v>
      </c>
    </row>
    <row r="2135" spans="1:2">
      <c r="A2135">
        <v>7112</v>
      </c>
      <c r="B2135" s="11" t="s">
        <v>2202</v>
      </c>
    </row>
    <row r="2136" spans="1:2">
      <c r="A2136">
        <v>7115</v>
      </c>
      <c r="B2136" s="15" t="s">
        <v>2203</v>
      </c>
    </row>
    <row r="2137" spans="1:2">
      <c r="A2137">
        <v>7120</v>
      </c>
      <c r="B2137" t="s">
        <v>2204</v>
      </c>
    </row>
    <row r="2138" spans="1:2">
      <c r="A2138">
        <v>7122</v>
      </c>
      <c r="B2138" s="11" t="s">
        <v>2205</v>
      </c>
    </row>
    <row r="2139" spans="1:2">
      <c r="A2139">
        <v>7126</v>
      </c>
      <c r="B2139" s="11" t="s">
        <v>2206</v>
      </c>
    </row>
    <row r="2140" spans="1:2">
      <c r="A2140">
        <v>7129</v>
      </c>
      <c r="B2140" s="15" t="s">
        <v>2207</v>
      </c>
    </row>
    <row r="2141" spans="1:2">
      <c r="A2141">
        <v>7133</v>
      </c>
      <c r="B2141" t="s">
        <v>2208</v>
      </c>
    </row>
    <row r="2142" spans="1:2">
      <c r="A2142">
        <v>8121</v>
      </c>
      <c r="B2142" t="s">
        <v>2209</v>
      </c>
    </row>
    <row r="2143" spans="1:2">
      <c r="A2143">
        <v>8138</v>
      </c>
      <c r="B2143" s="11" t="s">
        <v>2210</v>
      </c>
    </row>
    <row r="2144" spans="1:2">
      <c r="A2144">
        <v>8141</v>
      </c>
      <c r="B2144" s="15" t="s">
        <v>2211</v>
      </c>
    </row>
    <row r="2145" spans="1:2">
      <c r="A2145">
        <v>8146</v>
      </c>
      <c r="B2145" t="s">
        <v>2212</v>
      </c>
    </row>
    <row r="2146" spans="1:2">
      <c r="A2146">
        <v>8149</v>
      </c>
      <c r="B2146" t="s">
        <v>2213</v>
      </c>
    </row>
    <row r="2147" spans="1:2">
      <c r="A2147">
        <v>8151</v>
      </c>
      <c r="B2147" s="11" t="s">
        <v>2214</v>
      </c>
    </row>
    <row r="2148" spans="1:2">
      <c r="A2148">
        <v>8154</v>
      </c>
      <c r="B2148" t="s">
        <v>2215</v>
      </c>
    </row>
    <row r="2149" spans="1:2">
      <c r="A2149">
        <v>8155</v>
      </c>
      <c r="B2149" s="11" t="s">
        <v>2216</v>
      </c>
    </row>
    <row r="2150" spans="1:2">
      <c r="A2150">
        <v>8158</v>
      </c>
      <c r="B2150" s="15" t="s">
        <v>2217</v>
      </c>
    </row>
    <row r="2151" spans="1:2">
      <c r="A2151">
        <v>8163</v>
      </c>
      <c r="B2151" t="s">
        <v>2218</v>
      </c>
    </row>
    <row r="2152" spans="1:2">
      <c r="A2152">
        <v>8165</v>
      </c>
      <c r="B2152" s="11" t="s">
        <v>2219</v>
      </c>
    </row>
    <row r="2153" spans="1:2">
      <c r="A2153">
        <v>8169</v>
      </c>
      <c r="B2153" s="11" t="s">
        <v>2220</v>
      </c>
    </row>
    <row r="2154" spans="1:2">
      <c r="A2154">
        <v>8172</v>
      </c>
      <c r="B2154" s="15" t="s">
        <v>2221</v>
      </c>
    </row>
    <row r="2155" spans="1:2">
      <c r="A2155">
        <v>8176</v>
      </c>
      <c r="B2155" t="s">
        <v>2222</v>
      </c>
    </row>
    <row r="2156" spans="1:2">
      <c r="A2156">
        <v>8195</v>
      </c>
      <c r="B2156" t="s">
        <v>2223</v>
      </c>
    </row>
    <row r="2157" spans="1:2">
      <c r="A2157">
        <v>8214</v>
      </c>
      <c r="B2157" s="15" t="s">
        <v>2224</v>
      </c>
    </row>
    <row r="2158" spans="1:2">
      <c r="A2158">
        <v>8216</v>
      </c>
      <c r="B2158" t="s">
        <v>2225</v>
      </c>
    </row>
    <row r="2159" spans="1:2">
      <c r="A2159">
        <v>8235</v>
      </c>
      <c r="B2159" t="s">
        <v>2226</v>
      </c>
    </row>
    <row r="2160" spans="1:2">
      <c r="A2160">
        <v>8254</v>
      </c>
      <c r="B2160" s="15" t="s">
        <v>2227</v>
      </c>
    </row>
    <row r="2161" spans="1:2">
      <c r="A2161">
        <v>8256</v>
      </c>
      <c r="B2161" t="s">
        <v>2228</v>
      </c>
    </row>
    <row r="2163" spans="1:2" ht="15.75" thickBot="1"/>
    <row r="2164" spans="1:2" ht="16.5" thickTop="1" thickBot="1">
      <c r="A2164" t="s">
        <v>1486</v>
      </c>
      <c r="B2164" s="1" t="s">
        <v>2231</v>
      </c>
    </row>
    <row r="2165" spans="1:2" ht="15.75" thickTop="1"/>
    <row r="2166" spans="1:2">
      <c r="B2166" t="s">
        <v>98</v>
      </c>
    </row>
    <row r="2167" spans="1:2">
      <c r="B2167" t="s">
        <v>99</v>
      </c>
    </row>
    <row r="2168" spans="1:2">
      <c r="B2168" t="s">
        <v>882</v>
      </c>
    </row>
    <row r="2169" spans="1:2">
      <c r="B2169" t="s">
        <v>883</v>
      </c>
    </row>
    <row r="2170" spans="1:2">
      <c r="B2170" t="s">
        <v>399</v>
      </c>
    </row>
    <row r="2172" spans="1:2">
      <c r="A2172" t="s">
        <v>2052</v>
      </c>
      <c r="B2172" t="s">
        <v>586</v>
      </c>
    </row>
    <row r="2173" spans="1:2">
      <c r="A2173">
        <v>30</v>
      </c>
      <c r="B2173" t="s">
        <v>71</v>
      </c>
    </row>
    <row r="2174" spans="1:2">
      <c r="A2174">
        <v>35</v>
      </c>
      <c r="B2174" s="15" t="s">
        <v>2054</v>
      </c>
    </row>
    <row r="2175" spans="1:2">
      <c r="A2175">
        <v>36</v>
      </c>
      <c r="B2175" t="s">
        <v>2055</v>
      </c>
    </row>
    <row r="2176" spans="1:2">
      <c r="A2176">
        <v>70</v>
      </c>
      <c r="B2176" t="s">
        <v>2056</v>
      </c>
    </row>
    <row r="2177" spans="1:2">
      <c r="A2177">
        <v>894</v>
      </c>
      <c r="B2177" t="s">
        <v>2057</v>
      </c>
    </row>
    <row r="2178" spans="1:2">
      <c r="A2178">
        <v>903</v>
      </c>
      <c r="B2178" s="11" t="s">
        <v>2058</v>
      </c>
    </row>
    <row r="2179" spans="1:2">
      <c r="A2179">
        <v>908</v>
      </c>
      <c r="B2179" s="15" t="s">
        <v>2059</v>
      </c>
    </row>
    <row r="2180" spans="1:2">
      <c r="A2180">
        <v>909</v>
      </c>
      <c r="B2180" t="s">
        <v>2060</v>
      </c>
    </row>
    <row r="2181" spans="1:2">
      <c r="A2181">
        <v>910</v>
      </c>
      <c r="B2181" t="s">
        <v>2061</v>
      </c>
    </row>
    <row r="2182" spans="1:2">
      <c r="A2182">
        <v>911</v>
      </c>
      <c r="B2182" t="s">
        <v>2062</v>
      </c>
    </row>
    <row r="2183" spans="1:2">
      <c r="A2183">
        <v>943</v>
      </c>
      <c r="B2183" s="15" t="s">
        <v>1916</v>
      </c>
    </row>
    <row r="2184" spans="1:2">
      <c r="A2184">
        <v>944</v>
      </c>
      <c r="B2184" t="s">
        <v>2232</v>
      </c>
    </row>
    <row r="2185" spans="1:2">
      <c r="A2185">
        <v>946</v>
      </c>
      <c r="B2185" t="s">
        <v>2233</v>
      </c>
    </row>
    <row r="2186" spans="1:2">
      <c r="A2186">
        <v>970</v>
      </c>
      <c r="B2186" s="15" t="s">
        <v>2234</v>
      </c>
    </row>
    <row r="2187" spans="1:2">
      <c r="A2187">
        <v>971</v>
      </c>
      <c r="B2187" t="s">
        <v>2235</v>
      </c>
    </row>
    <row r="2188" spans="1:2">
      <c r="A2188">
        <v>973</v>
      </c>
      <c r="B2188" t="s">
        <v>2236</v>
      </c>
    </row>
    <row r="2189" spans="1:2">
      <c r="A2189">
        <v>997</v>
      </c>
      <c r="B2189" s="15" t="s">
        <v>2237</v>
      </c>
    </row>
    <row r="2190" spans="1:2">
      <c r="A2190">
        <v>998</v>
      </c>
      <c r="B2190" t="s">
        <v>2238</v>
      </c>
    </row>
    <row r="2191" spans="1:2">
      <c r="A2191">
        <v>1000</v>
      </c>
      <c r="B2191" t="s">
        <v>2239</v>
      </c>
    </row>
    <row r="2192" spans="1:2">
      <c r="A2192">
        <v>1024</v>
      </c>
      <c r="B2192" s="15" t="s">
        <v>2240</v>
      </c>
    </row>
    <row r="2193" spans="1:2">
      <c r="A2193">
        <v>1025</v>
      </c>
      <c r="B2193" t="s">
        <v>2241</v>
      </c>
    </row>
    <row r="2194" spans="1:2">
      <c r="A2194">
        <v>1027</v>
      </c>
      <c r="B2194" t="s">
        <v>2242</v>
      </c>
    </row>
    <row r="2195" spans="1:2">
      <c r="A2195">
        <v>1051</v>
      </c>
      <c r="B2195" s="15" t="s">
        <v>2243</v>
      </c>
    </row>
    <row r="2196" spans="1:2">
      <c r="A2196">
        <v>1052</v>
      </c>
      <c r="B2196" t="s">
        <v>2244</v>
      </c>
    </row>
    <row r="2197" spans="1:2">
      <c r="A2197">
        <v>1054</v>
      </c>
      <c r="B2197" t="s">
        <v>1927</v>
      </c>
    </row>
    <row r="2198" spans="1:2">
      <c r="A2198">
        <v>1078</v>
      </c>
      <c r="B2198" s="15" t="s">
        <v>2245</v>
      </c>
    </row>
    <row r="2199" spans="1:2">
      <c r="A2199">
        <v>1079</v>
      </c>
      <c r="B2199" t="s">
        <v>2246</v>
      </c>
    </row>
    <row r="2200" spans="1:2">
      <c r="A2200">
        <v>1081</v>
      </c>
      <c r="B2200" t="s">
        <v>2247</v>
      </c>
    </row>
    <row r="2201" spans="1:2">
      <c r="A2201">
        <v>1105</v>
      </c>
      <c r="B2201" s="15" t="s">
        <v>2248</v>
      </c>
    </row>
    <row r="2202" spans="1:2">
      <c r="A2202">
        <v>1106</v>
      </c>
      <c r="B2202" t="s">
        <v>2249</v>
      </c>
    </row>
    <row r="2203" spans="1:2">
      <c r="A2203">
        <v>1108</v>
      </c>
      <c r="B2203" t="s">
        <v>2250</v>
      </c>
    </row>
    <row r="2204" spans="1:2">
      <c r="A2204">
        <v>1132</v>
      </c>
      <c r="B2204" s="15" t="s">
        <v>2251</v>
      </c>
    </row>
    <row r="2205" spans="1:2">
      <c r="A2205">
        <v>1133</v>
      </c>
      <c r="B2205" t="s">
        <v>2252</v>
      </c>
    </row>
    <row r="2206" spans="1:2">
      <c r="A2206">
        <v>1135</v>
      </c>
      <c r="B2206" t="s">
        <v>2253</v>
      </c>
    </row>
    <row r="2207" spans="1:2">
      <c r="A2207">
        <v>1159</v>
      </c>
      <c r="B2207" s="15" t="s">
        <v>2254</v>
      </c>
    </row>
    <row r="2208" spans="1:2">
      <c r="A2208">
        <v>1160</v>
      </c>
      <c r="B2208" t="s">
        <v>2255</v>
      </c>
    </row>
    <row r="2209" spans="1:2">
      <c r="A2209">
        <v>1162</v>
      </c>
      <c r="B2209" t="s">
        <v>2256</v>
      </c>
    </row>
    <row r="2210" spans="1:2">
      <c r="A2210">
        <v>1186</v>
      </c>
      <c r="B2210" s="15" t="s">
        <v>2257</v>
      </c>
    </row>
    <row r="2211" spans="1:2">
      <c r="A2211">
        <v>1187</v>
      </c>
      <c r="B2211" t="s">
        <v>2258</v>
      </c>
    </row>
    <row r="2212" spans="1:2">
      <c r="A2212">
        <v>1189</v>
      </c>
      <c r="B2212" t="s">
        <v>2259</v>
      </c>
    </row>
    <row r="2213" spans="1:2">
      <c r="A2213">
        <v>1213</v>
      </c>
      <c r="B2213" s="15" t="s">
        <v>2260</v>
      </c>
    </row>
    <row r="2214" spans="1:2">
      <c r="A2214">
        <v>1214</v>
      </c>
      <c r="B2214" t="s">
        <v>2261</v>
      </c>
    </row>
    <row r="2215" spans="1:2">
      <c r="A2215">
        <v>1216</v>
      </c>
      <c r="B2215" t="s">
        <v>2262</v>
      </c>
    </row>
    <row r="2216" spans="1:2">
      <c r="A2216">
        <v>1240</v>
      </c>
      <c r="B2216" s="15" t="s">
        <v>2263</v>
      </c>
    </row>
    <row r="2217" spans="1:2">
      <c r="A2217">
        <v>1241</v>
      </c>
      <c r="B2217" t="s">
        <v>2264</v>
      </c>
    </row>
    <row r="2218" spans="1:2">
      <c r="A2218">
        <v>1243</v>
      </c>
      <c r="B2218" t="s">
        <v>2265</v>
      </c>
    </row>
    <row r="2219" spans="1:2">
      <c r="A2219">
        <v>1267</v>
      </c>
      <c r="B2219" s="15" t="s">
        <v>2266</v>
      </c>
    </row>
    <row r="2220" spans="1:2">
      <c r="A2220">
        <v>1268</v>
      </c>
      <c r="B2220" t="s">
        <v>2267</v>
      </c>
    </row>
    <row r="2221" spans="1:2">
      <c r="A2221">
        <v>1270</v>
      </c>
      <c r="B2221" t="s">
        <v>2268</v>
      </c>
    </row>
    <row r="2222" spans="1:2">
      <c r="A2222">
        <v>1294</v>
      </c>
      <c r="B2222" s="15" t="s">
        <v>2269</v>
      </c>
    </row>
    <row r="2223" spans="1:2">
      <c r="A2223">
        <v>1295</v>
      </c>
      <c r="B2223" t="s">
        <v>2270</v>
      </c>
    </row>
    <row r="2224" spans="1:2">
      <c r="A2224">
        <v>1297</v>
      </c>
      <c r="B2224" t="s">
        <v>2271</v>
      </c>
    </row>
    <row r="2225" spans="1:2">
      <c r="A2225">
        <v>1321</v>
      </c>
      <c r="B2225" s="15" t="s">
        <v>2272</v>
      </c>
    </row>
    <row r="2226" spans="1:2">
      <c r="A2226">
        <v>1322</v>
      </c>
      <c r="B2226" t="s">
        <v>2273</v>
      </c>
    </row>
    <row r="2227" spans="1:2">
      <c r="A2227">
        <v>1324</v>
      </c>
      <c r="B2227" t="s">
        <v>2274</v>
      </c>
    </row>
    <row r="2228" spans="1:2">
      <c r="A2228">
        <v>1348</v>
      </c>
      <c r="B2228" s="15" t="s">
        <v>2275</v>
      </c>
    </row>
    <row r="2229" spans="1:2">
      <c r="A2229">
        <v>1349</v>
      </c>
      <c r="B2229" t="s">
        <v>2276</v>
      </c>
    </row>
    <row r="2230" spans="1:2">
      <c r="A2230">
        <v>1351</v>
      </c>
      <c r="B2230" t="s">
        <v>2277</v>
      </c>
    </row>
    <row r="2231" spans="1:2">
      <c r="A2231">
        <v>1375</v>
      </c>
      <c r="B2231" s="15" t="s">
        <v>2278</v>
      </c>
    </row>
    <row r="2232" spans="1:2">
      <c r="A2232">
        <v>1376</v>
      </c>
      <c r="B2232" t="s">
        <v>2279</v>
      </c>
    </row>
    <row r="2233" spans="1:2">
      <c r="A2233">
        <v>1378</v>
      </c>
      <c r="B2233" t="s">
        <v>2280</v>
      </c>
    </row>
    <row r="2234" spans="1:2">
      <c r="A2234">
        <v>1402</v>
      </c>
      <c r="B2234" s="15" t="s">
        <v>2281</v>
      </c>
    </row>
    <row r="2235" spans="1:2">
      <c r="A2235">
        <v>1403</v>
      </c>
      <c r="B2235" t="s">
        <v>2282</v>
      </c>
    </row>
    <row r="2236" spans="1:2">
      <c r="A2236">
        <v>1405</v>
      </c>
      <c r="B2236" t="s">
        <v>2283</v>
      </c>
    </row>
    <row r="2237" spans="1:2">
      <c r="A2237">
        <v>1429</v>
      </c>
      <c r="B2237" s="15" t="s">
        <v>2284</v>
      </c>
    </row>
    <row r="2238" spans="1:2">
      <c r="A2238">
        <v>1430</v>
      </c>
      <c r="B2238" t="s">
        <v>2285</v>
      </c>
    </row>
    <row r="2239" spans="1:2">
      <c r="A2239">
        <v>1432</v>
      </c>
      <c r="B2239" t="s">
        <v>2286</v>
      </c>
    </row>
    <row r="2240" spans="1:2">
      <c r="A2240">
        <v>1456</v>
      </c>
      <c r="B2240" s="15" t="s">
        <v>2287</v>
      </c>
    </row>
    <row r="2241" spans="1:2">
      <c r="A2241">
        <v>1457</v>
      </c>
      <c r="B2241" t="s">
        <v>2288</v>
      </c>
    </row>
    <row r="2242" spans="1:2">
      <c r="A2242">
        <v>1459</v>
      </c>
      <c r="B2242" t="s">
        <v>2289</v>
      </c>
    </row>
    <row r="2243" spans="1:2">
      <c r="A2243">
        <v>1483</v>
      </c>
      <c r="B2243" s="15" t="s">
        <v>2290</v>
      </c>
    </row>
    <row r="2244" spans="1:2">
      <c r="A2244">
        <v>1484</v>
      </c>
      <c r="B2244" t="s">
        <v>2291</v>
      </c>
    </row>
    <row r="2245" spans="1:2">
      <c r="A2245">
        <v>1486</v>
      </c>
      <c r="B2245" t="s">
        <v>2292</v>
      </c>
    </row>
    <row r="2247" spans="1:2" ht="15.75" thickBot="1"/>
    <row r="2248" spans="1:2" ht="16.5" thickTop="1" thickBot="1">
      <c r="B2248" s="1" t="s">
        <v>2333</v>
      </c>
    </row>
    <row r="2249" spans="1:2" ht="15.75" thickTop="1"/>
    <row r="2250" spans="1:2">
      <c r="B2250" t="s">
        <v>98</v>
      </c>
    </row>
    <row r="2251" spans="1:2">
      <c r="B2251" t="s">
        <v>99</v>
      </c>
    </row>
    <row r="2252" spans="1:2">
      <c r="B2252" t="s">
        <v>882</v>
      </c>
    </row>
    <row r="2253" spans="1:2">
      <c r="B2253" t="s">
        <v>883</v>
      </c>
    </row>
    <row r="2254" spans="1:2">
      <c r="B2254" t="s">
        <v>399</v>
      </c>
    </row>
    <row r="2256" spans="1:2">
      <c r="A2256" t="s">
        <v>2052</v>
      </c>
      <c r="B2256" t="s">
        <v>586</v>
      </c>
    </row>
    <row r="2257" spans="1:2">
      <c r="A2257">
        <v>18</v>
      </c>
      <c r="B2257" t="s">
        <v>2334</v>
      </c>
    </row>
    <row r="2258" spans="1:2">
      <c r="A2258">
        <v>21</v>
      </c>
      <c r="B2258" s="15" t="s">
        <v>2356</v>
      </c>
    </row>
    <row r="2259" spans="1:2">
      <c r="A2259">
        <v>22</v>
      </c>
      <c r="B2259" t="s">
        <v>2357</v>
      </c>
    </row>
    <row r="2260" spans="1:2">
      <c r="A2260">
        <v>40</v>
      </c>
      <c r="B2260" t="s">
        <v>2335</v>
      </c>
    </row>
    <row r="2261" spans="1:2">
      <c r="A2261">
        <v>453</v>
      </c>
      <c r="B2261" t="s">
        <v>2336</v>
      </c>
    </row>
    <row r="2262" spans="1:2">
      <c r="A2262">
        <v>464</v>
      </c>
      <c r="B2262" s="11" t="s">
        <v>2348</v>
      </c>
    </row>
    <row r="2263" spans="1:2">
      <c r="A2263">
        <v>467</v>
      </c>
      <c r="B2263" s="15" t="s">
        <v>2358</v>
      </c>
    </row>
    <row r="2264" spans="1:2">
      <c r="A2264">
        <v>468</v>
      </c>
      <c r="B2264" t="s">
        <v>2359</v>
      </c>
    </row>
    <row r="2265" spans="1:2">
      <c r="A2265">
        <v>469</v>
      </c>
      <c r="B2265" t="s">
        <v>2393</v>
      </c>
    </row>
    <row r="2266" spans="1:2">
      <c r="A2266">
        <v>470</v>
      </c>
      <c r="B2266" t="s">
        <v>2360</v>
      </c>
    </row>
    <row r="2267" spans="1:2">
      <c r="A2267">
        <v>471</v>
      </c>
      <c r="B2267" t="s">
        <v>2394</v>
      </c>
    </row>
    <row r="2268" spans="1:2">
      <c r="A2268">
        <v>483</v>
      </c>
      <c r="B2268" t="s">
        <v>2337</v>
      </c>
    </row>
    <row r="2269" spans="1:2">
      <c r="A2269">
        <v>3633</v>
      </c>
      <c r="B2269" t="s">
        <v>2338</v>
      </c>
    </row>
    <row r="2270" spans="1:2">
      <c r="A2270">
        <v>3652</v>
      </c>
      <c r="B2270" s="15" t="s">
        <v>2361</v>
      </c>
    </row>
    <row r="2271" spans="1:2">
      <c r="A2271">
        <v>3653</v>
      </c>
      <c r="B2271" t="s">
        <v>2362</v>
      </c>
    </row>
    <row r="2272" spans="1:2">
      <c r="A2272">
        <v>3654</v>
      </c>
      <c r="B2272" t="s">
        <v>2395</v>
      </c>
    </row>
    <row r="2273" spans="1:2">
      <c r="A2273">
        <v>3658</v>
      </c>
      <c r="B2273" t="s">
        <v>2339</v>
      </c>
    </row>
    <row r="2274" spans="1:2">
      <c r="A2274">
        <v>4141</v>
      </c>
      <c r="B2274" t="s">
        <v>2340</v>
      </c>
    </row>
    <row r="2275" spans="1:2">
      <c r="A2275">
        <v>4160</v>
      </c>
      <c r="B2275" s="11" t="s">
        <v>2349</v>
      </c>
    </row>
    <row r="2276" spans="1:2">
      <c r="A2276">
        <v>4163</v>
      </c>
      <c r="B2276" s="15" t="s">
        <v>2363</v>
      </c>
    </row>
    <row r="2277" spans="1:2">
      <c r="A2277">
        <v>4164</v>
      </c>
      <c r="B2277" t="s">
        <v>2364</v>
      </c>
    </row>
    <row r="2278" spans="1:2">
      <c r="A2278">
        <v>4165</v>
      </c>
      <c r="B2278" t="s">
        <v>2396</v>
      </c>
    </row>
    <row r="2279" spans="1:2">
      <c r="A2279">
        <v>4178</v>
      </c>
      <c r="B2279" t="s">
        <v>2341</v>
      </c>
    </row>
    <row r="2280" spans="1:2">
      <c r="A2280">
        <v>5855</v>
      </c>
      <c r="B2280" t="s">
        <v>2342</v>
      </c>
    </row>
    <row r="2281" spans="1:2">
      <c r="A2281">
        <v>5866</v>
      </c>
      <c r="B2281" s="11" t="s">
        <v>2350</v>
      </c>
    </row>
    <row r="2282" spans="1:2">
      <c r="A2282">
        <v>5880</v>
      </c>
      <c r="B2282" s="11" t="s">
        <v>2351</v>
      </c>
    </row>
    <row r="2283" spans="1:2">
      <c r="A2283">
        <v>5883</v>
      </c>
      <c r="B2283" s="15" t="s">
        <v>2365</v>
      </c>
    </row>
    <row r="2284" spans="1:2">
      <c r="A2284">
        <v>5884</v>
      </c>
      <c r="B2284" t="s">
        <v>2366</v>
      </c>
    </row>
    <row r="2285" spans="1:2">
      <c r="A2285">
        <v>5885</v>
      </c>
      <c r="B2285" t="s">
        <v>2397</v>
      </c>
    </row>
    <row r="2286" spans="1:2">
      <c r="A2286">
        <v>5886</v>
      </c>
      <c r="B2286" t="s">
        <v>2367</v>
      </c>
    </row>
    <row r="2287" spans="1:2">
      <c r="A2287">
        <v>5887</v>
      </c>
      <c r="B2287" t="s">
        <v>2398</v>
      </c>
    </row>
    <row r="2288" spans="1:2">
      <c r="A2288">
        <v>5894</v>
      </c>
      <c r="B2288" t="s">
        <v>2343</v>
      </c>
    </row>
    <row r="2289" spans="1:7">
      <c r="A2289">
        <v>6209</v>
      </c>
      <c r="B2289" t="s">
        <v>2344</v>
      </c>
    </row>
    <row r="2290" spans="1:7">
      <c r="A2290">
        <v>6213</v>
      </c>
      <c r="B2290" s="11" t="s">
        <v>2352</v>
      </c>
    </row>
    <row r="2291" spans="1:7">
      <c r="A2291">
        <v>6221</v>
      </c>
      <c r="B2291" s="11" t="s">
        <v>2353</v>
      </c>
    </row>
    <row r="2292" spans="1:7">
      <c r="A2292">
        <v>6224</v>
      </c>
      <c r="B2292" s="15" t="s">
        <v>2368</v>
      </c>
    </row>
    <row r="2293" spans="1:7">
      <c r="A2293">
        <v>6225</v>
      </c>
      <c r="B2293" t="s">
        <v>2369</v>
      </c>
    </row>
    <row r="2294" spans="1:7">
      <c r="A2294">
        <v>6232</v>
      </c>
      <c r="B2294" t="s">
        <v>2345</v>
      </c>
    </row>
    <row r="2295" spans="1:7">
      <c r="A2295">
        <v>6862</v>
      </c>
      <c r="B2295" t="s">
        <v>2346</v>
      </c>
    </row>
    <row r="2296" spans="1:7">
      <c r="A2296">
        <v>6885</v>
      </c>
      <c r="B2296" s="11" t="s">
        <v>2354</v>
      </c>
    </row>
    <row r="2297" spans="1:7">
      <c r="A2297">
        <v>6888</v>
      </c>
      <c r="B2297" s="15" t="s">
        <v>2370</v>
      </c>
    </row>
    <row r="2298" spans="1:7">
      <c r="A2298">
        <v>6899</v>
      </c>
      <c r="B2298" s="11" t="s">
        <v>2355</v>
      </c>
    </row>
    <row r="2299" spans="1:7">
      <c r="A2299">
        <v>6902</v>
      </c>
      <c r="B2299" s="15" t="s">
        <v>2371</v>
      </c>
      <c r="E2299" s="25" t="s">
        <v>2399</v>
      </c>
      <c r="G2299" t="s">
        <v>2400</v>
      </c>
    </row>
    <row r="2300" spans="1:7">
      <c r="A2300">
        <v>6927</v>
      </c>
      <c r="B2300" s="15" t="s">
        <v>2372</v>
      </c>
      <c r="G2300" t="s">
        <v>2457</v>
      </c>
    </row>
    <row r="2301" spans="1:7">
      <c r="A2301">
        <v>6950</v>
      </c>
      <c r="B2301" s="15" t="s">
        <v>2373</v>
      </c>
      <c r="E2301" s="45" t="s">
        <v>2459</v>
      </c>
      <c r="G2301" t="s">
        <v>2458</v>
      </c>
    </row>
    <row r="2302" spans="1:7">
      <c r="A2302">
        <v>6973</v>
      </c>
      <c r="B2302" s="15" t="s">
        <v>2374</v>
      </c>
      <c r="G2302" t="s">
        <v>2402</v>
      </c>
    </row>
    <row r="2303" spans="1:7">
      <c r="A2303">
        <v>6996</v>
      </c>
      <c r="B2303" s="15" t="s">
        <v>2375</v>
      </c>
      <c r="G2303" t="s">
        <v>2403</v>
      </c>
    </row>
    <row r="2304" spans="1:7">
      <c r="A2304">
        <v>7019</v>
      </c>
      <c r="B2304" s="15" t="s">
        <v>2376</v>
      </c>
      <c r="G2304" t="s">
        <v>2404</v>
      </c>
    </row>
    <row r="2305" spans="1:7">
      <c r="A2305">
        <v>7042</v>
      </c>
      <c r="B2305" s="15" t="s">
        <v>2377</v>
      </c>
      <c r="G2305" t="s">
        <v>2405</v>
      </c>
    </row>
    <row r="2306" spans="1:7">
      <c r="A2306">
        <v>7065</v>
      </c>
      <c r="B2306" s="15" t="s">
        <v>2378</v>
      </c>
      <c r="G2306" t="s">
        <v>2406</v>
      </c>
    </row>
    <row r="2307" spans="1:7">
      <c r="A2307">
        <v>7088</v>
      </c>
      <c r="B2307" s="15" t="s">
        <v>2379</v>
      </c>
      <c r="G2307" t="s">
        <v>2407</v>
      </c>
    </row>
    <row r="2308" spans="1:7">
      <c r="A2308">
        <v>7111</v>
      </c>
      <c r="B2308" s="15" t="s">
        <v>2380</v>
      </c>
      <c r="G2308" t="s">
        <v>2408</v>
      </c>
    </row>
    <row r="2309" spans="1:7">
      <c r="A2309">
        <v>7134</v>
      </c>
      <c r="B2309" s="15" t="s">
        <v>2381</v>
      </c>
      <c r="G2309" t="s">
        <v>2409</v>
      </c>
    </row>
    <row r="2310" spans="1:7">
      <c r="A2310">
        <v>7157</v>
      </c>
      <c r="B2310" s="15" t="s">
        <v>2382</v>
      </c>
      <c r="G2310" t="s">
        <v>2405</v>
      </c>
    </row>
    <row r="2311" spans="1:7">
      <c r="A2311">
        <v>7180</v>
      </c>
      <c r="B2311" s="15" t="s">
        <v>2383</v>
      </c>
      <c r="G2311" t="s">
        <v>2410</v>
      </c>
    </row>
    <row r="2312" spans="1:7">
      <c r="A2312">
        <v>7203</v>
      </c>
      <c r="B2312" s="15" t="s">
        <v>2384</v>
      </c>
      <c r="G2312" t="s">
        <v>2407</v>
      </c>
    </row>
    <row r="2313" spans="1:7">
      <c r="A2313">
        <v>7204</v>
      </c>
      <c r="B2313" t="s">
        <v>2385</v>
      </c>
      <c r="G2313" t="s">
        <v>2411</v>
      </c>
    </row>
    <row r="2314" spans="1:7">
      <c r="A2314">
        <v>7227</v>
      </c>
      <c r="B2314" s="15" t="s">
        <v>2386</v>
      </c>
      <c r="G2314" t="s">
        <v>2412</v>
      </c>
    </row>
    <row r="2315" spans="1:7">
      <c r="A2315">
        <v>7228</v>
      </c>
      <c r="B2315" t="s">
        <v>2387</v>
      </c>
      <c r="G2315" t="s">
        <v>2413</v>
      </c>
    </row>
    <row r="2316" spans="1:7">
      <c r="A2316">
        <v>7251</v>
      </c>
      <c r="B2316" s="15" t="s">
        <v>2388</v>
      </c>
      <c r="G2316" t="s">
        <v>2414</v>
      </c>
    </row>
    <row r="2317" spans="1:7">
      <c r="A2317">
        <v>7252</v>
      </c>
      <c r="B2317" t="s">
        <v>2389</v>
      </c>
      <c r="G2317" t="s">
        <v>2415</v>
      </c>
    </row>
    <row r="2318" spans="1:7">
      <c r="A2318">
        <v>7275</v>
      </c>
      <c r="B2318" s="15" t="s">
        <v>2390</v>
      </c>
      <c r="G2318" t="s">
        <v>2416</v>
      </c>
    </row>
    <row r="2319" spans="1:7">
      <c r="A2319">
        <v>7298</v>
      </c>
      <c r="B2319" s="15" t="s">
        <v>2391</v>
      </c>
      <c r="G2319" t="s">
        <v>58</v>
      </c>
    </row>
    <row r="2320" spans="1:7">
      <c r="A2320">
        <v>7321</v>
      </c>
      <c r="B2320" s="15" t="s">
        <v>2392</v>
      </c>
      <c r="G2320" t="s">
        <v>2417</v>
      </c>
    </row>
    <row r="2321" spans="1:7">
      <c r="A2321">
        <v>7325</v>
      </c>
      <c r="B2321" t="s">
        <v>2347</v>
      </c>
      <c r="G2321" t="s">
        <v>2401</v>
      </c>
    </row>
    <row r="2322" spans="1:7">
      <c r="G2322" t="s">
        <v>2401</v>
      </c>
    </row>
    <row r="2323" spans="1:7">
      <c r="G2323" t="s">
        <v>2418</v>
      </c>
    </row>
    <row r="2324" spans="1:7">
      <c r="G2324" s="11" t="s">
        <v>2419</v>
      </c>
    </row>
    <row r="2325" spans="1:7">
      <c r="G2325" t="s">
        <v>2420</v>
      </c>
    </row>
    <row r="2326" spans="1:7">
      <c r="G2326" t="s">
        <v>2421</v>
      </c>
    </row>
    <row r="2327" spans="1:7">
      <c r="G2327" s="15" t="s">
        <v>2422</v>
      </c>
    </row>
    <row r="2328" spans="1:7">
      <c r="G2328" t="s">
        <v>2423</v>
      </c>
    </row>
    <row r="2329" spans="1:7">
      <c r="G2329" t="s">
        <v>2424</v>
      </c>
    </row>
    <row r="2330" spans="1:7">
      <c r="G2330" t="s">
        <v>2425</v>
      </c>
    </row>
    <row r="2331" spans="1:7">
      <c r="G2331" t="s">
        <v>2426</v>
      </c>
    </row>
    <row r="2332" spans="1:7">
      <c r="G2332" t="s">
        <v>2427</v>
      </c>
    </row>
    <row r="2333" spans="1:7">
      <c r="G2333" t="s">
        <v>2401</v>
      </c>
    </row>
    <row r="2334" spans="1:7">
      <c r="G2334" t="s">
        <v>2428</v>
      </c>
    </row>
    <row r="2335" spans="1:7">
      <c r="G2335" t="s">
        <v>2401</v>
      </c>
    </row>
    <row r="2336" spans="1:7">
      <c r="G2336" t="s">
        <v>2401</v>
      </c>
    </row>
    <row r="2337" spans="7:7">
      <c r="G2337" t="s">
        <v>2429</v>
      </c>
    </row>
    <row r="2338" spans="7:7">
      <c r="G2338" s="11" t="s">
        <v>2430</v>
      </c>
    </row>
    <row r="2339" spans="7:7">
      <c r="G2339" t="s">
        <v>2431</v>
      </c>
    </row>
    <row r="2340" spans="7:7">
      <c r="G2340" t="s">
        <v>2432</v>
      </c>
    </row>
    <row r="2341" spans="7:7">
      <c r="G2341" s="15" t="s">
        <v>2433</v>
      </c>
    </row>
    <row r="2342" spans="7:7">
      <c r="G2342" t="s">
        <v>2434</v>
      </c>
    </row>
    <row r="2343" spans="7:7">
      <c r="G2343" t="s">
        <v>2424</v>
      </c>
    </row>
    <row r="2344" spans="7:7">
      <c r="G2344" t="s">
        <v>2435</v>
      </c>
    </row>
    <row r="2345" spans="7:7">
      <c r="G2345" t="s">
        <v>2427</v>
      </c>
    </row>
    <row r="2346" spans="7:7">
      <c r="G2346" t="s">
        <v>2427</v>
      </c>
    </row>
    <row r="2347" spans="7:7">
      <c r="G2347" t="s">
        <v>2436</v>
      </c>
    </row>
    <row r="2348" spans="7:7">
      <c r="G2348" t="s">
        <v>2437</v>
      </c>
    </row>
    <row r="2349" spans="7:7">
      <c r="G2349" t="s">
        <v>2438</v>
      </c>
    </row>
    <row r="2350" spans="7:7">
      <c r="G2350" t="s">
        <v>2404</v>
      </c>
    </row>
    <row r="2351" spans="7:7">
      <c r="G2351" t="s">
        <v>2439</v>
      </c>
    </row>
    <row r="2352" spans="7:7">
      <c r="G2352" t="s">
        <v>2406</v>
      </c>
    </row>
    <row r="2353" spans="7:7">
      <c r="G2353" t="s">
        <v>2407</v>
      </c>
    </row>
    <row r="2354" spans="7:7">
      <c r="G2354" t="s">
        <v>2440</v>
      </c>
    </row>
    <row r="2355" spans="7:7">
      <c r="G2355" t="s">
        <v>2409</v>
      </c>
    </row>
    <row r="2356" spans="7:7">
      <c r="G2356" t="s">
        <v>2439</v>
      </c>
    </row>
    <row r="2357" spans="7:7">
      <c r="G2357" t="s">
        <v>2410</v>
      </c>
    </row>
    <row r="2358" spans="7:7">
      <c r="G2358" t="s">
        <v>2407</v>
      </c>
    </row>
    <row r="2359" spans="7:7">
      <c r="G2359" t="s">
        <v>2441</v>
      </c>
    </row>
    <row r="2360" spans="7:7">
      <c r="G2360" t="s">
        <v>2409</v>
      </c>
    </row>
    <row r="2361" spans="7:7">
      <c r="G2361" t="s">
        <v>2439</v>
      </c>
    </row>
    <row r="2362" spans="7:7">
      <c r="G2362" t="s">
        <v>2406</v>
      </c>
    </row>
    <row r="2363" spans="7:7">
      <c r="G2363" t="s">
        <v>2442</v>
      </c>
    </row>
    <row r="2364" spans="7:7">
      <c r="G2364" t="s">
        <v>2443</v>
      </c>
    </row>
    <row r="2365" spans="7:7">
      <c r="G2365" t="s">
        <v>2444</v>
      </c>
    </row>
    <row r="2366" spans="7:7">
      <c r="G2366" s="15" t="s">
        <v>2445</v>
      </c>
    </row>
    <row r="2367" spans="7:7">
      <c r="G2367" t="s">
        <v>2446</v>
      </c>
    </row>
    <row r="2368" spans="7:7">
      <c r="G2368" t="s">
        <v>2427</v>
      </c>
    </row>
    <row r="2369" spans="7:7">
      <c r="G2369" t="s">
        <v>2401</v>
      </c>
    </row>
    <row r="2370" spans="7:7">
      <c r="G2370" t="s">
        <v>2447</v>
      </c>
    </row>
    <row r="2371" spans="7:7">
      <c r="G2371" t="s">
        <v>2448</v>
      </c>
    </row>
    <row r="2372" spans="7:7">
      <c r="G2372" t="s">
        <v>2449</v>
      </c>
    </row>
    <row r="2373" spans="7:7">
      <c r="G2373" t="s">
        <v>2404</v>
      </c>
    </row>
    <row r="2374" spans="7:7">
      <c r="G2374" t="s">
        <v>2439</v>
      </c>
    </row>
    <row r="2375" spans="7:7">
      <c r="G2375" t="s">
        <v>2406</v>
      </c>
    </row>
    <row r="2376" spans="7:7">
      <c r="G2376" t="s">
        <v>2407</v>
      </c>
    </row>
    <row r="2377" spans="7:7">
      <c r="G2377" t="s">
        <v>2450</v>
      </c>
    </row>
    <row r="2378" spans="7:7">
      <c r="G2378" t="s">
        <v>2409</v>
      </c>
    </row>
    <row r="2379" spans="7:7">
      <c r="G2379" t="s">
        <v>2439</v>
      </c>
    </row>
    <row r="2380" spans="7:7">
      <c r="G2380" t="s">
        <v>2410</v>
      </c>
    </row>
    <row r="2381" spans="7:7">
      <c r="G2381" t="s">
        <v>2407</v>
      </c>
    </row>
    <row r="2382" spans="7:7">
      <c r="G2382" t="s">
        <v>2451</v>
      </c>
    </row>
    <row r="2383" spans="7:7">
      <c r="G2383" t="s">
        <v>2409</v>
      </c>
    </row>
    <row r="2384" spans="7:7">
      <c r="G2384" t="s">
        <v>2439</v>
      </c>
    </row>
    <row r="2385" spans="2:7">
      <c r="G2385" t="s">
        <v>2406</v>
      </c>
    </row>
    <row r="2386" spans="2:7">
      <c r="G2386" t="s">
        <v>2442</v>
      </c>
    </row>
    <row r="2387" spans="2:7">
      <c r="G2387" t="s">
        <v>2452</v>
      </c>
    </row>
    <row r="2388" spans="2:7">
      <c r="G2388" t="s">
        <v>2453</v>
      </c>
    </row>
    <row r="2389" spans="2:7">
      <c r="G2389" s="15" t="s">
        <v>2454</v>
      </c>
    </row>
    <row r="2390" spans="2:7">
      <c r="G2390" t="s">
        <v>2455</v>
      </c>
    </row>
    <row r="2391" spans="2:7">
      <c r="G2391" t="s">
        <v>2401</v>
      </c>
    </row>
    <row r="2392" spans="2:7">
      <c r="G2392" t="s">
        <v>2401</v>
      </c>
    </row>
    <row r="2393" spans="2:7">
      <c r="G2393" t="s">
        <v>2456</v>
      </c>
    </row>
    <row r="2399" spans="2:7" ht="15.75" thickBot="1"/>
    <row r="2400" spans="2:7" ht="16.5" thickTop="1" thickBot="1">
      <c r="B2400" s="1" t="s">
        <v>2460</v>
      </c>
    </row>
    <row r="2401" spans="1:2" ht="15.75" thickTop="1"/>
    <row r="2402" spans="1:2">
      <c r="B2402" t="s">
        <v>98</v>
      </c>
    </row>
    <row r="2403" spans="1:2">
      <c r="B2403" t="s">
        <v>99</v>
      </c>
    </row>
    <row r="2404" spans="1:2">
      <c r="B2404" t="s">
        <v>882</v>
      </c>
    </row>
    <row r="2405" spans="1:2">
      <c r="B2405" t="s">
        <v>883</v>
      </c>
    </row>
    <row r="2406" spans="1:2">
      <c r="B2406" t="s">
        <v>399</v>
      </c>
    </row>
    <row r="2408" spans="1:2">
      <c r="A2408" t="s">
        <v>2052</v>
      </c>
      <c r="B2408" t="s">
        <v>586</v>
      </c>
    </row>
    <row r="2409" spans="1:2">
      <c r="A2409">
        <v>15</v>
      </c>
      <c r="B2409" t="s">
        <v>2461</v>
      </c>
    </row>
    <row r="2410" spans="1:2">
      <c r="A2410">
        <v>18</v>
      </c>
      <c r="B2410" s="15" t="s">
        <v>2462</v>
      </c>
    </row>
    <row r="2411" spans="1:2">
      <c r="A2411">
        <v>19</v>
      </c>
      <c r="B2411" t="s">
        <v>2463</v>
      </c>
    </row>
    <row r="2412" spans="1:2">
      <c r="A2412">
        <v>37</v>
      </c>
      <c r="B2412" t="s">
        <v>2464</v>
      </c>
    </row>
    <row r="2413" spans="1:2">
      <c r="A2413">
        <v>453</v>
      </c>
      <c r="B2413" t="s">
        <v>2465</v>
      </c>
    </row>
    <row r="2414" spans="1:2">
      <c r="A2414">
        <v>464</v>
      </c>
      <c r="B2414" s="11" t="s">
        <v>2466</v>
      </c>
    </row>
    <row r="2415" spans="1:2">
      <c r="A2415">
        <v>467</v>
      </c>
      <c r="B2415" s="15" t="s">
        <v>2467</v>
      </c>
    </row>
    <row r="2416" spans="1:2">
      <c r="A2416">
        <v>468</v>
      </c>
      <c r="B2416" t="s">
        <v>2359</v>
      </c>
    </row>
    <row r="2417" spans="1:2">
      <c r="A2417">
        <v>469</v>
      </c>
      <c r="B2417" t="s">
        <v>2468</v>
      </c>
    </row>
    <row r="2418" spans="1:2">
      <c r="A2418">
        <v>470</v>
      </c>
      <c r="B2418" t="s">
        <v>2360</v>
      </c>
    </row>
    <row r="2419" spans="1:2">
      <c r="A2419">
        <v>471</v>
      </c>
      <c r="B2419" t="s">
        <v>2469</v>
      </c>
    </row>
    <row r="2420" spans="1:2">
      <c r="A2420">
        <v>483</v>
      </c>
      <c r="B2420" t="s">
        <v>2470</v>
      </c>
    </row>
    <row r="2421" spans="1:2">
      <c r="A2421">
        <v>2079</v>
      </c>
      <c r="B2421" t="s">
        <v>2471</v>
      </c>
    </row>
    <row r="2422" spans="1:2">
      <c r="A2422">
        <v>2098</v>
      </c>
      <c r="B2422" s="11" t="s">
        <v>2472</v>
      </c>
    </row>
    <row r="2423" spans="1:2">
      <c r="A2423">
        <v>2101</v>
      </c>
      <c r="B2423" s="15" t="s">
        <v>2473</v>
      </c>
    </row>
    <row r="2424" spans="1:2">
      <c r="A2424">
        <v>2114</v>
      </c>
      <c r="B2424" t="s">
        <v>2474</v>
      </c>
    </row>
    <row r="2425" spans="1:2">
      <c r="A2425">
        <v>3791</v>
      </c>
      <c r="B2425" t="s">
        <v>2475</v>
      </c>
    </row>
    <row r="2426" spans="1:2">
      <c r="A2426">
        <v>3802</v>
      </c>
      <c r="B2426" s="11" t="s">
        <v>2476</v>
      </c>
    </row>
    <row r="2427" spans="1:2">
      <c r="A2427">
        <v>3816</v>
      </c>
      <c r="B2427" s="11" t="s">
        <v>2477</v>
      </c>
    </row>
    <row r="2428" spans="1:2">
      <c r="A2428">
        <v>3819</v>
      </c>
      <c r="B2428" s="15" t="s">
        <v>2478</v>
      </c>
    </row>
    <row r="2429" spans="1:2">
      <c r="A2429">
        <v>3820</v>
      </c>
      <c r="B2429" t="s">
        <v>2479</v>
      </c>
    </row>
    <row r="2430" spans="1:2">
      <c r="A2430">
        <v>3821</v>
      </c>
      <c r="B2430" t="s">
        <v>2480</v>
      </c>
    </row>
    <row r="2431" spans="1:2">
      <c r="A2431">
        <v>3822</v>
      </c>
      <c r="B2431" t="s">
        <v>2481</v>
      </c>
    </row>
    <row r="2432" spans="1:2">
      <c r="A2432">
        <v>3823</v>
      </c>
      <c r="B2432" t="s">
        <v>2482</v>
      </c>
    </row>
    <row r="2433" spans="1:7">
      <c r="A2433">
        <v>3830</v>
      </c>
      <c r="B2433" t="s">
        <v>2483</v>
      </c>
    </row>
    <row r="2434" spans="1:7">
      <c r="A2434">
        <v>4145</v>
      </c>
      <c r="B2434" t="s">
        <v>2484</v>
      </c>
    </row>
    <row r="2435" spans="1:7">
      <c r="A2435">
        <v>4149</v>
      </c>
      <c r="B2435" s="11" t="s">
        <v>2485</v>
      </c>
    </row>
    <row r="2436" spans="1:7">
      <c r="A2436">
        <v>4157</v>
      </c>
      <c r="B2436" s="11" t="s">
        <v>2486</v>
      </c>
      <c r="G2436" t="s">
        <v>2400</v>
      </c>
    </row>
    <row r="2437" spans="1:7">
      <c r="A2437">
        <v>4160</v>
      </c>
      <c r="B2437" s="15" t="s">
        <v>2487</v>
      </c>
      <c r="G2437" t="s">
        <v>2524</v>
      </c>
    </row>
    <row r="2438" spans="1:7">
      <c r="A2438">
        <v>4161</v>
      </c>
      <c r="B2438" t="s">
        <v>2488</v>
      </c>
      <c r="G2438" t="s">
        <v>2527</v>
      </c>
    </row>
    <row r="2439" spans="1:7">
      <c r="A2439">
        <v>4168</v>
      </c>
      <c r="B2439" t="s">
        <v>2489</v>
      </c>
      <c r="G2439" t="s">
        <v>2523</v>
      </c>
    </row>
    <row r="2440" spans="1:7">
      <c r="A2440">
        <v>5701</v>
      </c>
      <c r="B2440" s="4" t="s">
        <v>2490</v>
      </c>
      <c r="G2440" t="s">
        <v>2501</v>
      </c>
    </row>
    <row r="2441" spans="1:7">
      <c r="A2441">
        <v>6100</v>
      </c>
      <c r="B2441" t="s">
        <v>2491</v>
      </c>
      <c r="G2441" t="s">
        <v>2401</v>
      </c>
    </row>
    <row r="2442" spans="1:7">
      <c r="A2442">
        <v>6331</v>
      </c>
      <c r="B2442" s="4" t="s">
        <v>2492</v>
      </c>
      <c r="G2442" t="s">
        <v>2525</v>
      </c>
    </row>
    <row r="2443" spans="1:7">
      <c r="A2443">
        <v>6499</v>
      </c>
      <c r="B2443" t="s">
        <v>2493</v>
      </c>
      <c r="G2443" t="s">
        <v>2526</v>
      </c>
    </row>
    <row r="2444" spans="1:7">
      <c r="A2444">
        <v>6646</v>
      </c>
      <c r="B2444" s="4" t="s">
        <v>2494</v>
      </c>
      <c r="G2444" t="s">
        <v>2502</v>
      </c>
    </row>
    <row r="2445" spans="1:7">
      <c r="A2445">
        <v>7339</v>
      </c>
      <c r="B2445" s="4" t="s">
        <v>2495</v>
      </c>
      <c r="G2445" t="s">
        <v>2503</v>
      </c>
    </row>
    <row r="2446" spans="1:7">
      <c r="A2446">
        <v>7358</v>
      </c>
      <c r="B2446" s="15" t="s">
        <v>2496</v>
      </c>
      <c r="G2446" t="s">
        <v>2404</v>
      </c>
    </row>
    <row r="2447" spans="1:7">
      <c r="A2447">
        <v>7359</v>
      </c>
      <c r="B2447" t="s">
        <v>2497</v>
      </c>
      <c r="G2447" t="s">
        <v>2439</v>
      </c>
    </row>
    <row r="2448" spans="1:7">
      <c r="A2448">
        <v>7360</v>
      </c>
      <c r="B2448" t="s">
        <v>2498</v>
      </c>
      <c r="G2448" t="s">
        <v>2406</v>
      </c>
    </row>
    <row r="2449" spans="1:7">
      <c r="A2449">
        <v>7364</v>
      </c>
      <c r="B2449" t="s">
        <v>2499</v>
      </c>
      <c r="G2449" t="s">
        <v>2407</v>
      </c>
    </row>
    <row r="2450" spans="1:7">
      <c r="A2450">
        <v>7742</v>
      </c>
      <c r="B2450" t="s">
        <v>2500</v>
      </c>
      <c r="G2450" t="s">
        <v>2504</v>
      </c>
    </row>
    <row r="2451" spans="1:7">
      <c r="G2451" t="s">
        <v>2409</v>
      </c>
    </row>
    <row r="2452" spans="1:7">
      <c r="G2452" t="s">
        <v>2439</v>
      </c>
    </row>
    <row r="2453" spans="1:7">
      <c r="G2453" s="4" t="s">
        <v>2410</v>
      </c>
    </row>
    <row r="2454" spans="1:7">
      <c r="G2454" t="s">
        <v>2407</v>
      </c>
    </row>
    <row r="2455" spans="1:7">
      <c r="G2455" t="s">
        <v>2505</v>
      </c>
    </row>
    <row r="2456" spans="1:7">
      <c r="G2456" t="s">
        <v>2409</v>
      </c>
    </row>
    <row r="2457" spans="1:7">
      <c r="G2457" t="s">
        <v>2439</v>
      </c>
    </row>
    <row r="2458" spans="1:7">
      <c r="G2458" t="s">
        <v>2406</v>
      </c>
    </row>
    <row r="2459" spans="1:7">
      <c r="G2459" t="s">
        <v>2442</v>
      </c>
    </row>
    <row r="2460" spans="1:7">
      <c r="G2460" t="s">
        <v>2506</v>
      </c>
    </row>
    <row r="2461" spans="1:7">
      <c r="G2461" t="s">
        <v>2507</v>
      </c>
    </row>
    <row r="2462" spans="1:7">
      <c r="G2462" t="s">
        <v>2401</v>
      </c>
    </row>
    <row r="2463" spans="1:7">
      <c r="G2463" t="s">
        <v>2401</v>
      </c>
    </row>
    <row r="2464" spans="1:7">
      <c r="G2464" t="s">
        <v>2508</v>
      </c>
    </row>
    <row r="2465" spans="7:7">
      <c r="G2465" t="s">
        <v>2509</v>
      </c>
    </row>
    <row r="2466" spans="7:7">
      <c r="G2466" t="s">
        <v>2510</v>
      </c>
    </row>
    <row r="2467" spans="7:7">
      <c r="G2467" t="s">
        <v>2404</v>
      </c>
    </row>
    <row r="2468" spans="7:7">
      <c r="G2468" t="s">
        <v>2439</v>
      </c>
    </row>
    <row r="2469" spans="7:7">
      <c r="G2469" t="s">
        <v>2406</v>
      </c>
    </row>
    <row r="2470" spans="7:7">
      <c r="G2470" t="s">
        <v>2407</v>
      </c>
    </row>
    <row r="2471" spans="7:7">
      <c r="G2471" t="s">
        <v>2511</v>
      </c>
    </row>
    <row r="2472" spans="7:7">
      <c r="G2472" t="s">
        <v>2409</v>
      </c>
    </row>
    <row r="2473" spans="7:7">
      <c r="G2473" t="s">
        <v>2439</v>
      </c>
    </row>
    <row r="2474" spans="7:7">
      <c r="G2474" t="s">
        <v>2410</v>
      </c>
    </row>
    <row r="2475" spans="7:7">
      <c r="G2475" t="s">
        <v>2407</v>
      </c>
    </row>
    <row r="2476" spans="7:7">
      <c r="G2476" t="s">
        <v>2512</v>
      </c>
    </row>
    <row r="2477" spans="7:7">
      <c r="G2477" t="s">
        <v>2409</v>
      </c>
    </row>
    <row r="2478" spans="7:7">
      <c r="G2478" t="s">
        <v>2439</v>
      </c>
    </row>
    <row r="2479" spans="7:7">
      <c r="G2479" t="s">
        <v>2406</v>
      </c>
    </row>
    <row r="2480" spans="7:7">
      <c r="G2480" t="s">
        <v>2442</v>
      </c>
    </row>
    <row r="2481" spans="7:7">
      <c r="G2481" t="s">
        <v>2513</v>
      </c>
    </row>
    <row r="2482" spans="7:7">
      <c r="G2482" t="s">
        <v>2514</v>
      </c>
    </row>
    <row r="2483" spans="7:7">
      <c r="G2483" t="s">
        <v>2401</v>
      </c>
    </row>
    <row r="2484" spans="7:7">
      <c r="G2484" t="s">
        <v>2401</v>
      </c>
    </row>
    <row r="2485" spans="7:7">
      <c r="G2485" t="s">
        <v>2515</v>
      </c>
    </row>
    <row r="2486" spans="7:7">
      <c r="G2486" t="s">
        <v>2516</v>
      </c>
    </row>
    <row r="2487" spans="7:7">
      <c r="G2487" t="s">
        <v>2517</v>
      </c>
    </row>
    <row r="2488" spans="7:7">
      <c r="G2488" t="s">
        <v>2404</v>
      </c>
    </row>
    <row r="2489" spans="7:7">
      <c r="G2489" t="s">
        <v>2439</v>
      </c>
    </row>
    <row r="2490" spans="7:7">
      <c r="G2490" t="s">
        <v>2406</v>
      </c>
    </row>
    <row r="2491" spans="7:7">
      <c r="G2491" t="s">
        <v>2407</v>
      </c>
    </row>
    <row r="2492" spans="7:7">
      <c r="G2492" t="s">
        <v>2518</v>
      </c>
    </row>
    <row r="2493" spans="7:7">
      <c r="G2493" t="s">
        <v>2409</v>
      </c>
    </row>
    <row r="2494" spans="7:7">
      <c r="G2494" t="s">
        <v>2439</v>
      </c>
    </row>
    <row r="2495" spans="7:7">
      <c r="G2495" t="s">
        <v>2410</v>
      </c>
    </row>
    <row r="2496" spans="7:7">
      <c r="G2496" t="s">
        <v>2407</v>
      </c>
    </row>
    <row r="2497" spans="2:7">
      <c r="G2497" t="s">
        <v>2519</v>
      </c>
    </row>
    <row r="2498" spans="2:7">
      <c r="G2498" t="s">
        <v>2409</v>
      </c>
    </row>
    <row r="2499" spans="2:7">
      <c r="G2499" t="s">
        <v>2439</v>
      </c>
    </row>
    <row r="2500" spans="2:7">
      <c r="G2500" t="s">
        <v>2406</v>
      </c>
    </row>
    <row r="2501" spans="2:7">
      <c r="G2501" t="s">
        <v>2442</v>
      </c>
    </row>
    <row r="2502" spans="2:7">
      <c r="G2502" t="s">
        <v>2520</v>
      </c>
    </row>
    <row r="2503" spans="2:7">
      <c r="G2503" t="s">
        <v>2521</v>
      </c>
    </row>
    <row r="2504" spans="2:7">
      <c r="G2504" t="s">
        <v>2401</v>
      </c>
    </row>
    <row r="2505" spans="2:7">
      <c r="G2505" t="s">
        <v>2401</v>
      </c>
    </row>
    <row r="2506" spans="2:7">
      <c r="G2506" t="s">
        <v>2522</v>
      </c>
    </row>
    <row r="2509" spans="2:7" ht="15.75" thickBot="1"/>
    <row r="2510" spans="2:7" ht="16.5" thickTop="1" thickBot="1">
      <c r="B2510" s="1" t="s">
        <v>2460</v>
      </c>
    </row>
    <row r="2511" spans="2:7" ht="15.75" thickTop="1"/>
    <row r="2512" spans="2:7">
      <c r="B2512" t="s">
        <v>98</v>
      </c>
    </row>
    <row r="2513" spans="1:7">
      <c r="B2513" t="s">
        <v>99</v>
      </c>
    </row>
    <row r="2514" spans="1:7">
      <c r="B2514" t="s">
        <v>882</v>
      </c>
    </row>
    <row r="2515" spans="1:7">
      <c r="B2515" t="s">
        <v>883</v>
      </c>
    </row>
    <row r="2516" spans="1:7">
      <c r="B2516" t="s">
        <v>399</v>
      </c>
    </row>
    <row r="2518" spans="1:7">
      <c r="A2518" t="s">
        <v>2052</v>
      </c>
      <c r="B2518" t="s">
        <v>586</v>
      </c>
    </row>
    <row r="2519" spans="1:7">
      <c r="A2519">
        <v>14</v>
      </c>
      <c r="B2519" t="s">
        <v>2532</v>
      </c>
    </row>
    <row r="2520" spans="1:7">
      <c r="A2520" s="15">
        <v>17</v>
      </c>
      <c r="B2520" s="15" t="s">
        <v>2533</v>
      </c>
      <c r="G2520" t="s">
        <v>2551</v>
      </c>
    </row>
    <row r="2521" spans="1:7">
      <c r="A2521">
        <v>18</v>
      </c>
      <c r="B2521" t="s">
        <v>2534</v>
      </c>
      <c r="G2521" t="s">
        <v>2400</v>
      </c>
    </row>
    <row r="2522" spans="1:7">
      <c r="A2522">
        <v>36</v>
      </c>
      <c r="B2522" t="s">
        <v>2535</v>
      </c>
      <c r="G2522" t="s">
        <v>2572</v>
      </c>
    </row>
    <row r="2523" spans="1:7">
      <c r="A2523">
        <v>452</v>
      </c>
      <c r="B2523" t="s">
        <v>2536</v>
      </c>
      <c r="G2523" t="s">
        <v>2573</v>
      </c>
    </row>
    <row r="2524" spans="1:7">
      <c r="A2524" s="11">
        <v>463</v>
      </c>
      <c r="B2524" s="11" t="s">
        <v>2537</v>
      </c>
      <c r="G2524" t="s">
        <v>2552</v>
      </c>
    </row>
    <row r="2525" spans="1:7">
      <c r="A2525" s="15">
        <v>466</v>
      </c>
      <c r="B2525" s="15" t="s">
        <v>2538</v>
      </c>
      <c r="G2525" t="s">
        <v>2553</v>
      </c>
    </row>
    <row r="2526" spans="1:7">
      <c r="A2526">
        <v>467</v>
      </c>
      <c r="B2526" t="s">
        <v>2539</v>
      </c>
      <c r="G2526" t="s">
        <v>2404</v>
      </c>
    </row>
    <row r="2527" spans="1:7">
      <c r="A2527">
        <v>468</v>
      </c>
      <c r="B2527" t="s">
        <v>2540</v>
      </c>
      <c r="G2527" t="s">
        <v>2554</v>
      </c>
    </row>
    <row r="2528" spans="1:7">
      <c r="A2528">
        <v>469</v>
      </c>
      <c r="B2528" t="s">
        <v>2541</v>
      </c>
      <c r="G2528" t="s">
        <v>2555</v>
      </c>
    </row>
    <row r="2529" spans="1:7">
      <c r="A2529">
        <v>470</v>
      </c>
      <c r="B2529" t="s">
        <v>2542</v>
      </c>
      <c r="G2529" t="s">
        <v>2556</v>
      </c>
    </row>
    <row r="2530" spans="1:7">
      <c r="A2530">
        <v>482</v>
      </c>
      <c r="B2530" t="s">
        <v>2543</v>
      </c>
      <c r="G2530" t="s">
        <v>2557</v>
      </c>
    </row>
    <row r="2531" spans="1:7">
      <c r="A2531">
        <v>1910</v>
      </c>
      <c r="B2531" t="s">
        <v>2544</v>
      </c>
      <c r="G2531" t="s">
        <v>2409</v>
      </c>
    </row>
    <row r="2532" spans="1:7">
      <c r="A2532">
        <v>2519</v>
      </c>
      <c r="B2532" t="s">
        <v>2545</v>
      </c>
      <c r="G2532" t="s">
        <v>2558</v>
      </c>
    </row>
    <row r="2533" spans="1:7">
      <c r="A2533">
        <v>3443</v>
      </c>
      <c r="B2533" t="s">
        <v>2546</v>
      </c>
      <c r="G2533" t="s">
        <v>2555</v>
      </c>
    </row>
    <row r="2534" spans="1:7">
      <c r="A2534" s="15">
        <v>3462</v>
      </c>
      <c r="B2534" s="15" t="s">
        <v>2547</v>
      </c>
      <c r="G2534" t="s">
        <v>2556</v>
      </c>
    </row>
    <row r="2535" spans="1:7">
      <c r="A2535">
        <v>3463</v>
      </c>
      <c r="B2535" t="s">
        <v>2548</v>
      </c>
      <c r="G2535" t="s">
        <v>2559</v>
      </c>
    </row>
    <row r="2536" spans="1:7">
      <c r="A2536">
        <v>3464</v>
      </c>
      <c r="B2536" t="s">
        <v>2549</v>
      </c>
      <c r="G2536" t="s">
        <v>2409</v>
      </c>
    </row>
    <row r="2537" spans="1:7">
      <c r="A2537">
        <v>3468</v>
      </c>
      <c r="B2537" t="s">
        <v>2550</v>
      </c>
      <c r="G2537" t="s">
        <v>2554</v>
      </c>
    </row>
    <row r="2538" spans="1:7">
      <c r="G2538" t="s">
        <v>2560</v>
      </c>
    </row>
    <row r="2539" spans="1:7">
      <c r="G2539" t="s">
        <v>2556</v>
      </c>
    </row>
    <row r="2540" spans="1:7">
      <c r="G2540" t="s">
        <v>2561</v>
      </c>
    </row>
    <row r="2541" spans="1:7">
      <c r="G2541" t="s">
        <v>2562</v>
      </c>
    </row>
    <row r="2542" spans="1:7">
      <c r="G2542" t="s">
        <v>2574</v>
      </c>
    </row>
    <row r="2543" spans="1:7">
      <c r="G2543" t="s">
        <v>2401</v>
      </c>
    </row>
    <row r="2544" spans="1:7">
      <c r="G2544" t="s">
        <v>2575</v>
      </c>
    </row>
    <row r="2545" spans="2:7">
      <c r="G2545" t="s">
        <v>2563</v>
      </c>
    </row>
    <row r="2546" spans="2:7">
      <c r="G2546" t="s">
        <v>2564</v>
      </c>
    </row>
    <row r="2547" spans="2:7">
      <c r="G2547" t="s">
        <v>2404</v>
      </c>
    </row>
    <row r="2548" spans="2:7">
      <c r="G2548" t="s">
        <v>2565</v>
      </c>
    </row>
    <row r="2549" spans="2:7">
      <c r="G2549" t="s">
        <v>2407</v>
      </c>
    </row>
    <row r="2550" spans="2:7">
      <c r="G2550" t="s">
        <v>2566</v>
      </c>
    </row>
    <row r="2551" spans="2:7">
      <c r="G2551" t="s">
        <v>2567</v>
      </c>
    </row>
    <row r="2552" spans="2:7">
      <c r="G2552" t="s">
        <v>2409</v>
      </c>
    </row>
    <row r="2553" spans="2:7" ht="15.75" thickBot="1">
      <c r="G2553" t="s">
        <v>2568</v>
      </c>
    </row>
    <row r="2554" spans="2:7" ht="16.5" thickTop="1" thickBot="1">
      <c r="B2554" s="1" t="s">
        <v>2460</v>
      </c>
      <c r="G2554" t="s">
        <v>2407</v>
      </c>
    </row>
    <row r="2555" spans="2:7" ht="15.75" thickTop="1">
      <c r="G2555" t="s">
        <v>2566</v>
      </c>
    </row>
    <row r="2556" spans="2:7">
      <c r="B2556" t="s">
        <v>98</v>
      </c>
      <c r="G2556" t="s">
        <v>2569</v>
      </c>
    </row>
    <row r="2557" spans="2:7">
      <c r="B2557" t="s">
        <v>99</v>
      </c>
      <c r="G2557" t="s">
        <v>2409</v>
      </c>
    </row>
    <row r="2558" spans="2:7">
      <c r="B2558" t="s">
        <v>882</v>
      </c>
      <c r="G2558" t="s">
        <v>2565</v>
      </c>
    </row>
    <row r="2559" spans="2:7">
      <c r="B2559" t="s">
        <v>883</v>
      </c>
      <c r="C2559" t="s">
        <v>2643</v>
      </c>
      <c r="G2559" t="s">
        <v>2442</v>
      </c>
    </row>
    <row r="2560" spans="2:7">
      <c r="B2560" t="s">
        <v>399</v>
      </c>
      <c r="C2560" t="s">
        <v>2644</v>
      </c>
      <c r="G2560" t="s">
        <v>2566</v>
      </c>
    </row>
    <row r="2561" spans="1:7">
      <c r="C2561" t="s">
        <v>2645</v>
      </c>
      <c r="G2561" t="s">
        <v>2570</v>
      </c>
    </row>
    <row r="2562" spans="1:7">
      <c r="A2562" t="s">
        <v>2052</v>
      </c>
      <c r="B2562" t="s">
        <v>586</v>
      </c>
      <c r="C2562" t="s">
        <v>2646</v>
      </c>
      <c r="G2562" t="s">
        <v>2571</v>
      </c>
    </row>
    <row r="2563" spans="1:7">
      <c r="A2563">
        <v>14</v>
      </c>
      <c r="B2563" s="24" t="s">
        <v>2532</v>
      </c>
      <c r="C2563" t="s">
        <v>2647</v>
      </c>
      <c r="G2563" t="s">
        <v>2401</v>
      </c>
    </row>
    <row r="2564" spans="1:7">
      <c r="A2564">
        <v>17</v>
      </c>
      <c r="B2564" s="15" t="s">
        <v>2576</v>
      </c>
      <c r="C2564" t="s">
        <v>2648</v>
      </c>
      <c r="G2564" t="s">
        <v>2401</v>
      </c>
    </row>
    <row r="2565" spans="1:7">
      <c r="A2565">
        <v>18</v>
      </c>
      <c r="B2565" t="s">
        <v>2577</v>
      </c>
      <c r="C2565" t="s">
        <v>2649</v>
      </c>
    </row>
    <row r="2566" spans="1:7">
      <c r="A2566">
        <v>36</v>
      </c>
      <c r="B2566" s="24" t="s">
        <v>2535</v>
      </c>
      <c r="C2566" t="s">
        <v>2650</v>
      </c>
    </row>
    <row r="2567" spans="1:7">
      <c r="A2567">
        <v>449</v>
      </c>
      <c r="B2567" s="24" t="s">
        <v>2578</v>
      </c>
      <c r="C2567" t="s">
        <v>2651</v>
      </c>
    </row>
    <row r="2568" spans="1:7">
      <c r="A2568">
        <v>460</v>
      </c>
      <c r="B2568" s="11" t="s">
        <v>2579</v>
      </c>
    </row>
    <row r="2569" spans="1:7">
      <c r="A2569">
        <v>492</v>
      </c>
      <c r="B2569" s="11" t="s">
        <v>2580</v>
      </c>
      <c r="C2569" t="s">
        <v>2652</v>
      </c>
    </row>
    <row r="2570" spans="1:7">
      <c r="A2570">
        <v>495</v>
      </c>
      <c r="B2570" s="15" t="s">
        <v>2581</v>
      </c>
    </row>
    <row r="2571" spans="1:7">
      <c r="A2571">
        <v>496</v>
      </c>
      <c r="B2571" t="s">
        <v>2582</v>
      </c>
    </row>
    <row r="2572" spans="1:7">
      <c r="A2572">
        <v>497</v>
      </c>
      <c r="B2572" s="23" t="s">
        <v>2583</v>
      </c>
    </row>
    <row r="2573" spans="1:7">
      <c r="A2573">
        <v>498</v>
      </c>
      <c r="B2573" t="s">
        <v>2584</v>
      </c>
    </row>
    <row r="2574" spans="1:7">
      <c r="A2574">
        <v>499</v>
      </c>
      <c r="B2574" s="23" t="s">
        <v>2585</v>
      </c>
    </row>
    <row r="2575" spans="1:7">
      <c r="A2575">
        <v>511</v>
      </c>
      <c r="B2575" s="24" t="s">
        <v>2586</v>
      </c>
    </row>
    <row r="2576" spans="1:7">
      <c r="A2576">
        <v>1933</v>
      </c>
      <c r="B2576" s="24" t="s">
        <v>2587</v>
      </c>
      <c r="E2576" s="25" t="s">
        <v>2654</v>
      </c>
    </row>
    <row r="2577" spans="1:3">
      <c r="A2577">
        <v>1951</v>
      </c>
      <c r="B2577" s="11" t="s">
        <v>2588</v>
      </c>
      <c r="C2577" t="s">
        <v>2653</v>
      </c>
    </row>
    <row r="2578" spans="1:3">
      <c r="A2578">
        <v>1954</v>
      </c>
      <c r="B2578" s="15" t="s">
        <v>2589</v>
      </c>
    </row>
    <row r="2579" spans="1:3">
      <c r="A2579">
        <v>1967</v>
      </c>
      <c r="B2579" s="24" t="s">
        <v>2590</v>
      </c>
    </row>
    <row r="2580" spans="1:3">
      <c r="A2580">
        <v>3644</v>
      </c>
      <c r="B2580" s="24" t="s">
        <v>2591</v>
      </c>
    </row>
    <row r="2581" spans="1:3">
      <c r="A2581">
        <v>3655</v>
      </c>
      <c r="B2581" s="11" t="s">
        <v>2592</v>
      </c>
      <c r="C2581" t="s">
        <v>2647</v>
      </c>
    </row>
    <row r="2582" spans="1:3">
      <c r="A2582">
        <v>3663</v>
      </c>
      <c r="B2582" s="11" t="s">
        <v>2593</v>
      </c>
      <c r="C2582" t="s">
        <v>2648</v>
      </c>
    </row>
    <row r="2583" spans="1:3">
      <c r="A2583">
        <v>3666</v>
      </c>
      <c r="B2583" s="15" t="s">
        <v>2594</v>
      </c>
    </row>
    <row r="2584" spans="1:3">
      <c r="A2584">
        <v>3667</v>
      </c>
      <c r="B2584" t="s">
        <v>2595</v>
      </c>
    </row>
    <row r="2585" spans="1:3">
      <c r="A2585">
        <v>3668</v>
      </c>
      <c r="B2585" s="23" t="s">
        <v>2596</v>
      </c>
    </row>
    <row r="2586" spans="1:3">
      <c r="A2586">
        <v>3669</v>
      </c>
      <c r="B2586" t="s">
        <v>2597</v>
      </c>
    </row>
    <row r="2587" spans="1:3">
      <c r="A2587">
        <v>3670</v>
      </c>
      <c r="B2587" s="23" t="s">
        <v>2598</v>
      </c>
    </row>
    <row r="2588" spans="1:3">
      <c r="A2588">
        <v>3677</v>
      </c>
      <c r="B2588" s="24" t="s">
        <v>2599</v>
      </c>
    </row>
    <row r="2589" spans="1:3">
      <c r="A2589">
        <v>3992</v>
      </c>
      <c r="B2589" s="24" t="s">
        <v>2600</v>
      </c>
    </row>
    <row r="2590" spans="1:3">
      <c r="A2590">
        <v>3996</v>
      </c>
      <c r="B2590" s="11" t="s">
        <v>2601</v>
      </c>
      <c r="C2590" t="s">
        <v>2649</v>
      </c>
    </row>
    <row r="2591" spans="1:3">
      <c r="A2591">
        <v>4004</v>
      </c>
      <c r="B2591" s="11" t="s">
        <v>2602</v>
      </c>
      <c r="C2591" t="s">
        <v>2650</v>
      </c>
    </row>
    <row r="2592" spans="1:3">
      <c r="A2592">
        <v>4030</v>
      </c>
      <c r="B2592" s="11" t="s">
        <v>2603</v>
      </c>
      <c r="C2592" t="s">
        <v>2651</v>
      </c>
    </row>
    <row r="2593" spans="1:5">
      <c r="A2593">
        <v>4033</v>
      </c>
      <c r="B2593" s="15" t="s">
        <v>2604</v>
      </c>
    </row>
    <row r="2594" spans="1:5">
      <c r="A2594">
        <v>4034</v>
      </c>
      <c r="B2594" t="s">
        <v>2605</v>
      </c>
    </row>
    <row r="2595" spans="1:5">
      <c r="A2595">
        <v>4041</v>
      </c>
      <c r="B2595" s="24" t="s">
        <v>2606</v>
      </c>
    </row>
    <row r="2596" spans="1:5">
      <c r="A2596">
        <v>4383</v>
      </c>
      <c r="B2596" s="24" t="s">
        <v>2607</v>
      </c>
      <c r="E2596" s="25" t="s">
        <v>3</v>
      </c>
    </row>
    <row r="2597" spans="1:5">
      <c r="A2597">
        <v>4404</v>
      </c>
      <c r="B2597" s="11" t="s">
        <v>2608</v>
      </c>
      <c r="C2597" t="s">
        <v>2650</v>
      </c>
    </row>
    <row r="2598" spans="1:5">
      <c r="A2598">
        <v>4407</v>
      </c>
      <c r="B2598" s="15" t="s">
        <v>2609</v>
      </c>
    </row>
    <row r="2599" spans="1:5">
      <c r="A2599">
        <v>4840</v>
      </c>
      <c r="B2599" s="24" t="s">
        <v>2610</v>
      </c>
    </row>
    <row r="2600" spans="1:5">
      <c r="A2600">
        <v>4844</v>
      </c>
      <c r="B2600" s="11" t="s">
        <v>2611</v>
      </c>
      <c r="C2600" t="s">
        <v>2643</v>
      </c>
    </row>
    <row r="2601" spans="1:5">
      <c r="A2601">
        <v>4849</v>
      </c>
      <c r="B2601" s="24" t="s">
        <v>2612</v>
      </c>
      <c r="E2601" s="25" t="s">
        <v>4</v>
      </c>
    </row>
    <row r="2602" spans="1:5">
      <c r="A2602">
        <v>4870</v>
      </c>
      <c r="B2602" s="11" t="s">
        <v>2613</v>
      </c>
      <c r="C2602" t="s">
        <v>2645</v>
      </c>
    </row>
    <row r="2603" spans="1:5">
      <c r="A2603">
        <v>4873</v>
      </c>
      <c r="B2603" s="15" t="s">
        <v>2614</v>
      </c>
    </row>
    <row r="2604" spans="1:5">
      <c r="A2604">
        <v>4874</v>
      </c>
      <c r="B2604" t="s">
        <v>2615</v>
      </c>
    </row>
    <row r="2605" spans="1:5">
      <c r="A2605">
        <v>4875</v>
      </c>
      <c r="B2605" s="23" t="s">
        <v>2616</v>
      </c>
    </row>
    <row r="2606" spans="1:5">
      <c r="A2606">
        <v>4876</v>
      </c>
      <c r="B2606" t="s">
        <v>2617</v>
      </c>
    </row>
    <row r="2607" spans="1:5">
      <c r="A2607">
        <v>4877</v>
      </c>
      <c r="B2607" s="23" t="s">
        <v>2618</v>
      </c>
    </row>
    <row r="2608" spans="1:5">
      <c r="A2608">
        <v>4883</v>
      </c>
      <c r="B2608" s="24" t="s">
        <v>2619</v>
      </c>
    </row>
    <row r="2609" spans="1:5">
      <c r="A2609">
        <v>5639</v>
      </c>
      <c r="B2609" s="24" t="s">
        <v>2620</v>
      </c>
      <c r="E2609" s="25" t="s">
        <v>3</v>
      </c>
    </row>
    <row r="2610" spans="1:5">
      <c r="A2610">
        <v>5660</v>
      </c>
      <c r="B2610" s="11" t="s">
        <v>2621</v>
      </c>
      <c r="C2610" t="s">
        <v>2650</v>
      </c>
    </row>
    <row r="2611" spans="1:5">
      <c r="A2611">
        <v>5663</v>
      </c>
      <c r="B2611" s="15" t="s">
        <v>2622</v>
      </c>
    </row>
    <row r="2612" spans="1:5">
      <c r="A2612">
        <v>5670</v>
      </c>
      <c r="B2612" s="24" t="s">
        <v>2623</v>
      </c>
    </row>
    <row r="2613" spans="1:5">
      <c r="A2613">
        <v>5673</v>
      </c>
      <c r="B2613" s="24" t="s">
        <v>2624</v>
      </c>
    </row>
    <row r="2614" spans="1:5">
      <c r="A2614">
        <v>5674</v>
      </c>
      <c r="B2614" s="11" t="s">
        <v>2625</v>
      </c>
      <c r="C2614" t="s">
        <v>2643</v>
      </c>
    </row>
    <row r="2615" spans="1:5">
      <c r="A2615">
        <v>5690</v>
      </c>
      <c r="B2615" s="11" t="s">
        <v>2626</v>
      </c>
      <c r="C2615" t="s">
        <v>2644</v>
      </c>
    </row>
    <row r="2616" spans="1:5">
      <c r="A2616">
        <v>5693</v>
      </c>
      <c r="B2616" s="15" t="s">
        <v>2627</v>
      </c>
    </row>
    <row r="2617" spans="1:5">
      <c r="A2617">
        <v>5699</v>
      </c>
      <c r="B2617" s="24" t="s">
        <v>2628</v>
      </c>
    </row>
    <row r="2618" spans="1:5">
      <c r="A2618">
        <v>5711</v>
      </c>
      <c r="B2618" s="15" t="s">
        <v>2629</v>
      </c>
    </row>
    <row r="2619" spans="1:5">
      <c r="A2619">
        <v>5715</v>
      </c>
      <c r="B2619" s="24" t="s">
        <v>2630</v>
      </c>
    </row>
    <row r="2620" spans="1:5">
      <c r="A2620">
        <v>6947</v>
      </c>
      <c r="B2620" s="24" t="s">
        <v>2631</v>
      </c>
      <c r="E2620" s="25" t="s">
        <v>4</v>
      </c>
    </row>
    <row r="2621" spans="1:5">
      <c r="A2621">
        <v>6962</v>
      </c>
      <c r="B2621" s="11" t="s">
        <v>2632</v>
      </c>
      <c r="C2621" t="s">
        <v>2651</v>
      </c>
    </row>
    <row r="2622" spans="1:5">
      <c r="A2622">
        <v>6965</v>
      </c>
      <c r="B2622" s="15" t="s">
        <v>2633</v>
      </c>
    </row>
    <row r="2623" spans="1:5">
      <c r="A2623">
        <v>7407</v>
      </c>
      <c r="B2623" s="24" t="s">
        <v>2634</v>
      </c>
    </row>
    <row r="2624" spans="1:5">
      <c r="A2624">
        <v>7411</v>
      </c>
      <c r="B2624" s="11" t="s">
        <v>2635</v>
      </c>
      <c r="C2624" t="s">
        <v>2643</v>
      </c>
    </row>
    <row r="2625" spans="1:3">
      <c r="A2625">
        <v>7431</v>
      </c>
      <c r="B2625" s="11" t="s">
        <v>2636</v>
      </c>
      <c r="C2625" t="s">
        <v>2645</v>
      </c>
    </row>
    <row r="2626" spans="1:3">
      <c r="A2626">
        <v>7434</v>
      </c>
      <c r="B2626" s="15" t="s">
        <v>2637</v>
      </c>
    </row>
    <row r="2627" spans="1:3">
      <c r="A2627">
        <v>7435</v>
      </c>
      <c r="B2627" t="s">
        <v>2638</v>
      </c>
    </row>
    <row r="2628" spans="1:3">
      <c r="A2628">
        <v>7436</v>
      </c>
      <c r="B2628" s="23" t="s">
        <v>2639</v>
      </c>
    </row>
    <row r="2629" spans="1:3">
      <c r="A2629">
        <v>7437</v>
      </c>
      <c r="B2629" t="s">
        <v>2640</v>
      </c>
    </row>
    <row r="2630" spans="1:3">
      <c r="A2630">
        <v>7443</v>
      </c>
      <c r="B2630" s="24" t="s">
        <v>2641</v>
      </c>
    </row>
    <row r="2631" spans="1:3">
      <c r="A2631">
        <v>10377</v>
      </c>
      <c r="B2631" s="24" t="s">
        <v>2642</v>
      </c>
    </row>
    <row r="2640" spans="1:3" ht="15.75" thickBot="1"/>
    <row r="2641" spans="1:3" ht="16.5" thickTop="1" thickBot="1">
      <c r="B2641" s="1" t="s">
        <v>2655</v>
      </c>
    </row>
    <row r="2642" spans="1:3" ht="15.75" thickTop="1"/>
    <row r="2643" spans="1:3">
      <c r="B2643" t="s">
        <v>98</v>
      </c>
    </row>
    <row r="2644" spans="1:3">
      <c r="B2644" t="s">
        <v>99</v>
      </c>
    </row>
    <row r="2645" spans="1:3">
      <c r="B2645" t="s">
        <v>882</v>
      </c>
      <c r="C2645" t="s">
        <v>2643</v>
      </c>
    </row>
    <row r="2646" spans="1:3">
      <c r="B2646" t="s">
        <v>883</v>
      </c>
      <c r="C2646" t="s">
        <v>2644</v>
      </c>
    </row>
    <row r="2647" spans="1:3">
      <c r="B2647" t="s">
        <v>399</v>
      </c>
      <c r="C2647" t="s">
        <v>2645</v>
      </c>
    </row>
    <row r="2648" spans="1:3">
      <c r="C2648" t="s">
        <v>2646</v>
      </c>
    </row>
    <row r="2649" spans="1:3">
      <c r="A2649" t="s">
        <v>2052</v>
      </c>
      <c r="B2649" t="s">
        <v>586</v>
      </c>
      <c r="C2649" t="s">
        <v>2647</v>
      </c>
    </row>
    <row r="2650" spans="1:3">
      <c r="A2650">
        <v>14</v>
      </c>
      <c r="B2650" s="24" t="s">
        <v>2532</v>
      </c>
      <c r="C2650" t="s">
        <v>2648</v>
      </c>
    </row>
    <row r="2651" spans="1:3">
      <c r="A2651">
        <v>17</v>
      </c>
      <c r="B2651" s="15" t="s">
        <v>2576</v>
      </c>
      <c r="C2651" t="s">
        <v>2649</v>
      </c>
    </row>
    <row r="2652" spans="1:3">
      <c r="A2652">
        <v>18</v>
      </c>
      <c r="B2652" t="s">
        <v>2577</v>
      </c>
      <c r="C2652" t="s">
        <v>2650</v>
      </c>
    </row>
    <row r="2653" spans="1:3">
      <c r="A2653">
        <v>36</v>
      </c>
      <c r="B2653" s="24" t="s">
        <v>2535</v>
      </c>
      <c r="C2653" t="s">
        <v>2696</v>
      </c>
    </row>
    <row r="2654" spans="1:3">
      <c r="A2654">
        <v>452</v>
      </c>
      <c r="B2654" s="24" t="s">
        <v>2536</v>
      </c>
    </row>
    <row r="2655" spans="1:3">
      <c r="A2655">
        <v>463</v>
      </c>
      <c r="B2655" s="11" t="s">
        <v>2537</v>
      </c>
    </row>
    <row r="2656" spans="1:3">
      <c r="A2656">
        <v>495</v>
      </c>
      <c r="B2656" s="11" t="s">
        <v>2656</v>
      </c>
      <c r="C2656" t="s">
        <v>2645</v>
      </c>
    </row>
    <row r="2657" spans="1:3">
      <c r="A2657">
        <v>498</v>
      </c>
      <c r="B2657" s="15" t="s">
        <v>2657</v>
      </c>
    </row>
    <row r="2658" spans="1:3">
      <c r="A2658">
        <v>499</v>
      </c>
      <c r="B2658" t="s">
        <v>2658</v>
      </c>
    </row>
    <row r="2659" spans="1:3">
      <c r="A2659">
        <v>500</v>
      </c>
      <c r="B2659" t="s">
        <v>2659</v>
      </c>
    </row>
    <row r="2660" spans="1:3">
      <c r="A2660">
        <v>501</v>
      </c>
      <c r="B2660" t="s">
        <v>2660</v>
      </c>
    </row>
    <row r="2661" spans="1:3">
      <c r="A2661">
        <v>502</v>
      </c>
      <c r="B2661" t="s">
        <v>2661</v>
      </c>
    </row>
    <row r="2662" spans="1:3">
      <c r="A2662">
        <v>514</v>
      </c>
      <c r="B2662" s="24" t="s">
        <v>2662</v>
      </c>
    </row>
    <row r="2663" spans="1:3">
      <c r="A2663">
        <v>2890</v>
      </c>
      <c r="B2663" s="24" t="s">
        <v>2663</v>
      </c>
    </row>
    <row r="2664" spans="1:3">
      <c r="A2664">
        <v>2911</v>
      </c>
      <c r="B2664" s="11" t="s">
        <v>2664</v>
      </c>
      <c r="C2664" t="s">
        <v>2650</v>
      </c>
    </row>
    <row r="2665" spans="1:3">
      <c r="A2665">
        <v>2914</v>
      </c>
      <c r="B2665" s="15" t="s">
        <v>2665</v>
      </c>
    </row>
    <row r="2666" spans="1:3">
      <c r="A2666">
        <v>3320</v>
      </c>
      <c r="B2666" s="24" t="s">
        <v>2666</v>
      </c>
    </row>
    <row r="2667" spans="1:3">
      <c r="A2667">
        <v>3353</v>
      </c>
      <c r="B2667" s="24" t="s">
        <v>2667</v>
      </c>
    </row>
    <row r="2668" spans="1:3">
      <c r="A2668">
        <v>3364</v>
      </c>
      <c r="B2668" s="11" t="s">
        <v>2668</v>
      </c>
    </row>
    <row r="2669" spans="1:3">
      <c r="A2669">
        <v>3390</v>
      </c>
      <c r="B2669" s="11" t="s">
        <v>2669</v>
      </c>
      <c r="C2669" t="s">
        <v>2645</v>
      </c>
    </row>
    <row r="2670" spans="1:3">
      <c r="A2670">
        <v>3393</v>
      </c>
      <c r="B2670" s="15" t="s">
        <v>2670</v>
      </c>
    </row>
    <row r="2671" spans="1:3">
      <c r="A2671">
        <v>3394</v>
      </c>
      <c r="B2671" t="s">
        <v>2671</v>
      </c>
    </row>
    <row r="2672" spans="1:3">
      <c r="A2672">
        <v>3395</v>
      </c>
      <c r="B2672" t="s">
        <v>2672</v>
      </c>
    </row>
    <row r="2673" spans="1:3">
      <c r="A2673">
        <v>3396</v>
      </c>
      <c r="B2673" t="s">
        <v>2673</v>
      </c>
    </row>
    <row r="2674" spans="1:3">
      <c r="A2674">
        <v>3402</v>
      </c>
      <c r="B2674" s="24" t="s">
        <v>2674</v>
      </c>
    </row>
    <row r="2675" spans="1:3">
      <c r="A2675">
        <v>3600</v>
      </c>
      <c r="B2675" s="24" t="s">
        <v>2675</v>
      </c>
    </row>
    <row r="2676" spans="1:3">
      <c r="A2676">
        <v>3621</v>
      </c>
      <c r="B2676" s="11" t="s">
        <v>2676</v>
      </c>
      <c r="C2676" t="s">
        <v>2650</v>
      </c>
    </row>
    <row r="2677" spans="1:3">
      <c r="A2677">
        <v>3624</v>
      </c>
      <c r="B2677" s="15" t="s">
        <v>2677</v>
      </c>
    </row>
    <row r="2678" spans="1:3">
      <c r="A2678">
        <v>3631</v>
      </c>
      <c r="B2678" s="24" t="s">
        <v>2678</v>
      </c>
    </row>
    <row r="2679" spans="1:3">
      <c r="A2679">
        <v>3634</v>
      </c>
      <c r="B2679" s="24" t="s">
        <v>2679</v>
      </c>
    </row>
    <row r="2680" spans="1:3">
      <c r="A2680">
        <v>3635</v>
      </c>
      <c r="B2680" s="11" t="s">
        <v>2680</v>
      </c>
    </row>
    <row r="2681" spans="1:3">
      <c r="A2681">
        <v>3657</v>
      </c>
      <c r="B2681" s="11" t="s">
        <v>2681</v>
      </c>
      <c r="C2681" t="s">
        <v>2644</v>
      </c>
    </row>
    <row r="2682" spans="1:3">
      <c r="A2682">
        <v>3660</v>
      </c>
      <c r="B2682" s="15" t="s">
        <v>2682</v>
      </c>
    </row>
    <row r="2683" spans="1:3">
      <c r="A2683">
        <v>3666</v>
      </c>
      <c r="B2683" s="24" t="s">
        <v>2683</v>
      </c>
    </row>
    <row r="2684" spans="1:3">
      <c r="A2684">
        <v>3678</v>
      </c>
      <c r="B2684" s="15" t="s">
        <v>2684</v>
      </c>
    </row>
    <row r="2685" spans="1:3">
      <c r="A2685">
        <v>3694</v>
      </c>
      <c r="B2685" s="15" t="s">
        <v>2685</v>
      </c>
    </row>
    <row r="2686" spans="1:3">
      <c r="A2686">
        <v>3698</v>
      </c>
      <c r="B2686" s="24" t="s">
        <v>2686</v>
      </c>
    </row>
    <row r="2687" spans="1:3">
      <c r="A2687">
        <v>3719</v>
      </c>
      <c r="B2687" s="11" t="s">
        <v>2687</v>
      </c>
      <c r="C2687" t="s">
        <v>2696</v>
      </c>
    </row>
    <row r="2688" spans="1:3">
      <c r="A2688">
        <v>3722</v>
      </c>
      <c r="B2688" s="15" t="s">
        <v>2688</v>
      </c>
    </row>
    <row r="2689" spans="1:3">
      <c r="A2689">
        <v>4164</v>
      </c>
      <c r="B2689" s="24" t="s">
        <v>2689</v>
      </c>
    </row>
    <row r="2690" spans="1:3">
      <c r="A2690">
        <v>4168</v>
      </c>
      <c r="B2690" s="11" t="s">
        <v>2690</v>
      </c>
    </row>
    <row r="2691" spans="1:3">
      <c r="A2691">
        <v>4188</v>
      </c>
      <c r="B2691" s="11" t="s">
        <v>2691</v>
      </c>
      <c r="C2691" t="s">
        <v>2645</v>
      </c>
    </row>
    <row r="2692" spans="1:3">
      <c r="A2692">
        <v>4191</v>
      </c>
      <c r="B2692" s="15" t="s">
        <v>2692</v>
      </c>
    </row>
    <row r="2693" spans="1:3">
      <c r="A2693">
        <v>4192</v>
      </c>
      <c r="B2693" t="s">
        <v>2693</v>
      </c>
    </row>
    <row r="2694" spans="1:3">
      <c r="A2694">
        <v>4193</v>
      </c>
      <c r="B2694" t="s">
        <v>2694</v>
      </c>
    </row>
    <row r="2695" spans="1:3">
      <c r="A2695">
        <v>4199</v>
      </c>
      <c r="B2695" s="24" t="s">
        <v>2695</v>
      </c>
    </row>
    <row r="2700" spans="1:3" ht="15.75" thickBot="1"/>
    <row r="2701" spans="1:3" ht="16.5" thickTop="1" thickBot="1">
      <c r="B2701" s="1" t="s">
        <v>2719</v>
      </c>
    </row>
    <row r="2702" spans="1:3" ht="15.75" thickTop="1"/>
    <row r="2703" spans="1:3">
      <c r="B2703" t="s">
        <v>98</v>
      </c>
    </row>
    <row r="2704" spans="1:3">
      <c r="B2704" t="s">
        <v>99</v>
      </c>
    </row>
    <row r="2705" spans="1:2">
      <c r="B2705" t="s">
        <v>882</v>
      </c>
    </row>
    <row r="2706" spans="1:2">
      <c r="B2706" t="s">
        <v>883</v>
      </c>
    </row>
    <row r="2707" spans="1:2">
      <c r="B2707" t="s">
        <v>399</v>
      </c>
    </row>
    <row r="2709" spans="1:2">
      <c r="A2709" t="s">
        <v>2052</v>
      </c>
      <c r="B2709" t="s">
        <v>586</v>
      </c>
    </row>
    <row r="2710" spans="1:2">
      <c r="A2710">
        <f t="shared" ref="A2710:A2741" si="9">0+LEFT(B2710,FIND(":",B2710)-1)</f>
        <v>14</v>
      </c>
      <c r="B2710" s="24" t="s">
        <v>2532</v>
      </c>
    </row>
    <row r="2711" spans="1:2">
      <c r="A2711">
        <f t="shared" si="9"/>
        <v>15</v>
      </c>
      <c r="B2711" s="15" t="s">
        <v>2720</v>
      </c>
    </row>
    <row r="2712" spans="1:2">
      <c r="A2712">
        <f t="shared" si="9"/>
        <v>16</v>
      </c>
      <c r="B2712" t="s">
        <v>2721</v>
      </c>
    </row>
    <row r="2713" spans="1:2">
      <c r="A2713">
        <f t="shared" si="9"/>
        <v>31</v>
      </c>
      <c r="B2713" s="24" t="s">
        <v>2722</v>
      </c>
    </row>
    <row r="2714" spans="1:2">
      <c r="A2714">
        <f t="shared" si="9"/>
        <v>679</v>
      </c>
      <c r="B2714" s="24" t="s">
        <v>2723</v>
      </c>
    </row>
    <row r="2715" spans="1:2">
      <c r="A2715">
        <f t="shared" si="9"/>
        <v>692</v>
      </c>
      <c r="B2715" s="11" t="s">
        <v>2724</v>
      </c>
    </row>
    <row r="2716" spans="1:2">
      <c r="A2716">
        <f t="shared" si="9"/>
        <v>722</v>
      </c>
      <c r="B2716" s="11" t="s">
        <v>2725</v>
      </c>
    </row>
    <row r="2717" spans="1:2">
      <c r="A2717">
        <f t="shared" si="9"/>
        <v>726</v>
      </c>
      <c r="B2717" s="15" t="s">
        <v>2726</v>
      </c>
    </row>
    <row r="2718" spans="1:2">
      <c r="A2718">
        <f t="shared" si="9"/>
        <v>727</v>
      </c>
      <c r="B2718" t="s">
        <v>2728</v>
      </c>
    </row>
    <row r="2719" spans="1:2">
      <c r="A2719">
        <f t="shared" si="9"/>
        <v>728</v>
      </c>
      <c r="B2719" t="s">
        <v>2727</v>
      </c>
    </row>
    <row r="2720" spans="1:2">
      <c r="A2720">
        <f t="shared" si="9"/>
        <v>729</v>
      </c>
      <c r="B2720" t="s">
        <v>2729</v>
      </c>
    </row>
    <row r="2721" spans="1:2">
      <c r="A2721">
        <f t="shared" si="9"/>
        <v>730</v>
      </c>
      <c r="B2721" t="s">
        <v>2730</v>
      </c>
    </row>
    <row r="2722" spans="1:2">
      <c r="A2722">
        <f t="shared" si="9"/>
        <v>740</v>
      </c>
      <c r="B2722" s="24" t="s">
        <v>2731</v>
      </c>
    </row>
    <row r="2723" spans="1:2">
      <c r="A2723">
        <f t="shared" si="9"/>
        <v>3575</v>
      </c>
      <c r="B2723" s="24" t="s">
        <v>2732</v>
      </c>
    </row>
    <row r="2724" spans="1:2">
      <c r="A2724">
        <f t="shared" si="9"/>
        <v>3593</v>
      </c>
      <c r="B2724" s="15" t="s">
        <v>2733</v>
      </c>
    </row>
    <row r="2725" spans="1:2">
      <c r="A2725">
        <f t="shared" si="9"/>
        <v>3594</v>
      </c>
      <c r="B2725" t="s">
        <v>2734</v>
      </c>
    </row>
    <row r="2726" spans="1:2">
      <c r="A2726">
        <f t="shared" si="9"/>
        <v>3595</v>
      </c>
      <c r="B2726" t="s">
        <v>2735</v>
      </c>
    </row>
    <row r="2727" spans="1:2">
      <c r="A2727">
        <f t="shared" si="9"/>
        <v>3598</v>
      </c>
      <c r="B2727" s="24" t="s">
        <v>2736</v>
      </c>
    </row>
    <row r="2728" spans="1:2">
      <c r="A2728">
        <f t="shared" si="9"/>
        <v>6436</v>
      </c>
      <c r="B2728" s="24" t="s">
        <v>2737</v>
      </c>
    </row>
    <row r="2729" spans="1:2">
      <c r="A2729">
        <f t="shared" si="9"/>
        <v>6454</v>
      </c>
      <c r="B2729" s="15" t="s">
        <v>2738</v>
      </c>
    </row>
    <row r="2730" spans="1:2">
      <c r="A2730">
        <f t="shared" si="9"/>
        <v>6455</v>
      </c>
      <c r="B2730" t="s">
        <v>2739</v>
      </c>
    </row>
    <row r="2731" spans="1:2">
      <c r="A2731">
        <f t="shared" si="9"/>
        <v>6456</v>
      </c>
      <c r="B2731" t="s">
        <v>2740</v>
      </c>
    </row>
    <row r="2732" spans="1:2">
      <c r="A2732">
        <f t="shared" si="9"/>
        <v>6459</v>
      </c>
      <c r="B2732" s="24" t="s">
        <v>2741</v>
      </c>
    </row>
    <row r="2733" spans="1:2">
      <c r="A2733">
        <f t="shared" si="9"/>
        <v>7059</v>
      </c>
      <c r="B2733" s="24" t="s">
        <v>2742</v>
      </c>
    </row>
    <row r="2734" spans="1:2">
      <c r="A2734">
        <f t="shared" si="9"/>
        <v>7074</v>
      </c>
      <c r="B2734" s="11" t="s">
        <v>2743</v>
      </c>
    </row>
    <row r="2735" spans="1:2">
      <c r="A2735">
        <f t="shared" si="9"/>
        <v>7078</v>
      </c>
      <c r="B2735" s="15" t="s">
        <v>2744</v>
      </c>
    </row>
    <row r="2736" spans="1:2">
      <c r="A2736">
        <f t="shared" si="9"/>
        <v>7079</v>
      </c>
      <c r="B2736" t="s">
        <v>2745</v>
      </c>
    </row>
    <row r="2737" spans="1:2">
      <c r="A2737">
        <f t="shared" si="9"/>
        <v>7080</v>
      </c>
      <c r="B2737" t="s">
        <v>2746</v>
      </c>
    </row>
    <row r="2738" spans="1:2">
      <c r="A2738">
        <f t="shared" si="9"/>
        <v>7090</v>
      </c>
      <c r="B2738" s="24" t="s">
        <v>2747</v>
      </c>
    </row>
    <row r="2739" spans="1:2">
      <c r="A2739">
        <f t="shared" si="9"/>
        <v>9734</v>
      </c>
      <c r="B2739" s="24" t="s">
        <v>2748</v>
      </c>
    </row>
    <row r="2740" spans="1:2">
      <c r="A2740">
        <f t="shared" si="9"/>
        <v>9747</v>
      </c>
      <c r="B2740" s="11" t="s">
        <v>2749</v>
      </c>
    </row>
    <row r="2741" spans="1:2">
      <c r="A2741">
        <f t="shared" si="9"/>
        <v>9771</v>
      </c>
      <c r="B2741" s="11" t="s">
        <v>2750</v>
      </c>
    </row>
    <row r="2742" spans="1:2">
      <c r="A2742">
        <f t="shared" ref="A2742:A2773" si="10">0+LEFT(B2742,FIND(":",B2742)-1)</f>
        <v>9775</v>
      </c>
      <c r="B2742" s="15" t="s">
        <v>2751</v>
      </c>
    </row>
    <row r="2743" spans="1:2">
      <c r="A2743">
        <f t="shared" si="10"/>
        <v>9776</v>
      </c>
      <c r="B2743" t="s">
        <v>2752</v>
      </c>
    </row>
    <row r="2744" spans="1:2">
      <c r="A2744">
        <f t="shared" si="10"/>
        <v>9777</v>
      </c>
      <c r="B2744" t="s">
        <v>2753</v>
      </c>
    </row>
    <row r="2745" spans="1:2">
      <c r="A2745">
        <f t="shared" si="10"/>
        <v>9778</v>
      </c>
      <c r="B2745" t="s">
        <v>2754</v>
      </c>
    </row>
    <row r="2746" spans="1:2">
      <c r="A2746">
        <f t="shared" si="10"/>
        <v>9779</v>
      </c>
      <c r="B2746" t="s">
        <v>2755</v>
      </c>
    </row>
    <row r="2747" spans="1:2">
      <c r="A2747">
        <f t="shared" si="10"/>
        <v>9789</v>
      </c>
      <c r="B2747" s="24" t="s">
        <v>2756</v>
      </c>
    </row>
    <row r="2748" spans="1:2">
      <c r="A2748">
        <f t="shared" si="10"/>
        <v>10283</v>
      </c>
      <c r="B2748" s="24" t="s">
        <v>2757</v>
      </c>
    </row>
    <row r="2749" spans="1:2">
      <c r="A2749">
        <f t="shared" si="10"/>
        <v>10296</v>
      </c>
      <c r="B2749" s="11" t="s">
        <v>2758</v>
      </c>
    </row>
    <row r="2750" spans="1:2">
      <c r="A2750">
        <f t="shared" si="10"/>
        <v>10320</v>
      </c>
      <c r="B2750" s="11" t="s">
        <v>2759</v>
      </c>
    </row>
    <row r="2751" spans="1:2">
      <c r="A2751">
        <f t="shared" si="10"/>
        <v>10350</v>
      </c>
      <c r="B2751" s="11" t="s">
        <v>2760</v>
      </c>
    </row>
    <row r="2752" spans="1:2">
      <c r="A2752">
        <f t="shared" si="10"/>
        <v>10354</v>
      </c>
      <c r="B2752" s="15" t="s">
        <v>2761</v>
      </c>
    </row>
    <row r="2753" spans="1:2">
      <c r="A2753">
        <f t="shared" si="10"/>
        <v>10355</v>
      </c>
      <c r="B2753" t="s">
        <v>2762</v>
      </c>
    </row>
    <row r="2754" spans="1:2">
      <c r="A2754">
        <f t="shared" si="10"/>
        <v>10356</v>
      </c>
      <c r="B2754" t="s">
        <v>2763</v>
      </c>
    </row>
    <row r="2755" spans="1:2">
      <c r="A2755">
        <f t="shared" si="10"/>
        <v>10357</v>
      </c>
      <c r="B2755" t="s">
        <v>2764</v>
      </c>
    </row>
    <row r="2756" spans="1:2">
      <c r="A2756">
        <f t="shared" si="10"/>
        <v>10358</v>
      </c>
      <c r="B2756" t="s">
        <v>2765</v>
      </c>
    </row>
    <row r="2757" spans="1:2">
      <c r="A2757">
        <f t="shared" si="10"/>
        <v>10368</v>
      </c>
      <c r="B2757" s="24" t="s">
        <v>2766</v>
      </c>
    </row>
    <row r="2758" spans="1:2">
      <c r="A2758">
        <f t="shared" si="10"/>
        <v>10968</v>
      </c>
      <c r="B2758" s="24" t="s">
        <v>2767</v>
      </c>
    </row>
    <row r="2759" spans="1:2">
      <c r="A2759">
        <f t="shared" si="10"/>
        <v>10987</v>
      </c>
      <c r="B2759" s="11" t="s">
        <v>2768</v>
      </c>
    </row>
    <row r="2760" spans="1:2">
      <c r="A2760">
        <f t="shared" si="10"/>
        <v>10991</v>
      </c>
      <c r="B2760" s="15" t="s">
        <v>2769</v>
      </c>
    </row>
    <row r="2761" spans="1:2">
      <c r="A2761">
        <f t="shared" si="10"/>
        <v>11664</v>
      </c>
      <c r="B2761" s="24" t="s">
        <v>2770</v>
      </c>
    </row>
    <row r="2762" spans="1:2">
      <c r="A2762">
        <f t="shared" si="10"/>
        <v>11677</v>
      </c>
      <c r="B2762" s="11" t="s">
        <v>2771</v>
      </c>
    </row>
    <row r="2763" spans="1:2">
      <c r="A2763">
        <f t="shared" si="10"/>
        <v>11701</v>
      </c>
      <c r="B2763" s="11" t="s">
        <v>2772</v>
      </c>
    </row>
    <row r="2764" spans="1:2">
      <c r="A2764">
        <f t="shared" si="10"/>
        <v>11705</v>
      </c>
      <c r="B2764" s="15" t="s">
        <v>2773</v>
      </c>
    </row>
    <row r="2765" spans="1:2">
      <c r="A2765">
        <f t="shared" si="10"/>
        <v>11706</v>
      </c>
      <c r="B2765" t="s">
        <v>2774</v>
      </c>
    </row>
    <row r="2766" spans="1:2">
      <c r="A2766">
        <f t="shared" si="10"/>
        <v>11707</v>
      </c>
      <c r="B2766" t="s">
        <v>2775</v>
      </c>
    </row>
    <row r="2767" spans="1:2">
      <c r="A2767">
        <f t="shared" si="10"/>
        <v>11708</v>
      </c>
      <c r="B2767" t="s">
        <v>2776</v>
      </c>
    </row>
    <row r="2768" spans="1:2">
      <c r="A2768">
        <f t="shared" si="10"/>
        <v>11709</v>
      </c>
      <c r="B2768" t="s">
        <v>2777</v>
      </c>
    </row>
    <row r="2769" spans="1:2">
      <c r="A2769">
        <f t="shared" si="10"/>
        <v>11719</v>
      </c>
      <c r="B2769" s="24" t="s">
        <v>2778</v>
      </c>
    </row>
    <row r="2770" spans="1:2">
      <c r="A2770">
        <f t="shared" si="10"/>
        <v>11944</v>
      </c>
      <c r="B2770" s="24" t="s">
        <v>2779</v>
      </c>
    </row>
    <row r="2771" spans="1:2">
      <c r="A2771">
        <f t="shared" si="10"/>
        <v>11963</v>
      </c>
      <c r="B2771" s="11" t="s">
        <v>2780</v>
      </c>
    </row>
    <row r="2772" spans="1:2">
      <c r="A2772">
        <f t="shared" si="10"/>
        <v>11967</v>
      </c>
      <c r="B2772" s="15" t="s">
        <v>2781</v>
      </c>
    </row>
    <row r="2773" spans="1:2">
      <c r="A2773">
        <f t="shared" si="10"/>
        <v>12657</v>
      </c>
      <c r="B2773" s="24" t="s">
        <v>2782</v>
      </c>
    </row>
    <row r="2774" spans="1:2">
      <c r="A2774">
        <f t="shared" ref="A2774:A2805" si="11">0+LEFT(B2774,FIND(":",B2774)-1)</f>
        <v>12670</v>
      </c>
      <c r="B2774" s="11" t="s">
        <v>2783</v>
      </c>
    </row>
    <row r="2775" spans="1:2">
      <c r="A2775">
        <f t="shared" si="11"/>
        <v>12700</v>
      </c>
      <c r="B2775" s="11" t="s">
        <v>2784</v>
      </c>
    </row>
    <row r="2776" spans="1:2">
      <c r="A2776">
        <f t="shared" si="11"/>
        <v>12704</v>
      </c>
      <c r="B2776" s="15" t="s">
        <v>2785</v>
      </c>
    </row>
    <row r="2777" spans="1:2">
      <c r="A2777">
        <f t="shared" si="11"/>
        <v>12705</v>
      </c>
      <c r="B2777" t="s">
        <v>2786</v>
      </c>
    </row>
    <row r="2778" spans="1:2">
      <c r="A2778">
        <f t="shared" si="11"/>
        <v>12706</v>
      </c>
      <c r="B2778" t="s">
        <v>2787</v>
      </c>
    </row>
    <row r="2779" spans="1:2">
      <c r="A2779">
        <f t="shared" si="11"/>
        <v>12707</v>
      </c>
      <c r="B2779" t="s">
        <v>2788</v>
      </c>
    </row>
    <row r="2780" spans="1:2">
      <c r="A2780">
        <f t="shared" si="11"/>
        <v>12708</v>
      </c>
      <c r="B2780" t="s">
        <v>2789</v>
      </c>
    </row>
    <row r="2781" spans="1:2">
      <c r="A2781">
        <f t="shared" si="11"/>
        <v>12718</v>
      </c>
      <c r="B2781" s="24" t="s">
        <v>2790</v>
      </c>
    </row>
    <row r="2783" spans="1:2" ht="15.75" thickBot="1"/>
    <row r="2784" spans="1:2" ht="16.5" thickTop="1" thickBot="1">
      <c r="B2784" s="1" t="s">
        <v>2791</v>
      </c>
    </row>
    <row r="2785" spans="1:2" ht="15.75" thickTop="1"/>
    <row r="2786" spans="1:2">
      <c r="B2786" t="s">
        <v>98</v>
      </c>
    </row>
    <row r="2787" spans="1:2">
      <c r="B2787" t="s">
        <v>99</v>
      </c>
    </row>
    <row r="2788" spans="1:2">
      <c r="B2788" t="s">
        <v>882</v>
      </c>
    </row>
    <row r="2789" spans="1:2">
      <c r="B2789" t="s">
        <v>883</v>
      </c>
    </row>
    <row r="2790" spans="1:2">
      <c r="B2790" t="s">
        <v>2792</v>
      </c>
    </row>
    <row r="2792" spans="1:2">
      <c r="A2792" t="s">
        <v>2052</v>
      </c>
      <c r="B2792" t="s">
        <v>586</v>
      </c>
    </row>
    <row r="2793" spans="1:2">
      <c r="A2793">
        <v>13</v>
      </c>
      <c r="B2793" s="24" t="s">
        <v>2793</v>
      </c>
    </row>
    <row r="2794" spans="1:2">
      <c r="A2794">
        <v>14</v>
      </c>
      <c r="B2794" s="15" t="s">
        <v>2794</v>
      </c>
    </row>
    <row r="2795" spans="1:2">
      <c r="A2795">
        <v>15</v>
      </c>
      <c r="B2795" t="s">
        <v>2795</v>
      </c>
    </row>
    <row r="2796" spans="1:2">
      <c r="A2796">
        <v>29</v>
      </c>
      <c r="B2796" s="24" t="s">
        <v>2796</v>
      </c>
    </row>
    <row r="2797" spans="1:2">
      <c r="A2797">
        <v>658</v>
      </c>
      <c r="B2797" s="24" t="s">
        <v>2797</v>
      </c>
    </row>
    <row r="2798" spans="1:2">
      <c r="A2798">
        <v>670</v>
      </c>
      <c r="B2798" s="11" t="s">
        <v>2798</v>
      </c>
    </row>
    <row r="2799" spans="1:2">
      <c r="A2799">
        <v>698</v>
      </c>
      <c r="B2799" s="11" t="s">
        <v>2799</v>
      </c>
    </row>
    <row r="2800" spans="1:2">
      <c r="A2800">
        <v>702</v>
      </c>
      <c r="B2800" s="15" t="s">
        <v>2800</v>
      </c>
    </row>
    <row r="2801" spans="1:2">
      <c r="A2801">
        <v>703</v>
      </c>
      <c r="B2801" t="s">
        <v>2801</v>
      </c>
    </row>
    <row r="2802" spans="1:2">
      <c r="A2802">
        <v>704</v>
      </c>
      <c r="B2802" t="s">
        <v>2802</v>
      </c>
    </row>
    <row r="2803" spans="1:2">
      <c r="A2803">
        <v>705</v>
      </c>
      <c r="B2803" t="s">
        <v>2803</v>
      </c>
    </row>
    <row r="2804" spans="1:2">
      <c r="A2804">
        <v>706</v>
      </c>
      <c r="B2804" t="s">
        <v>2804</v>
      </c>
    </row>
    <row r="2805" spans="1:2">
      <c r="A2805">
        <v>715</v>
      </c>
      <c r="B2805" s="24" t="s">
        <v>2805</v>
      </c>
    </row>
    <row r="2806" spans="1:2">
      <c r="A2806">
        <v>1255</v>
      </c>
      <c r="B2806" s="24" t="s">
        <v>2806</v>
      </c>
    </row>
    <row r="2807" spans="1:2">
      <c r="A2807">
        <v>1273</v>
      </c>
      <c r="B2807" s="11" t="s">
        <v>2807</v>
      </c>
    </row>
    <row r="2808" spans="1:2">
      <c r="A2808">
        <v>1277</v>
      </c>
      <c r="B2808" s="15" t="s">
        <v>2808</v>
      </c>
    </row>
    <row r="2809" spans="1:2">
      <c r="A2809">
        <v>1661</v>
      </c>
      <c r="B2809" s="24" t="s">
        <v>2809</v>
      </c>
    </row>
    <row r="2810" spans="1:2">
      <c r="A2810">
        <v>1679</v>
      </c>
      <c r="B2810" s="11" t="s">
        <v>2810</v>
      </c>
    </row>
    <row r="2811" spans="1:2">
      <c r="A2811">
        <v>1683</v>
      </c>
      <c r="B2811" s="15" t="s">
        <v>2811</v>
      </c>
    </row>
    <row r="2812" spans="1:2">
      <c r="A2812">
        <v>1684</v>
      </c>
      <c r="B2812" t="s">
        <v>2812</v>
      </c>
    </row>
    <row r="2813" spans="1:2">
      <c r="A2813">
        <v>1918</v>
      </c>
      <c r="B2813" s="24" t="s">
        <v>2813</v>
      </c>
    </row>
    <row r="2814" spans="1:2">
      <c r="A2814">
        <v>1936</v>
      </c>
      <c r="B2814" s="11" t="s">
        <v>2814</v>
      </c>
    </row>
    <row r="2815" spans="1:2">
      <c r="A2815">
        <v>1940</v>
      </c>
      <c r="B2815" s="15" t="s">
        <v>2815</v>
      </c>
    </row>
    <row r="2816" spans="1:2">
      <c r="A2816">
        <v>1941</v>
      </c>
      <c r="B2816" t="s">
        <v>2816</v>
      </c>
    </row>
    <row r="2817" spans="1:2">
      <c r="A2817">
        <v>2055</v>
      </c>
      <c r="B2817" s="24" t="s">
        <v>2817</v>
      </c>
    </row>
    <row r="2818" spans="1:2">
      <c r="A2818">
        <v>2073</v>
      </c>
      <c r="B2818" s="11" t="s">
        <v>2818</v>
      </c>
    </row>
    <row r="2819" spans="1:2">
      <c r="A2819">
        <v>2077</v>
      </c>
      <c r="B2819" s="15" t="s">
        <v>2819</v>
      </c>
    </row>
    <row r="2820" spans="1:2">
      <c r="A2820">
        <v>2821</v>
      </c>
      <c r="B2820" s="24" t="s">
        <v>2820</v>
      </c>
    </row>
    <row r="2821" spans="1:2">
      <c r="A2821">
        <v>2833</v>
      </c>
      <c r="B2821" s="11" t="s">
        <v>2821</v>
      </c>
    </row>
    <row r="2822" spans="1:2">
      <c r="A2822">
        <v>2861</v>
      </c>
      <c r="B2822" s="11" t="s">
        <v>2822</v>
      </c>
    </row>
    <row r="2823" spans="1:2">
      <c r="A2823">
        <v>2865</v>
      </c>
      <c r="B2823" s="15" t="s">
        <v>2823</v>
      </c>
    </row>
    <row r="2824" spans="1:2">
      <c r="A2824">
        <v>2866</v>
      </c>
      <c r="B2824" t="s">
        <v>2824</v>
      </c>
    </row>
    <row r="2825" spans="1:2">
      <c r="A2825">
        <v>2867</v>
      </c>
      <c r="B2825" t="s">
        <v>2825</v>
      </c>
    </row>
    <row r="2826" spans="1:2">
      <c r="A2826">
        <v>2868</v>
      </c>
      <c r="B2826" t="s">
        <v>2826</v>
      </c>
    </row>
    <row r="2827" spans="1:2">
      <c r="A2827">
        <v>2869</v>
      </c>
      <c r="B2827" t="s">
        <v>2827</v>
      </c>
    </row>
    <row r="2828" spans="1:2">
      <c r="A2828">
        <v>2878</v>
      </c>
      <c r="B2828" s="24" t="s">
        <v>2828</v>
      </c>
    </row>
    <row r="2829" spans="1:2">
      <c r="A2829">
        <v>3013</v>
      </c>
      <c r="B2829" s="24" t="s">
        <v>2829</v>
      </c>
    </row>
    <row r="2830" spans="1:2">
      <c r="A2830">
        <v>3027</v>
      </c>
      <c r="B2830" s="11" t="s">
        <v>2830</v>
      </c>
    </row>
    <row r="2831" spans="1:2">
      <c r="A2831">
        <v>3030</v>
      </c>
      <c r="B2831" s="24" t="s">
        <v>2831</v>
      </c>
    </row>
    <row r="2832" spans="1:2">
      <c r="A2832">
        <v>3031</v>
      </c>
      <c r="B2832" s="15" t="s">
        <v>2832</v>
      </c>
    </row>
    <row r="2834" spans="1:2" ht="15.75" thickBot="1"/>
    <row r="2835" spans="1:2" ht="16.5" thickTop="1" thickBot="1">
      <c r="B2835" s="1" t="s">
        <v>2990</v>
      </c>
    </row>
    <row r="2836" spans="1:2" ht="15.75" thickTop="1"/>
    <row r="2837" spans="1:2">
      <c r="B2837" t="s">
        <v>98</v>
      </c>
    </row>
    <row r="2838" spans="1:2">
      <c r="B2838" t="s">
        <v>99</v>
      </c>
    </row>
    <row r="2839" spans="1:2">
      <c r="B2839" t="s">
        <v>882</v>
      </c>
    </row>
    <row r="2840" spans="1:2">
      <c r="B2840" t="s">
        <v>883</v>
      </c>
    </row>
    <row r="2841" spans="1:2">
      <c r="B2841" t="s">
        <v>2792</v>
      </c>
    </row>
    <row r="2843" spans="1:2">
      <c r="A2843" t="s">
        <v>2052</v>
      </c>
      <c r="B2843" t="s">
        <v>586</v>
      </c>
    </row>
    <row r="2844" spans="1:2">
      <c r="A2844">
        <v>10</v>
      </c>
      <c r="B2844" s="24" t="s">
        <v>2944</v>
      </c>
    </row>
    <row r="2845" spans="1:2">
      <c r="A2845">
        <v>11</v>
      </c>
      <c r="B2845" s="15" t="s">
        <v>2978</v>
      </c>
    </row>
    <row r="2846" spans="1:2">
      <c r="A2846">
        <v>12</v>
      </c>
      <c r="B2846" t="s">
        <v>2979</v>
      </c>
    </row>
    <row r="2847" spans="1:2">
      <c r="A2847">
        <v>30</v>
      </c>
      <c r="B2847" s="11" t="s">
        <v>2964</v>
      </c>
    </row>
    <row r="2848" spans="1:2">
      <c r="A2848">
        <v>31</v>
      </c>
      <c r="B2848" s="24" t="s">
        <v>2945</v>
      </c>
    </row>
    <row r="2849" spans="1:2">
      <c r="A2849">
        <v>53</v>
      </c>
      <c r="B2849" s="11" t="s">
        <v>2965</v>
      </c>
    </row>
    <row r="2850" spans="1:2">
      <c r="A2850">
        <v>54</v>
      </c>
      <c r="B2850" s="15" t="s">
        <v>2980</v>
      </c>
    </row>
    <row r="2851" spans="1:2">
      <c r="A2851">
        <v>61</v>
      </c>
      <c r="B2851" s="24" t="s">
        <v>2946</v>
      </c>
    </row>
    <row r="2852" spans="1:2">
      <c r="A2852">
        <v>78</v>
      </c>
      <c r="B2852" s="15" t="s">
        <v>2981</v>
      </c>
    </row>
    <row r="2853" spans="1:2">
      <c r="A2853">
        <v>79</v>
      </c>
      <c r="B2853" s="24" t="s">
        <v>2947</v>
      </c>
    </row>
    <row r="2854" spans="1:2">
      <c r="A2854">
        <v>140</v>
      </c>
      <c r="B2854" s="24" t="s">
        <v>2948</v>
      </c>
    </row>
    <row r="2855" spans="1:2">
      <c r="A2855">
        <v>146</v>
      </c>
      <c r="B2855" s="11" t="s">
        <v>2966</v>
      </c>
    </row>
    <row r="2856" spans="1:2">
      <c r="A2856">
        <v>147</v>
      </c>
      <c r="B2856" s="15" t="s">
        <v>2982</v>
      </c>
    </row>
    <row r="2857" spans="1:2">
      <c r="A2857">
        <v>154</v>
      </c>
      <c r="B2857" s="24" t="s">
        <v>2949</v>
      </c>
    </row>
    <row r="2858" spans="1:2">
      <c r="A2858">
        <v>160</v>
      </c>
      <c r="B2858" s="11" t="s">
        <v>2967</v>
      </c>
    </row>
    <row r="2859" spans="1:2">
      <c r="A2859">
        <v>161</v>
      </c>
      <c r="B2859" s="24" t="s">
        <v>2950</v>
      </c>
    </row>
    <row r="2860" spans="1:2">
      <c r="A2860">
        <v>171</v>
      </c>
      <c r="B2860" s="11" t="s">
        <v>2968</v>
      </c>
    </row>
    <row r="2861" spans="1:2">
      <c r="A2861">
        <v>172</v>
      </c>
      <c r="B2861" s="24" t="s">
        <v>2951</v>
      </c>
    </row>
    <row r="2862" spans="1:2">
      <c r="A2862">
        <v>173</v>
      </c>
      <c r="B2862" s="15" t="s">
        <v>2983</v>
      </c>
    </row>
    <row r="2863" spans="1:2">
      <c r="A2863">
        <v>180</v>
      </c>
      <c r="B2863" s="24" t="s">
        <v>2952</v>
      </c>
    </row>
    <row r="2864" spans="1:2">
      <c r="A2864">
        <v>186</v>
      </c>
      <c r="B2864" s="11" t="s">
        <v>2969</v>
      </c>
    </row>
    <row r="2865" spans="1:2">
      <c r="A2865">
        <v>187</v>
      </c>
      <c r="B2865" s="24" t="s">
        <v>2953</v>
      </c>
    </row>
    <row r="2866" spans="1:2">
      <c r="A2866">
        <v>197</v>
      </c>
      <c r="B2866" s="11" t="s">
        <v>2970</v>
      </c>
    </row>
    <row r="2867" spans="1:2">
      <c r="A2867">
        <v>207</v>
      </c>
      <c r="B2867" s="11" t="s">
        <v>2971</v>
      </c>
    </row>
    <row r="2868" spans="1:2">
      <c r="A2868">
        <v>208</v>
      </c>
      <c r="B2868" s="15" t="s">
        <v>2984</v>
      </c>
    </row>
    <row r="2869" spans="1:2">
      <c r="A2869">
        <v>215</v>
      </c>
      <c r="B2869" s="24" t="s">
        <v>2954</v>
      </c>
    </row>
    <row r="2870" spans="1:2">
      <c r="A2870">
        <v>220</v>
      </c>
      <c r="B2870" s="15" t="s">
        <v>2985</v>
      </c>
    </row>
    <row r="2871" spans="1:2">
      <c r="A2871">
        <v>221</v>
      </c>
      <c r="B2871" s="24" t="s">
        <v>2955</v>
      </c>
    </row>
    <row r="2872" spans="1:2">
      <c r="A2872">
        <v>222</v>
      </c>
      <c r="B2872" s="24" t="s">
        <v>2956</v>
      </c>
    </row>
    <row r="2873" spans="1:2">
      <c r="A2873">
        <v>228</v>
      </c>
      <c r="B2873" s="11" t="s">
        <v>2972</v>
      </c>
    </row>
    <row r="2874" spans="1:2">
      <c r="A2874">
        <v>229</v>
      </c>
      <c r="B2874" s="15" t="s">
        <v>2986</v>
      </c>
    </row>
    <row r="2875" spans="1:2">
      <c r="A2875">
        <v>236</v>
      </c>
      <c r="B2875" s="24" t="s">
        <v>2957</v>
      </c>
    </row>
    <row r="2876" spans="1:2">
      <c r="A2876">
        <v>242</v>
      </c>
      <c r="B2876" s="11" t="s">
        <v>2973</v>
      </c>
    </row>
    <row r="2877" spans="1:2">
      <c r="A2877">
        <v>243</v>
      </c>
      <c r="B2877" s="24" t="s">
        <v>2958</v>
      </c>
    </row>
    <row r="2878" spans="1:2">
      <c r="A2878">
        <v>253</v>
      </c>
      <c r="B2878" s="11" t="s">
        <v>2974</v>
      </c>
    </row>
    <row r="2879" spans="1:2">
      <c r="A2879">
        <v>254</v>
      </c>
      <c r="B2879" s="24" t="s">
        <v>2959</v>
      </c>
    </row>
    <row r="2880" spans="1:2">
      <c r="A2880">
        <v>255</v>
      </c>
      <c r="B2880" s="15" t="s">
        <v>2987</v>
      </c>
    </row>
    <row r="2881" spans="1:2">
      <c r="A2881">
        <v>262</v>
      </c>
      <c r="B2881" s="24" t="s">
        <v>2960</v>
      </c>
    </row>
    <row r="2882" spans="1:2">
      <c r="A2882">
        <v>268</v>
      </c>
      <c r="B2882" s="11" t="s">
        <v>2975</v>
      </c>
    </row>
    <row r="2883" spans="1:2">
      <c r="A2883">
        <v>273</v>
      </c>
      <c r="B2883" s="24" t="s">
        <v>2961</v>
      </c>
    </row>
    <row r="2884" spans="1:2">
      <c r="A2884">
        <v>279</v>
      </c>
      <c r="B2884" s="11" t="s">
        <v>2976</v>
      </c>
    </row>
    <row r="2885" spans="1:2">
      <c r="A2885">
        <v>289</v>
      </c>
      <c r="B2885" s="11" t="s">
        <v>2977</v>
      </c>
    </row>
    <row r="2886" spans="1:2">
      <c r="A2886">
        <v>290</v>
      </c>
      <c r="B2886" s="15" t="s">
        <v>2988</v>
      </c>
    </row>
    <row r="2887" spans="1:2">
      <c r="A2887">
        <v>297</v>
      </c>
      <c r="B2887" s="24" t="s">
        <v>2962</v>
      </c>
    </row>
    <row r="2888" spans="1:2">
      <c r="A2888">
        <v>302</v>
      </c>
      <c r="B2888" s="15" t="s">
        <v>2989</v>
      </c>
    </row>
    <row r="2889" spans="1:2">
      <c r="A2889">
        <v>303</v>
      </c>
      <c r="B2889" s="24" t="s">
        <v>2963</v>
      </c>
    </row>
    <row r="2893" spans="1:2" ht="15.75" thickBot="1"/>
    <row r="2894" spans="1:2" ht="16.5" thickTop="1" thickBot="1">
      <c r="B2894" s="1" t="s">
        <v>2990</v>
      </c>
    </row>
    <row r="2895" spans="1:2" ht="15.75" thickTop="1"/>
    <row r="2896" spans="1:2">
      <c r="B2896" t="s">
        <v>98</v>
      </c>
    </row>
    <row r="2897" spans="1:2">
      <c r="B2897" t="s">
        <v>99</v>
      </c>
    </row>
    <row r="2898" spans="1:2">
      <c r="B2898" t="s">
        <v>882</v>
      </c>
    </row>
    <row r="2899" spans="1:2">
      <c r="B2899" t="s">
        <v>883</v>
      </c>
    </row>
    <row r="2900" spans="1:2">
      <c r="B2900" t="s">
        <v>2792</v>
      </c>
    </row>
    <row r="2902" spans="1:2">
      <c r="A2902" t="s">
        <v>2052</v>
      </c>
      <c r="B2902" t="s">
        <v>586</v>
      </c>
    </row>
    <row r="2903" spans="1:2">
      <c r="A2903">
        <v>10</v>
      </c>
      <c r="B2903" s="24" t="s">
        <v>2944</v>
      </c>
    </row>
    <row r="2904" spans="1:2">
      <c r="A2904">
        <v>11</v>
      </c>
      <c r="B2904" s="15" t="s">
        <v>2978</v>
      </c>
    </row>
    <row r="2905" spans="1:2">
      <c r="A2905">
        <v>12</v>
      </c>
      <c r="B2905" t="s">
        <v>2979</v>
      </c>
    </row>
    <row r="2906" spans="1:2">
      <c r="A2906">
        <v>30</v>
      </c>
      <c r="B2906" s="11" t="s">
        <v>2964</v>
      </c>
    </row>
    <row r="2907" spans="1:2">
      <c r="A2907">
        <v>31</v>
      </c>
      <c r="B2907" s="24" t="s">
        <v>2945</v>
      </c>
    </row>
    <row r="2908" spans="1:2">
      <c r="A2908">
        <v>53</v>
      </c>
      <c r="B2908" s="11" t="s">
        <v>2965</v>
      </c>
    </row>
    <row r="2909" spans="1:2">
      <c r="A2909">
        <v>54</v>
      </c>
      <c r="B2909" s="15" t="s">
        <v>2980</v>
      </c>
    </row>
    <row r="2910" spans="1:2">
      <c r="A2910">
        <v>61</v>
      </c>
      <c r="B2910" s="24" t="s">
        <v>2946</v>
      </c>
    </row>
    <row r="2911" spans="1:2">
      <c r="A2911">
        <v>78</v>
      </c>
      <c r="B2911" s="15" t="s">
        <v>2981</v>
      </c>
    </row>
    <row r="2912" spans="1:2">
      <c r="A2912">
        <v>79</v>
      </c>
      <c r="B2912" s="24" t="s">
        <v>2947</v>
      </c>
    </row>
    <row r="2913" spans="1:2">
      <c r="A2913">
        <v>704</v>
      </c>
      <c r="B2913" s="24" t="s">
        <v>2991</v>
      </c>
    </row>
    <row r="2914" spans="1:2">
      <c r="A2914">
        <v>718</v>
      </c>
      <c r="B2914" s="11" t="s">
        <v>2992</v>
      </c>
    </row>
    <row r="2915" spans="1:2">
      <c r="A2915">
        <v>719</v>
      </c>
      <c r="B2915" s="15" t="s">
        <v>2993</v>
      </c>
    </row>
    <row r="2916" spans="1:2">
      <c r="A2916">
        <v>726</v>
      </c>
      <c r="B2916" s="24" t="s">
        <v>2994</v>
      </c>
    </row>
    <row r="2917" spans="1:2">
      <c r="A2917">
        <v>738</v>
      </c>
      <c r="B2917" s="11" t="s">
        <v>2995</v>
      </c>
    </row>
    <row r="2918" spans="1:2">
      <c r="A2918">
        <v>739</v>
      </c>
      <c r="B2918" s="24" t="s">
        <v>2996</v>
      </c>
    </row>
    <row r="2919" spans="1:2">
      <c r="A2919">
        <v>755</v>
      </c>
      <c r="B2919" s="11" t="s">
        <v>2997</v>
      </c>
    </row>
    <row r="2920" spans="1:2">
      <c r="A2920">
        <v>756</v>
      </c>
      <c r="B2920" s="15" t="s">
        <v>2998</v>
      </c>
    </row>
    <row r="2921" spans="1:2">
      <c r="A2921">
        <v>763</v>
      </c>
      <c r="B2921" s="24" t="s">
        <v>2999</v>
      </c>
    </row>
    <row r="2922" spans="1:2">
      <c r="A2922">
        <v>775</v>
      </c>
      <c r="B2922" s="11" t="s">
        <v>3000</v>
      </c>
    </row>
    <row r="2923" spans="1:2">
      <c r="A2923">
        <v>776</v>
      </c>
      <c r="B2923" s="24" t="s">
        <v>3001</v>
      </c>
    </row>
    <row r="2924" spans="1:2">
      <c r="A2924">
        <v>792</v>
      </c>
      <c r="B2924" s="11" t="s">
        <v>3002</v>
      </c>
    </row>
    <row r="2925" spans="1:2">
      <c r="A2925">
        <v>814</v>
      </c>
      <c r="B2925" s="11" t="s">
        <v>3003</v>
      </c>
    </row>
    <row r="2926" spans="1:2">
      <c r="A2926">
        <v>815</v>
      </c>
      <c r="B2926" s="15" t="s">
        <v>3004</v>
      </c>
    </row>
    <row r="2927" spans="1:2">
      <c r="A2927">
        <v>822</v>
      </c>
      <c r="B2927" s="24" t="s">
        <v>3005</v>
      </c>
    </row>
    <row r="2928" spans="1:2">
      <c r="A2928">
        <v>839</v>
      </c>
      <c r="B2928" s="15" t="s">
        <v>3006</v>
      </c>
    </row>
    <row r="2929" spans="1:2">
      <c r="A2929">
        <v>840</v>
      </c>
      <c r="B2929" s="24" t="s">
        <v>3007</v>
      </c>
    </row>
    <row r="2930" spans="1:2">
      <c r="A2930">
        <v>1477</v>
      </c>
      <c r="B2930" s="24" t="s">
        <v>3008</v>
      </c>
    </row>
    <row r="2931" spans="1:2">
      <c r="A2931">
        <v>1491</v>
      </c>
      <c r="B2931" s="11" t="s">
        <v>3009</v>
      </c>
    </row>
    <row r="2932" spans="1:2">
      <c r="A2932">
        <v>1492</v>
      </c>
      <c r="B2932" s="15" t="s">
        <v>3010</v>
      </c>
    </row>
    <row r="2933" spans="1:2">
      <c r="A2933">
        <v>1511</v>
      </c>
      <c r="B2933" s="24" t="s">
        <v>3011</v>
      </c>
    </row>
    <row r="2935" spans="1:2" ht="15.75" thickBot="1"/>
    <row r="2936" spans="1:2" ht="16.5" thickTop="1" thickBot="1">
      <c r="B2936" s="1" t="s">
        <v>3012</v>
      </c>
    </row>
    <row r="2937" spans="1:2" ht="15.75" thickTop="1"/>
    <row r="2938" spans="1:2">
      <c r="B2938" t="s">
        <v>98</v>
      </c>
    </row>
    <row r="2939" spans="1:2">
      <c r="B2939" t="s">
        <v>99</v>
      </c>
    </row>
    <row r="2940" spans="1:2">
      <c r="B2940" t="s">
        <v>882</v>
      </c>
    </row>
    <row r="2941" spans="1:2">
      <c r="B2941" t="s">
        <v>883</v>
      </c>
    </row>
    <row r="2942" spans="1:2">
      <c r="B2942" t="s">
        <v>2792</v>
      </c>
    </row>
    <row r="2944" spans="1:2">
      <c r="A2944" t="s">
        <v>2052</v>
      </c>
      <c r="B2944" t="s">
        <v>586</v>
      </c>
    </row>
    <row r="2945" spans="1:2" ht="15.75">
      <c r="A2945" s="38">
        <v>10</v>
      </c>
      <c r="B2945" s="39" t="s">
        <v>2944</v>
      </c>
    </row>
    <row r="2946" spans="1:2" ht="15.75">
      <c r="A2946" s="38">
        <v>11</v>
      </c>
      <c r="B2946" s="15" t="s">
        <v>2978</v>
      </c>
    </row>
    <row r="2947" spans="1:2" ht="15.75">
      <c r="A2947" s="38">
        <v>12</v>
      </c>
      <c r="B2947" s="38" t="s">
        <v>2979</v>
      </c>
    </row>
    <row r="2948" spans="1:2" ht="15.75">
      <c r="A2948" s="38">
        <v>30</v>
      </c>
      <c r="B2948" s="11" t="s">
        <v>2964</v>
      </c>
    </row>
    <row r="2949" spans="1:2" ht="15.75">
      <c r="A2949" s="38">
        <v>31</v>
      </c>
      <c r="B2949" s="39" t="s">
        <v>2945</v>
      </c>
    </row>
    <row r="2950" spans="1:2" ht="15.75">
      <c r="A2950" s="38">
        <v>53</v>
      </c>
      <c r="B2950" s="11" t="s">
        <v>2965</v>
      </c>
    </row>
    <row r="2951" spans="1:2" ht="15.75">
      <c r="A2951" s="38">
        <v>54</v>
      </c>
      <c r="B2951" s="15" t="s">
        <v>2980</v>
      </c>
    </row>
    <row r="2952" spans="1:2" ht="15.75">
      <c r="A2952" s="38">
        <v>61</v>
      </c>
      <c r="B2952" s="39" t="s">
        <v>2946</v>
      </c>
    </row>
    <row r="2953" spans="1:2" ht="15.75">
      <c r="A2953" s="38">
        <v>78</v>
      </c>
      <c r="B2953" s="15" t="s">
        <v>2981</v>
      </c>
    </row>
    <row r="2954" spans="1:2" ht="15.75">
      <c r="A2954" s="38">
        <v>79</v>
      </c>
      <c r="B2954" s="39" t="s">
        <v>2947</v>
      </c>
    </row>
    <row r="2955" spans="1:2" ht="15.75">
      <c r="A2955" s="38">
        <v>1976</v>
      </c>
      <c r="B2955" s="39" t="s">
        <v>3013</v>
      </c>
    </row>
    <row r="2956" spans="1:2" ht="15.75">
      <c r="A2956" s="38">
        <v>1990</v>
      </c>
      <c r="B2956" s="11" t="s">
        <v>3014</v>
      </c>
    </row>
    <row r="2957" spans="1:2" ht="15.75">
      <c r="A2957" s="38">
        <v>1991</v>
      </c>
      <c r="B2957" s="15" t="s">
        <v>3015</v>
      </c>
    </row>
    <row r="2958" spans="1:2" ht="15.75">
      <c r="A2958" s="38">
        <v>1998</v>
      </c>
      <c r="B2958" s="39" t="s">
        <v>3016</v>
      </c>
    </row>
    <row r="2959" spans="1:2" ht="15.75">
      <c r="A2959" s="38">
        <v>2010</v>
      </c>
      <c r="B2959" s="11" t="s">
        <v>3017</v>
      </c>
    </row>
    <row r="2960" spans="1:2" ht="15.75">
      <c r="A2960" s="38">
        <v>2011</v>
      </c>
      <c r="B2960" s="39" t="s">
        <v>3018</v>
      </c>
    </row>
    <row r="2961" spans="1:2" ht="15.75">
      <c r="A2961" s="38">
        <v>2027</v>
      </c>
      <c r="B2961" s="11" t="s">
        <v>3019</v>
      </c>
    </row>
    <row r="2962" spans="1:2" ht="15.75">
      <c r="A2962" s="38">
        <v>2028</v>
      </c>
      <c r="B2962" s="15" t="s">
        <v>3020</v>
      </c>
    </row>
    <row r="2963" spans="1:2" ht="15.75">
      <c r="A2963" s="38">
        <v>2203</v>
      </c>
      <c r="B2963" s="39" t="s">
        <v>3021</v>
      </c>
    </row>
    <row r="2964" spans="1:2" ht="15.75">
      <c r="A2964" s="38">
        <v>2228</v>
      </c>
      <c r="B2964" s="39" t="s">
        <v>3022</v>
      </c>
    </row>
    <row r="2965" spans="1:2" ht="15.75">
      <c r="A2965" s="38">
        <v>2253</v>
      </c>
      <c r="B2965" s="39" t="s">
        <v>3023</v>
      </c>
    </row>
    <row r="2966" spans="1:2" ht="15.75">
      <c r="A2966" s="38">
        <v>2259</v>
      </c>
      <c r="B2966" s="11" t="s">
        <v>3024</v>
      </c>
    </row>
    <row r="2967" spans="1:2" ht="15.75">
      <c r="A2967" s="38">
        <v>2269</v>
      </c>
      <c r="B2967" s="11" t="s">
        <v>3025</v>
      </c>
    </row>
    <row r="2968" spans="1:2" ht="15.75">
      <c r="A2968" s="38">
        <v>2279</v>
      </c>
      <c r="B2968" s="11" t="s">
        <v>3026</v>
      </c>
    </row>
    <row r="2969" spans="1:2" ht="15.75">
      <c r="A2969" s="38">
        <v>2280</v>
      </c>
      <c r="B2969" s="15" t="s">
        <v>3027</v>
      </c>
    </row>
    <row r="2970" spans="1:2" ht="15.75">
      <c r="A2970" s="38">
        <v>2281</v>
      </c>
      <c r="B2970" s="38" t="s">
        <v>3028</v>
      </c>
    </row>
    <row r="2971" spans="1:2" ht="15.75">
      <c r="A2971" s="38">
        <v>2289</v>
      </c>
      <c r="B2971" s="39" t="s">
        <v>3029</v>
      </c>
    </row>
    <row r="2973" spans="1:2" ht="15.75" thickBot="1"/>
    <row r="2974" spans="1:2" ht="16.5" thickTop="1" thickBot="1">
      <c r="B2974" s="1" t="s">
        <v>3031</v>
      </c>
    </row>
    <row r="2975" spans="1:2" ht="15.75" thickTop="1"/>
    <row r="2976" spans="1:2">
      <c r="B2976" t="s">
        <v>98</v>
      </c>
    </row>
    <row r="2977" spans="1:5">
      <c r="B2977" t="s">
        <v>99</v>
      </c>
    </row>
    <row r="2978" spans="1:5">
      <c r="B2978" t="s">
        <v>882</v>
      </c>
    </row>
    <row r="2979" spans="1:5">
      <c r="B2979" t="s">
        <v>883</v>
      </c>
    </row>
    <row r="2980" spans="1:5">
      <c r="B2980" t="s">
        <v>2792</v>
      </c>
    </row>
    <row r="2982" spans="1:5">
      <c r="A2982" t="s">
        <v>2052</v>
      </c>
      <c r="B2982" t="s">
        <v>586</v>
      </c>
    </row>
    <row r="2983" spans="1:5">
      <c r="A2983">
        <v>10</v>
      </c>
      <c r="B2983" s="24" t="s">
        <v>2944</v>
      </c>
    </row>
    <row r="2984" spans="1:5">
      <c r="A2984">
        <v>11</v>
      </c>
      <c r="B2984" s="15" t="s">
        <v>2978</v>
      </c>
      <c r="C2984" t="s">
        <v>3112</v>
      </c>
    </row>
    <row r="2985" spans="1:5">
      <c r="A2985">
        <v>12</v>
      </c>
      <c r="B2985" t="s">
        <v>3032</v>
      </c>
    </row>
    <row r="2986" spans="1:5">
      <c r="A2986">
        <v>19</v>
      </c>
      <c r="B2986" s="24" t="s">
        <v>3033</v>
      </c>
    </row>
    <row r="2987" spans="1:5">
      <c r="A2987">
        <v>752</v>
      </c>
      <c r="B2987" s="24" t="s">
        <v>3034</v>
      </c>
      <c r="C2987" t="s">
        <v>3112</v>
      </c>
    </row>
    <row r="2988" spans="1:5">
      <c r="A2988">
        <v>764</v>
      </c>
      <c r="B2988" s="11" t="s">
        <v>3035</v>
      </c>
      <c r="E2988" s="25" t="s">
        <v>2643</v>
      </c>
    </row>
    <row r="2989" spans="1:5">
      <c r="A2989">
        <v>786</v>
      </c>
      <c r="B2989" s="11" t="s">
        <v>3036</v>
      </c>
      <c r="E2989" s="25" t="s">
        <v>2645</v>
      </c>
    </row>
    <row r="2990" spans="1:5">
      <c r="A2990">
        <v>787</v>
      </c>
      <c r="B2990" s="15" t="s">
        <v>3037</v>
      </c>
      <c r="C2990" t="s">
        <v>3112</v>
      </c>
    </row>
    <row r="2991" spans="1:5">
      <c r="A2991">
        <v>788</v>
      </c>
      <c r="B2991" t="s">
        <v>3038</v>
      </c>
    </row>
    <row r="2992" spans="1:5">
      <c r="A2992">
        <v>795</v>
      </c>
      <c r="B2992" s="24" t="s">
        <v>3039</v>
      </c>
    </row>
    <row r="2993" spans="1:8">
      <c r="A2993">
        <v>1708</v>
      </c>
      <c r="B2993" s="24" t="s">
        <v>3040</v>
      </c>
      <c r="F2993" t="s">
        <v>3114</v>
      </c>
      <c r="G2993" s="24" t="s">
        <v>3117</v>
      </c>
      <c r="H2993">
        <v>1708</v>
      </c>
    </row>
    <row r="2994" spans="1:8">
      <c r="A2994">
        <v>1714</v>
      </c>
      <c r="B2994" s="11" t="s">
        <v>3041</v>
      </c>
      <c r="E2994" s="25" t="s">
        <v>2646</v>
      </c>
      <c r="F2994" t="s">
        <v>3114</v>
      </c>
      <c r="G2994" t="s">
        <v>3118</v>
      </c>
      <c r="H2994">
        <v>1709</v>
      </c>
    </row>
    <row r="2995" spans="1:8">
      <c r="A2995">
        <v>1715</v>
      </c>
      <c r="B2995" s="15" t="s">
        <v>3042</v>
      </c>
      <c r="C2995" s="4" t="s">
        <v>3113</v>
      </c>
      <c r="D2995" s="4"/>
      <c r="F2995" t="s">
        <v>3114</v>
      </c>
      <c r="G2995" t="s">
        <v>3119</v>
      </c>
      <c r="H2995">
        <v>1710</v>
      </c>
    </row>
    <row r="2996" spans="1:8">
      <c r="A2996">
        <v>1716</v>
      </c>
      <c r="B2996" t="s">
        <v>3043</v>
      </c>
      <c r="F2996" t="s">
        <v>3114</v>
      </c>
      <c r="G2996" t="s">
        <v>2414</v>
      </c>
      <c r="H2996">
        <v>1711</v>
      </c>
    </row>
    <row r="2997" spans="1:8">
      <c r="A2997">
        <v>1723</v>
      </c>
      <c r="B2997" s="24" t="s">
        <v>3044</v>
      </c>
      <c r="C2997" s="4" t="s">
        <v>3113</v>
      </c>
      <c r="D2997" s="4"/>
      <c r="F2997" t="s">
        <v>3114</v>
      </c>
      <c r="G2997" t="s">
        <v>2415</v>
      </c>
      <c r="H2997">
        <v>1712</v>
      </c>
    </row>
    <row r="2998" spans="1:8">
      <c r="A2998">
        <v>1729</v>
      </c>
      <c r="B2998" s="11" t="s">
        <v>3045</v>
      </c>
      <c r="E2998" s="25" t="s">
        <v>2647</v>
      </c>
      <c r="F2998" t="s">
        <v>3114</v>
      </c>
      <c r="G2998" t="s">
        <v>3120</v>
      </c>
      <c r="H2998">
        <v>1713</v>
      </c>
    </row>
    <row r="2999" spans="1:8">
      <c r="A2999">
        <v>1730</v>
      </c>
      <c r="B2999" s="24" t="s">
        <v>3046</v>
      </c>
      <c r="F2999" t="s">
        <v>3114</v>
      </c>
      <c r="G2999" t="s">
        <v>3121</v>
      </c>
      <c r="H2999">
        <v>1714</v>
      </c>
    </row>
    <row r="3000" spans="1:8">
      <c r="A3000">
        <v>1735</v>
      </c>
      <c r="B3000" s="24" t="s">
        <v>3047</v>
      </c>
      <c r="F3000" t="s">
        <v>3114</v>
      </c>
      <c r="G3000" s="15" t="s">
        <v>3122</v>
      </c>
      <c r="H3000">
        <v>1715</v>
      </c>
    </row>
    <row r="3001" spans="1:8">
      <c r="A3001">
        <v>1741</v>
      </c>
      <c r="B3001" s="11" t="s">
        <v>3048</v>
      </c>
      <c r="E3001" s="25" t="s">
        <v>2648</v>
      </c>
      <c r="F3001" t="s">
        <v>3114</v>
      </c>
      <c r="G3001" t="s">
        <v>3123</v>
      </c>
      <c r="H3001">
        <v>1716</v>
      </c>
    </row>
    <row r="3002" spans="1:8">
      <c r="A3002">
        <v>1742</v>
      </c>
      <c r="B3002" s="15" t="s">
        <v>3049</v>
      </c>
      <c r="C3002" s="4" t="s">
        <v>3113</v>
      </c>
      <c r="D3002" s="4"/>
      <c r="F3002" t="s">
        <v>3114</v>
      </c>
      <c r="G3002" t="s">
        <v>3124</v>
      </c>
      <c r="H3002">
        <v>1717</v>
      </c>
    </row>
    <row r="3003" spans="1:8">
      <c r="A3003">
        <v>1743</v>
      </c>
      <c r="B3003" t="s">
        <v>3050</v>
      </c>
      <c r="F3003" t="s">
        <v>3114</v>
      </c>
      <c r="G3003" t="s">
        <v>2424</v>
      </c>
      <c r="H3003">
        <v>1718</v>
      </c>
    </row>
    <row r="3004" spans="1:8">
      <c r="A3004">
        <v>1750</v>
      </c>
      <c r="B3004" s="24" t="s">
        <v>3051</v>
      </c>
      <c r="C3004" s="4" t="s">
        <v>3113</v>
      </c>
      <c r="D3004" s="4"/>
      <c r="F3004" t="s">
        <v>3116</v>
      </c>
      <c r="G3004" t="s">
        <v>2414</v>
      </c>
      <c r="H3004">
        <v>1719</v>
      </c>
    </row>
    <row r="3005" spans="1:8">
      <c r="A3005">
        <v>1756</v>
      </c>
      <c r="B3005" s="11" t="s">
        <v>3052</v>
      </c>
      <c r="E3005" s="25" t="s">
        <v>2649</v>
      </c>
      <c r="G3005" t="s">
        <v>3125</v>
      </c>
      <c r="H3005">
        <v>1720</v>
      </c>
    </row>
    <row r="3006" spans="1:8">
      <c r="A3006">
        <v>1757</v>
      </c>
      <c r="B3006" s="24" t="s">
        <v>3053</v>
      </c>
      <c r="C3006" s="4" t="s">
        <v>3113</v>
      </c>
      <c r="D3006" s="4"/>
      <c r="G3006" t="s">
        <v>3120</v>
      </c>
      <c r="H3006">
        <v>1721</v>
      </c>
    </row>
    <row r="3007" spans="1:8">
      <c r="A3007">
        <v>1767</v>
      </c>
      <c r="B3007" s="11" t="s">
        <v>3054</v>
      </c>
      <c r="E3007" s="25" t="s">
        <v>2643</v>
      </c>
      <c r="G3007" t="s">
        <v>3126</v>
      </c>
      <c r="H3007">
        <v>1722</v>
      </c>
    </row>
    <row r="3008" spans="1:8">
      <c r="A3008">
        <v>1777</v>
      </c>
      <c r="B3008" s="11" t="s">
        <v>3055</v>
      </c>
      <c r="E3008" s="25" t="s">
        <v>2645</v>
      </c>
      <c r="G3008" s="24" t="s">
        <v>3127</v>
      </c>
      <c r="H3008" s="4">
        <v>1723</v>
      </c>
    </row>
    <row r="3009" spans="1:8">
      <c r="A3009">
        <v>1778</v>
      </c>
      <c r="B3009" s="15" t="s">
        <v>3056</v>
      </c>
      <c r="G3009" t="s">
        <v>3128</v>
      </c>
      <c r="H3009">
        <v>1724</v>
      </c>
    </row>
    <row r="3010" spans="1:8">
      <c r="A3010">
        <v>1779</v>
      </c>
      <c r="B3010" t="s">
        <v>3057</v>
      </c>
      <c r="G3010" t="s">
        <v>3119</v>
      </c>
      <c r="H3010">
        <v>1725</v>
      </c>
    </row>
    <row r="3011" spans="1:8">
      <c r="A3011">
        <v>1786</v>
      </c>
      <c r="B3011" s="24" t="s">
        <v>3058</v>
      </c>
      <c r="C3011" s="4" t="s">
        <v>3113</v>
      </c>
      <c r="D3011" s="4"/>
      <c r="G3011" t="s">
        <v>2414</v>
      </c>
      <c r="H3011">
        <v>1726</v>
      </c>
    </row>
    <row r="3012" spans="1:8">
      <c r="A3012">
        <v>1791</v>
      </c>
      <c r="B3012" s="15" t="s">
        <v>3059</v>
      </c>
      <c r="G3012" t="s">
        <v>3125</v>
      </c>
      <c r="H3012">
        <v>1727</v>
      </c>
    </row>
    <row r="3013" spans="1:8">
      <c r="A3013">
        <v>1792</v>
      </c>
      <c r="B3013" t="s">
        <v>3060</v>
      </c>
      <c r="G3013" t="s">
        <v>3120</v>
      </c>
      <c r="H3013">
        <v>1728</v>
      </c>
    </row>
    <row r="3014" spans="1:8">
      <c r="A3014">
        <v>1793</v>
      </c>
      <c r="B3014" s="24" t="s">
        <v>3061</v>
      </c>
      <c r="G3014" t="s">
        <v>3129</v>
      </c>
      <c r="H3014">
        <v>1729</v>
      </c>
    </row>
    <row r="3015" spans="1:8">
      <c r="A3015">
        <v>1794</v>
      </c>
      <c r="B3015" s="24" t="s">
        <v>3062</v>
      </c>
      <c r="G3015" s="24" t="s">
        <v>3130</v>
      </c>
      <c r="H3015">
        <v>1730</v>
      </c>
    </row>
    <row r="3016" spans="1:8">
      <c r="A3016">
        <v>1799</v>
      </c>
      <c r="B3016" s="15" t="s">
        <v>3063</v>
      </c>
      <c r="G3016" t="s">
        <v>2414</v>
      </c>
      <c r="H3016">
        <v>1731</v>
      </c>
    </row>
    <row r="3017" spans="1:8">
      <c r="A3017">
        <v>1800</v>
      </c>
      <c r="B3017" t="s">
        <v>3064</v>
      </c>
      <c r="G3017" t="s">
        <v>3131</v>
      </c>
      <c r="H3017">
        <v>1732</v>
      </c>
    </row>
    <row r="3018" spans="1:8">
      <c r="A3018">
        <v>1801</v>
      </c>
      <c r="B3018" s="24" t="s">
        <v>3065</v>
      </c>
      <c r="G3018" t="s">
        <v>3120</v>
      </c>
      <c r="H3018">
        <v>1733</v>
      </c>
    </row>
    <row r="3019" spans="1:8">
      <c r="A3019">
        <v>1802</v>
      </c>
      <c r="B3019" s="24" t="s">
        <v>3066</v>
      </c>
      <c r="F3019" t="s">
        <v>3114</v>
      </c>
      <c r="G3019" t="s">
        <v>3132</v>
      </c>
      <c r="H3019">
        <v>1734</v>
      </c>
    </row>
    <row r="3020" spans="1:8">
      <c r="A3020">
        <v>1808</v>
      </c>
      <c r="B3020" s="11" t="s">
        <v>3067</v>
      </c>
      <c r="E3020" s="25" t="s">
        <v>2646</v>
      </c>
      <c r="F3020" t="s">
        <v>3114</v>
      </c>
      <c r="G3020" s="24" t="s">
        <v>3133</v>
      </c>
      <c r="H3020">
        <v>1735</v>
      </c>
    </row>
    <row r="3021" spans="1:8">
      <c r="A3021">
        <v>1809</v>
      </c>
      <c r="B3021" s="15" t="s">
        <v>3068</v>
      </c>
      <c r="F3021" t="s">
        <v>3114</v>
      </c>
      <c r="G3021" t="s">
        <v>3134</v>
      </c>
      <c r="H3021">
        <v>1736</v>
      </c>
    </row>
    <row r="3022" spans="1:8">
      <c r="A3022">
        <v>1810</v>
      </c>
      <c r="B3022" t="s">
        <v>3069</v>
      </c>
      <c r="F3022" t="s">
        <v>3114</v>
      </c>
      <c r="G3022" t="s">
        <v>3119</v>
      </c>
      <c r="H3022">
        <v>1737</v>
      </c>
    </row>
    <row r="3023" spans="1:8">
      <c r="A3023">
        <v>1817</v>
      </c>
      <c r="B3023" s="24" t="s">
        <v>3070</v>
      </c>
      <c r="F3023" t="s">
        <v>3115</v>
      </c>
      <c r="G3023" s="40" t="s">
        <v>2414</v>
      </c>
      <c r="H3023">
        <v>1738</v>
      </c>
    </row>
    <row r="3024" spans="1:8">
      <c r="A3024">
        <v>1818</v>
      </c>
      <c r="B3024" s="24" t="s">
        <v>3071</v>
      </c>
      <c r="G3024" t="s">
        <v>3131</v>
      </c>
      <c r="H3024">
        <v>1739</v>
      </c>
    </row>
    <row r="3025" spans="1:8">
      <c r="A3025">
        <v>1824</v>
      </c>
      <c r="B3025" s="11" t="s">
        <v>3072</v>
      </c>
      <c r="E3025" s="25" t="s">
        <v>2647</v>
      </c>
      <c r="G3025" t="s">
        <v>3120</v>
      </c>
      <c r="H3025">
        <v>1740</v>
      </c>
    </row>
    <row r="3026" spans="1:8">
      <c r="A3026">
        <v>1834</v>
      </c>
      <c r="B3026" s="11" t="s">
        <v>3073</v>
      </c>
      <c r="E3026" s="25" t="s">
        <v>2648</v>
      </c>
      <c r="G3026" t="s">
        <v>3135</v>
      </c>
      <c r="H3026">
        <v>1741</v>
      </c>
    </row>
    <row r="3027" spans="1:8">
      <c r="A3027">
        <v>1835</v>
      </c>
      <c r="B3027" s="15" t="s">
        <v>3074</v>
      </c>
      <c r="G3027" s="15" t="s">
        <v>3136</v>
      </c>
      <c r="H3027">
        <v>1742</v>
      </c>
    </row>
    <row r="3028" spans="1:8">
      <c r="A3028">
        <v>1836</v>
      </c>
      <c r="B3028" t="s">
        <v>3075</v>
      </c>
      <c r="G3028" t="s">
        <v>3123</v>
      </c>
      <c r="H3028">
        <v>1743</v>
      </c>
    </row>
    <row r="3029" spans="1:8">
      <c r="A3029">
        <v>1843</v>
      </c>
      <c r="B3029" s="24" t="s">
        <v>3076</v>
      </c>
      <c r="G3029" t="s">
        <v>3137</v>
      </c>
      <c r="H3029">
        <v>1744</v>
      </c>
    </row>
    <row r="3030" spans="1:8">
      <c r="A3030">
        <v>1844</v>
      </c>
      <c r="B3030" s="24" t="s">
        <v>3077</v>
      </c>
      <c r="G3030" t="s">
        <v>2424</v>
      </c>
      <c r="H3030">
        <v>1745</v>
      </c>
    </row>
    <row r="3031" spans="1:8">
      <c r="A3031">
        <v>1850</v>
      </c>
      <c r="B3031" s="11" t="s">
        <v>3078</v>
      </c>
      <c r="E3031" s="25" t="s">
        <v>2649</v>
      </c>
      <c r="G3031" t="s">
        <v>2414</v>
      </c>
      <c r="H3031">
        <v>1746</v>
      </c>
    </row>
    <row r="3032" spans="1:8">
      <c r="A3032">
        <v>1860</v>
      </c>
      <c r="B3032" s="11" t="s">
        <v>3079</v>
      </c>
      <c r="E3032" s="25" t="s">
        <v>2643</v>
      </c>
      <c r="G3032" t="s">
        <v>3138</v>
      </c>
      <c r="H3032">
        <v>1747</v>
      </c>
    </row>
    <row r="3033" spans="1:8">
      <c r="A3033">
        <v>1870</v>
      </c>
      <c r="B3033" s="11" t="s">
        <v>3080</v>
      </c>
      <c r="E3033" s="25" t="s">
        <v>2645</v>
      </c>
      <c r="G3033" t="s">
        <v>3120</v>
      </c>
      <c r="H3033">
        <v>1748</v>
      </c>
    </row>
    <row r="3034" spans="1:8">
      <c r="A3034">
        <v>1871</v>
      </c>
      <c r="B3034" s="15" t="s">
        <v>3081</v>
      </c>
      <c r="G3034" t="s">
        <v>3139</v>
      </c>
      <c r="H3034">
        <v>1749</v>
      </c>
    </row>
    <row r="3035" spans="1:8">
      <c r="A3035">
        <v>1872</v>
      </c>
      <c r="B3035" t="s">
        <v>3082</v>
      </c>
      <c r="G3035" s="24" t="s">
        <v>3140</v>
      </c>
      <c r="H3035">
        <v>1750</v>
      </c>
    </row>
    <row r="3036" spans="1:8">
      <c r="A3036">
        <v>1879</v>
      </c>
      <c r="B3036" s="24" t="s">
        <v>3083</v>
      </c>
      <c r="G3036" t="s">
        <v>3141</v>
      </c>
      <c r="H3036">
        <v>1751</v>
      </c>
    </row>
    <row r="3037" spans="1:8">
      <c r="A3037">
        <v>1880</v>
      </c>
      <c r="B3037" s="24" t="s">
        <v>3084</v>
      </c>
      <c r="G3037" t="s">
        <v>3119</v>
      </c>
      <c r="H3037">
        <v>1752</v>
      </c>
    </row>
    <row r="3038" spans="1:8">
      <c r="A3038">
        <v>1886</v>
      </c>
      <c r="B3038" s="11" t="s">
        <v>3085</v>
      </c>
      <c r="E3038" s="25" t="s">
        <v>2650</v>
      </c>
      <c r="G3038" t="s">
        <v>2414</v>
      </c>
      <c r="H3038">
        <v>1753</v>
      </c>
    </row>
    <row r="3039" spans="1:8">
      <c r="A3039">
        <v>1887</v>
      </c>
      <c r="B3039" s="15" t="s">
        <v>3086</v>
      </c>
      <c r="G3039" t="s">
        <v>3138</v>
      </c>
      <c r="H3039">
        <v>1754</v>
      </c>
    </row>
    <row r="3040" spans="1:8">
      <c r="A3040">
        <v>1888</v>
      </c>
      <c r="B3040" t="s">
        <v>3087</v>
      </c>
      <c r="G3040" t="s">
        <v>3120</v>
      </c>
      <c r="H3040">
        <v>1755</v>
      </c>
    </row>
    <row r="3041" spans="1:8">
      <c r="A3041">
        <v>1895</v>
      </c>
      <c r="B3041" s="24" t="s">
        <v>3088</v>
      </c>
      <c r="G3041" t="s">
        <v>3142</v>
      </c>
      <c r="H3041">
        <v>1756</v>
      </c>
    </row>
    <row r="3042" spans="1:8">
      <c r="A3042">
        <v>1901</v>
      </c>
      <c r="B3042" s="11" t="s">
        <v>3089</v>
      </c>
      <c r="E3042" s="25" t="s">
        <v>2643</v>
      </c>
      <c r="G3042" s="24" t="s">
        <v>3143</v>
      </c>
      <c r="H3042">
        <v>1757</v>
      </c>
    </row>
    <row r="3043" spans="1:8">
      <c r="A3043">
        <v>1902</v>
      </c>
      <c r="B3043" s="24" t="s">
        <v>3090</v>
      </c>
      <c r="G3043" t="s">
        <v>2414</v>
      </c>
      <c r="H3043">
        <v>1758</v>
      </c>
    </row>
    <row r="3044" spans="1:8">
      <c r="A3044">
        <v>1912</v>
      </c>
      <c r="B3044" s="11" t="s">
        <v>3091</v>
      </c>
      <c r="E3044" s="25" t="s">
        <v>2644</v>
      </c>
      <c r="G3044" t="s">
        <v>3144</v>
      </c>
      <c r="H3044">
        <v>1759</v>
      </c>
    </row>
    <row r="3045" spans="1:8">
      <c r="A3045">
        <v>1913</v>
      </c>
      <c r="B3045" s="15" t="s">
        <v>3092</v>
      </c>
      <c r="G3045" t="s">
        <v>3120</v>
      </c>
      <c r="H3045">
        <v>1760</v>
      </c>
    </row>
    <row r="3046" spans="1:8">
      <c r="A3046">
        <v>1914</v>
      </c>
      <c r="B3046" t="s">
        <v>3093</v>
      </c>
      <c r="G3046" t="s">
        <v>3145</v>
      </c>
      <c r="H3046">
        <v>1761</v>
      </c>
    </row>
    <row r="3047" spans="1:8">
      <c r="A3047">
        <v>1921</v>
      </c>
      <c r="B3047" s="24" t="s">
        <v>3094</v>
      </c>
      <c r="G3047" t="s">
        <v>3146</v>
      </c>
      <c r="H3047">
        <v>1762</v>
      </c>
    </row>
    <row r="3048" spans="1:8">
      <c r="A3048">
        <v>1926</v>
      </c>
      <c r="B3048" s="15" t="s">
        <v>3095</v>
      </c>
      <c r="G3048" t="s">
        <v>3119</v>
      </c>
      <c r="H3048">
        <v>1763</v>
      </c>
    </row>
    <row r="3049" spans="1:8">
      <c r="A3049">
        <v>1927</v>
      </c>
      <c r="B3049" t="s">
        <v>3096</v>
      </c>
      <c r="G3049" t="s">
        <v>2414</v>
      </c>
      <c r="H3049">
        <v>1764</v>
      </c>
    </row>
    <row r="3050" spans="1:8">
      <c r="A3050">
        <v>1928</v>
      </c>
      <c r="B3050" s="24" t="s">
        <v>3097</v>
      </c>
      <c r="G3050" t="s">
        <v>3144</v>
      </c>
      <c r="H3050">
        <v>1765</v>
      </c>
    </row>
    <row r="3051" spans="1:8">
      <c r="A3051">
        <v>1929</v>
      </c>
      <c r="B3051" s="24" t="s">
        <v>3098</v>
      </c>
      <c r="G3051" t="s">
        <v>3120</v>
      </c>
      <c r="H3051">
        <v>1766</v>
      </c>
    </row>
    <row r="3052" spans="1:8">
      <c r="A3052">
        <v>1935</v>
      </c>
      <c r="B3052" s="11" t="s">
        <v>3099</v>
      </c>
      <c r="E3052" s="25" t="s">
        <v>2696</v>
      </c>
      <c r="G3052" t="s">
        <v>3147</v>
      </c>
      <c r="H3052">
        <v>1767</v>
      </c>
    </row>
    <row r="3053" spans="1:8">
      <c r="A3053">
        <v>1936</v>
      </c>
      <c r="B3053" s="15" t="s">
        <v>3100</v>
      </c>
      <c r="G3053" t="s">
        <v>2414</v>
      </c>
      <c r="H3053">
        <v>1768</v>
      </c>
    </row>
    <row r="3054" spans="1:8">
      <c r="A3054">
        <v>1937</v>
      </c>
      <c r="B3054" t="s">
        <v>3101</v>
      </c>
      <c r="G3054" t="s">
        <v>3148</v>
      </c>
      <c r="H3054">
        <v>1769</v>
      </c>
    </row>
    <row r="3055" spans="1:8">
      <c r="A3055">
        <v>1944</v>
      </c>
      <c r="B3055" s="24" t="s">
        <v>3102</v>
      </c>
      <c r="G3055" t="s">
        <v>3120</v>
      </c>
      <c r="H3055">
        <v>1770</v>
      </c>
    </row>
    <row r="3056" spans="1:8">
      <c r="A3056">
        <v>1950</v>
      </c>
      <c r="B3056" s="11" t="s">
        <v>3103</v>
      </c>
      <c r="E3056" s="25" t="s">
        <v>2643</v>
      </c>
      <c r="G3056" t="s">
        <v>3149</v>
      </c>
      <c r="H3056">
        <v>1771</v>
      </c>
    </row>
    <row r="3057" spans="1:8">
      <c r="A3057">
        <v>1951</v>
      </c>
      <c r="B3057" s="24" t="s">
        <v>3104</v>
      </c>
      <c r="G3057" t="s">
        <v>3150</v>
      </c>
      <c r="H3057">
        <v>1772</v>
      </c>
    </row>
    <row r="3058" spans="1:8">
      <c r="A3058">
        <v>1961</v>
      </c>
      <c r="B3058" s="11" t="s">
        <v>3105</v>
      </c>
      <c r="E3058" s="25" t="s">
        <v>2645</v>
      </c>
      <c r="G3058" t="s">
        <v>3119</v>
      </c>
      <c r="H3058">
        <v>1773</v>
      </c>
    </row>
    <row r="3059" spans="1:8">
      <c r="A3059">
        <v>1962</v>
      </c>
      <c r="B3059" s="15" t="s">
        <v>3106</v>
      </c>
      <c r="G3059" t="s">
        <v>2414</v>
      </c>
      <c r="H3059">
        <v>1774</v>
      </c>
    </row>
    <row r="3060" spans="1:8">
      <c r="A3060">
        <v>1963</v>
      </c>
      <c r="B3060" t="s">
        <v>3107</v>
      </c>
      <c r="G3060" t="s">
        <v>3148</v>
      </c>
      <c r="H3060">
        <v>1775</v>
      </c>
    </row>
    <row r="3061" spans="1:8">
      <c r="A3061">
        <v>1970</v>
      </c>
      <c r="B3061" s="24" t="s">
        <v>3108</v>
      </c>
      <c r="G3061" t="s">
        <v>3120</v>
      </c>
      <c r="H3061">
        <v>1776</v>
      </c>
    </row>
    <row r="3062" spans="1:8">
      <c r="A3062">
        <v>1975</v>
      </c>
      <c r="B3062" s="15" t="s">
        <v>3109</v>
      </c>
      <c r="G3062" t="s">
        <v>3151</v>
      </c>
      <c r="H3062">
        <v>1777</v>
      </c>
    </row>
    <row r="3063" spans="1:8">
      <c r="A3063">
        <v>1976</v>
      </c>
      <c r="B3063" t="s">
        <v>3110</v>
      </c>
      <c r="G3063" s="15" t="s">
        <v>3152</v>
      </c>
      <c r="H3063">
        <v>1778</v>
      </c>
    </row>
    <row r="3064" spans="1:8">
      <c r="A3064">
        <v>1977</v>
      </c>
      <c r="B3064" s="24" t="s">
        <v>3111</v>
      </c>
      <c r="G3064" t="s">
        <v>3123</v>
      </c>
      <c r="H3064">
        <v>1779</v>
      </c>
    </row>
    <row r="3065" spans="1:8">
      <c r="G3065" t="s">
        <v>3153</v>
      </c>
      <c r="H3065">
        <v>1780</v>
      </c>
    </row>
    <row r="3066" spans="1:8">
      <c r="G3066" t="s">
        <v>2424</v>
      </c>
      <c r="H3066">
        <v>1781</v>
      </c>
    </row>
    <row r="3067" spans="1:8">
      <c r="G3067" t="s">
        <v>2414</v>
      </c>
      <c r="H3067">
        <v>1782</v>
      </c>
    </row>
    <row r="3068" spans="1:8" ht="15.75" thickBot="1">
      <c r="G3068" t="s">
        <v>2415</v>
      </c>
      <c r="H3068">
        <v>1783</v>
      </c>
    </row>
    <row r="3069" spans="1:8" ht="16.5" thickTop="1" thickBot="1">
      <c r="B3069" s="1" t="s">
        <v>3031</v>
      </c>
      <c r="G3069" t="s">
        <v>3120</v>
      </c>
      <c r="H3069">
        <v>1784</v>
      </c>
    </row>
    <row r="3070" spans="1:8" ht="15.75" thickTop="1">
      <c r="G3070" t="s">
        <v>3154</v>
      </c>
      <c r="H3070">
        <v>1785</v>
      </c>
    </row>
    <row r="3071" spans="1:8">
      <c r="B3071" t="s">
        <v>98</v>
      </c>
      <c r="G3071" s="24" t="s">
        <v>3155</v>
      </c>
      <c r="H3071">
        <v>1786</v>
      </c>
    </row>
    <row r="3072" spans="1:8">
      <c r="B3072" t="s">
        <v>99</v>
      </c>
      <c r="G3072" t="s">
        <v>2414</v>
      </c>
      <c r="H3072">
        <v>1787</v>
      </c>
    </row>
    <row r="3073" spans="1:8">
      <c r="B3073" t="s">
        <v>882</v>
      </c>
      <c r="G3073" t="s">
        <v>2415</v>
      </c>
      <c r="H3073">
        <v>1788</v>
      </c>
    </row>
    <row r="3074" spans="1:8">
      <c r="B3074" t="s">
        <v>883</v>
      </c>
      <c r="G3074" t="s">
        <v>3120</v>
      </c>
      <c r="H3074">
        <v>1789</v>
      </c>
    </row>
    <row r="3075" spans="1:8">
      <c r="B3075" t="s">
        <v>2792</v>
      </c>
      <c r="G3075" t="s">
        <v>3156</v>
      </c>
      <c r="H3075">
        <v>1790</v>
      </c>
    </row>
    <row r="3076" spans="1:8">
      <c r="G3076" t="s">
        <v>3152</v>
      </c>
      <c r="H3076">
        <v>1791</v>
      </c>
    </row>
    <row r="3077" spans="1:8">
      <c r="A3077" t="s">
        <v>2052</v>
      </c>
      <c r="B3077" t="s">
        <v>586</v>
      </c>
      <c r="G3077" t="s">
        <v>3123</v>
      </c>
      <c r="H3077">
        <v>1792</v>
      </c>
    </row>
    <row r="3078" spans="1:8">
      <c r="A3078">
        <v>10</v>
      </c>
      <c r="B3078" s="24" t="s">
        <v>2944</v>
      </c>
      <c r="G3078" s="24" t="s">
        <v>3157</v>
      </c>
      <c r="H3078">
        <v>1793</v>
      </c>
    </row>
    <row r="3079" spans="1:8">
      <c r="A3079">
        <v>11</v>
      </c>
      <c r="B3079" s="15" t="s">
        <v>3172</v>
      </c>
      <c r="G3079" s="24" t="s">
        <v>3158</v>
      </c>
      <c r="H3079">
        <v>1794</v>
      </c>
    </row>
    <row r="3080" spans="1:8">
      <c r="A3080">
        <v>12</v>
      </c>
      <c r="B3080" t="s">
        <v>3173</v>
      </c>
      <c r="G3080" t="s">
        <v>2414</v>
      </c>
      <c r="H3080">
        <v>1795</v>
      </c>
    </row>
    <row r="3081" spans="1:8">
      <c r="A3081">
        <v>13</v>
      </c>
      <c r="B3081" s="42" t="s">
        <v>3206</v>
      </c>
      <c r="G3081" t="s">
        <v>2415</v>
      </c>
      <c r="H3081">
        <v>1796</v>
      </c>
    </row>
    <row r="3082" spans="1:8">
      <c r="A3082">
        <v>18</v>
      </c>
      <c r="B3082" s="24" t="s">
        <v>3030</v>
      </c>
      <c r="G3082" t="s">
        <v>3120</v>
      </c>
      <c r="H3082">
        <v>1797</v>
      </c>
    </row>
    <row r="3083" spans="1:8">
      <c r="A3083">
        <v>745</v>
      </c>
      <c r="B3083" s="24" t="s">
        <v>3174</v>
      </c>
      <c r="G3083" t="s">
        <v>3159</v>
      </c>
      <c r="H3083">
        <v>1798</v>
      </c>
    </row>
    <row r="3084" spans="1:8">
      <c r="A3084">
        <v>757</v>
      </c>
      <c r="B3084" s="11" t="s">
        <v>3175</v>
      </c>
      <c r="G3084" t="s">
        <v>3160</v>
      </c>
      <c r="H3084">
        <v>1799</v>
      </c>
    </row>
    <row r="3085" spans="1:8">
      <c r="A3085">
        <v>779</v>
      </c>
      <c r="B3085" s="16" t="s">
        <v>3176</v>
      </c>
      <c r="G3085" t="s">
        <v>3123</v>
      </c>
      <c r="H3085">
        <v>1800</v>
      </c>
    </row>
    <row r="3086" spans="1:8">
      <c r="A3086">
        <v>780</v>
      </c>
      <c r="B3086" s="30" t="s">
        <v>3177</v>
      </c>
      <c r="G3086" s="24" t="s">
        <v>3161</v>
      </c>
      <c r="H3086">
        <v>1801</v>
      </c>
    </row>
    <row r="3087" spans="1:8">
      <c r="A3087">
        <v>781</v>
      </c>
      <c r="B3087" t="s">
        <v>3178</v>
      </c>
      <c r="G3087" s="24" t="s">
        <v>3162</v>
      </c>
      <c r="H3087">
        <v>1802</v>
      </c>
    </row>
    <row r="3088" spans="1:8">
      <c r="A3088">
        <v>782</v>
      </c>
      <c r="B3088" s="42" t="s">
        <v>3207</v>
      </c>
      <c r="G3088" t="s">
        <v>3163</v>
      </c>
      <c r="H3088">
        <v>1803</v>
      </c>
    </row>
    <row r="3089" spans="1:8">
      <c r="A3089">
        <v>787</v>
      </c>
      <c r="B3089" s="24" t="s">
        <v>3179</v>
      </c>
      <c r="G3089" t="s">
        <v>3119</v>
      </c>
      <c r="H3089">
        <v>1804</v>
      </c>
    </row>
    <row r="3090" spans="1:8">
      <c r="A3090">
        <v>932</v>
      </c>
      <c r="B3090" s="41" t="s">
        <v>3180</v>
      </c>
      <c r="G3090" t="s">
        <v>2414</v>
      </c>
      <c r="H3090">
        <v>1805</v>
      </c>
    </row>
    <row r="3091" spans="1:8">
      <c r="A3091">
        <v>946</v>
      </c>
      <c r="B3091" s="11" t="s">
        <v>3181</v>
      </c>
      <c r="G3091" t="s">
        <v>2415</v>
      </c>
      <c r="H3091">
        <v>1806</v>
      </c>
    </row>
    <row r="3092" spans="1:8">
      <c r="A3092">
        <v>947</v>
      </c>
      <c r="B3092" s="30" t="s">
        <v>3182</v>
      </c>
      <c r="G3092" t="s">
        <v>3120</v>
      </c>
      <c r="H3092">
        <v>1807</v>
      </c>
    </row>
    <row r="3093" spans="1:8">
      <c r="A3093">
        <v>948</v>
      </c>
      <c r="B3093" t="s">
        <v>3183</v>
      </c>
      <c r="G3093" t="s">
        <v>3164</v>
      </c>
      <c r="H3093">
        <v>1808</v>
      </c>
    </row>
    <row r="3094" spans="1:8">
      <c r="A3094">
        <v>949</v>
      </c>
      <c r="B3094" s="42" t="s">
        <v>3208</v>
      </c>
      <c r="G3094" t="s">
        <v>3165</v>
      </c>
      <c r="H3094">
        <v>1809</v>
      </c>
    </row>
    <row r="3095" spans="1:8">
      <c r="A3095">
        <v>954</v>
      </c>
      <c r="B3095" s="24" t="s">
        <v>3184</v>
      </c>
      <c r="G3095" t="s">
        <v>3123</v>
      </c>
      <c r="H3095">
        <v>1810</v>
      </c>
    </row>
    <row r="3096" spans="1:8">
      <c r="A3096">
        <v>966</v>
      </c>
      <c r="B3096" s="11" t="s">
        <v>3185</v>
      </c>
      <c r="G3096" t="s">
        <v>3166</v>
      </c>
      <c r="H3096">
        <v>1811</v>
      </c>
    </row>
    <row r="3097" spans="1:8">
      <c r="A3097">
        <v>967</v>
      </c>
      <c r="B3097" s="41" t="s">
        <v>3186</v>
      </c>
      <c r="G3097" t="s">
        <v>2424</v>
      </c>
      <c r="H3097">
        <v>1812</v>
      </c>
    </row>
    <row r="3098" spans="1:8">
      <c r="A3098">
        <v>972</v>
      </c>
      <c r="B3098" s="24" t="s">
        <v>3187</v>
      </c>
      <c r="G3098" t="s">
        <v>2414</v>
      </c>
      <c r="H3098">
        <v>1813</v>
      </c>
    </row>
    <row r="3099" spans="1:8">
      <c r="A3099">
        <v>984</v>
      </c>
      <c r="B3099" s="11" t="s">
        <v>3188</v>
      </c>
      <c r="G3099" t="s">
        <v>3125</v>
      </c>
      <c r="H3099">
        <v>1814</v>
      </c>
    </row>
    <row r="3100" spans="1:8">
      <c r="A3100">
        <v>985</v>
      </c>
      <c r="B3100" s="30" t="s">
        <v>3189</v>
      </c>
      <c r="G3100" t="s">
        <v>3120</v>
      </c>
      <c r="H3100">
        <v>1815</v>
      </c>
    </row>
    <row r="3101" spans="1:8">
      <c r="A3101">
        <v>986</v>
      </c>
      <c r="B3101" t="s">
        <v>3190</v>
      </c>
      <c r="G3101" t="s">
        <v>3167</v>
      </c>
      <c r="H3101">
        <v>1816</v>
      </c>
    </row>
    <row r="3102" spans="1:8">
      <c r="A3102">
        <v>987</v>
      </c>
      <c r="B3102" s="42" t="s">
        <v>3209</v>
      </c>
      <c r="G3102" s="24" t="s">
        <v>3168</v>
      </c>
      <c r="H3102">
        <v>1817</v>
      </c>
    </row>
    <row r="3103" spans="1:8">
      <c r="A3103">
        <v>1226</v>
      </c>
      <c r="B3103" s="24" t="s">
        <v>3191</v>
      </c>
      <c r="G3103" s="24" t="s">
        <v>3169</v>
      </c>
      <c r="H3103">
        <v>1818</v>
      </c>
    </row>
    <row r="3104" spans="1:8">
      <c r="A3104">
        <v>1251</v>
      </c>
      <c r="B3104" s="24" t="s">
        <v>3192</v>
      </c>
      <c r="G3104" t="s">
        <v>3170</v>
      </c>
      <c r="H3104">
        <v>1819</v>
      </c>
    </row>
    <row r="3105" spans="1:8">
      <c r="A3105">
        <v>1312</v>
      </c>
      <c r="B3105" s="24" t="s">
        <v>3193</v>
      </c>
      <c r="G3105" t="s">
        <v>3119</v>
      </c>
      <c r="H3105">
        <v>1820</v>
      </c>
    </row>
    <row r="3106" spans="1:8">
      <c r="A3106">
        <v>1337</v>
      </c>
      <c r="B3106" s="24" t="s">
        <v>3194</v>
      </c>
      <c r="G3106" t="s">
        <v>2414</v>
      </c>
      <c r="H3106">
        <v>1821</v>
      </c>
    </row>
    <row r="3107" spans="1:8">
      <c r="A3107">
        <v>1368</v>
      </c>
      <c r="B3107" s="41" t="s">
        <v>3195</v>
      </c>
      <c r="G3107" t="s">
        <v>3125</v>
      </c>
      <c r="H3107">
        <v>1822</v>
      </c>
    </row>
    <row r="3108" spans="1:8">
      <c r="A3108">
        <v>1374</v>
      </c>
      <c r="B3108" s="11" t="s">
        <v>3196</v>
      </c>
      <c r="G3108" t="s">
        <v>3120</v>
      </c>
      <c r="H3108">
        <v>1823</v>
      </c>
    </row>
    <row r="3109" spans="1:8">
      <c r="A3109">
        <v>1384</v>
      </c>
      <c r="B3109" s="11" t="s">
        <v>3197</v>
      </c>
      <c r="G3109" t="s">
        <v>3171</v>
      </c>
      <c r="H3109">
        <v>1824</v>
      </c>
    </row>
    <row r="3110" spans="1:8">
      <c r="A3110">
        <v>1394</v>
      </c>
      <c r="B3110" s="11" t="s">
        <v>3198</v>
      </c>
    </row>
    <row r="3111" spans="1:8">
      <c r="A3111">
        <v>1395</v>
      </c>
      <c r="B3111" s="15" t="s">
        <v>3199</v>
      </c>
    </row>
    <row r="3112" spans="1:8">
      <c r="A3112">
        <v>1396</v>
      </c>
      <c r="B3112" t="s">
        <v>3200</v>
      </c>
    </row>
    <row r="3113" spans="1:8">
      <c r="A3113">
        <v>1397</v>
      </c>
      <c r="B3113" s="42" t="s">
        <v>3210</v>
      </c>
    </row>
    <row r="3114" spans="1:8">
      <c r="A3114">
        <v>1402</v>
      </c>
      <c r="B3114" s="24" t="s">
        <v>3201</v>
      </c>
    </row>
    <row r="3115" spans="1:8">
      <c r="A3115">
        <v>1403</v>
      </c>
      <c r="B3115" s="24" t="s">
        <v>3202</v>
      </c>
    </row>
    <row r="3116" spans="1:8">
      <c r="A3116">
        <v>1408</v>
      </c>
      <c r="B3116" s="30" t="s">
        <v>3203</v>
      </c>
    </row>
    <row r="3117" spans="1:8">
      <c r="A3117">
        <v>1409</v>
      </c>
      <c r="B3117" t="s">
        <v>3204</v>
      </c>
    </row>
    <row r="3118" spans="1:8">
      <c r="A3118">
        <v>1410</v>
      </c>
      <c r="B3118" s="24" t="s">
        <v>3205</v>
      </c>
    </row>
    <row r="3120" spans="1:8" ht="15.75" thickBot="1"/>
    <row r="3121" spans="1:5" ht="16.5" thickTop="1" thickBot="1">
      <c r="B3121" s="1" t="s">
        <v>3212</v>
      </c>
    </row>
    <row r="3122" spans="1:5" ht="15.75" thickTop="1"/>
    <row r="3123" spans="1:5">
      <c r="B3123" t="s">
        <v>98</v>
      </c>
    </row>
    <row r="3124" spans="1:5">
      <c r="B3124" t="s">
        <v>99</v>
      </c>
    </row>
    <row r="3125" spans="1:5">
      <c r="B3125" t="s">
        <v>882</v>
      </c>
    </row>
    <row r="3126" spans="1:5">
      <c r="B3126" t="s">
        <v>883</v>
      </c>
    </row>
    <row r="3127" spans="1:5">
      <c r="B3127" t="s">
        <v>2792</v>
      </c>
    </row>
    <row r="3129" spans="1:5">
      <c r="A3129" t="s">
        <v>2052</v>
      </c>
      <c r="B3129" t="s">
        <v>3245</v>
      </c>
      <c r="C3129">
        <v>0</v>
      </c>
    </row>
    <row r="3130" spans="1:5">
      <c r="A3130">
        <v>10</v>
      </c>
      <c r="B3130" s="24" t="s">
        <v>3213</v>
      </c>
      <c r="C3130">
        <f>IF(COUNTIF(B3130,"*loopCount*"),0+MID(B3130,10+FIND("loopCount",B3130),999),C3129)</f>
        <v>1074</v>
      </c>
      <c r="D3130" s="46">
        <f t="shared" ref="D3130:D3157" si="12">IF(C3129&lt;&gt;C3130,(C3130-C3129)/1000,"")</f>
        <v>1.0740000000000001</v>
      </c>
    </row>
    <row r="3131" spans="1:5">
      <c r="A3131">
        <v>11</v>
      </c>
      <c r="B3131" s="15" t="s">
        <v>3214</v>
      </c>
      <c r="C3131">
        <f t="shared" ref="C3131:C3157" si="13">IF(COUNTIF(B3131,"*loopCount*"),0+MID(B3131,10+FIND("loopCount",B3131),999),C3130)</f>
        <v>1074</v>
      </c>
      <c r="D3131" s="46" t="str">
        <f t="shared" si="12"/>
        <v/>
      </c>
    </row>
    <row r="3132" spans="1:5">
      <c r="A3132">
        <v>12</v>
      </c>
      <c r="B3132" t="s">
        <v>3215</v>
      </c>
      <c r="C3132">
        <f t="shared" si="13"/>
        <v>1074</v>
      </c>
      <c r="D3132" s="46" t="str">
        <f t="shared" si="12"/>
        <v/>
      </c>
    </row>
    <row r="3133" spans="1:5">
      <c r="A3133">
        <v>22</v>
      </c>
      <c r="B3133" s="24" t="s">
        <v>3216</v>
      </c>
      <c r="C3133">
        <f t="shared" si="13"/>
        <v>1162</v>
      </c>
      <c r="D3133" s="46">
        <f t="shared" si="12"/>
        <v>8.7999999999999995E-2</v>
      </c>
    </row>
    <row r="3134" spans="1:5">
      <c r="A3134">
        <v>887</v>
      </c>
      <c r="B3134" s="24" t="s">
        <v>3217</v>
      </c>
      <c r="C3134">
        <f t="shared" si="13"/>
        <v>5988</v>
      </c>
      <c r="D3134" s="46">
        <f t="shared" si="12"/>
        <v>4.8259999999999996</v>
      </c>
      <c r="E3134" s="25" t="s">
        <v>3241</v>
      </c>
    </row>
    <row r="3135" spans="1:5">
      <c r="A3135">
        <v>899</v>
      </c>
      <c r="B3135" s="11" t="s">
        <v>3218</v>
      </c>
      <c r="C3135">
        <f t="shared" si="13"/>
        <v>5988</v>
      </c>
      <c r="D3135" s="46" t="str">
        <f t="shared" si="12"/>
        <v/>
      </c>
    </row>
    <row r="3136" spans="1:5">
      <c r="A3136">
        <v>927</v>
      </c>
      <c r="B3136" s="11" t="s">
        <v>3219</v>
      </c>
      <c r="C3136">
        <f t="shared" si="13"/>
        <v>6105</v>
      </c>
      <c r="D3136" s="46">
        <f t="shared" si="12"/>
        <v>0.11700000000000001</v>
      </c>
    </row>
    <row r="3137" spans="1:5">
      <c r="A3137">
        <v>928</v>
      </c>
      <c r="B3137" s="15" t="s">
        <v>3220</v>
      </c>
      <c r="C3137">
        <f t="shared" si="13"/>
        <v>6197</v>
      </c>
      <c r="D3137" s="46">
        <f t="shared" si="12"/>
        <v>9.1999999999999998E-2</v>
      </c>
    </row>
    <row r="3138" spans="1:5">
      <c r="A3138">
        <v>929</v>
      </c>
      <c r="B3138" t="s">
        <v>3221</v>
      </c>
      <c r="C3138">
        <f t="shared" si="13"/>
        <v>6197</v>
      </c>
      <c r="D3138" s="46" t="str">
        <f t="shared" si="12"/>
        <v/>
      </c>
    </row>
    <row r="3139" spans="1:5">
      <c r="A3139">
        <v>939</v>
      </c>
      <c r="B3139" s="24" t="s">
        <v>3222</v>
      </c>
      <c r="C3139">
        <f t="shared" si="13"/>
        <v>6282</v>
      </c>
      <c r="D3139" s="46">
        <f t="shared" si="12"/>
        <v>8.5000000000000006E-2</v>
      </c>
    </row>
    <row r="3140" spans="1:5">
      <c r="A3140">
        <v>3118</v>
      </c>
      <c r="B3140" s="24" t="s">
        <v>3223</v>
      </c>
      <c r="C3140">
        <f t="shared" si="13"/>
        <v>24853</v>
      </c>
      <c r="D3140" s="46">
        <f t="shared" si="12"/>
        <v>18.571000000000002</v>
      </c>
      <c r="E3140" s="25" t="s">
        <v>3242</v>
      </c>
    </row>
    <row r="3141" spans="1:5">
      <c r="A3141">
        <v>3124</v>
      </c>
      <c r="B3141" s="11" t="s">
        <v>3224</v>
      </c>
      <c r="C3141">
        <f t="shared" si="13"/>
        <v>24853</v>
      </c>
      <c r="D3141" s="46" t="str">
        <f t="shared" si="12"/>
        <v/>
      </c>
    </row>
    <row r="3142" spans="1:5">
      <c r="A3142">
        <v>3127</v>
      </c>
      <c r="B3142" s="15" t="s">
        <v>3225</v>
      </c>
      <c r="C3142">
        <f t="shared" si="13"/>
        <v>24893</v>
      </c>
      <c r="D3142" s="46">
        <f t="shared" si="12"/>
        <v>0.04</v>
      </c>
    </row>
    <row r="3143" spans="1:5">
      <c r="A3143">
        <v>3128</v>
      </c>
      <c r="B3143" t="s">
        <v>3226</v>
      </c>
      <c r="C3143">
        <f t="shared" si="13"/>
        <v>24893</v>
      </c>
      <c r="D3143" s="46" t="str">
        <f t="shared" si="12"/>
        <v/>
      </c>
    </row>
    <row r="3144" spans="1:5">
      <c r="A3144">
        <v>3146</v>
      </c>
      <c r="B3144" s="24" t="s">
        <v>3227</v>
      </c>
      <c r="C3144">
        <f t="shared" si="13"/>
        <v>25088</v>
      </c>
      <c r="D3144" s="46">
        <f t="shared" si="12"/>
        <v>0.19500000000000001</v>
      </c>
    </row>
    <row r="3145" spans="1:5">
      <c r="A3145">
        <v>4741</v>
      </c>
      <c r="B3145" s="24" t="s">
        <v>3228</v>
      </c>
      <c r="C3145">
        <f t="shared" si="13"/>
        <v>45020</v>
      </c>
      <c r="D3145" s="46">
        <f t="shared" si="12"/>
        <v>19.931999999999999</v>
      </c>
      <c r="E3145" s="25" t="s">
        <v>3243</v>
      </c>
    </row>
    <row r="3146" spans="1:5">
      <c r="A3146">
        <v>4747</v>
      </c>
      <c r="B3146" s="11" t="s">
        <v>3229</v>
      </c>
      <c r="C3146">
        <f t="shared" si="13"/>
        <v>45020</v>
      </c>
      <c r="D3146" s="46" t="str">
        <f t="shared" si="12"/>
        <v/>
      </c>
    </row>
    <row r="3147" spans="1:5">
      <c r="A3147">
        <v>4761</v>
      </c>
      <c r="B3147" s="11" t="s">
        <v>3230</v>
      </c>
      <c r="C3147">
        <f t="shared" si="13"/>
        <v>45100</v>
      </c>
      <c r="D3147" s="46">
        <f t="shared" si="12"/>
        <v>0.08</v>
      </c>
    </row>
    <row r="3148" spans="1:5">
      <c r="A3148">
        <v>4762</v>
      </c>
      <c r="B3148" s="15" t="s">
        <v>3231</v>
      </c>
      <c r="C3148">
        <f t="shared" si="13"/>
        <v>45317</v>
      </c>
      <c r="D3148" s="46">
        <f t="shared" si="12"/>
        <v>0.217</v>
      </c>
    </row>
    <row r="3149" spans="1:5">
      <c r="A3149">
        <v>4763</v>
      </c>
      <c r="B3149" t="s">
        <v>3232</v>
      </c>
      <c r="C3149">
        <f t="shared" si="13"/>
        <v>45317</v>
      </c>
      <c r="D3149" s="46" t="str">
        <f t="shared" si="12"/>
        <v/>
      </c>
    </row>
    <row r="3150" spans="1:5">
      <c r="A3150">
        <v>4773</v>
      </c>
      <c r="B3150" s="24" t="s">
        <v>3233</v>
      </c>
      <c r="C3150">
        <f t="shared" si="13"/>
        <v>45402</v>
      </c>
      <c r="D3150" s="46">
        <f t="shared" si="12"/>
        <v>8.5000000000000006E-2</v>
      </c>
    </row>
    <row r="3151" spans="1:5">
      <c r="A3151">
        <v>5076</v>
      </c>
      <c r="B3151" s="24" t="s">
        <v>3234</v>
      </c>
      <c r="C3151">
        <f t="shared" si="13"/>
        <v>49170</v>
      </c>
      <c r="D3151" s="46">
        <f t="shared" si="12"/>
        <v>3.7679999999999998</v>
      </c>
      <c r="E3151" s="25" t="s">
        <v>3244</v>
      </c>
    </row>
    <row r="3152" spans="1:5">
      <c r="A3152">
        <v>5082</v>
      </c>
      <c r="B3152" s="11" t="s">
        <v>3235</v>
      </c>
      <c r="C3152">
        <f t="shared" si="13"/>
        <v>49170</v>
      </c>
      <c r="D3152" s="46" t="str">
        <f t="shared" si="12"/>
        <v/>
      </c>
    </row>
    <row r="3153" spans="1:4">
      <c r="A3153">
        <v>5096</v>
      </c>
      <c r="B3153" s="11" t="s">
        <v>3236</v>
      </c>
      <c r="C3153">
        <f t="shared" si="13"/>
        <v>49250</v>
      </c>
      <c r="D3153" s="46">
        <f t="shared" si="12"/>
        <v>0.08</v>
      </c>
    </row>
    <row r="3154" spans="1:4">
      <c r="A3154">
        <v>5110</v>
      </c>
      <c r="B3154" s="11" t="s">
        <v>3237</v>
      </c>
      <c r="C3154">
        <f t="shared" si="13"/>
        <v>49330</v>
      </c>
      <c r="D3154" s="46">
        <f t="shared" si="12"/>
        <v>0.08</v>
      </c>
    </row>
    <row r="3155" spans="1:4">
      <c r="A3155">
        <v>5113</v>
      </c>
      <c r="B3155" s="15" t="s">
        <v>3238</v>
      </c>
      <c r="C3155">
        <f t="shared" si="13"/>
        <v>49370</v>
      </c>
      <c r="D3155" s="46">
        <f t="shared" si="12"/>
        <v>0.04</v>
      </c>
    </row>
    <row r="3156" spans="1:4">
      <c r="A3156">
        <v>5114</v>
      </c>
      <c r="B3156" t="s">
        <v>3239</v>
      </c>
      <c r="C3156">
        <f t="shared" si="13"/>
        <v>49370</v>
      </c>
      <c r="D3156" s="46" t="str">
        <f t="shared" si="12"/>
        <v/>
      </c>
    </row>
    <row r="3157" spans="1:4">
      <c r="A3157">
        <v>5122</v>
      </c>
      <c r="B3157" s="24" t="s">
        <v>3240</v>
      </c>
      <c r="C3157">
        <f t="shared" si="13"/>
        <v>49444</v>
      </c>
      <c r="D3157" s="46">
        <f t="shared" si="12"/>
        <v>7.3999999999999996E-2</v>
      </c>
    </row>
    <row r="3161" spans="1:4">
      <c r="B3161" t="s">
        <v>3250</v>
      </c>
    </row>
    <row r="3162" spans="1:4">
      <c r="B3162" t="s">
        <v>3251</v>
      </c>
    </row>
    <row r="3163" spans="1:4">
      <c r="B3163" t="s">
        <v>3252</v>
      </c>
    </row>
    <row r="3164" spans="1:4">
      <c r="B3164" t="s">
        <v>3253</v>
      </c>
    </row>
    <row r="3165" spans="1:4">
      <c r="B3165" t="s">
        <v>3254</v>
      </c>
    </row>
    <row r="3167" spans="1:4">
      <c r="C3167" t="s">
        <v>3299</v>
      </c>
      <c r="D3167" t="s">
        <v>3300</v>
      </c>
    </row>
    <row r="3168" spans="1:4">
      <c r="C3168">
        <v>0</v>
      </c>
    </row>
    <row r="3169" spans="2:4">
      <c r="B3169" t="s">
        <v>3255</v>
      </c>
      <c r="C3169">
        <f>IF(COUNTIF(B3169,"*loopCount*"),0+MID(B3169,10+FIND("loopCount",B3169),999),C3168)</f>
        <v>0</v>
      </c>
      <c r="D3169" s="46" t="str">
        <f>IF(C3168&lt;&gt;C3169,(C3169-C3168)/1000,"")</f>
        <v/>
      </c>
    </row>
    <row r="3170" spans="2:4">
      <c r="B3170" t="s">
        <v>3256</v>
      </c>
      <c r="C3170">
        <f t="shared" ref="C3170:C3172" si="14">IF(COUNTIF(B3170,"*loopCount*"),0+MID(B3170,10+FIND("loopCount",B3170),999),C3169)</f>
        <v>1078</v>
      </c>
      <c r="D3170" s="46">
        <f>IF(C3169&lt;&gt;C3170,(C3170-C3169)/1000,"")</f>
        <v>1.0780000000000001</v>
      </c>
    </row>
    <row r="3171" spans="2:4">
      <c r="B3171" s="13" t="s">
        <v>3257</v>
      </c>
      <c r="C3171">
        <f t="shared" si="14"/>
        <v>1118</v>
      </c>
      <c r="D3171" s="46">
        <f>IF(C3170&lt;&gt;C3171,(C3171-C3170)/1000,"")</f>
        <v>0.04</v>
      </c>
    </row>
    <row r="3172" spans="2:4">
      <c r="B3172" s="4" t="s">
        <v>3258</v>
      </c>
      <c r="C3172">
        <f t="shared" si="14"/>
        <v>1201</v>
      </c>
      <c r="D3172" s="46">
        <f>IF(C3171&lt;&gt;C3172,(C3172-C3171)/1000,"")</f>
        <v>8.3000000000000004E-2</v>
      </c>
    </row>
    <row r="3173" spans="2:4">
      <c r="B3173" t="s">
        <v>3259</v>
      </c>
      <c r="C3173">
        <f t="shared" ref="C3173:C3212" si="15">IF(COUNTIF(B3173,"*loopCount*"),0+MID(B3173,10+FIND("loopCount",B3173),999),C3172)</f>
        <v>1241</v>
      </c>
      <c r="D3173" s="50">
        <f t="shared" ref="D3173:D3212" si="16">IF(C3172&lt;&gt;C3173,(C3173-C3172)/1000,"")</f>
        <v>0.04</v>
      </c>
    </row>
    <row r="3174" spans="2:4">
      <c r="B3174" t="s">
        <v>3260</v>
      </c>
      <c r="C3174">
        <f t="shared" si="15"/>
        <v>6125</v>
      </c>
      <c r="D3174" s="46">
        <f t="shared" si="16"/>
        <v>4.8840000000000003</v>
      </c>
    </row>
    <row r="3175" spans="2:4">
      <c r="B3175" s="13" t="s">
        <v>3261</v>
      </c>
      <c r="C3175">
        <f t="shared" si="15"/>
        <v>6125</v>
      </c>
      <c r="D3175" s="46" t="str">
        <f t="shared" si="16"/>
        <v/>
      </c>
    </row>
    <row r="3176" spans="2:4">
      <c r="B3176" s="13" t="s">
        <v>3262</v>
      </c>
      <c r="C3176">
        <f t="shared" si="15"/>
        <v>6205</v>
      </c>
      <c r="D3176" s="46">
        <f t="shared" si="16"/>
        <v>0.08</v>
      </c>
    </row>
    <row r="3177" spans="2:4">
      <c r="B3177" s="4" t="s">
        <v>3263</v>
      </c>
      <c r="C3177">
        <f t="shared" si="15"/>
        <v>6285</v>
      </c>
      <c r="D3177" s="46">
        <f t="shared" si="16"/>
        <v>0.08</v>
      </c>
    </row>
    <row r="3178" spans="2:4">
      <c r="B3178" t="s">
        <v>3264</v>
      </c>
      <c r="C3178">
        <f t="shared" si="15"/>
        <v>6325</v>
      </c>
      <c r="D3178" s="50">
        <f t="shared" si="16"/>
        <v>0.04</v>
      </c>
    </row>
    <row r="3179" spans="2:4">
      <c r="B3179" t="s">
        <v>3265</v>
      </c>
      <c r="C3179">
        <f t="shared" si="15"/>
        <v>26219</v>
      </c>
      <c r="D3179" s="46">
        <f t="shared" si="16"/>
        <v>19.893999999999998</v>
      </c>
    </row>
    <row r="3180" spans="2:4">
      <c r="B3180" t="s">
        <v>3266</v>
      </c>
      <c r="C3180">
        <f t="shared" si="15"/>
        <v>26260</v>
      </c>
      <c r="D3180" s="46">
        <f t="shared" si="16"/>
        <v>4.1000000000000002E-2</v>
      </c>
    </row>
    <row r="3181" spans="2:4">
      <c r="B3181" t="s">
        <v>3267</v>
      </c>
      <c r="C3181">
        <f t="shared" si="15"/>
        <v>38838</v>
      </c>
      <c r="D3181" s="46">
        <f t="shared" si="16"/>
        <v>12.577999999999999</v>
      </c>
    </row>
    <row r="3182" spans="2:4">
      <c r="B3182" s="13" t="s">
        <v>3268</v>
      </c>
      <c r="C3182">
        <f t="shared" si="15"/>
        <v>38838</v>
      </c>
      <c r="D3182" s="46" t="str">
        <f t="shared" si="16"/>
        <v/>
      </c>
    </row>
    <row r="3183" spans="2:4">
      <c r="B3183" t="s">
        <v>3269</v>
      </c>
      <c r="C3183">
        <f t="shared" si="15"/>
        <v>39048</v>
      </c>
      <c r="D3183" s="46">
        <f t="shared" si="16"/>
        <v>0.21</v>
      </c>
    </row>
    <row r="3184" spans="2:4">
      <c r="B3184" t="s">
        <v>3270</v>
      </c>
      <c r="C3184">
        <f t="shared" si="15"/>
        <v>59110</v>
      </c>
      <c r="D3184" s="46">
        <f t="shared" si="16"/>
        <v>20.062000000000001</v>
      </c>
    </row>
    <row r="3185" spans="2:4">
      <c r="B3185" s="13" t="s">
        <v>3271</v>
      </c>
      <c r="C3185">
        <f t="shared" si="15"/>
        <v>59110</v>
      </c>
      <c r="D3185" s="46" t="str">
        <f t="shared" si="16"/>
        <v/>
      </c>
    </row>
    <row r="3186" spans="2:4">
      <c r="B3186" s="13" t="s">
        <v>3272</v>
      </c>
      <c r="C3186">
        <f t="shared" si="15"/>
        <v>59190</v>
      </c>
      <c r="D3186" s="46">
        <f t="shared" si="16"/>
        <v>0.08</v>
      </c>
    </row>
    <row r="3187" spans="2:4">
      <c r="B3187" s="4" t="s">
        <v>3273</v>
      </c>
      <c r="C3187">
        <f t="shared" si="15"/>
        <v>59435</v>
      </c>
      <c r="D3187" s="46">
        <f t="shared" si="16"/>
        <v>0.245</v>
      </c>
    </row>
    <row r="3188" spans="2:4">
      <c r="B3188" t="s">
        <v>3274</v>
      </c>
      <c r="C3188">
        <f t="shared" si="15"/>
        <v>59475</v>
      </c>
      <c r="D3188" s="50">
        <f t="shared" si="16"/>
        <v>0.04</v>
      </c>
    </row>
    <row r="3189" spans="2:4">
      <c r="B3189" t="s">
        <v>3275</v>
      </c>
      <c r="C3189">
        <f t="shared" si="15"/>
        <v>63277</v>
      </c>
      <c r="D3189" s="46">
        <f t="shared" si="16"/>
        <v>3.802</v>
      </c>
    </row>
    <row r="3190" spans="2:4">
      <c r="B3190" s="13" t="s">
        <v>3276</v>
      </c>
      <c r="C3190">
        <f t="shared" si="15"/>
        <v>63277</v>
      </c>
      <c r="D3190" s="46" t="str">
        <f t="shared" si="16"/>
        <v/>
      </c>
    </row>
    <row r="3191" spans="2:4">
      <c r="B3191" s="13" t="s">
        <v>3277</v>
      </c>
      <c r="C3191">
        <f t="shared" si="15"/>
        <v>63358</v>
      </c>
      <c r="D3191" s="46">
        <f t="shared" si="16"/>
        <v>8.1000000000000003E-2</v>
      </c>
    </row>
    <row r="3192" spans="2:4">
      <c r="B3192" s="13" t="s">
        <v>3278</v>
      </c>
      <c r="C3192">
        <f t="shared" si="15"/>
        <v>63438</v>
      </c>
      <c r="D3192" s="46">
        <f t="shared" si="16"/>
        <v>0.08</v>
      </c>
    </row>
    <row r="3193" spans="2:4">
      <c r="B3193" s="4" t="s">
        <v>3279</v>
      </c>
      <c r="C3193">
        <f t="shared" si="15"/>
        <v>63518</v>
      </c>
      <c r="D3193" s="46">
        <f t="shared" si="16"/>
        <v>0.08</v>
      </c>
    </row>
    <row r="3194" spans="2:4">
      <c r="B3194" t="s">
        <v>3280</v>
      </c>
      <c r="C3194">
        <f t="shared" si="15"/>
        <v>63558</v>
      </c>
      <c r="D3194" s="50">
        <f t="shared" si="16"/>
        <v>0.04</v>
      </c>
    </row>
    <row r="3195" spans="2:4">
      <c r="B3195" t="s">
        <v>3281</v>
      </c>
      <c r="C3195">
        <f t="shared" si="15"/>
        <v>66240</v>
      </c>
      <c r="D3195" s="46">
        <f t="shared" si="16"/>
        <v>2.6819999999999999</v>
      </c>
    </row>
    <row r="3196" spans="2:4">
      <c r="B3196" s="13" t="s">
        <v>3282</v>
      </c>
      <c r="C3196">
        <f t="shared" si="15"/>
        <v>66240</v>
      </c>
      <c r="D3196" s="46" t="str">
        <f t="shared" si="16"/>
        <v/>
      </c>
    </row>
    <row r="3197" spans="2:4">
      <c r="B3197" s="4" t="s">
        <v>3283</v>
      </c>
      <c r="C3197">
        <f t="shared" si="15"/>
        <v>66370</v>
      </c>
      <c r="D3197" s="46">
        <f t="shared" si="16"/>
        <v>0.13</v>
      </c>
    </row>
    <row r="3198" spans="2:4">
      <c r="B3198" t="s">
        <v>3284</v>
      </c>
      <c r="C3198">
        <f t="shared" si="15"/>
        <v>66410</v>
      </c>
      <c r="D3198" s="50">
        <f t="shared" si="16"/>
        <v>0.04</v>
      </c>
    </row>
    <row r="3199" spans="2:4">
      <c r="B3199" t="s">
        <v>3285</v>
      </c>
      <c r="C3199">
        <f t="shared" si="15"/>
        <v>71534</v>
      </c>
      <c r="D3199" s="46">
        <f t="shared" si="16"/>
        <v>5.1239999999999997</v>
      </c>
    </row>
    <row r="3200" spans="2:4">
      <c r="B3200" s="13" t="s">
        <v>3286</v>
      </c>
      <c r="C3200">
        <f t="shared" si="15"/>
        <v>71534</v>
      </c>
      <c r="D3200" s="46" t="str">
        <f t="shared" si="16"/>
        <v/>
      </c>
    </row>
    <row r="3201" spans="2:4">
      <c r="B3201" s="13" t="s">
        <v>3287</v>
      </c>
      <c r="C3201">
        <f t="shared" si="15"/>
        <v>71614</v>
      </c>
      <c r="D3201" s="46">
        <f t="shared" si="16"/>
        <v>0.08</v>
      </c>
    </row>
    <row r="3202" spans="2:4">
      <c r="B3202" s="4" t="s">
        <v>3288</v>
      </c>
      <c r="C3202">
        <f t="shared" si="15"/>
        <v>71696</v>
      </c>
      <c r="D3202" s="46">
        <f t="shared" si="16"/>
        <v>8.2000000000000003E-2</v>
      </c>
    </row>
    <row r="3203" spans="2:4">
      <c r="B3203" t="s">
        <v>3289</v>
      </c>
      <c r="C3203">
        <f t="shared" si="15"/>
        <v>71736</v>
      </c>
      <c r="D3203" s="50">
        <f t="shared" si="16"/>
        <v>0.04</v>
      </c>
    </row>
    <row r="3204" spans="2:4">
      <c r="B3204" t="s">
        <v>3290</v>
      </c>
      <c r="C3204">
        <f t="shared" si="15"/>
        <v>71936</v>
      </c>
      <c r="D3204" s="46">
        <f t="shared" si="16"/>
        <v>0.2</v>
      </c>
    </row>
    <row r="3205" spans="2:4">
      <c r="B3205" s="13" t="s">
        <v>3291</v>
      </c>
      <c r="C3205">
        <f t="shared" si="15"/>
        <v>71936</v>
      </c>
      <c r="D3205" s="46" t="str">
        <f t="shared" si="16"/>
        <v/>
      </c>
    </row>
    <row r="3206" spans="2:4">
      <c r="B3206" s="4" t="s">
        <v>3292</v>
      </c>
      <c r="C3206">
        <f t="shared" si="15"/>
        <v>72026</v>
      </c>
      <c r="D3206" s="46">
        <f t="shared" si="16"/>
        <v>0.09</v>
      </c>
    </row>
    <row r="3207" spans="2:4">
      <c r="B3207" t="s">
        <v>3293</v>
      </c>
      <c r="C3207">
        <f t="shared" si="15"/>
        <v>72066</v>
      </c>
      <c r="D3207" s="46">
        <f t="shared" si="16"/>
        <v>0.04</v>
      </c>
    </row>
    <row r="3208" spans="2:4">
      <c r="B3208" t="s">
        <v>3294</v>
      </c>
      <c r="C3208">
        <f t="shared" si="15"/>
        <v>77275</v>
      </c>
      <c r="D3208" s="46">
        <f t="shared" si="16"/>
        <v>5.2089999999999996</v>
      </c>
    </row>
    <row r="3209" spans="2:4">
      <c r="B3209" s="13" t="s">
        <v>3295</v>
      </c>
      <c r="C3209">
        <f t="shared" si="15"/>
        <v>77275</v>
      </c>
      <c r="D3209" s="46" t="str">
        <f t="shared" si="16"/>
        <v/>
      </c>
    </row>
    <row r="3210" spans="2:4">
      <c r="B3210" s="13" t="s">
        <v>3296</v>
      </c>
      <c r="C3210">
        <f t="shared" si="15"/>
        <v>77355</v>
      </c>
      <c r="D3210" s="46">
        <f t="shared" si="16"/>
        <v>0.08</v>
      </c>
    </row>
    <row r="3211" spans="2:4">
      <c r="B3211" s="4" t="s">
        <v>3297</v>
      </c>
      <c r="C3211">
        <f t="shared" si="15"/>
        <v>77435</v>
      </c>
      <c r="D3211" s="46">
        <f t="shared" si="16"/>
        <v>0.08</v>
      </c>
    </row>
    <row r="3212" spans="2:4">
      <c r="B3212" t="s">
        <v>3298</v>
      </c>
      <c r="C3212">
        <f t="shared" si="15"/>
        <v>77476</v>
      </c>
      <c r="D3212" s="50">
        <f t="shared" si="16"/>
        <v>4.1000000000000002E-2</v>
      </c>
    </row>
    <row r="3214" spans="2:4" ht="15.75" thickBot="1"/>
    <row r="3215" spans="2:4" ht="16.5" thickTop="1" thickBot="1">
      <c r="B3215" s="1" t="s">
        <v>3305</v>
      </c>
    </row>
    <row r="3216" spans="2:4" ht="15.75" thickTop="1"/>
    <row r="3217" spans="1:2">
      <c r="B3217" t="s">
        <v>98</v>
      </c>
    </row>
    <row r="3218" spans="1:2">
      <c r="B3218" t="s">
        <v>99</v>
      </c>
    </row>
    <row r="3219" spans="1:2">
      <c r="B3219" t="s">
        <v>882</v>
      </c>
    </row>
    <row r="3220" spans="1:2">
      <c r="B3220" t="s">
        <v>883</v>
      </c>
    </row>
    <row r="3221" spans="1:2">
      <c r="B3221" t="s">
        <v>2792</v>
      </c>
    </row>
    <row r="3223" spans="1:2">
      <c r="A3223" t="s">
        <v>2052</v>
      </c>
      <c r="B3223" t="s">
        <v>3245</v>
      </c>
    </row>
    <row r="3224" spans="1:2">
      <c r="B3224" s="24" t="s">
        <v>3306</v>
      </c>
    </row>
    <row r="3225" spans="1:2">
      <c r="B3225" t="s">
        <v>3307</v>
      </c>
    </row>
    <row r="3226" spans="1:2">
      <c r="B3226" s="24" t="s">
        <v>3308</v>
      </c>
    </row>
    <row r="3227" spans="1:2">
      <c r="B3227" s="24" t="s">
        <v>3309</v>
      </c>
    </row>
    <row r="3228" spans="1:2">
      <c r="B3228" s="24" t="s">
        <v>3310</v>
      </c>
    </row>
    <row r="3229" spans="1:2">
      <c r="B3229" t="s">
        <v>3311</v>
      </c>
    </row>
    <row r="3230" spans="1:2">
      <c r="B3230" t="s">
        <v>3312</v>
      </c>
    </row>
    <row r="3231" spans="1:2">
      <c r="B3231" s="24" t="s">
        <v>3313</v>
      </c>
    </row>
    <row r="3232" spans="1:2">
      <c r="B3232" s="24" t="s">
        <v>3314</v>
      </c>
    </row>
    <row r="3233" spans="2:2">
      <c r="B3233" s="24" t="s">
        <v>3315</v>
      </c>
    </row>
    <row r="3234" spans="2:2">
      <c r="B3234" t="s">
        <v>3316</v>
      </c>
    </row>
    <row r="3235" spans="2:2">
      <c r="B3235" s="24" t="s">
        <v>3317</v>
      </c>
    </row>
    <row r="3236" spans="2:2">
      <c r="B3236" s="24" t="s">
        <v>3318</v>
      </c>
    </row>
    <row r="3237" spans="2:2">
      <c r="B3237" t="s">
        <v>3319</v>
      </c>
    </row>
    <row r="3238" spans="2:2">
      <c r="B3238" t="s">
        <v>3320</v>
      </c>
    </row>
    <row r="3239" spans="2:2">
      <c r="B3239" s="24" t="s">
        <v>3321</v>
      </c>
    </row>
    <row r="3240" spans="2:2">
      <c r="B3240" s="24" t="s">
        <v>3322</v>
      </c>
    </row>
    <row r="3241" spans="2:2">
      <c r="B3241" s="24" t="s">
        <v>3323</v>
      </c>
    </row>
    <row r="3242" spans="2:2">
      <c r="B3242" t="s">
        <v>3324</v>
      </c>
    </row>
    <row r="3243" spans="2:2">
      <c r="B3243" t="s">
        <v>3325</v>
      </c>
    </row>
    <row r="3244" spans="2:2">
      <c r="B3244" t="s">
        <v>3326</v>
      </c>
    </row>
    <row r="3245" spans="2:2">
      <c r="B3245" s="24" t="s">
        <v>3327</v>
      </c>
    </row>
    <row r="3246" spans="2:2">
      <c r="B3246" s="24" t="s">
        <v>3328</v>
      </c>
    </row>
    <row r="3247" spans="2:2">
      <c r="B3247" s="24" t="s">
        <v>3329</v>
      </c>
    </row>
    <row r="3248" spans="2:2">
      <c r="B3248" s="24" t="s">
        <v>3330</v>
      </c>
    </row>
    <row r="3249" spans="2:2">
      <c r="B3249" s="24" t="s">
        <v>3331</v>
      </c>
    </row>
    <row r="3250" spans="2:2">
      <c r="B3250" s="24" t="s">
        <v>3332</v>
      </c>
    </row>
    <row r="3251" spans="2:2">
      <c r="B3251" s="24" t="s">
        <v>3333</v>
      </c>
    </row>
    <row r="3252" spans="2:2">
      <c r="B3252" t="s">
        <v>3334</v>
      </c>
    </row>
    <row r="3253" spans="2:2">
      <c r="B3253" s="24" t="s">
        <v>3335</v>
      </c>
    </row>
    <row r="3254" spans="2:2">
      <c r="B3254" t="s">
        <v>3336</v>
      </c>
    </row>
    <row r="3255" spans="2:2">
      <c r="B3255" s="24" t="s">
        <v>3337</v>
      </c>
    </row>
    <row r="3256" spans="2:2">
      <c r="B3256" t="s">
        <v>3338</v>
      </c>
    </row>
    <row r="3257" spans="2:2">
      <c r="B3257" t="s">
        <v>3339</v>
      </c>
    </row>
    <row r="3258" spans="2:2">
      <c r="B3258" s="24" t="s">
        <v>3340</v>
      </c>
    </row>
    <row r="3259" spans="2:2">
      <c r="B3259" s="24" t="s">
        <v>3341</v>
      </c>
    </row>
    <row r="3260" spans="2:2">
      <c r="B3260" s="24" t="s">
        <v>3342</v>
      </c>
    </row>
    <row r="3261" spans="2:2">
      <c r="B3261" t="s">
        <v>3343</v>
      </c>
    </row>
    <row r="3262" spans="2:2">
      <c r="B3262" s="24" t="s">
        <v>3344</v>
      </c>
    </row>
    <row r="3263" spans="2:2">
      <c r="B3263" s="24" t="s">
        <v>3345</v>
      </c>
    </row>
    <row r="3264" spans="2:2">
      <c r="B3264" t="s">
        <v>3346</v>
      </c>
    </row>
    <row r="3265" spans="2:2">
      <c r="B3265" t="s">
        <v>3347</v>
      </c>
    </row>
    <row r="3266" spans="2:2">
      <c r="B3266" s="24" t="s">
        <v>3348</v>
      </c>
    </row>
    <row r="3267" spans="2:2">
      <c r="B3267" s="24" t="s">
        <v>3349</v>
      </c>
    </row>
    <row r="3268" spans="2:2">
      <c r="B3268" s="24" t="s">
        <v>3350</v>
      </c>
    </row>
    <row r="3269" spans="2:2">
      <c r="B3269" t="s">
        <v>3351</v>
      </c>
    </row>
    <row r="3270" spans="2:2">
      <c r="B3270" t="s">
        <v>3352</v>
      </c>
    </row>
    <row r="3271" spans="2:2">
      <c r="B3271" t="s">
        <v>3353</v>
      </c>
    </row>
    <row r="3272" spans="2:2">
      <c r="B3272" s="24" t="s">
        <v>3354</v>
      </c>
    </row>
    <row r="3273" spans="2:2">
      <c r="B3273" s="24" t="s">
        <v>3355</v>
      </c>
    </row>
    <row r="3276" spans="2:2" ht="15.75" thickBot="1"/>
    <row r="3277" spans="2:2" ht="16.5" thickTop="1" thickBot="1">
      <c r="B3277" s="1" t="s">
        <v>3441</v>
      </c>
    </row>
    <row r="3278" spans="2:2" ht="15.75" thickTop="1"/>
    <row r="3279" spans="2:2">
      <c r="B3279" t="s">
        <v>98</v>
      </c>
    </row>
    <row r="3280" spans="2:2">
      <c r="B3280" t="s">
        <v>3449</v>
      </c>
    </row>
    <row r="3281" spans="1:2">
      <c r="B3281" t="s">
        <v>882</v>
      </c>
    </row>
    <row r="3282" spans="1:2">
      <c r="B3282" t="s">
        <v>883</v>
      </c>
    </row>
    <row r="3283" spans="1:2">
      <c r="B3283" t="s">
        <v>3513</v>
      </c>
    </row>
    <row r="3284" spans="1:2">
      <c r="B3284" t="s">
        <v>2792</v>
      </c>
    </row>
    <row r="3286" spans="1:2">
      <c r="A3286" t="s">
        <v>2052</v>
      </c>
      <c r="B3286" t="s">
        <v>3245</v>
      </c>
    </row>
    <row r="3287" spans="1:2">
      <c r="A3287">
        <v>12</v>
      </c>
      <c r="B3287" t="s">
        <v>3514</v>
      </c>
    </row>
    <row r="3288" spans="1:2">
      <c r="A3288">
        <v>16</v>
      </c>
      <c r="B3288" s="24" t="s">
        <v>3450</v>
      </c>
    </row>
    <row r="3289" spans="1:2">
      <c r="A3289">
        <v>42</v>
      </c>
      <c r="B3289" s="11" t="s">
        <v>3451</v>
      </c>
    </row>
    <row r="3290" spans="1:2">
      <c r="A3290">
        <v>47</v>
      </c>
      <c r="B3290" s="15" t="s">
        <v>3452</v>
      </c>
    </row>
    <row r="3291" spans="1:2">
      <c r="A3291">
        <v>57</v>
      </c>
      <c r="B3291" s="24" t="s">
        <v>3453</v>
      </c>
    </row>
    <row r="3292" spans="1:2">
      <c r="A3292">
        <v>76</v>
      </c>
      <c r="B3292" t="s">
        <v>3515</v>
      </c>
    </row>
    <row r="3293" spans="1:2">
      <c r="A3293">
        <v>80</v>
      </c>
      <c r="B3293" s="24" t="s">
        <v>3454</v>
      </c>
    </row>
    <row r="3294" spans="1:2">
      <c r="A3294">
        <v>760</v>
      </c>
      <c r="B3294" t="s">
        <v>3516</v>
      </c>
    </row>
    <row r="3295" spans="1:2">
      <c r="A3295">
        <v>761</v>
      </c>
      <c r="B3295" s="24" t="s">
        <v>3455</v>
      </c>
    </row>
    <row r="3296" spans="1:2">
      <c r="A3296">
        <v>773</v>
      </c>
      <c r="B3296" s="11" t="s">
        <v>3456</v>
      </c>
    </row>
    <row r="3297" spans="1:6">
      <c r="A3297">
        <v>797</v>
      </c>
      <c r="B3297" s="11" t="s">
        <v>3457</v>
      </c>
    </row>
    <row r="3298" spans="1:6">
      <c r="A3298">
        <v>799</v>
      </c>
      <c r="B3298" s="15" t="s">
        <v>3458</v>
      </c>
    </row>
    <row r="3299" spans="1:6">
      <c r="A3299">
        <v>806</v>
      </c>
      <c r="B3299" s="24" t="s">
        <v>3459</v>
      </c>
    </row>
    <row r="3300" spans="1:6">
      <c r="A3300">
        <v>831</v>
      </c>
      <c r="B3300" t="s">
        <v>3517</v>
      </c>
    </row>
    <row r="3301" spans="1:6">
      <c r="A3301">
        <v>832</v>
      </c>
      <c r="B3301" s="24" t="s">
        <v>3460</v>
      </c>
    </row>
    <row r="3302" spans="1:6">
      <c r="A3302">
        <v>1332</v>
      </c>
      <c r="B3302" t="s">
        <v>3518</v>
      </c>
    </row>
    <row r="3303" spans="1:6">
      <c r="A3303">
        <v>1333</v>
      </c>
      <c r="B3303" s="24" t="s">
        <v>3461</v>
      </c>
    </row>
    <row r="3304" spans="1:6">
      <c r="A3304">
        <v>1733</v>
      </c>
      <c r="B3304" s="83" t="s">
        <v>3549</v>
      </c>
    </row>
    <row r="3305" spans="1:6">
      <c r="A3305">
        <v>1734</v>
      </c>
      <c r="B3305" s="24" t="s">
        <v>3462</v>
      </c>
    </row>
    <row r="3306" spans="1:6">
      <c r="A3306">
        <v>1748</v>
      </c>
      <c r="B3306" s="11" t="s">
        <v>3463</v>
      </c>
    </row>
    <row r="3307" spans="1:6">
      <c r="A3307">
        <v>1749</v>
      </c>
      <c r="B3307" t="s">
        <v>3550</v>
      </c>
    </row>
    <row r="3308" spans="1:6">
      <c r="A3308">
        <v>1750</v>
      </c>
      <c r="B3308" s="24" t="s">
        <v>3464</v>
      </c>
    </row>
    <row r="3309" spans="1:6">
      <c r="A3309">
        <v>1751</v>
      </c>
      <c r="B3309" s="15" t="s">
        <v>3465</v>
      </c>
      <c r="F3309" t="s">
        <v>3556</v>
      </c>
    </row>
    <row r="3310" spans="1:6">
      <c r="A3310">
        <v>1757</v>
      </c>
      <c r="B3310" t="s">
        <v>3519</v>
      </c>
    </row>
    <row r="3311" spans="1:6">
      <c r="A3311">
        <v>1758</v>
      </c>
      <c r="B3311" s="24" t="s">
        <v>3466</v>
      </c>
    </row>
    <row r="3312" spans="1:6">
      <c r="A3312">
        <v>1783</v>
      </c>
      <c r="B3312" t="s">
        <v>3520</v>
      </c>
    </row>
    <row r="3313" spans="1:6">
      <c r="A3313">
        <v>1784</v>
      </c>
      <c r="B3313" s="24" t="s">
        <v>3467</v>
      </c>
    </row>
    <row r="3314" spans="1:6">
      <c r="A3314">
        <v>1884</v>
      </c>
      <c r="B3314" t="s">
        <v>3552</v>
      </c>
    </row>
    <row r="3315" spans="1:6">
      <c r="A3315">
        <v>1885</v>
      </c>
      <c r="B3315" s="24" t="s">
        <v>3468</v>
      </c>
    </row>
    <row r="3316" spans="1:6">
      <c r="A3316">
        <v>4535</v>
      </c>
      <c r="B3316" t="s">
        <v>3521</v>
      </c>
    </row>
    <row r="3317" spans="1:6">
      <c r="A3317">
        <v>4536</v>
      </c>
      <c r="B3317" s="24" t="s">
        <v>3469</v>
      </c>
    </row>
    <row r="3318" spans="1:6">
      <c r="A3318">
        <v>4565</v>
      </c>
      <c r="B3318" s="15" t="s">
        <v>3470</v>
      </c>
    </row>
    <row r="3319" spans="1:6">
      <c r="A3319">
        <v>4567</v>
      </c>
      <c r="B3319" s="24" t="s">
        <v>3471</v>
      </c>
    </row>
    <row r="3320" spans="1:6">
      <c r="A3320">
        <v>4592</v>
      </c>
      <c r="B3320" t="s">
        <v>3522</v>
      </c>
    </row>
    <row r="3321" spans="1:6">
      <c r="A3321">
        <v>4842</v>
      </c>
      <c r="B3321" s="83" t="s">
        <v>3551</v>
      </c>
    </row>
    <row r="3322" spans="1:6">
      <c r="A3322">
        <v>4843</v>
      </c>
      <c r="B3322" s="24" t="s">
        <v>3472</v>
      </c>
      <c r="F3322" t="s">
        <v>3553</v>
      </c>
    </row>
    <row r="3323" spans="1:6">
      <c r="A3323">
        <v>4849</v>
      </c>
      <c r="B3323" s="11" t="s">
        <v>3473</v>
      </c>
    </row>
    <row r="3324" spans="1:6">
      <c r="A3324">
        <v>4851</v>
      </c>
      <c r="B3324" s="24" t="s">
        <v>3474</v>
      </c>
      <c r="F3324" t="s">
        <v>3553</v>
      </c>
    </row>
    <row r="3325" spans="1:6">
      <c r="A3325">
        <v>4862</v>
      </c>
      <c r="B3325" s="11" t="s">
        <v>3475</v>
      </c>
    </row>
    <row r="3326" spans="1:6">
      <c r="A3326">
        <v>4864</v>
      </c>
      <c r="B3326" s="15" t="s">
        <v>3476</v>
      </c>
      <c r="F3326" t="s">
        <v>3556</v>
      </c>
    </row>
    <row r="3327" spans="1:6">
      <c r="A3327">
        <v>4870</v>
      </c>
      <c r="B3327" t="s">
        <v>3554</v>
      </c>
    </row>
    <row r="3328" spans="1:6">
      <c r="A3328">
        <v>4871</v>
      </c>
      <c r="B3328" s="24" t="s">
        <v>3477</v>
      </c>
    </row>
    <row r="3329" spans="1:6">
      <c r="A3329">
        <v>4872</v>
      </c>
      <c r="B3329" t="s">
        <v>3523</v>
      </c>
    </row>
    <row r="3330" spans="1:6">
      <c r="A3330">
        <v>4873</v>
      </c>
      <c r="B3330" s="24" t="s">
        <v>3478</v>
      </c>
    </row>
    <row r="3331" spans="1:6">
      <c r="A3331">
        <v>4994</v>
      </c>
      <c r="B3331" t="s">
        <v>3524</v>
      </c>
    </row>
    <row r="3332" spans="1:6">
      <c r="A3332">
        <v>4995</v>
      </c>
      <c r="B3332" s="24" t="s">
        <v>3479</v>
      </c>
    </row>
    <row r="3333" spans="1:6">
      <c r="A3333">
        <v>5004</v>
      </c>
      <c r="B3333" t="s">
        <v>3525</v>
      </c>
    </row>
    <row r="3334" spans="1:6">
      <c r="A3334">
        <v>5005</v>
      </c>
      <c r="B3334" s="24" t="s">
        <v>3480</v>
      </c>
    </row>
    <row r="3335" spans="1:6">
      <c r="A3335">
        <v>5023</v>
      </c>
      <c r="B3335" t="s">
        <v>3526</v>
      </c>
    </row>
    <row r="3336" spans="1:6">
      <c r="A3336">
        <v>5024</v>
      </c>
      <c r="B3336" s="24" t="s">
        <v>3481</v>
      </c>
    </row>
    <row r="3337" spans="1:6">
      <c r="A3337">
        <v>5039</v>
      </c>
      <c r="B3337" s="83" t="s">
        <v>3555</v>
      </c>
    </row>
    <row r="3338" spans="1:6">
      <c r="A3338">
        <v>5040</v>
      </c>
      <c r="B3338" s="24" t="s">
        <v>3482</v>
      </c>
      <c r="F3338" t="s">
        <v>3553</v>
      </c>
    </row>
    <row r="3339" spans="1:6">
      <c r="A3339">
        <v>5046</v>
      </c>
      <c r="B3339" s="11" t="s">
        <v>3483</v>
      </c>
    </row>
    <row r="3340" spans="1:6">
      <c r="A3340">
        <v>5048</v>
      </c>
      <c r="B3340" s="24" t="s">
        <v>3484</v>
      </c>
      <c r="F3340" t="s">
        <v>3553</v>
      </c>
    </row>
    <row r="3341" spans="1:6">
      <c r="A3341">
        <v>5049</v>
      </c>
      <c r="B3341" s="15" t="s">
        <v>3485</v>
      </c>
      <c r="F3341" t="s">
        <v>3556</v>
      </c>
    </row>
    <row r="3342" spans="1:6">
      <c r="A3342">
        <v>5055</v>
      </c>
      <c r="B3342" t="s">
        <v>3527</v>
      </c>
    </row>
    <row r="3343" spans="1:6">
      <c r="A3343">
        <v>5056</v>
      </c>
      <c r="B3343" s="24" t="s">
        <v>3486</v>
      </c>
      <c r="F3343" t="s">
        <v>3553</v>
      </c>
    </row>
    <row r="3344" spans="1:6">
      <c r="A3344">
        <v>5057</v>
      </c>
      <c r="B3344" t="s">
        <v>3528</v>
      </c>
    </row>
    <row r="3345" spans="1:6">
      <c r="A3345">
        <v>5058</v>
      </c>
      <c r="B3345" s="24" t="s">
        <v>3487</v>
      </c>
      <c r="F3345" t="s">
        <v>3553</v>
      </c>
    </row>
    <row r="3346" spans="1:6">
      <c r="A3346">
        <v>5060</v>
      </c>
      <c r="B3346" t="s">
        <v>3529</v>
      </c>
    </row>
    <row r="3347" spans="1:6">
      <c r="A3347">
        <v>5065</v>
      </c>
      <c r="B3347" t="s">
        <v>3530</v>
      </c>
    </row>
    <row r="3348" spans="1:6">
      <c r="A3348">
        <v>5066</v>
      </c>
      <c r="B3348" s="24" t="s">
        <v>3488</v>
      </c>
    </row>
    <row r="3349" spans="1:6">
      <c r="A3349">
        <v>5222</v>
      </c>
      <c r="B3349" t="s">
        <v>3531</v>
      </c>
    </row>
    <row r="3350" spans="1:6">
      <c r="A3350">
        <v>5223</v>
      </c>
      <c r="B3350" s="24" t="s">
        <v>3489</v>
      </c>
    </row>
    <row r="3351" spans="1:6">
      <c r="A3351">
        <v>5251</v>
      </c>
      <c r="B3351" s="83" t="s">
        <v>3557</v>
      </c>
    </row>
    <row r="3352" spans="1:6">
      <c r="A3352">
        <v>5252</v>
      </c>
      <c r="B3352" s="24" t="s">
        <v>3490</v>
      </c>
      <c r="F3352" t="s">
        <v>3553</v>
      </c>
    </row>
    <row r="3353" spans="1:6">
      <c r="A3353">
        <v>5254</v>
      </c>
      <c r="B3353" s="24" t="s">
        <v>3491</v>
      </c>
      <c r="F3353" t="s">
        <v>3553</v>
      </c>
    </row>
    <row r="3354" spans="1:6">
      <c r="A3354">
        <v>5259</v>
      </c>
      <c r="B3354" t="s">
        <v>3532</v>
      </c>
    </row>
    <row r="3355" spans="1:6">
      <c r="A3355">
        <v>5261</v>
      </c>
      <c r="B3355" t="s">
        <v>3533</v>
      </c>
    </row>
    <row r="3356" spans="1:6">
      <c r="A3356">
        <v>5262</v>
      </c>
      <c r="B3356" s="24" t="s">
        <v>3492</v>
      </c>
    </row>
    <row r="3357" spans="1:6">
      <c r="A3357">
        <v>5393</v>
      </c>
      <c r="B3357" t="s">
        <v>3534</v>
      </c>
    </row>
    <row r="3358" spans="1:6">
      <c r="A3358">
        <v>5394</v>
      </c>
      <c r="B3358" s="24" t="s">
        <v>3493</v>
      </c>
    </row>
    <row r="3359" spans="1:6">
      <c r="A3359">
        <v>5421</v>
      </c>
      <c r="B3359" s="83" t="s">
        <v>3558</v>
      </c>
    </row>
    <row r="3360" spans="1:6">
      <c r="A3360">
        <v>5422</v>
      </c>
      <c r="B3360" s="24" t="s">
        <v>3494</v>
      </c>
      <c r="F3360" t="s">
        <v>3553</v>
      </c>
    </row>
    <row r="3361" spans="1:7">
      <c r="A3361">
        <v>5424</v>
      </c>
      <c r="B3361" s="24" t="s">
        <v>3495</v>
      </c>
      <c r="F3361" t="s">
        <v>3553</v>
      </c>
    </row>
    <row r="3362" spans="1:7">
      <c r="A3362">
        <v>5430</v>
      </c>
      <c r="B3362" t="s">
        <v>3535</v>
      </c>
    </row>
    <row r="3363" spans="1:7">
      <c r="A3363">
        <v>5438</v>
      </c>
      <c r="B3363" t="s">
        <v>3536</v>
      </c>
    </row>
    <row r="3364" spans="1:7">
      <c r="A3364">
        <v>5439</v>
      </c>
      <c r="B3364" s="24" t="s">
        <v>3496</v>
      </c>
    </row>
    <row r="3365" spans="1:7">
      <c r="A3365">
        <v>5471</v>
      </c>
      <c r="B3365" t="s">
        <v>3537</v>
      </c>
    </row>
    <row r="3366" spans="1:7">
      <c r="A3366">
        <v>5472</v>
      </c>
      <c r="B3366" s="24" t="s">
        <v>3497</v>
      </c>
    </row>
    <row r="3367" spans="1:7">
      <c r="A3367">
        <v>5477</v>
      </c>
      <c r="B3367" s="15" t="s">
        <v>3498</v>
      </c>
    </row>
    <row r="3368" spans="1:7">
      <c r="A3368">
        <v>5479</v>
      </c>
      <c r="B3368" s="24" t="s">
        <v>3499</v>
      </c>
    </row>
    <row r="3369" spans="1:7">
      <c r="A3369">
        <v>5480</v>
      </c>
      <c r="B3369" t="s">
        <v>3538</v>
      </c>
    </row>
    <row r="3370" spans="1:7">
      <c r="A3370">
        <v>5481</v>
      </c>
      <c r="B3370" s="24" t="s">
        <v>3500</v>
      </c>
      <c r="G3370" t="s">
        <v>3559</v>
      </c>
    </row>
    <row r="3371" spans="1:7">
      <c r="A3371">
        <v>5593</v>
      </c>
      <c r="B3371" t="s">
        <v>3539</v>
      </c>
    </row>
    <row r="3372" spans="1:7">
      <c r="A3372">
        <v>5594</v>
      </c>
      <c r="B3372" s="24" t="s">
        <v>3501</v>
      </c>
    </row>
    <row r="3373" spans="1:7">
      <c r="A3373">
        <v>5609</v>
      </c>
      <c r="B3373" s="83" t="s">
        <v>3540</v>
      </c>
    </row>
    <row r="3374" spans="1:7">
      <c r="A3374">
        <v>5610</v>
      </c>
      <c r="B3374" s="24" t="s">
        <v>3502</v>
      </c>
    </row>
    <row r="3375" spans="1:7">
      <c r="A3375">
        <v>5612</v>
      </c>
      <c r="B3375" s="24" t="s">
        <v>3503</v>
      </c>
    </row>
    <row r="3376" spans="1:7">
      <c r="A3376">
        <v>5617</v>
      </c>
      <c r="B3376" t="s">
        <v>3541</v>
      </c>
    </row>
    <row r="3377" spans="1:2">
      <c r="A3377">
        <v>5620</v>
      </c>
      <c r="B3377" t="s">
        <v>3542</v>
      </c>
    </row>
    <row r="3378" spans="1:2">
      <c r="A3378">
        <v>5621</v>
      </c>
      <c r="B3378" s="24" t="s">
        <v>3504</v>
      </c>
    </row>
    <row r="3379" spans="1:2">
      <c r="A3379">
        <v>5727</v>
      </c>
      <c r="B3379" t="s">
        <v>3543</v>
      </c>
    </row>
    <row r="3380" spans="1:2">
      <c r="A3380">
        <v>5728</v>
      </c>
      <c r="B3380" s="24" t="s">
        <v>3505</v>
      </c>
    </row>
    <row r="3381" spans="1:2">
      <c r="A3381">
        <v>5741</v>
      </c>
      <c r="B3381" s="83" t="s">
        <v>3544</v>
      </c>
    </row>
    <row r="3382" spans="1:2">
      <c r="A3382">
        <v>5742</v>
      </c>
      <c r="B3382" s="24" t="s">
        <v>3506</v>
      </c>
    </row>
    <row r="3383" spans="1:2">
      <c r="A3383">
        <v>5744</v>
      </c>
      <c r="B3383" s="24" t="s">
        <v>3507</v>
      </c>
    </row>
    <row r="3384" spans="1:2">
      <c r="A3384">
        <v>5752</v>
      </c>
      <c r="B3384" t="s">
        <v>3545</v>
      </c>
    </row>
    <row r="3385" spans="1:2">
      <c r="A3385">
        <v>5756</v>
      </c>
      <c r="B3385" t="s">
        <v>3546</v>
      </c>
    </row>
    <row r="3386" spans="1:2">
      <c r="A3386">
        <v>5757</v>
      </c>
      <c r="B3386" s="24" t="s">
        <v>3508</v>
      </c>
    </row>
    <row r="3387" spans="1:2">
      <c r="A3387">
        <v>5893</v>
      </c>
      <c r="B3387" t="s">
        <v>3547</v>
      </c>
    </row>
    <row r="3388" spans="1:2">
      <c r="A3388">
        <v>5894</v>
      </c>
      <c r="B3388" s="24" t="s">
        <v>3509</v>
      </c>
    </row>
    <row r="3389" spans="1:2">
      <c r="A3389">
        <v>5899</v>
      </c>
      <c r="B3389" s="15" t="s">
        <v>3510</v>
      </c>
    </row>
    <row r="3390" spans="1:2">
      <c r="A3390">
        <v>5901</v>
      </c>
      <c r="B3390" s="24" t="s">
        <v>3511</v>
      </c>
    </row>
    <row r="3391" spans="1:2">
      <c r="A3391">
        <v>5902</v>
      </c>
      <c r="B3391" t="s">
        <v>3548</v>
      </c>
    </row>
    <row r="3392" spans="1:2">
      <c r="A3392">
        <v>5903</v>
      </c>
      <c r="B3392" s="24" t="s">
        <v>3512</v>
      </c>
    </row>
    <row r="3395" spans="1:2" ht="15.75" thickBot="1"/>
    <row r="3396" spans="1:2" ht="16.5" thickTop="1" thickBot="1">
      <c r="B3396" s="1" t="s">
        <v>3572</v>
      </c>
    </row>
    <row r="3397" spans="1:2" ht="15.75" thickTop="1"/>
    <row r="3398" spans="1:2">
      <c r="B3398" t="s">
        <v>98</v>
      </c>
    </row>
    <row r="3399" spans="1:2">
      <c r="B3399" t="s">
        <v>3449</v>
      </c>
    </row>
    <row r="3400" spans="1:2">
      <c r="B3400" t="s">
        <v>882</v>
      </c>
    </row>
    <row r="3401" spans="1:2">
      <c r="B3401" t="s">
        <v>883</v>
      </c>
    </row>
    <row r="3402" spans="1:2">
      <c r="B3402" t="s">
        <v>3513</v>
      </c>
    </row>
    <row r="3403" spans="1:2">
      <c r="B3403" t="s">
        <v>3573</v>
      </c>
    </row>
    <row r="3404" spans="1:2">
      <c r="B3404" t="s">
        <v>2792</v>
      </c>
    </row>
    <row r="3406" spans="1:2">
      <c r="A3406" t="s">
        <v>2052</v>
      </c>
      <c r="B3406" t="s">
        <v>3245</v>
      </c>
    </row>
    <row r="3407" spans="1:2">
      <c r="A3407">
        <v>3</v>
      </c>
      <c r="B3407" t="s">
        <v>3574</v>
      </c>
    </row>
    <row r="3408" spans="1:2">
      <c r="A3408">
        <v>6</v>
      </c>
      <c r="B3408" t="s">
        <v>3575</v>
      </c>
    </row>
    <row r="3409" spans="1:2">
      <c r="A3409">
        <v>7</v>
      </c>
      <c r="B3409" s="24" t="s">
        <v>3576</v>
      </c>
    </row>
    <row r="3410" spans="1:2">
      <c r="A3410">
        <v>33</v>
      </c>
      <c r="B3410" s="11" t="s">
        <v>3577</v>
      </c>
    </row>
    <row r="3411" spans="1:2">
      <c r="A3411">
        <v>38</v>
      </c>
      <c r="B3411" s="15" t="s">
        <v>3578</v>
      </c>
    </row>
    <row r="3412" spans="1:2">
      <c r="A3412">
        <v>47</v>
      </c>
      <c r="B3412" t="s">
        <v>3579</v>
      </c>
    </row>
    <row r="3413" spans="1:2">
      <c r="A3413">
        <v>48</v>
      </c>
      <c r="B3413" s="24" t="s">
        <v>3580</v>
      </c>
    </row>
    <row r="3414" spans="1:2">
      <c r="A3414">
        <v>67</v>
      </c>
      <c r="B3414" t="s">
        <v>3581</v>
      </c>
    </row>
    <row r="3415" spans="1:2">
      <c r="A3415">
        <v>70</v>
      </c>
      <c r="B3415" t="s">
        <v>3582</v>
      </c>
    </row>
    <row r="3416" spans="1:2">
      <c r="A3416">
        <v>71</v>
      </c>
      <c r="B3416" s="24" t="s">
        <v>3583</v>
      </c>
    </row>
    <row r="3417" spans="1:2">
      <c r="A3417">
        <v>760</v>
      </c>
      <c r="B3417" t="s">
        <v>3571</v>
      </c>
    </row>
    <row r="3418" spans="1:2">
      <c r="A3418">
        <v>761</v>
      </c>
      <c r="B3418" t="s">
        <v>3584</v>
      </c>
    </row>
    <row r="3419" spans="1:2">
      <c r="A3419">
        <v>762</v>
      </c>
      <c r="B3419" s="24" t="s">
        <v>3585</v>
      </c>
    </row>
    <row r="3420" spans="1:2">
      <c r="A3420">
        <v>774</v>
      </c>
      <c r="B3420" s="11" t="s">
        <v>3586</v>
      </c>
    </row>
    <row r="3421" spans="1:2">
      <c r="A3421">
        <v>800</v>
      </c>
      <c r="B3421" s="11" t="s">
        <v>3587</v>
      </c>
    </row>
    <row r="3422" spans="1:2">
      <c r="A3422">
        <v>803</v>
      </c>
      <c r="B3422" s="15" t="s">
        <v>3588</v>
      </c>
    </row>
    <row r="3423" spans="1:2">
      <c r="A3423">
        <v>810</v>
      </c>
      <c r="B3423" t="s">
        <v>3589</v>
      </c>
    </row>
    <row r="3424" spans="1:2">
      <c r="A3424">
        <v>811</v>
      </c>
      <c r="B3424" s="24" t="s">
        <v>3590</v>
      </c>
    </row>
    <row r="3425" spans="1:6">
      <c r="A3425">
        <v>836</v>
      </c>
      <c r="B3425" t="s">
        <v>3591</v>
      </c>
    </row>
    <row r="3426" spans="1:6">
      <c r="A3426">
        <v>837</v>
      </c>
      <c r="B3426" t="s">
        <v>3592</v>
      </c>
    </row>
    <row r="3427" spans="1:6">
      <c r="A3427">
        <v>838</v>
      </c>
      <c r="B3427" s="24" t="s">
        <v>3593</v>
      </c>
    </row>
    <row r="3428" spans="1:6">
      <c r="A3428">
        <v>2527</v>
      </c>
      <c r="B3428" t="s">
        <v>3594</v>
      </c>
    </row>
    <row r="3429" spans="1:6">
      <c r="A3429">
        <v>2528</v>
      </c>
      <c r="B3429" t="s">
        <v>3595</v>
      </c>
    </row>
    <row r="3430" spans="1:6">
      <c r="A3430">
        <v>2529</v>
      </c>
      <c r="B3430" s="24" t="s">
        <v>3596</v>
      </c>
    </row>
    <row r="3431" spans="1:6">
      <c r="A3431">
        <v>2736</v>
      </c>
      <c r="B3431" t="s">
        <v>3597</v>
      </c>
    </row>
    <row r="3432" spans="1:6">
      <c r="A3432">
        <v>2737</v>
      </c>
      <c r="B3432" t="s">
        <v>3598</v>
      </c>
    </row>
    <row r="3433" spans="1:6">
      <c r="A3433">
        <v>2738</v>
      </c>
      <c r="B3433" s="24" t="s">
        <v>3599</v>
      </c>
    </row>
    <row r="3434" spans="1:6">
      <c r="A3434">
        <v>2752</v>
      </c>
      <c r="B3434" s="11" t="s">
        <v>3600</v>
      </c>
      <c r="F3434" s="9" t="s">
        <v>3402</v>
      </c>
    </row>
    <row r="3435" spans="1:6">
      <c r="A3435">
        <v>2754</v>
      </c>
      <c r="B3435" t="s">
        <v>3601</v>
      </c>
    </row>
    <row r="3436" spans="1:6">
      <c r="A3436">
        <v>2755</v>
      </c>
      <c r="B3436" s="24" t="s">
        <v>3602</v>
      </c>
    </row>
    <row r="3437" spans="1:6">
      <c r="A3437">
        <v>2756</v>
      </c>
      <c r="B3437" s="15" t="s">
        <v>3603</v>
      </c>
    </row>
    <row r="3438" spans="1:6">
      <c r="A3438">
        <v>2762</v>
      </c>
      <c r="B3438" t="s">
        <v>3604</v>
      </c>
    </row>
    <row r="3439" spans="1:6">
      <c r="A3439">
        <v>2763</v>
      </c>
      <c r="B3439" t="s">
        <v>3605</v>
      </c>
    </row>
    <row r="3440" spans="1:6">
      <c r="A3440">
        <v>2764</v>
      </c>
      <c r="B3440" s="24" t="s">
        <v>3606</v>
      </c>
    </row>
    <row r="3441" spans="1:6">
      <c r="A3441">
        <v>2789</v>
      </c>
      <c r="B3441" t="s">
        <v>3607</v>
      </c>
    </row>
    <row r="3442" spans="1:6">
      <c r="A3442">
        <v>2790</v>
      </c>
      <c r="B3442" t="s">
        <v>3608</v>
      </c>
    </row>
    <row r="3443" spans="1:6">
      <c r="A3443">
        <v>2791</v>
      </c>
      <c r="B3443" s="24" t="s">
        <v>3609</v>
      </c>
    </row>
    <row r="3444" spans="1:6">
      <c r="A3444">
        <v>4376</v>
      </c>
      <c r="B3444" t="s">
        <v>3610</v>
      </c>
    </row>
    <row r="3445" spans="1:6">
      <c r="A3445">
        <v>4377</v>
      </c>
      <c r="B3445" t="s">
        <v>3611</v>
      </c>
    </row>
    <row r="3446" spans="1:6">
      <c r="A3446">
        <v>4378</v>
      </c>
      <c r="B3446" s="24" t="s">
        <v>3612</v>
      </c>
    </row>
    <row r="3447" spans="1:6">
      <c r="A3447">
        <v>4481</v>
      </c>
      <c r="B3447" t="s">
        <v>3613</v>
      </c>
    </row>
    <row r="3448" spans="1:6">
      <c r="A3448">
        <v>4482</v>
      </c>
      <c r="B3448" t="s">
        <v>3614</v>
      </c>
    </row>
    <row r="3449" spans="1:6">
      <c r="A3449">
        <v>4483</v>
      </c>
      <c r="B3449" s="24" t="s">
        <v>3615</v>
      </c>
    </row>
    <row r="3450" spans="1:6">
      <c r="A3450">
        <v>4504</v>
      </c>
      <c r="B3450" s="11" t="s">
        <v>3616</v>
      </c>
      <c r="F3450" s="9" t="s">
        <v>3409</v>
      </c>
    </row>
    <row r="3451" spans="1:6">
      <c r="A3451">
        <v>4506</v>
      </c>
      <c r="B3451" t="s">
        <v>3617</v>
      </c>
    </row>
    <row r="3452" spans="1:6">
      <c r="A3452">
        <v>4507</v>
      </c>
      <c r="B3452" s="24" t="s">
        <v>3618</v>
      </c>
    </row>
    <row r="3453" spans="1:6">
      <c r="A3453">
        <v>4526</v>
      </c>
      <c r="B3453" s="11" t="s">
        <v>3619</v>
      </c>
      <c r="F3453" s="9" t="s">
        <v>3410</v>
      </c>
    </row>
    <row r="3454" spans="1:6">
      <c r="A3454">
        <v>4527</v>
      </c>
      <c r="B3454" t="s">
        <v>3620</v>
      </c>
    </row>
    <row r="3455" spans="1:6">
      <c r="A3455">
        <v>4529</v>
      </c>
      <c r="B3455" s="15" t="s">
        <v>3621</v>
      </c>
    </row>
    <row r="3456" spans="1:6">
      <c r="A3456">
        <v>4535</v>
      </c>
      <c r="B3456" t="s">
        <v>3622</v>
      </c>
    </row>
    <row r="3457" spans="1:2">
      <c r="A3457">
        <v>4536</v>
      </c>
      <c r="B3457" t="s">
        <v>3623</v>
      </c>
    </row>
    <row r="3458" spans="1:2">
      <c r="A3458">
        <v>4537</v>
      </c>
      <c r="B3458" s="24" t="s">
        <v>3624</v>
      </c>
    </row>
    <row r="3459" spans="1:2">
      <c r="A3459">
        <v>4544</v>
      </c>
      <c r="B3459" t="s">
        <v>3625</v>
      </c>
    </row>
    <row r="3460" spans="1:2">
      <c r="A3460">
        <v>4545</v>
      </c>
      <c r="B3460" t="s">
        <v>3626</v>
      </c>
    </row>
    <row r="3461" spans="1:2">
      <c r="A3461">
        <v>4546</v>
      </c>
      <c r="B3461" s="24" t="s">
        <v>3627</v>
      </c>
    </row>
    <row r="3462" spans="1:2">
      <c r="A3462">
        <v>4553</v>
      </c>
      <c r="B3462" t="s">
        <v>3628</v>
      </c>
    </row>
    <row r="3463" spans="1:2">
      <c r="A3463">
        <v>4554</v>
      </c>
      <c r="B3463" t="s">
        <v>3629</v>
      </c>
    </row>
    <row r="3464" spans="1:2">
      <c r="A3464">
        <v>4555</v>
      </c>
      <c r="B3464" s="24" t="s">
        <v>3630</v>
      </c>
    </row>
    <row r="3465" spans="1:2">
      <c r="A3465">
        <v>5024</v>
      </c>
      <c r="B3465" t="s">
        <v>3631</v>
      </c>
    </row>
    <row r="3466" spans="1:2">
      <c r="A3466">
        <v>5025</v>
      </c>
      <c r="B3466" t="s">
        <v>3632</v>
      </c>
    </row>
    <row r="3467" spans="1:2">
      <c r="A3467">
        <v>5026</v>
      </c>
      <c r="B3467" s="24" t="s">
        <v>3633</v>
      </c>
    </row>
    <row r="3468" spans="1:2">
      <c r="A3468">
        <v>5031</v>
      </c>
      <c r="B3468" s="15" t="s">
        <v>3634</v>
      </c>
    </row>
    <row r="3469" spans="1:2">
      <c r="A3469">
        <v>5033</v>
      </c>
      <c r="B3469" t="s">
        <v>3635</v>
      </c>
    </row>
    <row r="3470" spans="1:2">
      <c r="A3470">
        <v>5034</v>
      </c>
      <c r="B3470" s="24" t="s">
        <v>3636</v>
      </c>
    </row>
    <row r="3471" spans="1:2">
      <c r="A3471">
        <v>5035</v>
      </c>
      <c r="B3471" t="s">
        <v>3637</v>
      </c>
    </row>
    <row r="3472" spans="1:2">
      <c r="A3472">
        <v>5036</v>
      </c>
      <c r="B3472" t="s">
        <v>3638</v>
      </c>
    </row>
    <row r="3473" spans="1:6">
      <c r="A3473">
        <v>5037</v>
      </c>
      <c r="B3473" s="24" t="s">
        <v>3639</v>
      </c>
    </row>
    <row r="3474" spans="1:6">
      <c r="A3474">
        <v>5104</v>
      </c>
      <c r="B3474" t="s">
        <v>3640</v>
      </c>
    </row>
    <row r="3475" spans="1:6">
      <c r="A3475">
        <v>5105</v>
      </c>
      <c r="B3475" t="s">
        <v>3641</v>
      </c>
    </row>
    <row r="3476" spans="1:6">
      <c r="A3476">
        <v>5106</v>
      </c>
      <c r="B3476" s="24" t="s">
        <v>3642</v>
      </c>
    </row>
    <row r="3477" spans="1:6">
      <c r="A3477">
        <v>5112</v>
      </c>
      <c r="B3477" s="11" t="s">
        <v>3643</v>
      </c>
      <c r="F3477" s="9" t="s">
        <v>3408</v>
      </c>
    </row>
    <row r="3478" spans="1:6">
      <c r="A3478">
        <v>5114</v>
      </c>
      <c r="B3478" t="s">
        <v>3644</v>
      </c>
    </row>
    <row r="3479" spans="1:6">
      <c r="A3479">
        <v>5115</v>
      </c>
      <c r="B3479" s="24" t="s">
        <v>3645</v>
      </c>
    </row>
    <row r="3480" spans="1:6">
      <c r="A3480">
        <v>5116</v>
      </c>
      <c r="B3480" t="s">
        <v>3646</v>
      </c>
    </row>
    <row r="3481" spans="1:6">
      <c r="A3481">
        <v>5149</v>
      </c>
      <c r="B3481" t="s">
        <v>3647</v>
      </c>
    </row>
    <row r="3482" spans="1:6">
      <c r="A3482">
        <v>5250</v>
      </c>
      <c r="B3482" t="s">
        <v>3648</v>
      </c>
    </row>
    <row r="3483" spans="1:6">
      <c r="A3483">
        <v>5251</v>
      </c>
      <c r="B3483" s="24" t="s">
        <v>3649</v>
      </c>
    </row>
    <row r="3484" spans="1:6">
      <c r="A3484">
        <v>5257</v>
      </c>
      <c r="B3484" s="11" t="s">
        <v>3650</v>
      </c>
      <c r="F3484" s="9" t="s">
        <v>3413</v>
      </c>
    </row>
    <row r="3485" spans="1:6">
      <c r="A3485">
        <v>5258</v>
      </c>
      <c r="B3485" t="s">
        <v>3651</v>
      </c>
    </row>
    <row r="3486" spans="1:6">
      <c r="A3486">
        <v>5259</v>
      </c>
      <c r="B3486" t="s">
        <v>3652</v>
      </c>
    </row>
    <row r="3487" spans="1:6">
      <c r="A3487">
        <v>5260</v>
      </c>
      <c r="B3487" s="24" t="s">
        <v>3653</v>
      </c>
    </row>
    <row r="3488" spans="1:6">
      <c r="A3488">
        <v>5274</v>
      </c>
      <c r="B3488" s="11" t="s">
        <v>3654</v>
      </c>
      <c r="F3488" s="9" t="s">
        <v>3408</v>
      </c>
    </row>
    <row r="3489" spans="1:2">
      <c r="A3489">
        <v>5277</v>
      </c>
      <c r="B3489" t="s">
        <v>3655</v>
      </c>
    </row>
    <row r="3490" spans="1:2">
      <c r="A3490">
        <v>5290</v>
      </c>
      <c r="B3490" t="s">
        <v>3656</v>
      </c>
    </row>
    <row r="3491" spans="1:2">
      <c r="A3491">
        <v>5458</v>
      </c>
      <c r="B3491" t="s">
        <v>3657</v>
      </c>
    </row>
    <row r="3492" spans="1:2">
      <c r="A3492">
        <v>5459</v>
      </c>
      <c r="B3492" t="s">
        <v>3658</v>
      </c>
    </row>
    <row r="3493" spans="1:2">
      <c r="A3493">
        <v>5460</v>
      </c>
      <c r="B3493" s="24" t="s">
        <v>3659</v>
      </c>
    </row>
    <row r="3494" spans="1:2">
      <c r="A3494">
        <v>5465</v>
      </c>
      <c r="B3494" t="s">
        <v>3660</v>
      </c>
    </row>
    <row r="3495" spans="1:2">
      <c r="A3495">
        <v>5472</v>
      </c>
      <c r="B3495" t="s">
        <v>3661</v>
      </c>
    </row>
    <row r="3496" spans="1:2">
      <c r="A3496">
        <v>5479</v>
      </c>
      <c r="B3496" t="s">
        <v>3662</v>
      </c>
    </row>
    <row r="3497" spans="1:2">
      <c r="A3497">
        <v>5486</v>
      </c>
      <c r="B3497" t="s">
        <v>3663</v>
      </c>
    </row>
    <row r="3498" spans="1:2">
      <c r="A3498">
        <v>5493</v>
      </c>
      <c r="B3498" t="s">
        <v>3664</v>
      </c>
    </row>
    <row r="3499" spans="1:2">
      <c r="A3499">
        <v>5500</v>
      </c>
      <c r="B3499" t="s">
        <v>3665</v>
      </c>
    </row>
    <row r="3500" spans="1:2">
      <c r="A3500">
        <v>5507</v>
      </c>
      <c r="B3500" t="s">
        <v>3666</v>
      </c>
    </row>
    <row r="3501" spans="1:2">
      <c r="A3501">
        <v>5514</v>
      </c>
      <c r="B3501" t="s">
        <v>3667</v>
      </c>
    </row>
    <row r="3502" spans="1:2">
      <c r="A3502">
        <v>5521</v>
      </c>
      <c r="B3502" t="s">
        <v>3668</v>
      </c>
    </row>
    <row r="3503" spans="1:2">
      <c r="A3503">
        <v>5524</v>
      </c>
      <c r="B3503" t="s">
        <v>3669</v>
      </c>
    </row>
    <row r="3504" spans="1:2">
      <c r="A3504">
        <v>5527</v>
      </c>
      <c r="B3504" t="s">
        <v>3670</v>
      </c>
    </row>
    <row r="3505" spans="1:2">
      <c r="A3505">
        <v>5530</v>
      </c>
      <c r="B3505" t="s">
        <v>3671</v>
      </c>
    </row>
    <row r="3506" spans="1:2">
      <c r="A3506">
        <v>5533</v>
      </c>
      <c r="B3506" t="s">
        <v>3672</v>
      </c>
    </row>
    <row r="3507" spans="1:2">
      <c r="A3507">
        <v>5536</v>
      </c>
      <c r="B3507" t="s">
        <v>3673</v>
      </c>
    </row>
    <row r="3508" spans="1:2">
      <c r="A3508">
        <v>5539</v>
      </c>
      <c r="B3508" t="s">
        <v>3674</v>
      </c>
    </row>
    <row r="3509" spans="1:2">
      <c r="A3509">
        <v>5542</v>
      </c>
      <c r="B3509" t="s">
        <v>3675</v>
      </c>
    </row>
    <row r="3510" spans="1:2">
      <c r="A3510">
        <v>5545</v>
      </c>
      <c r="B3510" t="s">
        <v>3676</v>
      </c>
    </row>
    <row r="3511" spans="1:2">
      <c r="A3511">
        <v>5548</v>
      </c>
      <c r="B3511" t="s">
        <v>3677</v>
      </c>
    </row>
    <row r="3512" spans="1:2">
      <c r="A3512">
        <v>5551</v>
      </c>
      <c r="B3512" t="s">
        <v>3678</v>
      </c>
    </row>
    <row r="3513" spans="1:2">
      <c r="A3513">
        <v>5554</v>
      </c>
      <c r="B3513" t="s">
        <v>3679</v>
      </c>
    </row>
    <row r="3514" spans="1:2">
      <c r="A3514">
        <v>5557</v>
      </c>
      <c r="B3514" t="s">
        <v>3680</v>
      </c>
    </row>
    <row r="3515" spans="1:2">
      <c r="A3515">
        <v>5560</v>
      </c>
      <c r="B3515" t="s">
        <v>3681</v>
      </c>
    </row>
    <row r="3516" spans="1:2">
      <c r="A3516">
        <v>5563</v>
      </c>
      <c r="B3516" t="s">
        <v>3682</v>
      </c>
    </row>
    <row r="3517" spans="1:2">
      <c r="A3517">
        <v>5566</v>
      </c>
      <c r="B3517" t="s">
        <v>3683</v>
      </c>
    </row>
    <row r="3518" spans="1:2">
      <c r="A3518">
        <v>5569</v>
      </c>
      <c r="B3518" t="s">
        <v>3684</v>
      </c>
    </row>
    <row r="3519" spans="1:2">
      <c r="A3519">
        <v>5572</v>
      </c>
      <c r="B3519" t="s">
        <v>3685</v>
      </c>
    </row>
    <row r="3520" spans="1:2">
      <c r="A3520">
        <v>5575</v>
      </c>
      <c r="B3520" t="s">
        <v>3686</v>
      </c>
    </row>
    <row r="3521" spans="1:2">
      <c r="A3521">
        <v>5578</v>
      </c>
      <c r="B3521" t="s">
        <v>3687</v>
      </c>
    </row>
    <row r="3522" spans="1:2">
      <c r="A3522">
        <v>5581</v>
      </c>
      <c r="B3522" t="s">
        <v>3688</v>
      </c>
    </row>
    <row r="3523" spans="1:2">
      <c r="A3523">
        <v>5584</v>
      </c>
      <c r="B3523" t="s">
        <v>3689</v>
      </c>
    </row>
    <row r="3524" spans="1:2">
      <c r="A3524">
        <v>5587</v>
      </c>
      <c r="B3524" t="s">
        <v>3690</v>
      </c>
    </row>
    <row r="3525" spans="1:2">
      <c r="A3525">
        <v>5590</v>
      </c>
      <c r="B3525" t="s">
        <v>3691</v>
      </c>
    </row>
    <row r="3526" spans="1:2">
      <c r="A3526">
        <v>5593</v>
      </c>
      <c r="B3526" t="s">
        <v>3692</v>
      </c>
    </row>
    <row r="3527" spans="1:2">
      <c r="A3527">
        <v>5596</v>
      </c>
      <c r="B3527" t="s">
        <v>3693</v>
      </c>
    </row>
    <row r="3528" spans="1:2">
      <c r="A3528">
        <v>5599</v>
      </c>
      <c r="B3528" t="s">
        <v>3694</v>
      </c>
    </row>
    <row r="3529" spans="1:2">
      <c r="A3529">
        <v>5602</v>
      </c>
      <c r="B3529" t="s">
        <v>3695</v>
      </c>
    </row>
    <row r="3530" spans="1:2">
      <c r="A3530">
        <v>5605</v>
      </c>
      <c r="B3530" t="s">
        <v>3696</v>
      </c>
    </row>
    <row r="3531" spans="1:2">
      <c r="A3531">
        <v>5608</v>
      </c>
      <c r="B3531" t="s">
        <v>3697</v>
      </c>
    </row>
    <row r="3532" spans="1:2">
      <c r="A3532">
        <v>5611</v>
      </c>
      <c r="B3532" t="s">
        <v>3698</v>
      </c>
    </row>
    <row r="3533" spans="1:2">
      <c r="A3533">
        <v>5614</v>
      </c>
      <c r="B3533" t="s">
        <v>3699</v>
      </c>
    </row>
    <row r="3534" spans="1:2">
      <c r="A3534">
        <v>5617</v>
      </c>
      <c r="B3534" t="s">
        <v>3700</v>
      </c>
    </row>
    <row r="3535" spans="1:2">
      <c r="A3535">
        <v>5620</v>
      </c>
      <c r="B3535" t="s">
        <v>3701</v>
      </c>
    </row>
    <row r="3536" spans="1:2">
      <c r="A3536">
        <v>5623</v>
      </c>
      <c r="B3536" t="s">
        <v>3702</v>
      </c>
    </row>
    <row r="3537" spans="1:2">
      <c r="A3537">
        <v>5626</v>
      </c>
      <c r="B3537" t="s">
        <v>3703</v>
      </c>
    </row>
    <row r="3538" spans="1:2">
      <c r="A3538">
        <v>5629</v>
      </c>
      <c r="B3538" t="s">
        <v>3704</v>
      </c>
    </row>
    <row r="3539" spans="1:2">
      <c r="A3539">
        <v>5632</v>
      </c>
      <c r="B3539" t="s">
        <v>3705</v>
      </c>
    </row>
    <row r="3540" spans="1:2">
      <c r="A3540">
        <v>5635</v>
      </c>
      <c r="B3540" t="s">
        <v>3706</v>
      </c>
    </row>
    <row r="3541" spans="1:2">
      <c r="A3541">
        <v>5638</v>
      </c>
      <c r="B3541" t="s">
        <v>3707</v>
      </c>
    </row>
    <row r="3542" spans="1:2">
      <c r="A3542">
        <v>5641</v>
      </c>
      <c r="B3542" t="s">
        <v>3708</v>
      </c>
    </row>
    <row r="3543" spans="1:2">
      <c r="A3543">
        <v>5644</v>
      </c>
      <c r="B3543" t="s">
        <v>3709</v>
      </c>
    </row>
    <row r="3544" spans="1:2">
      <c r="A3544">
        <v>5647</v>
      </c>
      <c r="B3544" t="s">
        <v>3710</v>
      </c>
    </row>
    <row r="3545" spans="1:2">
      <c r="A3545">
        <v>5650</v>
      </c>
      <c r="B3545" t="s">
        <v>3711</v>
      </c>
    </row>
    <row r="3546" spans="1:2">
      <c r="A3546">
        <v>5653</v>
      </c>
      <c r="B3546" t="s">
        <v>3712</v>
      </c>
    </row>
    <row r="3547" spans="1:2">
      <c r="A3547">
        <v>5656</v>
      </c>
      <c r="B3547" t="s">
        <v>3713</v>
      </c>
    </row>
    <row r="3548" spans="1:2">
      <c r="A3548">
        <v>5659</v>
      </c>
      <c r="B3548" t="s">
        <v>3714</v>
      </c>
    </row>
    <row r="3549" spans="1:2">
      <c r="A3549">
        <v>5662</v>
      </c>
      <c r="B3549" t="s">
        <v>3715</v>
      </c>
    </row>
    <row r="3550" spans="1:2">
      <c r="A3550">
        <v>5665</v>
      </c>
      <c r="B3550" t="s">
        <v>3716</v>
      </c>
    </row>
    <row r="3551" spans="1:2">
      <c r="A3551">
        <v>5668</v>
      </c>
      <c r="B3551" t="s">
        <v>3717</v>
      </c>
    </row>
    <row r="3552" spans="1:2">
      <c r="A3552">
        <v>5671</v>
      </c>
      <c r="B3552" t="s">
        <v>3718</v>
      </c>
    </row>
    <row r="3553" spans="1:2">
      <c r="A3553">
        <v>5674</v>
      </c>
      <c r="B3553" t="s">
        <v>3719</v>
      </c>
    </row>
    <row r="3554" spans="1:2">
      <c r="A3554">
        <v>5677</v>
      </c>
      <c r="B3554" t="s">
        <v>3720</v>
      </c>
    </row>
    <row r="3555" spans="1:2">
      <c r="A3555">
        <v>5680</v>
      </c>
      <c r="B3555" t="s">
        <v>3721</v>
      </c>
    </row>
    <row r="3556" spans="1:2">
      <c r="A3556">
        <v>5683</v>
      </c>
      <c r="B3556" t="s">
        <v>3722</v>
      </c>
    </row>
    <row r="3557" spans="1:2">
      <c r="A3557">
        <v>5686</v>
      </c>
      <c r="B3557" t="s">
        <v>3723</v>
      </c>
    </row>
    <row r="3558" spans="1:2">
      <c r="A3558">
        <v>5689</v>
      </c>
      <c r="B3558" t="s">
        <v>3724</v>
      </c>
    </row>
    <row r="3559" spans="1:2">
      <c r="A3559">
        <v>5692</v>
      </c>
      <c r="B3559" t="s">
        <v>3725</v>
      </c>
    </row>
    <row r="3560" spans="1:2">
      <c r="A3560">
        <v>5695</v>
      </c>
      <c r="B3560" t="s">
        <v>3726</v>
      </c>
    </row>
    <row r="3561" spans="1:2">
      <c r="A3561">
        <v>5698</v>
      </c>
      <c r="B3561" t="s">
        <v>3727</v>
      </c>
    </row>
    <row r="3562" spans="1:2">
      <c r="A3562">
        <v>5701</v>
      </c>
      <c r="B3562" t="s">
        <v>3728</v>
      </c>
    </row>
    <row r="3563" spans="1:2">
      <c r="A3563">
        <v>5704</v>
      </c>
      <c r="B3563" t="s">
        <v>3729</v>
      </c>
    </row>
    <row r="3564" spans="1:2">
      <c r="A3564">
        <v>5707</v>
      </c>
      <c r="B3564" t="s">
        <v>3730</v>
      </c>
    </row>
    <row r="3565" spans="1:2">
      <c r="A3565">
        <v>5710</v>
      </c>
      <c r="B3565" t="s">
        <v>3731</v>
      </c>
    </row>
    <row r="3566" spans="1:2">
      <c r="A3566">
        <v>5713</v>
      </c>
      <c r="B3566" t="s">
        <v>3732</v>
      </c>
    </row>
    <row r="3567" spans="1:2">
      <c r="A3567">
        <v>5716</v>
      </c>
      <c r="B3567" t="s">
        <v>3733</v>
      </c>
    </row>
    <row r="3568" spans="1:2">
      <c r="A3568">
        <v>5719</v>
      </c>
      <c r="B3568" t="s">
        <v>3734</v>
      </c>
    </row>
    <row r="3569" spans="1:2">
      <c r="A3569">
        <v>5722</v>
      </c>
      <c r="B3569" t="s">
        <v>3735</v>
      </c>
    </row>
    <row r="3570" spans="1:2">
      <c r="A3570">
        <v>5725</v>
      </c>
      <c r="B3570" t="s">
        <v>3736</v>
      </c>
    </row>
    <row r="3571" spans="1:2">
      <c r="A3571">
        <v>5728</v>
      </c>
      <c r="B3571" t="s">
        <v>3737</v>
      </c>
    </row>
    <row r="3572" spans="1:2">
      <c r="A3572">
        <v>5731</v>
      </c>
      <c r="B3572" t="s">
        <v>3738</v>
      </c>
    </row>
    <row r="3573" spans="1:2">
      <c r="A3573">
        <v>5734</v>
      </c>
      <c r="B3573" t="s">
        <v>3739</v>
      </c>
    </row>
    <row r="3574" spans="1:2">
      <c r="A3574">
        <v>5737</v>
      </c>
      <c r="B3574" t="s">
        <v>3740</v>
      </c>
    </row>
    <row r="3575" spans="1:2">
      <c r="A3575">
        <v>5740</v>
      </c>
      <c r="B3575" t="s">
        <v>3741</v>
      </c>
    </row>
    <row r="3576" spans="1:2">
      <c r="A3576">
        <v>5743</v>
      </c>
      <c r="B3576" t="s">
        <v>3742</v>
      </c>
    </row>
    <row r="3577" spans="1:2">
      <c r="A3577">
        <v>5746</v>
      </c>
      <c r="B3577" t="s">
        <v>3743</v>
      </c>
    </row>
    <row r="3578" spans="1:2">
      <c r="A3578">
        <v>5749</v>
      </c>
      <c r="B3578" t="s">
        <v>3744</v>
      </c>
    </row>
    <row r="3579" spans="1:2">
      <c r="A3579">
        <v>5752</v>
      </c>
      <c r="B3579" t="s">
        <v>3745</v>
      </c>
    </row>
    <row r="3580" spans="1:2">
      <c r="A3580">
        <v>5755</v>
      </c>
      <c r="B3580" t="s">
        <v>3746</v>
      </c>
    </row>
    <row r="3581" spans="1:2">
      <c r="A3581">
        <v>5758</v>
      </c>
      <c r="B3581" t="s">
        <v>3747</v>
      </c>
    </row>
    <row r="3582" spans="1:2">
      <c r="A3582">
        <v>5761</v>
      </c>
      <c r="B3582" t="s">
        <v>3748</v>
      </c>
    </row>
    <row r="3583" spans="1:2">
      <c r="A3583">
        <v>5764</v>
      </c>
      <c r="B3583" t="s">
        <v>3749</v>
      </c>
    </row>
    <row r="3584" spans="1:2">
      <c r="A3584">
        <v>5767</v>
      </c>
      <c r="B3584" t="s">
        <v>3750</v>
      </c>
    </row>
    <row r="3585" spans="1:2">
      <c r="A3585">
        <v>5770</v>
      </c>
      <c r="B3585" t="s">
        <v>3751</v>
      </c>
    </row>
    <row r="3586" spans="1:2">
      <c r="A3586">
        <v>5773</v>
      </c>
      <c r="B3586" t="s">
        <v>3752</v>
      </c>
    </row>
    <row r="3587" spans="1:2">
      <c r="A3587">
        <v>5776</v>
      </c>
      <c r="B3587" t="s">
        <v>3753</v>
      </c>
    </row>
    <row r="3588" spans="1:2">
      <c r="A3588">
        <v>5779</v>
      </c>
      <c r="B3588" t="s">
        <v>3754</v>
      </c>
    </row>
    <row r="3589" spans="1:2">
      <c r="A3589">
        <v>5782</v>
      </c>
      <c r="B3589" t="s">
        <v>3755</v>
      </c>
    </row>
    <row r="3590" spans="1:2">
      <c r="A3590">
        <v>5785</v>
      </c>
      <c r="B3590" t="s">
        <v>3756</v>
      </c>
    </row>
    <row r="3591" spans="1:2">
      <c r="A3591">
        <v>5788</v>
      </c>
      <c r="B3591" t="s">
        <v>3757</v>
      </c>
    </row>
    <row r="3592" spans="1:2">
      <c r="A3592">
        <v>5791</v>
      </c>
      <c r="B3592" t="s">
        <v>3758</v>
      </c>
    </row>
    <row r="3593" spans="1:2">
      <c r="A3593">
        <v>5794</v>
      </c>
      <c r="B3593" t="s">
        <v>3759</v>
      </c>
    </row>
    <row r="3594" spans="1:2">
      <c r="A3594">
        <v>5797</v>
      </c>
      <c r="B3594" t="s">
        <v>3760</v>
      </c>
    </row>
    <row r="3595" spans="1:2">
      <c r="A3595">
        <v>5800</v>
      </c>
      <c r="B3595" t="s">
        <v>3761</v>
      </c>
    </row>
    <row r="3596" spans="1:2">
      <c r="A3596">
        <v>5803</v>
      </c>
      <c r="B3596" t="s">
        <v>3762</v>
      </c>
    </row>
    <row r="3597" spans="1:2">
      <c r="A3597">
        <v>5806</v>
      </c>
      <c r="B3597" t="s">
        <v>3763</v>
      </c>
    </row>
    <row r="3598" spans="1:2">
      <c r="A3598">
        <v>5809</v>
      </c>
      <c r="B3598" t="s">
        <v>3764</v>
      </c>
    </row>
    <row r="3599" spans="1:2">
      <c r="A3599">
        <v>5812</v>
      </c>
      <c r="B3599" t="s">
        <v>3765</v>
      </c>
    </row>
    <row r="3600" spans="1:2">
      <c r="A3600">
        <v>5815</v>
      </c>
      <c r="B3600" t="s">
        <v>3766</v>
      </c>
    </row>
    <row r="3601" spans="1:2">
      <c r="A3601">
        <v>5818</v>
      </c>
      <c r="B3601" t="s">
        <v>3767</v>
      </c>
    </row>
    <row r="3602" spans="1:2">
      <c r="A3602">
        <v>5821</v>
      </c>
      <c r="B3602" t="s">
        <v>3768</v>
      </c>
    </row>
    <row r="3603" spans="1:2">
      <c r="A3603">
        <v>5824</v>
      </c>
      <c r="B3603" t="s">
        <v>3769</v>
      </c>
    </row>
    <row r="3604" spans="1:2">
      <c r="A3604">
        <v>5827</v>
      </c>
      <c r="B3604" t="s">
        <v>3770</v>
      </c>
    </row>
    <row r="3605" spans="1:2">
      <c r="A3605">
        <v>5830</v>
      </c>
      <c r="B3605" t="s">
        <v>3771</v>
      </c>
    </row>
    <row r="3606" spans="1:2">
      <c r="A3606">
        <v>5833</v>
      </c>
      <c r="B3606" t="s">
        <v>3772</v>
      </c>
    </row>
    <row r="3607" spans="1:2">
      <c r="A3607">
        <v>5836</v>
      </c>
      <c r="B3607" t="s">
        <v>3773</v>
      </c>
    </row>
    <row r="3608" spans="1:2">
      <c r="A3608">
        <v>5839</v>
      </c>
      <c r="B3608" t="s">
        <v>3774</v>
      </c>
    </row>
    <row r="3609" spans="1:2">
      <c r="A3609">
        <v>5842</v>
      </c>
      <c r="B3609" t="s">
        <v>3775</v>
      </c>
    </row>
    <row r="3610" spans="1:2">
      <c r="A3610">
        <v>5845</v>
      </c>
      <c r="B3610" t="s">
        <v>3776</v>
      </c>
    </row>
    <row r="3611" spans="1:2">
      <c r="A3611">
        <v>5848</v>
      </c>
      <c r="B3611" t="s">
        <v>3777</v>
      </c>
    </row>
    <row r="3612" spans="1:2">
      <c r="A3612">
        <v>5851</v>
      </c>
      <c r="B3612" t="s">
        <v>3778</v>
      </c>
    </row>
    <row r="3613" spans="1:2">
      <c r="A3613">
        <v>5854</v>
      </c>
      <c r="B3613" t="s">
        <v>3779</v>
      </c>
    </row>
    <row r="3614" spans="1:2">
      <c r="A3614">
        <v>5857</v>
      </c>
      <c r="B3614" t="s">
        <v>3780</v>
      </c>
    </row>
    <row r="3615" spans="1:2">
      <c r="A3615">
        <v>5860</v>
      </c>
      <c r="B3615" t="s">
        <v>3781</v>
      </c>
    </row>
    <row r="3616" spans="1:2">
      <c r="A3616">
        <v>5863</v>
      </c>
      <c r="B3616" t="s">
        <v>3782</v>
      </c>
    </row>
    <row r="3617" spans="1:2">
      <c r="A3617">
        <v>5866</v>
      </c>
      <c r="B3617" t="s">
        <v>3783</v>
      </c>
    </row>
    <row r="3618" spans="1:2">
      <c r="A3618">
        <v>5869</v>
      </c>
      <c r="B3618" t="s">
        <v>3784</v>
      </c>
    </row>
    <row r="3619" spans="1:2">
      <c r="A3619">
        <v>5872</v>
      </c>
      <c r="B3619" t="s">
        <v>3785</v>
      </c>
    </row>
    <row r="3620" spans="1:2">
      <c r="A3620">
        <v>5875</v>
      </c>
      <c r="B3620" t="s">
        <v>3786</v>
      </c>
    </row>
    <row r="3621" spans="1:2">
      <c r="A3621">
        <v>5878</v>
      </c>
      <c r="B3621" t="s">
        <v>3787</v>
      </c>
    </row>
    <row r="3622" spans="1:2">
      <c r="A3622">
        <v>5881</v>
      </c>
      <c r="B3622" t="s">
        <v>3788</v>
      </c>
    </row>
    <row r="3623" spans="1:2">
      <c r="A3623">
        <v>5884</v>
      </c>
      <c r="B3623" t="s">
        <v>3789</v>
      </c>
    </row>
    <row r="3624" spans="1:2">
      <c r="A3624">
        <v>5887</v>
      </c>
      <c r="B3624" t="s">
        <v>3790</v>
      </c>
    </row>
    <row r="3625" spans="1:2">
      <c r="A3625">
        <v>5890</v>
      </c>
      <c r="B3625" t="s">
        <v>3791</v>
      </c>
    </row>
    <row r="3626" spans="1:2">
      <c r="A3626">
        <v>5893</v>
      </c>
      <c r="B3626" t="s">
        <v>3792</v>
      </c>
    </row>
    <row r="3627" spans="1:2">
      <c r="A3627">
        <v>5896</v>
      </c>
      <c r="B3627" t="s">
        <v>3793</v>
      </c>
    </row>
    <row r="3628" spans="1:2">
      <c r="A3628">
        <v>5899</v>
      </c>
      <c r="B3628" t="s">
        <v>3794</v>
      </c>
    </row>
    <row r="3629" spans="1:2">
      <c r="A3629">
        <v>5902</v>
      </c>
      <c r="B3629" t="s">
        <v>3795</v>
      </c>
    </row>
    <row r="3630" spans="1:2">
      <c r="A3630">
        <v>5905</v>
      </c>
      <c r="B3630" t="s">
        <v>3796</v>
      </c>
    </row>
    <row r="3631" spans="1:2">
      <c r="A3631">
        <v>5908</v>
      </c>
      <c r="B3631" t="s">
        <v>3797</v>
      </c>
    </row>
    <row r="3632" spans="1:2">
      <c r="A3632">
        <v>5911</v>
      </c>
      <c r="B3632" t="s">
        <v>3798</v>
      </c>
    </row>
    <row r="3633" spans="1:2">
      <c r="A3633">
        <v>5914</v>
      </c>
      <c r="B3633" t="s">
        <v>3799</v>
      </c>
    </row>
    <row r="3634" spans="1:2">
      <c r="A3634">
        <v>5917</v>
      </c>
      <c r="B3634" t="s">
        <v>3800</v>
      </c>
    </row>
    <row r="3635" spans="1:2">
      <c r="A3635">
        <v>5920</v>
      </c>
      <c r="B3635" t="s">
        <v>3801</v>
      </c>
    </row>
    <row r="3636" spans="1:2">
      <c r="A3636">
        <v>5923</v>
      </c>
      <c r="B3636" t="s">
        <v>3802</v>
      </c>
    </row>
    <row r="3637" spans="1:2">
      <c r="A3637">
        <v>5926</v>
      </c>
      <c r="B3637" t="s">
        <v>3803</v>
      </c>
    </row>
    <row r="3638" spans="1:2">
      <c r="A3638">
        <v>5929</v>
      </c>
      <c r="B3638" t="s">
        <v>3804</v>
      </c>
    </row>
    <row r="3639" spans="1:2">
      <c r="A3639">
        <v>5932</v>
      </c>
      <c r="B3639" t="s">
        <v>3805</v>
      </c>
    </row>
    <row r="3640" spans="1:2">
      <c r="A3640">
        <v>5935</v>
      </c>
      <c r="B3640" t="s">
        <v>3806</v>
      </c>
    </row>
    <row r="3641" spans="1:2">
      <c r="A3641">
        <v>5938</v>
      </c>
      <c r="B3641" t="s">
        <v>3807</v>
      </c>
    </row>
    <row r="3642" spans="1:2">
      <c r="A3642">
        <v>5941</v>
      </c>
      <c r="B3642" t="s">
        <v>3808</v>
      </c>
    </row>
    <row r="3643" spans="1:2">
      <c r="A3643">
        <v>5944</v>
      </c>
      <c r="B3643" t="s">
        <v>3809</v>
      </c>
    </row>
    <row r="3644" spans="1:2">
      <c r="A3644">
        <v>5947</v>
      </c>
      <c r="B3644" t="s">
        <v>3810</v>
      </c>
    </row>
    <row r="3645" spans="1:2">
      <c r="A3645">
        <v>5950</v>
      </c>
      <c r="B3645" t="s">
        <v>3811</v>
      </c>
    </row>
    <row r="3646" spans="1:2">
      <c r="A3646">
        <v>5953</v>
      </c>
      <c r="B3646" t="s">
        <v>3812</v>
      </c>
    </row>
    <row r="3647" spans="1:2">
      <c r="A3647">
        <v>5956</v>
      </c>
      <c r="B3647" t="s">
        <v>3813</v>
      </c>
    </row>
    <row r="3648" spans="1:2">
      <c r="A3648">
        <v>5959</v>
      </c>
      <c r="B3648" t="s">
        <v>3814</v>
      </c>
    </row>
    <row r="3649" spans="1:2">
      <c r="A3649">
        <v>5962</v>
      </c>
      <c r="B3649" t="s">
        <v>3815</v>
      </c>
    </row>
    <row r="3650" spans="1:2">
      <c r="A3650">
        <v>5965</v>
      </c>
      <c r="B3650" t="s">
        <v>3816</v>
      </c>
    </row>
    <row r="3651" spans="1:2">
      <c r="A3651">
        <v>5968</v>
      </c>
      <c r="B3651" t="s">
        <v>3817</v>
      </c>
    </row>
    <row r="3652" spans="1:2">
      <c r="A3652">
        <v>5971</v>
      </c>
      <c r="B3652" t="s">
        <v>3818</v>
      </c>
    </row>
    <row r="3653" spans="1:2">
      <c r="A3653">
        <v>5974</v>
      </c>
      <c r="B3653" t="s">
        <v>3819</v>
      </c>
    </row>
    <row r="3654" spans="1:2">
      <c r="A3654">
        <v>5977</v>
      </c>
      <c r="B3654" t="s">
        <v>3820</v>
      </c>
    </row>
    <row r="3655" spans="1:2">
      <c r="A3655">
        <v>5980</v>
      </c>
      <c r="B3655" t="s">
        <v>3821</v>
      </c>
    </row>
    <row r="3656" spans="1:2">
      <c r="A3656">
        <v>5983</v>
      </c>
      <c r="B3656" t="s">
        <v>3822</v>
      </c>
    </row>
    <row r="3657" spans="1:2">
      <c r="A3657">
        <v>5986</v>
      </c>
      <c r="B3657" t="s">
        <v>3823</v>
      </c>
    </row>
    <row r="3658" spans="1:2">
      <c r="A3658">
        <v>5989</v>
      </c>
      <c r="B3658" t="s">
        <v>3824</v>
      </c>
    </row>
    <row r="3659" spans="1:2">
      <c r="A3659">
        <v>5992</v>
      </c>
      <c r="B3659" t="s">
        <v>3825</v>
      </c>
    </row>
    <row r="3660" spans="1:2">
      <c r="A3660">
        <v>5995</v>
      </c>
      <c r="B3660" t="s">
        <v>3826</v>
      </c>
    </row>
    <row r="3661" spans="1:2">
      <c r="A3661">
        <v>5998</v>
      </c>
      <c r="B3661" t="s">
        <v>3827</v>
      </c>
    </row>
    <row r="3662" spans="1:2">
      <c r="A3662">
        <v>6001</v>
      </c>
      <c r="B3662" t="s">
        <v>3828</v>
      </c>
    </row>
    <row r="3663" spans="1:2">
      <c r="A3663">
        <v>6004</v>
      </c>
      <c r="B3663" t="s">
        <v>3829</v>
      </c>
    </row>
    <row r="3664" spans="1:2">
      <c r="A3664">
        <v>6007</v>
      </c>
      <c r="B3664" t="s">
        <v>3830</v>
      </c>
    </row>
    <row r="3665" spans="1:2">
      <c r="A3665">
        <v>6010</v>
      </c>
      <c r="B3665" t="s">
        <v>3831</v>
      </c>
    </row>
    <row r="3666" spans="1:2">
      <c r="A3666">
        <v>6013</v>
      </c>
      <c r="B3666" t="s">
        <v>3832</v>
      </c>
    </row>
    <row r="3667" spans="1:2">
      <c r="A3667">
        <v>6016</v>
      </c>
      <c r="B3667" t="s">
        <v>3833</v>
      </c>
    </row>
    <row r="3668" spans="1:2">
      <c r="A3668">
        <v>6019</v>
      </c>
      <c r="B3668" t="s">
        <v>3834</v>
      </c>
    </row>
    <row r="3669" spans="1:2">
      <c r="A3669">
        <v>6022</v>
      </c>
      <c r="B3669" t="s">
        <v>3835</v>
      </c>
    </row>
    <row r="3670" spans="1:2">
      <c r="A3670">
        <v>6025</v>
      </c>
      <c r="B3670" t="s">
        <v>3836</v>
      </c>
    </row>
    <row r="3671" spans="1:2">
      <c r="A3671">
        <v>6028</v>
      </c>
      <c r="B3671" t="s">
        <v>3837</v>
      </c>
    </row>
    <row r="3672" spans="1:2">
      <c r="A3672">
        <v>6031</v>
      </c>
      <c r="B3672" t="s">
        <v>3838</v>
      </c>
    </row>
    <row r="3673" spans="1:2">
      <c r="A3673">
        <v>6034</v>
      </c>
      <c r="B3673" t="s">
        <v>3839</v>
      </c>
    </row>
    <row r="3674" spans="1:2">
      <c r="A3674">
        <v>6037</v>
      </c>
      <c r="B3674" t="s">
        <v>3840</v>
      </c>
    </row>
    <row r="3675" spans="1:2">
      <c r="A3675">
        <v>6040</v>
      </c>
      <c r="B3675" t="s">
        <v>3841</v>
      </c>
    </row>
    <row r="3676" spans="1:2">
      <c r="A3676">
        <v>6043</v>
      </c>
      <c r="B3676" t="s">
        <v>3842</v>
      </c>
    </row>
    <row r="3677" spans="1:2">
      <c r="A3677">
        <v>6046</v>
      </c>
      <c r="B3677" t="s">
        <v>3843</v>
      </c>
    </row>
    <row r="3678" spans="1:2">
      <c r="A3678">
        <v>6049</v>
      </c>
      <c r="B3678" t="s">
        <v>3844</v>
      </c>
    </row>
    <row r="3679" spans="1:2">
      <c r="A3679">
        <v>6052</v>
      </c>
      <c r="B3679" t="s">
        <v>3845</v>
      </c>
    </row>
    <row r="3680" spans="1:2">
      <c r="A3680">
        <v>6055</v>
      </c>
      <c r="B3680" t="s">
        <v>3846</v>
      </c>
    </row>
    <row r="3681" spans="1:2">
      <c r="A3681">
        <v>6058</v>
      </c>
      <c r="B3681" t="s">
        <v>3847</v>
      </c>
    </row>
    <row r="3682" spans="1:2">
      <c r="A3682">
        <v>6061</v>
      </c>
      <c r="B3682" t="s">
        <v>3848</v>
      </c>
    </row>
    <row r="3683" spans="1:2">
      <c r="A3683">
        <v>6064</v>
      </c>
      <c r="B3683" t="s">
        <v>3849</v>
      </c>
    </row>
    <row r="3684" spans="1:2">
      <c r="A3684">
        <v>6067</v>
      </c>
      <c r="B3684" t="s">
        <v>3850</v>
      </c>
    </row>
    <row r="3685" spans="1:2">
      <c r="A3685">
        <v>6070</v>
      </c>
      <c r="B3685" t="s">
        <v>3851</v>
      </c>
    </row>
    <row r="3686" spans="1:2">
      <c r="A3686">
        <v>6073</v>
      </c>
      <c r="B3686" t="s">
        <v>3852</v>
      </c>
    </row>
    <row r="3687" spans="1:2">
      <c r="A3687">
        <v>6076</v>
      </c>
      <c r="B3687" t="s">
        <v>3853</v>
      </c>
    </row>
    <row r="3688" spans="1:2">
      <c r="A3688">
        <v>6079</v>
      </c>
      <c r="B3688" t="s">
        <v>3854</v>
      </c>
    </row>
    <row r="3689" spans="1:2">
      <c r="A3689">
        <v>6082</v>
      </c>
      <c r="B3689" t="s">
        <v>3855</v>
      </c>
    </row>
    <row r="3690" spans="1:2">
      <c r="A3690">
        <v>6085</v>
      </c>
      <c r="B3690" t="s">
        <v>3856</v>
      </c>
    </row>
    <row r="3691" spans="1:2">
      <c r="A3691">
        <v>6088</v>
      </c>
      <c r="B3691" t="s">
        <v>3857</v>
      </c>
    </row>
    <row r="3692" spans="1:2">
      <c r="A3692">
        <v>6091</v>
      </c>
      <c r="B3692" t="s">
        <v>3858</v>
      </c>
    </row>
    <row r="3693" spans="1:2">
      <c r="A3693">
        <v>6094</v>
      </c>
      <c r="B3693" t="s">
        <v>3859</v>
      </c>
    </row>
    <row r="3694" spans="1:2">
      <c r="A3694">
        <v>6097</v>
      </c>
      <c r="B3694" t="s">
        <v>3860</v>
      </c>
    </row>
    <row r="3695" spans="1:2">
      <c r="A3695">
        <v>6100</v>
      </c>
      <c r="B3695" t="s">
        <v>3861</v>
      </c>
    </row>
    <row r="3696" spans="1:2">
      <c r="A3696">
        <v>6103</v>
      </c>
      <c r="B3696" t="s">
        <v>3862</v>
      </c>
    </row>
    <row r="3697" spans="1:2">
      <c r="A3697">
        <v>6106</v>
      </c>
      <c r="B3697" t="s">
        <v>3863</v>
      </c>
    </row>
    <row r="3698" spans="1:2">
      <c r="A3698">
        <v>6109</v>
      </c>
      <c r="B3698" t="s">
        <v>3864</v>
      </c>
    </row>
    <row r="3699" spans="1:2">
      <c r="A3699">
        <v>6112</v>
      </c>
      <c r="B3699" t="s">
        <v>3865</v>
      </c>
    </row>
    <row r="3700" spans="1:2">
      <c r="A3700">
        <v>6115</v>
      </c>
      <c r="B3700" t="s">
        <v>3866</v>
      </c>
    </row>
    <row r="3701" spans="1:2">
      <c r="A3701">
        <v>6118</v>
      </c>
      <c r="B3701" t="s">
        <v>3867</v>
      </c>
    </row>
    <row r="3702" spans="1:2">
      <c r="A3702">
        <v>6121</v>
      </c>
      <c r="B3702" t="s">
        <v>3868</v>
      </c>
    </row>
    <row r="3703" spans="1:2">
      <c r="A3703">
        <v>6124</v>
      </c>
      <c r="B3703" t="s">
        <v>3869</v>
      </c>
    </row>
    <row r="3704" spans="1:2">
      <c r="A3704">
        <v>6127</v>
      </c>
      <c r="B3704" t="s">
        <v>3870</v>
      </c>
    </row>
    <row r="3705" spans="1:2">
      <c r="A3705">
        <v>6130</v>
      </c>
      <c r="B3705" t="s">
        <v>3871</v>
      </c>
    </row>
    <row r="3706" spans="1:2">
      <c r="A3706">
        <v>6133</v>
      </c>
      <c r="B3706" t="s">
        <v>3872</v>
      </c>
    </row>
    <row r="3707" spans="1:2">
      <c r="A3707">
        <v>6136</v>
      </c>
      <c r="B3707" t="s">
        <v>3873</v>
      </c>
    </row>
    <row r="3708" spans="1:2">
      <c r="A3708">
        <v>6139</v>
      </c>
      <c r="B3708" t="s">
        <v>3874</v>
      </c>
    </row>
    <row r="3709" spans="1:2">
      <c r="A3709">
        <v>6142</v>
      </c>
      <c r="B3709" t="s">
        <v>3875</v>
      </c>
    </row>
    <row r="3710" spans="1:2">
      <c r="A3710">
        <v>6145</v>
      </c>
      <c r="B3710" t="s">
        <v>3876</v>
      </c>
    </row>
    <row r="3711" spans="1:2">
      <c r="A3711">
        <v>6148</v>
      </c>
      <c r="B3711" t="s">
        <v>3877</v>
      </c>
    </row>
    <row r="3712" spans="1:2">
      <c r="A3712">
        <v>6151</v>
      </c>
      <c r="B3712" t="s">
        <v>3878</v>
      </c>
    </row>
    <row r="3713" spans="1:2">
      <c r="A3713">
        <v>6154</v>
      </c>
      <c r="B3713" t="s">
        <v>3879</v>
      </c>
    </row>
    <row r="3714" spans="1:2">
      <c r="A3714">
        <v>6157</v>
      </c>
      <c r="B3714" t="s">
        <v>3880</v>
      </c>
    </row>
    <row r="3715" spans="1:2">
      <c r="A3715">
        <v>6160</v>
      </c>
      <c r="B3715" t="s">
        <v>3881</v>
      </c>
    </row>
    <row r="3716" spans="1:2">
      <c r="A3716">
        <v>6163</v>
      </c>
      <c r="B3716" t="s">
        <v>3882</v>
      </c>
    </row>
    <row r="3717" spans="1:2">
      <c r="A3717">
        <v>6166</v>
      </c>
      <c r="B3717" t="s">
        <v>3883</v>
      </c>
    </row>
    <row r="3718" spans="1:2">
      <c r="A3718">
        <v>6169</v>
      </c>
      <c r="B3718" t="s">
        <v>3884</v>
      </c>
    </row>
    <row r="3719" spans="1:2">
      <c r="A3719">
        <v>6172</v>
      </c>
      <c r="B3719" t="s">
        <v>3885</v>
      </c>
    </row>
    <row r="3720" spans="1:2">
      <c r="A3720">
        <v>6175</v>
      </c>
      <c r="B3720" t="s">
        <v>3886</v>
      </c>
    </row>
    <row r="3721" spans="1:2">
      <c r="A3721">
        <v>6178</v>
      </c>
      <c r="B3721" t="s">
        <v>3887</v>
      </c>
    </row>
    <row r="3722" spans="1:2">
      <c r="A3722">
        <v>6181</v>
      </c>
      <c r="B3722" t="s">
        <v>3888</v>
      </c>
    </row>
    <row r="3723" spans="1:2">
      <c r="A3723">
        <v>6184</v>
      </c>
      <c r="B3723" t="s">
        <v>3889</v>
      </c>
    </row>
    <row r="3724" spans="1:2">
      <c r="A3724">
        <v>6187</v>
      </c>
      <c r="B3724" t="s">
        <v>3890</v>
      </c>
    </row>
    <row r="3725" spans="1:2">
      <c r="A3725">
        <v>6190</v>
      </c>
      <c r="B3725" t="s">
        <v>3891</v>
      </c>
    </row>
    <row r="3726" spans="1:2">
      <c r="A3726">
        <v>6193</v>
      </c>
      <c r="B3726" t="s">
        <v>3892</v>
      </c>
    </row>
    <row r="3727" spans="1:2">
      <c r="A3727">
        <v>6196</v>
      </c>
      <c r="B3727" t="s">
        <v>3893</v>
      </c>
    </row>
    <row r="3728" spans="1:2">
      <c r="A3728">
        <v>6199</v>
      </c>
      <c r="B3728" t="s">
        <v>3894</v>
      </c>
    </row>
    <row r="3729" spans="1:2">
      <c r="A3729">
        <v>6202</v>
      </c>
      <c r="B3729" t="s">
        <v>3895</v>
      </c>
    </row>
    <row r="3730" spans="1:2">
      <c r="A3730">
        <v>6205</v>
      </c>
      <c r="B3730" t="s">
        <v>3896</v>
      </c>
    </row>
    <row r="3731" spans="1:2">
      <c r="A3731">
        <v>6208</v>
      </c>
      <c r="B3731" t="s">
        <v>3897</v>
      </c>
    </row>
    <row r="3732" spans="1:2">
      <c r="A3732">
        <v>6211</v>
      </c>
      <c r="B3732" t="s">
        <v>3898</v>
      </c>
    </row>
    <row r="3733" spans="1:2">
      <c r="A3733">
        <v>6214</v>
      </c>
      <c r="B3733" t="s">
        <v>3899</v>
      </c>
    </row>
    <row r="3734" spans="1:2">
      <c r="A3734">
        <v>6217</v>
      </c>
      <c r="B3734" t="s">
        <v>3900</v>
      </c>
    </row>
    <row r="3735" spans="1:2">
      <c r="A3735">
        <v>6220</v>
      </c>
      <c r="B3735" t="s">
        <v>3901</v>
      </c>
    </row>
    <row r="3736" spans="1:2">
      <c r="A3736">
        <v>6223</v>
      </c>
      <c r="B3736" t="s">
        <v>3902</v>
      </c>
    </row>
    <row r="3737" spans="1:2">
      <c r="A3737">
        <v>6226</v>
      </c>
      <c r="B3737" t="s">
        <v>3903</v>
      </c>
    </row>
    <row r="3738" spans="1:2">
      <c r="A3738">
        <v>6229</v>
      </c>
      <c r="B3738" t="s">
        <v>3904</v>
      </c>
    </row>
    <row r="3739" spans="1:2">
      <c r="A3739">
        <v>6232</v>
      </c>
      <c r="B3739" t="s">
        <v>3905</v>
      </c>
    </row>
    <row r="3740" spans="1:2">
      <c r="A3740">
        <v>6235</v>
      </c>
      <c r="B3740" t="s">
        <v>3906</v>
      </c>
    </row>
    <row r="3741" spans="1:2">
      <c r="A3741">
        <v>6238</v>
      </c>
      <c r="B3741" t="s">
        <v>3907</v>
      </c>
    </row>
    <row r="3742" spans="1:2">
      <c r="A3742">
        <v>6241</v>
      </c>
      <c r="B3742" t="s">
        <v>3908</v>
      </c>
    </row>
    <row r="3743" spans="1:2">
      <c r="A3743">
        <v>6244</v>
      </c>
      <c r="B3743" t="s">
        <v>3909</v>
      </c>
    </row>
    <row r="3744" spans="1:2">
      <c r="A3744">
        <v>6247</v>
      </c>
      <c r="B3744" t="s">
        <v>3910</v>
      </c>
    </row>
    <row r="3745" spans="1:2">
      <c r="A3745">
        <v>6250</v>
      </c>
      <c r="B3745" t="s">
        <v>3911</v>
      </c>
    </row>
    <row r="3746" spans="1:2">
      <c r="A3746">
        <v>6253</v>
      </c>
      <c r="B3746" t="s">
        <v>3912</v>
      </c>
    </row>
    <row r="3747" spans="1:2">
      <c r="A3747">
        <v>6256</v>
      </c>
      <c r="B3747" t="s">
        <v>3913</v>
      </c>
    </row>
    <row r="3748" spans="1:2">
      <c r="A3748">
        <v>6259</v>
      </c>
      <c r="B3748" t="s">
        <v>3914</v>
      </c>
    </row>
    <row r="3749" spans="1:2">
      <c r="A3749">
        <v>6262</v>
      </c>
      <c r="B3749" t="s">
        <v>3915</v>
      </c>
    </row>
    <row r="3750" spans="1:2">
      <c r="A3750">
        <v>6265</v>
      </c>
      <c r="B3750" t="s">
        <v>3916</v>
      </c>
    </row>
    <row r="3751" spans="1:2">
      <c r="A3751">
        <v>6268</v>
      </c>
      <c r="B3751" t="s">
        <v>3917</v>
      </c>
    </row>
    <row r="3752" spans="1:2">
      <c r="A3752">
        <v>6271</v>
      </c>
      <c r="B3752" t="s">
        <v>3918</v>
      </c>
    </row>
    <row r="3753" spans="1:2">
      <c r="A3753">
        <v>6274</v>
      </c>
      <c r="B3753" t="s">
        <v>3919</v>
      </c>
    </row>
    <row r="3754" spans="1:2">
      <c r="A3754">
        <v>6277</v>
      </c>
      <c r="B3754" t="s">
        <v>3920</v>
      </c>
    </row>
    <row r="3755" spans="1:2">
      <c r="A3755">
        <v>6280</v>
      </c>
      <c r="B3755" t="s">
        <v>3921</v>
      </c>
    </row>
    <row r="3756" spans="1:2">
      <c r="A3756">
        <v>6283</v>
      </c>
      <c r="B3756" t="s">
        <v>3922</v>
      </c>
    </row>
    <row r="3757" spans="1:2">
      <c r="A3757">
        <v>6286</v>
      </c>
      <c r="B3757" t="s">
        <v>3923</v>
      </c>
    </row>
    <row r="3758" spans="1:2">
      <c r="A3758">
        <v>6289</v>
      </c>
      <c r="B3758" t="s">
        <v>3924</v>
      </c>
    </row>
    <row r="3759" spans="1:2">
      <c r="A3759">
        <v>6292</v>
      </c>
      <c r="B3759" t="s">
        <v>3925</v>
      </c>
    </row>
    <row r="3760" spans="1:2">
      <c r="A3760">
        <v>6295</v>
      </c>
      <c r="B3760" t="s">
        <v>3926</v>
      </c>
    </row>
    <row r="3761" spans="1:2">
      <c r="A3761">
        <v>6298</v>
      </c>
      <c r="B3761" t="s">
        <v>3927</v>
      </c>
    </row>
    <row r="3762" spans="1:2">
      <c r="A3762">
        <v>6301</v>
      </c>
      <c r="B3762" t="s">
        <v>3928</v>
      </c>
    </row>
    <row r="3763" spans="1:2">
      <c r="A3763">
        <v>6304</v>
      </c>
      <c r="B3763" t="s">
        <v>3929</v>
      </c>
    </row>
    <row r="3764" spans="1:2">
      <c r="A3764">
        <v>6307</v>
      </c>
      <c r="B3764" t="s">
        <v>3930</v>
      </c>
    </row>
    <row r="3765" spans="1:2">
      <c r="A3765">
        <v>6310</v>
      </c>
      <c r="B3765" t="s">
        <v>3931</v>
      </c>
    </row>
    <row r="3766" spans="1:2">
      <c r="A3766">
        <v>6313</v>
      </c>
      <c r="B3766" t="s">
        <v>3932</v>
      </c>
    </row>
    <row r="3767" spans="1:2">
      <c r="A3767">
        <v>6316</v>
      </c>
      <c r="B3767" t="s">
        <v>3933</v>
      </c>
    </row>
    <row r="3768" spans="1:2">
      <c r="A3768">
        <v>6319</v>
      </c>
      <c r="B3768" t="s">
        <v>3934</v>
      </c>
    </row>
    <row r="3769" spans="1:2">
      <c r="A3769">
        <v>6322</v>
      </c>
      <c r="B3769" t="s">
        <v>3935</v>
      </c>
    </row>
    <row r="3770" spans="1:2">
      <c r="A3770">
        <v>6325</v>
      </c>
      <c r="B3770" t="s">
        <v>3936</v>
      </c>
    </row>
    <row r="3771" spans="1:2">
      <c r="A3771">
        <v>6328</v>
      </c>
      <c r="B3771" t="s">
        <v>3937</v>
      </c>
    </row>
    <row r="3772" spans="1:2">
      <c r="A3772">
        <v>6331</v>
      </c>
      <c r="B3772" t="s">
        <v>3938</v>
      </c>
    </row>
    <row r="3773" spans="1:2">
      <c r="A3773">
        <v>6334</v>
      </c>
      <c r="B3773" t="s">
        <v>3939</v>
      </c>
    </row>
    <row r="3774" spans="1:2">
      <c r="A3774">
        <v>6337</v>
      </c>
      <c r="B3774" t="s">
        <v>3940</v>
      </c>
    </row>
    <row r="3775" spans="1:2">
      <c r="A3775">
        <v>6340</v>
      </c>
      <c r="B3775" t="s">
        <v>3941</v>
      </c>
    </row>
    <row r="3776" spans="1:2">
      <c r="A3776">
        <v>6343</v>
      </c>
      <c r="B3776" t="s">
        <v>3942</v>
      </c>
    </row>
    <row r="3777" spans="1:2">
      <c r="A3777">
        <v>6346</v>
      </c>
      <c r="B3777" t="s">
        <v>3943</v>
      </c>
    </row>
    <row r="3778" spans="1:2">
      <c r="A3778">
        <v>6349</v>
      </c>
      <c r="B3778" t="s">
        <v>3944</v>
      </c>
    </row>
    <row r="3779" spans="1:2">
      <c r="A3779">
        <v>6352</v>
      </c>
      <c r="B3779" t="s">
        <v>3945</v>
      </c>
    </row>
    <row r="3780" spans="1:2">
      <c r="A3780">
        <v>6355</v>
      </c>
      <c r="B3780" t="s">
        <v>3946</v>
      </c>
    </row>
    <row r="3781" spans="1:2">
      <c r="A3781">
        <v>6358</v>
      </c>
      <c r="B3781" t="s">
        <v>3947</v>
      </c>
    </row>
    <row r="3782" spans="1:2">
      <c r="A3782">
        <v>6361</v>
      </c>
      <c r="B3782" t="s">
        <v>3948</v>
      </c>
    </row>
    <row r="3783" spans="1:2">
      <c r="A3783">
        <v>6364</v>
      </c>
      <c r="B3783" t="s">
        <v>3949</v>
      </c>
    </row>
    <row r="3784" spans="1:2">
      <c r="A3784">
        <v>6367</v>
      </c>
      <c r="B3784" t="s">
        <v>3950</v>
      </c>
    </row>
    <row r="3785" spans="1:2">
      <c r="A3785">
        <v>6370</v>
      </c>
      <c r="B3785" t="s">
        <v>3951</v>
      </c>
    </row>
    <row r="3786" spans="1:2">
      <c r="A3786">
        <v>6373</v>
      </c>
      <c r="B3786" t="s">
        <v>3952</v>
      </c>
    </row>
  </sheetData>
  <autoFilter ref="A3406:B3786" xr:uid="{0C1CFA1F-4C69-4795-BD40-87BBE41099C5}"/>
  <sortState ref="A3078:B3118">
    <sortCondition ref="A3078:A3118"/>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1024-75D8-48F9-9553-B187B93722A9}">
  <dimension ref="A1:V286"/>
  <sheetViews>
    <sheetView topLeftCell="A169" workbookViewId="0">
      <selection activeCell="C177" sqref="C177"/>
    </sheetView>
  </sheetViews>
  <sheetFormatPr defaultColWidth="8.85546875" defaultRowHeight="15"/>
  <cols>
    <col min="1" max="1" width="39.7109375" customWidth="1"/>
    <col min="2" max="2" width="32.42578125" bestFit="1" customWidth="1"/>
    <col min="3" max="3" width="49.85546875" bestFit="1" customWidth="1"/>
    <col min="4" max="4" width="25.42578125" customWidth="1"/>
    <col min="13" max="13" width="83" bestFit="1" customWidth="1"/>
  </cols>
  <sheetData>
    <row r="1" spans="1:22">
      <c r="A1" t="s">
        <v>589</v>
      </c>
      <c r="B1" t="s">
        <v>588</v>
      </c>
      <c r="C1" t="s">
        <v>587</v>
      </c>
      <c r="D1" t="s">
        <v>712</v>
      </c>
      <c r="F1" s="18" t="s">
        <v>569</v>
      </c>
    </row>
    <row r="2" spans="1:22">
      <c r="A2" s="17" t="s">
        <v>678</v>
      </c>
      <c r="B2" s="17" t="s">
        <v>570</v>
      </c>
      <c r="C2" s="17"/>
    </row>
    <row r="3" spans="1:22">
      <c r="A3" s="17" t="s">
        <v>687</v>
      </c>
      <c r="B3" s="17" t="s">
        <v>584</v>
      </c>
      <c r="C3" s="17" t="s">
        <v>595</v>
      </c>
    </row>
    <row r="4" spans="1:22">
      <c r="A4" s="17" t="s">
        <v>688</v>
      </c>
      <c r="B4" s="17" t="s">
        <v>585</v>
      </c>
      <c r="C4" s="17" t="s">
        <v>596</v>
      </c>
      <c r="U4" t="s">
        <v>40</v>
      </c>
    </row>
    <row r="5" spans="1:22">
      <c r="A5" t="s">
        <v>714</v>
      </c>
      <c r="B5" t="s">
        <v>713</v>
      </c>
      <c r="C5" s="17"/>
    </row>
    <row r="6" spans="1:22">
      <c r="A6" t="s">
        <v>715</v>
      </c>
      <c r="B6" t="s">
        <v>716</v>
      </c>
      <c r="C6" s="17"/>
    </row>
    <row r="7" spans="1:22">
      <c r="A7" t="s">
        <v>717</v>
      </c>
      <c r="B7" t="s">
        <v>718</v>
      </c>
      <c r="C7" s="17"/>
    </row>
    <row r="8" spans="1:22">
      <c r="A8" t="s">
        <v>719</v>
      </c>
      <c r="B8" t="s">
        <v>720</v>
      </c>
      <c r="C8" s="17"/>
    </row>
    <row r="9" spans="1:22">
      <c r="A9" t="s">
        <v>721</v>
      </c>
      <c r="B9" t="s">
        <v>722</v>
      </c>
      <c r="C9" s="17"/>
    </row>
    <row r="10" spans="1:22">
      <c r="A10" t="s">
        <v>723</v>
      </c>
      <c r="B10" t="s">
        <v>724</v>
      </c>
      <c r="C10" s="17"/>
    </row>
    <row r="11" spans="1:22">
      <c r="A11" t="s">
        <v>725</v>
      </c>
      <c r="B11" t="s">
        <v>726</v>
      </c>
      <c r="C11" s="17"/>
    </row>
    <row r="12" spans="1:22">
      <c r="A12" t="s">
        <v>727</v>
      </c>
      <c r="B12" t="s">
        <v>730</v>
      </c>
      <c r="C12" s="17" t="s">
        <v>729</v>
      </c>
    </row>
    <row r="13" spans="1:22">
      <c r="A13" t="s">
        <v>728</v>
      </c>
      <c r="B13" t="s">
        <v>731</v>
      </c>
      <c r="C13" s="17" t="s">
        <v>729</v>
      </c>
    </row>
    <row r="14" spans="1:22">
      <c r="A14" s="17" t="s">
        <v>679</v>
      </c>
      <c r="B14" s="17" t="s">
        <v>571</v>
      </c>
      <c r="C14" s="17"/>
      <c r="U14" t="s">
        <v>40</v>
      </c>
    </row>
    <row r="15" spans="1:22">
      <c r="A15" s="17" t="s">
        <v>680</v>
      </c>
      <c r="B15" s="17" t="s">
        <v>572</v>
      </c>
      <c r="C15" s="17" t="s">
        <v>590</v>
      </c>
      <c r="U15" t="s">
        <v>40</v>
      </c>
    </row>
    <row r="16" spans="1:22">
      <c r="A16" s="17" t="s">
        <v>698</v>
      </c>
      <c r="B16" s="17" t="s">
        <v>771</v>
      </c>
      <c r="C16" s="17"/>
      <c r="U16" t="s">
        <v>40</v>
      </c>
      <c r="V16" t="s">
        <v>40</v>
      </c>
    </row>
    <row r="17" spans="1:22">
      <c r="A17" s="17" t="s">
        <v>699</v>
      </c>
      <c r="B17" s="17" t="s">
        <v>771</v>
      </c>
      <c r="C17" s="17"/>
      <c r="U17" t="s">
        <v>40</v>
      </c>
      <c r="V17" t="s">
        <v>40</v>
      </c>
    </row>
    <row r="18" spans="1:22">
      <c r="A18" s="17" t="s">
        <v>700</v>
      </c>
      <c r="B18" s="17" t="s">
        <v>771</v>
      </c>
      <c r="C18" s="17"/>
      <c r="U18" t="s">
        <v>40</v>
      </c>
      <c r="V18" t="s">
        <v>40</v>
      </c>
    </row>
    <row r="19" spans="1:22">
      <c r="A19" s="17" t="s">
        <v>701</v>
      </c>
      <c r="B19" s="17" t="s">
        <v>597</v>
      </c>
      <c r="C19" s="17" t="s">
        <v>598</v>
      </c>
      <c r="U19" t="s">
        <v>40</v>
      </c>
      <c r="V19" t="s">
        <v>40</v>
      </c>
    </row>
    <row r="20" spans="1:22">
      <c r="A20" s="17" t="s">
        <v>681</v>
      </c>
      <c r="B20" s="17" t="s">
        <v>573</v>
      </c>
      <c r="C20" s="17"/>
      <c r="U20" t="s">
        <v>40</v>
      </c>
      <c r="V20" t="s">
        <v>40</v>
      </c>
    </row>
    <row r="21" spans="1:22">
      <c r="A21" s="17" t="s">
        <v>689</v>
      </c>
      <c r="B21" s="17" t="s">
        <v>599</v>
      </c>
      <c r="C21" s="17"/>
      <c r="U21" t="s">
        <v>40</v>
      </c>
      <c r="V21" t="s">
        <v>40</v>
      </c>
    </row>
    <row r="22" spans="1:22">
      <c r="A22" s="17" t="s">
        <v>690</v>
      </c>
      <c r="B22" s="17" t="s">
        <v>600</v>
      </c>
      <c r="C22" s="17"/>
      <c r="U22" t="s">
        <v>40</v>
      </c>
      <c r="V22" t="s">
        <v>40</v>
      </c>
    </row>
    <row r="23" spans="1:22">
      <c r="A23" s="17" t="s">
        <v>691</v>
      </c>
      <c r="B23" s="17" t="s">
        <v>601</v>
      </c>
      <c r="C23" s="17"/>
      <c r="U23" t="s">
        <v>40</v>
      </c>
      <c r="V23" t="s">
        <v>40</v>
      </c>
    </row>
    <row r="24" spans="1:22">
      <c r="A24" s="17" t="s">
        <v>692</v>
      </c>
      <c r="B24" s="17" t="s">
        <v>603</v>
      </c>
      <c r="C24" s="17"/>
      <c r="U24" t="s">
        <v>40</v>
      </c>
      <c r="V24" t="s">
        <v>40</v>
      </c>
    </row>
    <row r="25" spans="1:22">
      <c r="A25" s="17" t="s">
        <v>693</v>
      </c>
      <c r="B25" s="17" t="s">
        <v>604</v>
      </c>
      <c r="C25" s="17"/>
      <c r="U25" t="s">
        <v>40</v>
      </c>
      <c r="V25" t="s">
        <v>40</v>
      </c>
    </row>
    <row r="26" spans="1:22">
      <c r="A26" s="17" t="s">
        <v>694</v>
      </c>
      <c r="B26" s="17" t="s">
        <v>605</v>
      </c>
      <c r="C26" s="17"/>
      <c r="U26" t="s">
        <v>40</v>
      </c>
      <c r="V26" t="s">
        <v>40</v>
      </c>
    </row>
    <row r="27" spans="1:22">
      <c r="A27" s="17" t="s">
        <v>695</v>
      </c>
      <c r="B27" s="17" t="s">
        <v>606</v>
      </c>
      <c r="C27" s="17"/>
      <c r="U27" t="s">
        <v>40</v>
      </c>
      <c r="V27" t="s">
        <v>40</v>
      </c>
    </row>
    <row r="28" spans="1:22">
      <c r="A28" s="17" t="s">
        <v>696</v>
      </c>
      <c r="B28" s="17" t="s">
        <v>607</v>
      </c>
      <c r="C28" s="17"/>
      <c r="U28" t="s">
        <v>40</v>
      </c>
      <c r="V28" t="s">
        <v>40</v>
      </c>
    </row>
    <row r="29" spans="1:22">
      <c r="A29" s="17" t="s">
        <v>697</v>
      </c>
      <c r="B29" s="17" t="s">
        <v>608</v>
      </c>
      <c r="C29" s="17"/>
      <c r="U29" t="s">
        <v>40</v>
      </c>
      <c r="V29" t="s">
        <v>40</v>
      </c>
    </row>
    <row r="30" spans="1:22">
      <c r="A30" s="17" t="s">
        <v>702</v>
      </c>
      <c r="B30" s="17" t="s">
        <v>602</v>
      </c>
      <c r="C30" s="17"/>
      <c r="U30" t="s">
        <v>40</v>
      </c>
      <c r="V30" t="s">
        <v>40</v>
      </c>
    </row>
    <row r="31" spans="1:22">
      <c r="A31" s="17" t="s">
        <v>703</v>
      </c>
      <c r="B31" s="17" t="s">
        <v>609</v>
      </c>
      <c r="C31" s="17"/>
      <c r="U31" t="s">
        <v>40</v>
      </c>
      <c r="V31" t="s">
        <v>40</v>
      </c>
    </row>
    <row r="32" spans="1:22">
      <c r="A32" s="17" t="s">
        <v>704</v>
      </c>
      <c r="B32" s="17" t="s">
        <v>610</v>
      </c>
      <c r="C32" s="17"/>
      <c r="U32" t="s">
        <v>40</v>
      </c>
      <c r="V32" t="s">
        <v>40</v>
      </c>
    </row>
    <row r="33" spans="1:22">
      <c r="A33" s="17" t="s">
        <v>705</v>
      </c>
      <c r="B33" s="17" t="s">
        <v>611</v>
      </c>
      <c r="C33" s="17"/>
      <c r="U33" t="s">
        <v>40</v>
      </c>
      <c r="V33" t="s">
        <v>40</v>
      </c>
    </row>
    <row r="34" spans="1:22">
      <c r="A34" s="17" t="s">
        <v>682</v>
      </c>
      <c r="B34" s="17" t="s">
        <v>574</v>
      </c>
      <c r="C34" s="17"/>
      <c r="U34" t="s">
        <v>40</v>
      </c>
      <c r="V34" t="s">
        <v>40</v>
      </c>
    </row>
    <row r="35" spans="1:22">
      <c r="A35" s="17" t="s">
        <v>683</v>
      </c>
      <c r="B35" s="17" t="s">
        <v>575</v>
      </c>
      <c r="C35" s="17" t="s">
        <v>591</v>
      </c>
      <c r="U35" t="s">
        <v>40</v>
      </c>
      <c r="V35" t="s">
        <v>40</v>
      </c>
    </row>
    <row r="36" spans="1:22">
      <c r="A36" s="17" t="s">
        <v>684</v>
      </c>
      <c r="B36" s="17" t="s">
        <v>576</v>
      </c>
      <c r="C36" s="17" t="s">
        <v>592</v>
      </c>
      <c r="U36" t="s">
        <v>40</v>
      </c>
      <c r="V36" t="s">
        <v>40</v>
      </c>
    </row>
    <row r="37" spans="1:22">
      <c r="A37" s="17" t="s">
        <v>685</v>
      </c>
      <c r="B37" s="17" t="s">
        <v>577</v>
      </c>
      <c r="C37" s="17" t="s">
        <v>593</v>
      </c>
      <c r="U37" t="s">
        <v>40</v>
      </c>
      <c r="V37" t="s">
        <v>40</v>
      </c>
    </row>
    <row r="38" spans="1:22">
      <c r="A38" s="17" t="s">
        <v>686</v>
      </c>
      <c r="B38" s="17" t="s">
        <v>613</v>
      </c>
      <c r="C38" s="17" t="s">
        <v>594</v>
      </c>
      <c r="D38" t="s">
        <v>614</v>
      </c>
      <c r="U38" t="s">
        <v>40</v>
      </c>
      <c r="V38" t="s">
        <v>40</v>
      </c>
    </row>
    <row r="39" spans="1:22">
      <c r="A39" s="17" t="s">
        <v>706</v>
      </c>
      <c r="B39" s="17" t="s">
        <v>578</v>
      </c>
      <c r="C39" s="17"/>
      <c r="U39" t="s">
        <v>40</v>
      </c>
      <c r="V39" t="s">
        <v>40</v>
      </c>
    </row>
    <row r="40" spans="1:22">
      <c r="A40" s="17" t="s">
        <v>707</v>
      </c>
      <c r="B40" s="17" t="s">
        <v>579</v>
      </c>
      <c r="C40" s="17"/>
      <c r="U40" t="s">
        <v>40</v>
      </c>
      <c r="V40" t="s">
        <v>40</v>
      </c>
    </row>
    <row r="41" spans="1:22">
      <c r="A41" s="17" t="s">
        <v>708</v>
      </c>
      <c r="B41" s="17" t="s">
        <v>580</v>
      </c>
      <c r="C41" s="17"/>
      <c r="U41" t="s">
        <v>40</v>
      </c>
      <c r="V41" t="s">
        <v>40</v>
      </c>
    </row>
    <row r="42" spans="1:22">
      <c r="A42" s="17" t="s">
        <v>709</v>
      </c>
      <c r="B42" s="17" t="s">
        <v>581</v>
      </c>
      <c r="C42" s="17"/>
      <c r="U42" t="s">
        <v>40</v>
      </c>
      <c r="V42" t="s">
        <v>40</v>
      </c>
    </row>
    <row r="43" spans="1:22">
      <c r="A43" s="17" t="s">
        <v>710</v>
      </c>
      <c r="B43" s="17" t="s">
        <v>582</v>
      </c>
      <c r="C43" s="17"/>
    </row>
    <row r="44" spans="1:22">
      <c r="A44" s="17" t="s">
        <v>711</v>
      </c>
      <c r="B44" s="17" t="s">
        <v>583</v>
      </c>
      <c r="C44" s="17" t="s">
        <v>612</v>
      </c>
    </row>
    <row r="57" spans="2:13">
      <c r="B57" t="s">
        <v>615</v>
      </c>
      <c r="D57" t="s">
        <v>629</v>
      </c>
    </row>
    <row r="58" spans="2:13">
      <c r="B58" t="s">
        <v>616</v>
      </c>
      <c r="D58" t="s">
        <v>630</v>
      </c>
      <c r="J58" t="str">
        <f>IF(L58,MID(M59,FIND("0x",M59),4),"")</f>
        <v>0x12</v>
      </c>
      <c r="K58" t="str">
        <f>IF(L58,SUBSTITUTE(MID(M58,FIND("::",M58)+2,999),"{",""),"")</f>
        <v>playMp3Folder(int fileNumber)</v>
      </c>
      <c r="L58">
        <f>COUNTIF(M58,"*::*")</f>
        <v>1</v>
      </c>
      <c r="M58" t="s">
        <v>656</v>
      </c>
    </row>
    <row r="59" spans="2:13">
      <c r="B59" t="s">
        <v>617</v>
      </c>
      <c r="D59" t="s">
        <v>631</v>
      </c>
      <c r="J59" t="str">
        <f t="shared" ref="J59:J98" si="0">IF(L59,MID(M60,FIND("0x",M60),4),"")</f>
        <v/>
      </c>
      <c r="L59">
        <f t="shared" ref="L59:L100" si="1">COUNTIF(M59,"*::*")</f>
        <v>0</v>
      </c>
      <c r="M59" t="s">
        <v>657</v>
      </c>
    </row>
    <row r="60" spans="2:13">
      <c r="B60" t="s">
        <v>618</v>
      </c>
      <c r="D60" t="s">
        <v>632</v>
      </c>
      <c r="J60" t="str">
        <f t="shared" si="0"/>
        <v/>
      </c>
      <c r="L60">
        <f t="shared" si="1"/>
        <v>0</v>
      </c>
      <c r="M60" t="s">
        <v>621</v>
      </c>
    </row>
    <row r="61" spans="2:13">
      <c r="B61" t="s">
        <v>619</v>
      </c>
      <c r="D61" t="s">
        <v>633</v>
      </c>
      <c r="J61" t="str">
        <f t="shared" si="0"/>
        <v/>
      </c>
      <c r="L61">
        <f t="shared" si="1"/>
        <v>0</v>
      </c>
    </row>
    <row r="62" spans="2:13">
      <c r="B62" t="s">
        <v>620</v>
      </c>
      <c r="D62" t="s">
        <v>634</v>
      </c>
      <c r="J62" t="str">
        <f t="shared" si="0"/>
        <v>0x13</v>
      </c>
      <c r="K62" t="str">
        <f t="shared" ref="K62:K98" si="2">IF(L62,SUBSTITUTE(MID(M62,FIND("::",M62)+2,999),"{",""),"")</f>
        <v>advertise(int fileNumber)</v>
      </c>
      <c r="L62">
        <f t="shared" si="1"/>
        <v>1</v>
      </c>
      <c r="M62" t="s">
        <v>658</v>
      </c>
    </row>
    <row r="63" spans="2:13">
      <c r="B63" t="s">
        <v>621</v>
      </c>
      <c r="D63" t="s">
        <v>635</v>
      </c>
      <c r="J63" t="str">
        <f t="shared" si="0"/>
        <v/>
      </c>
      <c r="K63" t="str">
        <f t="shared" si="2"/>
        <v/>
      </c>
      <c r="L63">
        <f t="shared" si="1"/>
        <v>0</v>
      </c>
      <c r="M63" t="s">
        <v>659</v>
      </c>
    </row>
    <row r="64" spans="2:13">
      <c r="B64" t="s">
        <v>622</v>
      </c>
      <c r="D64" t="s">
        <v>636</v>
      </c>
      <c r="J64" t="str">
        <f t="shared" si="0"/>
        <v/>
      </c>
      <c r="K64" t="str">
        <f t="shared" si="2"/>
        <v/>
      </c>
      <c r="L64">
        <f t="shared" si="1"/>
        <v>0</v>
      </c>
      <c r="M64" t="s">
        <v>621</v>
      </c>
    </row>
    <row r="65" spans="2:13">
      <c r="B65" t="s">
        <v>623</v>
      </c>
      <c r="D65" t="s">
        <v>637</v>
      </c>
      <c r="J65" t="str">
        <f t="shared" si="0"/>
        <v/>
      </c>
      <c r="K65" t="str">
        <f t="shared" si="2"/>
        <v/>
      </c>
      <c r="L65">
        <f t="shared" si="1"/>
        <v>0</v>
      </c>
    </row>
    <row r="66" spans="2:13">
      <c r="B66" t="s">
        <v>624</v>
      </c>
      <c r="D66" t="s">
        <v>638</v>
      </c>
      <c r="J66" t="str">
        <f t="shared" si="0"/>
        <v>0x14</v>
      </c>
      <c r="K66" t="str">
        <f t="shared" si="2"/>
        <v>playLargeFolder(uint8_t folderNumber, uint16_t fileNumber)</v>
      </c>
      <c r="L66">
        <f t="shared" si="1"/>
        <v>1</v>
      </c>
      <c r="M66" t="s">
        <v>660</v>
      </c>
    </row>
    <row r="67" spans="2:13">
      <c r="B67" t="s">
        <v>625</v>
      </c>
      <c r="D67" t="s">
        <v>639</v>
      </c>
      <c r="J67" t="str">
        <f t="shared" si="0"/>
        <v/>
      </c>
      <c r="K67" t="str">
        <f t="shared" si="2"/>
        <v/>
      </c>
      <c r="L67">
        <f t="shared" si="1"/>
        <v>0</v>
      </c>
      <c r="M67" t="s">
        <v>661</v>
      </c>
    </row>
    <row r="68" spans="2:13">
      <c r="B68" t="s">
        <v>621</v>
      </c>
      <c r="D68" t="s">
        <v>640</v>
      </c>
      <c r="J68" t="str">
        <f t="shared" si="0"/>
        <v/>
      </c>
      <c r="K68" t="str">
        <f t="shared" si="2"/>
        <v/>
      </c>
      <c r="L68">
        <f t="shared" si="1"/>
        <v>0</v>
      </c>
      <c r="M68" t="s">
        <v>621</v>
      </c>
    </row>
    <row r="69" spans="2:13">
      <c r="J69" t="str">
        <f t="shared" si="0"/>
        <v/>
      </c>
      <c r="K69" t="str">
        <f t="shared" si="2"/>
        <v/>
      </c>
      <c r="L69">
        <f t="shared" si="1"/>
        <v>0</v>
      </c>
    </row>
    <row r="70" spans="2:13">
      <c r="B70" t="s">
        <v>626</v>
      </c>
      <c r="D70" t="s">
        <v>641</v>
      </c>
      <c r="J70" t="str">
        <f t="shared" si="0"/>
        <v>0x15</v>
      </c>
      <c r="K70" t="str">
        <f t="shared" si="2"/>
        <v>stopAdvertise()</v>
      </c>
      <c r="L70">
        <f t="shared" si="1"/>
        <v>1</v>
      </c>
      <c r="M70" t="s">
        <v>662</v>
      </c>
    </row>
    <row r="71" spans="2:13">
      <c r="B71" t="s">
        <v>627</v>
      </c>
      <c r="D71" t="s">
        <v>642</v>
      </c>
      <c r="J71" t="str">
        <f t="shared" si="0"/>
        <v/>
      </c>
      <c r="K71" t="str">
        <f t="shared" si="2"/>
        <v/>
      </c>
      <c r="L71">
        <f t="shared" si="1"/>
        <v>0</v>
      </c>
      <c r="M71" t="s">
        <v>663</v>
      </c>
    </row>
    <row r="72" spans="2:13">
      <c r="B72" t="s">
        <v>628</v>
      </c>
      <c r="D72" t="s">
        <v>643</v>
      </c>
      <c r="J72" t="str">
        <f t="shared" si="0"/>
        <v/>
      </c>
      <c r="K72" t="str">
        <f t="shared" si="2"/>
        <v/>
      </c>
      <c r="L72">
        <f t="shared" si="1"/>
        <v>0</v>
      </c>
      <c r="M72" t="s">
        <v>621</v>
      </c>
    </row>
    <row r="73" spans="2:13">
      <c r="D73" t="s">
        <v>644</v>
      </c>
      <c r="J73" t="str">
        <f t="shared" si="0"/>
        <v/>
      </c>
      <c r="K73" t="str">
        <f t="shared" si="2"/>
        <v/>
      </c>
      <c r="L73">
        <f t="shared" si="1"/>
        <v>0</v>
      </c>
    </row>
    <row r="74" spans="2:13">
      <c r="D74" t="s">
        <v>645</v>
      </c>
      <c r="J74" t="str">
        <f t="shared" si="0"/>
        <v>0x16</v>
      </c>
      <c r="K74" t="str">
        <f t="shared" si="2"/>
        <v>stop()</v>
      </c>
      <c r="L74">
        <f t="shared" si="1"/>
        <v>1</v>
      </c>
      <c r="M74" t="s">
        <v>664</v>
      </c>
    </row>
    <row r="75" spans="2:13">
      <c r="D75" t="s">
        <v>646</v>
      </c>
      <c r="J75" t="str">
        <f t="shared" si="0"/>
        <v/>
      </c>
      <c r="K75" t="str">
        <f t="shared" si="2"/>
        <v/>
      </c>
      <c r="L75">
        <f t="shared" si="1"/>
        <v>0</v>
      </c>
      <c r="M75" t="s">
        <v>665</v>
      </c>
    </row>
    <row r="76" spans="2:13">
      <c r="D76" t="s">
        <v>647</v>
      </c>
      <c r="J76" t="str">
        <f t="shared" si="0"/>
        <v/>
      </c>
      <c r="K76" t="str">
        <f t="shared" si="2"/>
        <v/>
      </c>
      <c r="L76">
        <f t="shared" si="1"/>
        <v>0</v>
      </c>
      <c r="M76" t="s">
        <v>621</v>
      </c>
    </row>
    <row r="77" spans="2:13">
      <c r="J77" t="str">
        <f t="shared" si="0"/>
        <v/>
      </c>
      <c r="K77" t="str">
        <f t="shared" si="2"/>
        <v/>
      </c>
      <c r="L77">
        <f t="shared" si="1"/>
        <v>0</v>
      </c>
    </row>
    <row r="78" spans="2:13">
      <c r="D78" t="s">
        <v>648</v>
      </c>
      <c r="J78" t="str">
        <f t="shared" si="0"/>
        <v>0x17</v>
      </c>
      <c r="K78" t="str">
        <f t="shared" si="2"/>
        <v>loopFolder(int folderNumber)</v>
      </c>
      <c r="L78">
        <f t="shared" si="1"/>
        <v>1</v>
      </c>
      <c r="M78" t="s">
        <v>666</v>
      </c>
    </row>
    <row r="79" spans="2:13">
      <c r="D79" t="s">
        <v>649</v>
      </c>
      <c r="J79" t="str">
        <f t="shared" si="0"/>
        <v/>
      </c>
      <c r="K79" t="str">
        <f t="shared" si="2"/>
        <v/>
      </c>
      <c r="L79">
        <f t="shared" si="1"/>
        <v>0</v>
      </c>
      <c r="M79" t="s">
        <v>667</v>
      </c>
    </row>
    <row r="80" spans="2:13">
      <c r="D80" t="s">
        <v>650</v>
      </c>
      <c r="J80" t="str">
        <f t="shared" si="0"/>
        <v/>
      </c>
      <c r="K80" t="str">
        <f t="shared" si="2"/>
        <v/>
      </c>
      <c r="L80">
        <f t="shared" si="1"/>
        <v>0</v>
      </c>
      <c r="M80" t="s">
        <v>621</v>
      </c>
    </row>
    <row r="81" spans="4:13">
      <c r="D81" t="s">
        <v>651</v>
      </c>
      <c r="J81" t="str">
        <f t="shared" si="0"/>
        <v/>
      </c>
      <c r="K81" t="str">
        <f t="shared" si="2"/>
        <v/>
      </c>
      <c r="L81">
        <f t="shared" si="1"/>
        <v>0</v>
      </c>
    </row>
    <row r="82" spans="4:13">
      <c r="D82" t="s">
        <v>652</v>
      </c>
      <c r="J82" t="str">
        <f t="shared" si="0"/>
        <v>0x18</v>
      </c>
      <c r="K82" t="str">
        <f t="shared" si="2"/>
        <v>randomAll()</v>
      </c>
      <c r="L82">
        <f t="shared" si="1"/>
        <v>1</v>
      </c>
      <c r="M82" t="s">
        <v>668</v>
      </c>
    </row>
    <row r="83" spans="4:13">
      <c r="D83" t="s">
        <v>653</v>
      </c>
      <c r="J83" t="str">
        <f t="shared" si="0"/>
        <v/>
      </c>
      <c r="K83" t="str">
        <f t="shared" si="2"/>
        <v/>
      </c>
      <c r="L83">
        <f t="shared" si="1"/>
        <v>0</v>
      </c>
      <c r="M83" t="s">
        <v>669</v>
      </c>
    </row>
    <row r="84" spans="4:13">
      <c r="D84" t="s">
        <v>654</v>
      </c>
      <c r="J84" t="str">
        <f t="shared" si="0"/>
        <v/>
      </c>
      <c r="K84" t="str">
        <f t="shared" si="2"/>
        <v/>
      </c>
      <c r="L84">
        <f t="shared" si="1"/>
        <v>0</v>
      </c>
      <c r="M84" t="s">
        <v>621</v>
      </c>
    </row>
    <row r="85" spans="4:13">
      <c r="D85" t="s">
        <v>655</v>
      </c>
      <c r="J85" t="str">
        <f t="shared" si="0"/>
        <v/>
      </c>
      <c r="K85" t="str">
        <f t="shared" si="2"/>
        <v/>
      </c>
      <c r="L85">
        <f t="shared" si="1"/>
        <v>0</v>
      </c>
    </row>
    <row r="86" spans="4:13">
      <c r="J86" t="str">
        <f t="shared" si="0"/>
        <v>0x19</v>
      </c>
      <c r="K86" t="str">
        <f t="shared" si="2"/>
        <v>enableLoop()</v>
      </c>
      <c r="L86">
        <f t="shared" si="1"/>
        <v>1</v>
      </c>
      <c r="M86" t="s">
        <v>670</v>
      </c>
    </row>
    <row r="87" spans="4:13">
      <c r="J87" t="str">
        <f t="shared" si="0"/>
        <v/>
      </c>
      <c r="K87" t="str">
        <f t="shared" si="2"/>
        <v/>
      </c>
      <c r="L87">
        <f t="shared" si="1"/>
        <v>0</v>
      </c>
      <c r="M87" t="s">
        <v>671</v>
      </c>
    </row>
    <row r="88" spans="4:13">
      <c r="J88" t="str">
        <f t="shared" si="0"/>
        <v/>
      </c>
      <c r="K88" t="str">
        <f t="shared" si="2"/>
        <v/>
      </c>
      <c r="L88">
        <f t="shared" si="1"/>
        <v>0</v>
      </c>
      <c r="M88" t="s">
        <v>621</v>
      </c>
    </row>
    <row r="89" spans="4:13">
      <c r="J89" t="str">
        <f t="shared" si="0"/>
        <v/>
      </c>
      <c r="K89" t="str">
        <f t="shared" si="2"/>
        <v/>
      </c>
      <c r="L89">
        <f t="shared" si="1"/>
        <v>0</v>
      </c>
    </row>
    <row r="90" spans="4:13">
      <c r="J90" t="str">
        <f t="shared" si="0"/>
        <v>0x19</v>
      </c>
      <c r="K90" t="str">
        <f t="shared" si="2"/>
        <v>disableLoop()</v>
      </c>
      <c r="L90">
        <f t="shared" si="1"/>
        <v>1</v>
      </c>
      <c r="M90" t="s">
        <v>672</v>
      </c>
    </row>
    <row r="91" spans="4:13">
      <c r="J91" t="str">
        <f t="shared" si="0"/>
        <v/>
      </c>
      <c r="K91" t="str">
        <f t="shared" si="2"/>
        <v/>
      </c>
      <c r="L91">
        <f t="shared" si="1"/>
        <v>0</v>
      </c>
      <c r="M91" t="s">
        <v>673</v>
      </c>
    </row>
    <row r="92" spans="4:13">
      <c r="J92" t="str">
        <f t="shared" si="0"/>
        <v/>
      </c>
      <c r="K92" t="str">
        <f t="shared" si="2"/>
        <v/>
      </c>
      <c r="L92">
        <f t="shared" si="1"/>
        <v>0</v>
      </c>
      <c r="M92" t="s">
        <v>621</v>
      </c>
    </row>
    <row r="93" spans="4:13">
      <c r="J93" t="str">
        <f t="shared" si="0"/>
        <v/>
      </c>
      <c r="K93" t="str">
        <f t="shared" si="2"/>
        <v/>
      </c>
      <c r="L93">
        <f t="shared" si="1"/>
        <v>0</v>
      </c>
    </row>
    <row r="94" spans="4:13">
      <c r="J94" t="str">
        <f t="shared" si="0"/>
        <v>0x1A</v>
      </c>
      <c r="K94" t="str">
        <f t="shared" si="2"/>
        <v>enableDAC()</v>
      </c>
      <c r="L94">
        <f t="shared" si="1"/>
        <v>1</v>
      </c>
      <c r="M94" t="s">
        <v>674</v>
      </c>
    </row>
    <row r="95" spans="4:13">
      <c r="J95" t="str">
        <f t="shared" si="0"/>
        <v/>
      </c>
      <c r="K95" t="str">
        <f t="shared" si="2"/>
        <v/>
      </c>
      <c r="L95">
        <f t="shared" si="1"/>
        <v>0</v>
      </c>
      <c r="M95" t="s">
        <v>675</v>
      </c>
    </row>
    <row r="96" spans="4:13">
      <c r="J96" t="str">
        <f t="shared" si="0"/>
        <v/>
      </c>
      <c r="K96" t="str">
        <f t="shared" si="2"/>
        <v/>
      </c>
      <c r="L96">
        <f t="shared" si="1"/>
        <v>0</v>
      </c>
      <c r="M96" t="s">
        <v>621</v>
      </c>
    </row>
    <row r="97" spans="10:14">
      <c r="J97" t="str">
        <f t="shared" si="0"/>
        <v/>
      </c>
      <c r="K97" t="str">
        <f t="shared" si="2"/>
        <v/>
      </c>
      <c r="L97">
        <f t="shared" si="1"/>
        <v>0</v>
      </c>
    </row>
    <row r="98" spans="10:14">
      <c r="J98" t="str">
        <f t="shared" si="0"/>
        <v>0x1A</v>
      </c>
      <c r="K98" t="str">
        <f t="shared" si="2"/>
        <v>disableDAC()</v>
      </c>
      <c r="L98">
        <f t="shared" si="1"/>
        <v>1</v>
      </c>
      <c r="M98" t="s">
        <v>676</v>
      </c>
    </row>
    <row r="99" spans="10:14">
      <c r="L99">
        <f t="shared" si="1"/>
        <v>0</v>
      </c>
      <c r="M99" t="s">
        <v>677</v>
      </c>
    </row>
    <row r="100" spans="10:14">
      <c r="L100">
        <f t="shared" si="1"/>
        <v>0</v>
      </c>
      <c r="M100" t="s">
        <v>621</v>
      </c>
    </row>
    <row r="103" spans="10:14">
      <c r="M103" t="s">
        <v>732</v>
      </c>
    </row>
    <row r="104" spans="10:14">
      <c r="M104" t="s">
        <v>733</v>
      </c>
    </row>
    <row r="105" spans="10:14">
      <c r="M105" t="s">
        <v>734</v>
      </c>
      <c r="N105" t="s">
        <v>634</v>
      </c>
    </row>
    <row r="106" spans="10:14">
      <c r="M106" t="s">
        <v>735</v>
      </c>
    </row>
    <row r="107" spans="10:14">
      <c r="M107" t="s">
        <v>736</v>
      </c>
    </row>
    <row r="108" spans="10:14">
      <c r="M108" t="s">
        <v>737</v>
      </c>
    </row>
    <row r="109" spans="10:14">
      <c r="M109" t="s">
        <v>738</v>
      </c>
      <c r="N109" t="s">
        <v>638</v>
      </c>
    </row>
    <row r="110" spans="10:14">
      <c r="M110" t="s">
        <v>739</v>
      </c>
    </row>
    <row r="111" spans="10:14">
      <c r="M111" t="s">
        <v>740</v>
      </c>
    </row>
    <row r="112" spans="10:14">
      <c r="M112" t="s">
        <v>741</v>
      </c>
      <c r="N112" t="s">
        <v>633</v>
      </c>
    </row>
    <row r="113" spans="13:14">
      <c r="M113" t="s">
        <v>739</v>
      </c>
    </row>
    <row r="114" spans="13:14">
      <c r="M114" t="s">
        <v>742</v>
      </c>
    </row>
    <row r="115" spans="13:14">
      <c r="M115" t="s">
        <v>743</v>
      </c>
      <c r="N115" t="s">
        <v>639</v>
      </c>
    </row>
    <row r="116" spans="13:14">
      <c r="M116" t="s">
        <v>739</v>
      </c>
    </row>
    <row r="117" spans="13:14">
      <c r="M117" t="s">
        <v>735</v>
      </c>
    </row>
    <row r="118" spans="13:14">
      <c r="M118" t="s">
        <v>744</v>
      </c>
    </row>
    <row r="119" spans="13:14">
      <c r="M119" t="s">
        <v>737</v>
      </c>
    </row>
    <row r="120" spans="13:14">
      <c r="M120" t="s">
        <v>745</v>
      </c>
      <c r="N120" t="s">
        <v>636</v>
      </c>
    </row>
    <row r="121" spans="13:14">
      <c r="M121" t="s">
        <v>739</v>
      </c>
    </row>
    <row r="122" spans="13:14">
      <c r="M122" t="s">
        <v>740</v>
      </c>
    </row>
    <row r="123" spans="13:14">
      <c r="M123" t="s">
        <v>746</v>
      </c>
      <c r="N123" t="s">
        <v>631</v>
      </c>
    </row>
    <row r="124" spans="13:14">
      <c r="M124" t="s">
        <v>739</v>
      </c>
    </row>
    <row r="125" spans="13:14">
      <c r="M125" t="s">
        <v>735</v>
      </c>
    </row>
    <row r="126" spans="13:14">
      <c r="M126" t="s">
        <v>747</v>
      </c>
    </row>
    <row r="127" spans="13:14">
      <c r="M127" t="s">
        <v>737</v>
      </c>
    </row>
    <row r="128" spans="13:14">
      <c r="M128" t="s">
        <v>748</v>
      </c>
      <c r="N128" t="s">
        <v>637</v>
      </c>
    </row>
    <row r="129" spans="13:14">
      <c r="M129" t="s">
        <v>739</v>
      </c>
    </row>
    <row r="130" spans="13:14">
      <c r="M130" t="s">
        <v>740</v>
      </c>
    </row>
    <row r="131" spans="13:14">
      <c r="M131" t="s">
        <v>749</v>
      </c>
      <c r="N131" t="s">
        <v>632</v>
      </c>
    </row>
    <row r="132" spans="13:14">
      <c r="M132" t="s">
        <v>739</v>
      </c>
    </row>
    <row r="133" spans="13:14">
      <c r="M133" t="s">
        <v>735</v>
      </c>
    </row>
    <row r="134" spans="13:14">
      <c r="M134" t="s">
        <v>750</v>
      </c>
    </row>
    <row r="135" spans="13:14">
      <c r="M135" t="s">
        <v>751</v>
      </c>
      <c r="N135" t="s">
        <v>635</v>
      </c>
    </row>
    <row r="136" spans="13:14">
      <c r="M136" t="s">
        <v>735</v>
      </c>
    </row>
    <row r="137" spans="13:14">
      <c r="M137" t="s">
        <v>752</v>
      </c>
    </row>
    <row r="138" spans="13:14">
      <c r="M138" t="s">
        <v>753</v>
      </c>
    </row>
    <row r="139" spans="13:14">
      <c r="M139" t="s">
        <v>754</v>
      </c>
    </row>
    <row r="140" spans="13:14">
      <c r="M140" t="s">
        <v>755</v>
      </c>
    </row>
    <row r="141" spans="13:14">
      <c r="M141" t="s">
        <v>756</v>
      </c>
    </row>
    <row r="142" spans="13:14">
      <c r="M142" t="s">
        <v>757</v>
      </c>
    </row>
    <row r="143" spans="13:14">
      <c r="M143" t="s">
        <v>758</v>
      </c>
    </row>
    <row r="144" spans="13:14">
      <c r="M144" t="s">
        <v>759</v>
      </c>
    </row>
    <row r="145" spans="13:14">
      <c r="M145" t="s">
        <v>760</v>
      </c>
    </row>
    <row r="146" spans="13:14">
      <c r="M146" t="s">
        <v>761</v>
      </c>
    </row>
    <row r="147" spans="13:14">
      <c r="M147" t="s">
        <v>762</v>
      </c>
    </row>
    <row r="148" spans="13:14">
      <c r="M148" t="s">
        <v>763</v>
      </c>
    </row>
    <row r="149" spans="13:14">
      <c r="M149" t="s">
        <v>764</v>
      </c>
    </row>
    <row r="150" spans="13:14">
      <c r="M150" t="s">
        <v>765</v>
      </c>
    </row>
    <row r="151" spans="13:14">
      <c r="M151" t="s">
        <v>766</v>
      </c>
    </row>
    <row r="152" spans="13:14">
      <c r="M152" t="s">
        <v>767</v>
      </c>
      <c r="N152" t="s">
        <v>640</v>
      </c>
    </row>
    <row r="153" spans="13:14">
      <c r="M153" t="s">
        <v>735</v>
      </c>
    </row>
    <row r="154" spans="13:14">
      <c r="M154" t="s">
        <v>768</v>
      </c>
    </row>
    <row r="155" spans="13:14">
      <c r="M155" t="s">
        <v>769</v>
      </c>
    </row>
    <row r="156" spans="13:14">
      <c r="M156" t="s">
        <v>735</v>
      </c>
    </row>
    <row r="157" spans="13:14">
      <c r="M157" t="s">
        <v>628</v>
      </c>
    </row>
    <row r="160" spans="13:14">
      <c r="M160" t="s">
        <v>615</v>
      </c>
    </row>
    <row r="161" spans="13:14">
      <c r="M161" t="s">
        <v>616</v>
      </c>
    </row>
    <row r="162" spans="13:14">
      <c r="M162" t="s">
        <v>617</v>
      </c>
    </row>
    <row r="163" spans="13:14">
      <c r="M163" t="s">
        <v>618</v>
      </c>
      <c r="N163" t="s">
        <v>770</v>
      </c>
    </row>
    <row r="164" spans="13:14">
      <c r="M164" t="s">
        <v>619</v>
      </c>
    </row>
    <row r="165" spans="13:14">
      <c r="M165" t="s">
        <v>620</v>
      </c>
    </row>
    <row r="166" spans="13:14">
      <c r="M166" t="s">
        <v>621</v>
      </c>
    </row>
    <row r="168" spans="13:14">
      <c r="M168" t="s">
        <v>622</v>
      </c>
    </row>
    <row r="169" spans="13:14">
      <c r="M169" t="s">
        <v>623</v>
      </c>
    </row>
    <row r="170" spans="13:14">
      <c r="M170" t="s">
        <v>624</v>
      </c>
    </row>
    <row r="171" spans="13:14">
      <c r="M171" t="s">
        <v>625</v>
      </c>
    </row>
    <row r="172" spans="13:14">
      <c r="M172" t="s">
        <v>621</v>
      </c>
    </row>
    <row r="180" spans="1:3">
      <c r="A180" t="s">
        <v>878</v>
      </c>
    </row>
    <row r="182" spans="1:3">
      <c r="A182" t="s">
        <v>774</v>
      </c>
    </row>
    <row r="183" spans="1:3">
      <c r="A183" s="18" t="s">
        <v>773</v>
      </c>
    </row>
    <row r="184" spans="1:3">
      <c r="A184" s="19" t="s">
        <v>775</v>
      </c>
      <c r="B184" s="19" t="s">
        <v>776</v>
      </c>
      <c r="C184" s="19" t="s">
        <v>790</v>
      </c>
    </row>
    <row r="185" spans="1:3">
      <c r="A185" s="19" t="s">
        <v>777</v>
      </c>
      <c r="B185" s="19" t="s">
        <v>778</v>
      </c>
      <c r="C185" s="19"/>
    </row>
    <row r="186" spans="1:3">
      <c r="A186" s="19" t="s">
        <v>779</v>
      </c>
      <c r="B186" s="19" t="s">
        <v>780</v>
      </c>
      <c r="C186" s="19"/>
    </row>
    <row r="187" spans="1:3">
      <c r="A187" s="19" t="s">
        <v>781</v>
      </c>
      <c r="B187" s="19" t="s">
        <v>782</v>
      </c>
      <c r="C187" s="19" t="s">
        <v>783</v>
      </c>
    </row>
    <row r="188" spans="1:3">
      <c r="A188" s="19" t="s">
        <v>781</v>
      </c>
      <c r="B188" s="19" t="s">
        <v>786</v>
      </c>
      <c r="C188" s="19" t="s">
        <v>784</v>
      </c>
    </row>
    <row r="189" spans="1:3">
      <c r="A189" s="19" t="s">
        <v>781</v>
      </c>
      <c r="B189" s="19" t="s">
        <v>787</v>
      </c>
      <c r="C189" s="19" t="s">
        <v>785</v>
      </c>
    </row>
    <row r="190" spans="1:3">
      <c r="A190" s="19" t="s">
        <v>575</v>
      </c>
      <c r="B190" s="19" t="s">
        <v>788</v>
      </c>
      <c r="C190" s="19" t="s">
        <v>789</v>
      </c>
    </row>
    <row r="191" spans="1:3">
      <c r="A191" s="19" t="s">
        <v>791</v>
      </c>
      <c r="B191" s="19" t="s">
        <v>792</v>
      </c>
      <c r="C191" s="19" t="s">
        <v>793</v>
      </c>
    </row>
    <row r="192" spans="1:3">
      <c r="A192" s="19" t="s">
        <v>794</v>
      </c>
      <c r="B192" s="19" t="s">
        <v>795</v>
      </c>
      <c r="C192" s="19" t="s">
        <v>796</v>
      </c>
    </row>
    <row r="193" spans="1:4">
      <c r="A193" s="19" t="s">
        <v>772</v>
      </c>
      <c r="B193" s="19" t="s">
        <v>797</v>
      </c>
      <c r="C193" s="19" t="s">
        <v>798</v>
      </c>
    </row>
    <row r="194" spans="1:4">
      <c r="A194" s="19" t="s">
        <v>802</v>
      </c>
      <c r="B194" s="19" t="s">
        <v>803</v>
      </c>
      <c r="C194" s="19" t="s">
        <v>804</v>
      </c>
    </row>
    <row r="195" spans="1:4">
      <c r="A195" s="19" t="s">
        <v>2293</v>
      </c>
      <c r="B195" s="19" t="s">
        <v>2294</v>
      </c>
      <c r="C195" s="19" t="s">
        <v>2295</v>
      </c>
    </row>
    <row r="196" spans="1:4">
      <c r="A196" s="19" t="s">
        <v>799</v>
      </c>
      <c r="B196" s="19" t="s">
        <v>800</v>
      </c>
      <c r="C196" s="19" t="s">
        <v>801</v>
      </c>
      <c r="D196" t="s">
        <v>847</v>
      </c>
    </row>
    <row r="197" spans="1:4">
      <c r="A197" s="19" t="s">
        <v>805</v>
      </c>
      <c r="B197" s="19" t="s">
        <v>806</v>
      </c>
      <c r="C197" s="19"/>
      <c r="D197" t="s">
        <v>855</v>
      </c>
    </row>
    <row r="198" spans="1:4">
      <c r="A198" s="19" t="s">
        <v>807</v>
      </c>
      <c r="B198" s="19" t="s">
        <v>808</v>
      </c>
      <c r="C198" s="19"/>
    </row>
    <row r="200" spans="1:4">
      <c r="A200" s="18" t="s">
        <v>848</v>
      </c>
    </row>
    <row r="201" spans="1:4">
      <c r="A201" s="20" t="s">
        <v>851</v>
      </c>
      <c r="B201" s="19" t="s">
        <v>852</v>
      </c>
    </row>
    <row r="202" spans="1:4">
      <c r="A202" s="20" t="s">
        <v>853</v>
      </c>
      <c r="B202" s="19" t="s">
        <v>854</v>
      </c>
    </row>
    <row r="204" spans="1:4">
      <c r="A204" t="s">
        <v>850</v>
      </c>
    </row>
    <row r="205" spans="1:4">
      <c r="A205" t="s">
        <v>849</v>
      </c>
    </row>
    <row r="207" spans="1:4">
      <c r="A207" s="18" t="s">
        <v>810</v>
      </c>
    </row>
    <row r="208" spans="1:4">
      <c r="A208" t="s">
        <v>809</v>
      </c>
    </row>
    <row r="209" spans="1:3">
      <c r="A209" s="19" t="s">
        <v>811</v>
      </c>
      <c r="B209" s="19" t="s">
        <v>812</v>
      </c>
    </row>
    <row r="210" spans="1:3">
      <c r="A210" s="19" t="s">
        <v>809</v>
      </c>
      <c r="B210" s="19" t="s">
        <v>813</v>
      </c>
    </row>
    <row r="212" spans="1:3">
      <c r="A212" s="18" t="s">
        <v>814</v>
      </c>
    </row>
    <row r="213" spans="1:3">
      <c r="A213" s="19" t="s">
        <v>822</v>
      </c>
      <c r="B213" s="19" t="s">
        <v>812</v>
      </c>
      <c r="C213" s="19"/>
    </row>
    <row r="214" spans="1:3">
      <c r="A214" s="19" t="s">
        <v>815</v>
      </c>
      <c r="B214" s="19" t="s">
        <v>817</v>
      </c>
      <c r="C214" s="19" t="s">
        <v>819</v>
      </c>
    </row>
    <row r="215" spans="1:3">
      <c r="A215" s="19" t="s">
        <v>816</v>
      </c>
      <c r="B215" s="19" t="s">
        <v>818</v>
      </c>
      <c r="C215" s="19" t="s">
        <v>820</v>
      </c>
    </row>
    <row r="217" spans="1:3">
      <c r="A217" s="18" t="s">
        <v>821</v>
      </c>
    </row>
    <row r="218" spans="1:3">
      <c r="A218" s="19" t="s">
        <v>823</v>
      </c>
      <c r="B218" s="19" t="s">
        <v>824</v>
      </c>
      <c r="C218" s="19" t="s">
        <v>825</v>
      </c>
    </row>
    <row r="220" spans="1:3">
      <c r="A220" s="18" t="s">
        <v>826</v>
      </c>
    </row>
    <row r="221" spans="1:3">
      <c r="B221" s="19" t="s">
        <v>827</v>
      </c>
      <c r="C221" s="19" t="s">
        <v>828</v>
      </c>
    </row>
    <row r="222" spans="1:3">
      <c r="B222" s="19" t="s">
        <v>829</v>
      </c>
      <c r="C222" s="19" t="s">
        <v>830</v>
      </c>
    </row>
    <row r="223" spans="1:3">
      <c r="B223" s="19" t="s">
        <v>831</v>
      </c>
      <c r="C223" s="19" t="s">
        <v>833</v>
      </c>
    </row>
    <row r="224" spans="1:3">
      <c r="B224" s="19" t="s">
        <v>832</v>
      </c>
      <c r="C224" s="19" t="s">
        <v>834</v>
      </c>
    </row>
    <row r="225" spans="1:3">
      <c r="B225" s="19" t="s">
        <v>836</v>
      </c>
      <c r="C225" s="19" t="s">
        <v>835</v>
      </c>
    </row>
    <row r="226" spans="1:3">
      <c r="B226" s="19" t="s">
        <v>838</v>
      </c>
      <c r="C226" s="19" t="s">
        <v>837</v>
      </c>
    </row>
    <row r="227" spans="1:3">
      <c r="B227" s="19" t="s">
        <v>840</v>
      </c>
      <c r="C227" s="19" t="s">
        <v>839</v>
      </c>
    </row>
    <row r="228" spans="1:3">
      <c r="B228" s="19" t="s">
        <v>841</v>
      </c>
      <c r="C228" s="19" t="s">
        <v>842</v>
      </c>
    </row>
    <row r="229" spans="1:3">
      <c r="B229" s="19" t="s">
        <v>843</v>
      </c>
      <c r="C229" s="19" t="s">
        <v>844</v>
      </c>
    </row>
    <row r="230" spans="1:3">
      <c r="B230" s="19" t="s">
        <v>846</v>
      </c>
      <c r="C230" s="19" t="s">
        <v>845</v>
      </c>
    </row>
    <row r="233" spans="1:3">
      <c r="A233" s="18" t="s">
        <v>856</v>
      </c>
    </row>
    <row r="234" spans="1:3">
      <c r="B234" s="19" t="s">
        <v>805</v>
      </c>
      <c r="C234" s="19" t="s">
        <v>806</v>
      </c>
    </row>
    <row r="235" spans="1:3">
      <c r="B235" t="s">
        <v>857</v>
      </c>
    </row>
    <row r="236" spans="1:3">
      <c r="B236" t="s">
        <v>858</v>
      </c>
    </row>
    <row r="237" spans="1:3">
      <c r="B237" s="19" t="s">
        <v>812</v>
      </c>
      <c r="C237" s="19" t="s">
        <v>859</v>
      </c>
    </row>
    <row r="238" spans="1:3">
      <c r="B238" s="19" t="s">
        <v>860</v>
      </c>
      <c r="C238" s="19" t="s">
        <v>867</v>
      </c>
    </row>
    <row r="239" spans="1:3">
      <c r="B239" s="19" t="s">
        <v>861</v>
      </c>
      <c r="C239" s="19" t="s">
        <v>866</v>
      </c>
    </row>
    <row r="240" spans="1:3">
      <c r="B240" s="19" t="s">
        <v>862</v>
      </c>
      <c r="C240" s="19" t="s">
        <v>865</v>
      </c>
    </row>
    <row r="241" spans="1:3">
      <c r="B241" s="19" t="s">
        <v>863</v>
      </c>
      <c r="C241" s="19" t="s">
        <v>864</v>
      </c>
    </row>
    <row r="243" spans="1:3">
      <c r="B243" s="19" t="s">
        <v>868</v>
      </c>
      <c r="C243" s="19" t="s">
        <v>869</v>
      </c>
    </row>
    <row r="244" spans="1:3">
      <c r="B244" s="19" t="s">
        <v>870</v>
      </c>
      <c r="C244" s="19" t="s">
        <v>873</v>
      </c>
    </row>
    <row r="245" spans="1:3">
      <c r="B245" s="19" t="s">
        <v>871</v>
      </c>
      <c r="C245" s="19" t="s">
        <v>874</v>
      </c>
    </row>
    <row r="246" spans="1:3">
      <c r="B246" s="19" t="s">
        <v>872</v>
      </c>
      <c r="C246" s="19" t="s">
        <v>875</v>
      </c>
    </row>
    <row r="249" spans="1:3">
      <c r="A249" s="18" t="s">
        <v>2296</v>
      </c>
    </row>
    <row r="250" spans="1:3">
      <c r="A250" s="19" t="s">
        <v>2298</v>
      </c>
      <c r="B250" s="19" t="s">
        <v>2299</v>
      </c>
    </row>
    <row r="251" spans="1:3">
      <c r="A251" s="19" t="s">
        <v>2295</v>
      </c>
      <c r="B251" s="19" t="s">
        <v>2294</v>
      </c>
    </row>
    <row r="252" spans="1:3">
      <c r="A252" s="19" t="s">
        <v>2297</v>
      </c>
      <c r="B252" s="19" t="s">
        <v>2300</v>
      </c>
    </row>
    <row r="254" spans="1:3">
      <c r="A254" t="s">
        <v>2301</v>
      </c>
    </row>
    <row r="255" spans="1:3">
      <c r="A255" t="s">
        <v>2302</v>
      </c>
    </row>
    <row r="256" spans="1:3">
      <c r="A256" t="s">
        <v>2303</v>
      </c>
    </row>
    <row r="257" spans="1:1">
      <c r="A257" t="s">
        <v>2304</v>
      </c>
    </row>
    <row r="258" spans="1:1">
      <c r="A258" t="s">
        <v>2305</v>
      </c>
    </row>
    <row r="259" spans="1:1">
      <c r="A259" t="s">
        <v>2306</v>
      </c>
    </row>
    <row r="260" spans="1:1">
      <c r="A260" t="s">
        <v>2307</v>
      </c>
    </row>
    <row r="261" spans="1:1">
      <c r="A261" t="s">
        <v>2308</v>
      </c>
    </row>
    <row r="262" spans="1:1">
      <c r="A262" t="s">
        <v>2309</v>
      </c>
    </row>
    <row r="263" spans="1:1">
      <c r="A263" t="s">
        <v>2310</v>
      </c>
    </row>
    <row r="264" spans="1:1">
      <c r="A264" t="s">
        <v>2311</v>
      </c>
    </row>
    <row r="266" spans="1:1">
      <c r="A266" s="18" t="s">
        <v>2312</v>
      </c>
    </row>
    <row r="267" spans="1:1">
      <c r="A267" t="s">
        <v>2313</v>
      </c>
    </row>
    <row r="268" spans="1:1">
      <c r="A268" t="s">
        <v>2314</v>
      </c>
    </row>
    <row r="269" spans="1:1">
      <c r="A269" t="s">
        <v>2315</v>
      </c>
    </row>
    <row r="270" spans="1:1">
      <c r="A270" t="s">
        <v>2316</v>
      </c>
    </row>
    <row r="271" spans="1:1">
      <c r="A271" t="s">
        <v>2317</v>
      </c>
    </row>
    <row r="272" spans="1:1">
      <c r="A272" t="s">
        <v>2318</v>
      </c>
    </row>
    <row r="273" spans="1:1">
      <c r="A273" t="s">
        <v>2319</v>
      </c>
    </row>
    <row r="274" spans="1:1">
      <c r="A274" t="s">
        <v>2320</v>
      </c>
    </row>
    <row r="275" spans="1:1">
      <c r="A275" t="s">
        <v>2321</v>
      </c>
    </row>
    <row r="276" spans="1:1">
      <c r="A276" t="s">
        <v>2322</v>
      </c>
    </row>
    <row r="277" spans="1:1">
      <c r="A277" t="s">
        <v>2323</v>
      </c>
    </row>
    <row r="278" spans="1:1">
      <c r="A278" t="s">
        <v>2324</v>
      </c>
    </row>
    <row r="279" spans="1:1">
      <c r="A279" t="s">
        <v>2325</v>
      </c>
    </row>
    <row r="280" spans="1:1">
      <c r="A280" t="s">
        <v>2326</v>
      </c>
    </row>
    <row r="281" spans="1:1">
      <c r="A281" t="s">
        <v>2327</v>
      </c>
    </row>
    <row r="282" spans="1:1">
      <c r="A282" t="s">
        <v>2328</v>
      </c>
    </row>
    <row r="283" spans="1:1">
      <c r="A283" t="s">
        <v>2329</v>
      </c>
    </row>
    <row r="284" spans="1:1">
      <c r="A284" t="s">
        <v>2330</v>
      </c>
    </row>
    <row r="285" spans="1:1">
      <c r="A285" t="s">
        <v>2331</v>
      </c>
    </row>
    <row r="286" spans="1:1">
      <c r="A286" t="s">
        <v>2332</v>
      </c>
    </row>
  </sheetData>
  <sortState ref="U4:V53">
    <sortCondition ref="U4:U53"/>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7A58D-C8A4-4858-A89B-E853C083564F}">
  <dimension ref="A1:AK168"/>
  <sheetViews>
    <sheetView tabSelected="1" topLeftCell="A40" zoomScale="85" zoomScaleNormal="85" workbookViewId="0">
      <selection activeCell="C49" sqref="C49"/>
    </sheetView>
  </sheetViews>
  <sheetFormatPr defaultColWidth="8.85546875" defaultRowHeight="15"/>
  <cols>
    <col min="1" max="1" width="10.28515625" bestFit="1" customWidth="1"/>
    <col min="2" max="2" width="10.28515625" customWidth="1"/>
    <col min="3" max="3" width="76.140625" customWidth="1"/>
    <col min="4" max="4" width="45.85546875" customWidth="1"/>
    <col min="5" max="5" width="20.140625" customWidth="1"/>
    <col min="6" max="6" width="15.140625" customWidth="1"/>
    <col min="7" max="7" width="22" bestFit="1" customWidth="1"/>
    <col min="8" max="8" width="44.7109375" bestFit="1" customWidth="1"/>
    <col min="9" max="9" width="60" customWidth="1"/>
    <col min="10" max="10" width="13" bestFit="1" customWidth="1"/>
    <col min="11" max="11" width="78.42578125" customWidth="1"/>
    <col min="12" max="12" width="26.7109375" bestFit="1" customWidth="1"/>
  </cols>
  <sheetData>
    <row r="1" spans="1:37" ht="20.25">
      <c r="A1" s="64" t="s">
        <v>2892</v>
      </c>
      <c r="B1" s="64" t="s">
        <v>3360</v>
      </c>
      <c r="C1" s="64" t="s">
        <v>2856</v>
      </c>
      <c r="D1" s="64" t="s">
        <v>588</v>
      </c>
      <c r="E1" s="64" t="s">
        <v>3374</v>
      </c>
      <c r="F1" s="64" t="s">
        <v>2916</v>
      </c>
      <c r="G1" s="64" t="s">
        <v>2858</v>
      </c>
      <c r="H1" s="64" t="s">
        <v>2857</v>
      </c>
      <c r="I1" s="27" t="s">
        <v>3431</v>
      </c>
    </row>
    <row r="2" spans="1:37" ht="20.25">
      <c r="A2" s="65" t="s">
        <v>2853</v>
      </c>
      <c r="B2" s="64">
        <v>1</v>
      </c>
      <c r="C2" s="66" t="s">
        <v>2843</v>
      </c>
      <c r="D2" s="67" t="s">
        <v>2844</v>
      </c>
      <c r="E2" s="67" t="s">
        <v>2853</v>
      </c>
      <c r="F2" s="68" t="s">
        <v>2867</v>
      </c>
      <c r="G2" s="68" t="s">
        <v>2878</v>
      </c>
      <c r="H2" s="69" t="s">
        <v>2877</v>
      </c>
      <c r="I2" s="27"/>
      <c r="AK2" s="28"/>
    </row>
    <row r="3" spans="1:37" ht="30">
      <c r="A3" s="65" t="s">
        <v>2853</v>
      </c>
      <c r="B3" s="65">
        <v>2</v>
      </c>
      <c r="C3" s="66" t="s">
        <v>2833</v>
      </c>
      <c r="D3" s="67" t="s">
        <v>2834</v>
      </c>
      <c r="E3" s="67" t="s">
        <v>2853</v>
      </c>
      <c r="F3" s="68" t="s">
        <v>2859</v>
      </c>
      <c r="G3" s="68" t="s">
        <v>2917</v>
      </c>
      <c r="H3" s="69" t="s">
        <v>2862</v>
      </c>
      <c r="I3" s="27"/>
      <c r="AK3" s="28"/>
    </row>
    <row r="4" spans="1:37" ht="20.25">
      <c r="A4" s="70" t="s">
        <v>2853</v>
      </c>
      <c r="B4" s="64">
        <v>3</v>
      </c>
      <c r="C4" s="66" t="s">
        <v>2871</v>
      </c>
      <c r="D4" s="71" t="s">
        <v>3357</v>
      </c>
      <c r="E4" s="71" t="s">
        <v>3376</v>
      </c>
      <c r="F4" s="68" t="s">
        <v>2867</v>
      </c>
      <c r="G4" s="68" t="s">
        <v>2873</v>
      </c>
      <c r="H4" s="69" t="s">
        <v>2872</v>
      </c>
      <c r="I4" s="27"/>
      <c r="AK4" s="28"/>
    </row>
    <row r="5" spans="1:37" ht="20.25">
      <c r="A5" s="70" t="s">
        <v>2853</v>
      </c>
      <c r="B5" s="70">
        <v>4</v>
      </c>
      <c r="C5" s="66" t="s">
        <v>2835</v>
      </c>
      <c r="D5" s="67" t="s">
        <v>2836</v>
      </c>
      <c r="E5" s="67" t="s">
        <v>2853</v>
      </c>
      <c r="F5" s="68" t="s">
        <v>2859</v>
      </c>
      <c r="G5" s="68" t="s">
        <v>2918</v>
      </c>
      <c r="H5" s="69" t="s">
        <v>2860</v>
      </c>
      <c r="I5" s="27"/>
      <c r="AK5" s="28"/>
    </row>
    <row r="6" spans="1:37" ht="30">
      <c r="A6" s="70" t="s">
        <v>2853</v>
      </c>
      <c r="B6" s="70">
        <v>5</v>
      </c>
      <c r="C6" s="65" t="s">
        <v>3421</v>
      </c>
      <c r="D6" s="67" t="s">
        <v>3420</v>
      </c>
      <c r="E6" s="67" t="s">
        <v>2853</v>
      </c>
      <c r="F6" s="68" t="s">
        <v>2867</v>
      </c>
      <c r="G6" s="72" t="s">
        <v>3377</v>
      </c>
      <c r="H6" s="70" t="s">
        <v>3378</v>
      </c>
      <c r="I6" s="27"/>
      <c r="AK6" s="28"/>
    </row>
    <row r="7" spans="1:37" ht="30">
      <c r="A7" s="70" t="s">
        <v>2853</v>
      </c>
      <c r="B7" s="64">
        <v>6</v>
      </c>
      <c r="C7" s="73" t="s">
        <v>2847</v>
      </c>
      <c r="D7" s="67" t="s">
        <v>2848</v>
      </c>
      <c r="E7" s="67" t="s">
        <v>2852</v>
      </c>
      <c r="F7" s="68" t="s">
        <v>2867</v>
      </c>
      <c r="G7" s="68" t="s">
        <v>2921</v>
      </c>
      <c r="H7" s="69" t="s">
        <v>2930</v>
      </c>
      <c r="I7" s="27"/>
      <c r="AK7" s="28"/>
    </row>
    <row r="8" spans="1:37" ht="21" thickBot="1">
      <c r="A8" s="65" t="s">
        <v>2852</v>
      </c>
      <c r="B8" s="65">
        <v>11</v>
      </c>
      <c r="C8" s="73" t="s">
        <v>2845</v>
      </c>
      <c r="D8" s="67" t="s">
        <v>2846</v>
      </c>
      <c r="E8" s="67" t="s">
        <v>2852</v>
      </c>
      <c r="F8" s="68" t="s">
        <v>2859</v>
      </c>
      <c r="G8" s="68" t="s">
        <v>2922</v>
      </c>
      <c r="H8" s="69" t="s">
        <v>2931</v>
      </c>
      <c r="AK8" s="28"/>
    </row>
    <row r="9" spans="1:37" ht="21.75" thickTop="1" thickBot="1">
      <c r="A9" s="65" t="s">
        <v>2852</v>
      </c>
      <c r="B9" s="74">
        <v>12</v>
      </c>
      <c r="C9" s="66" t="s">
        <v>2874</v>
      </c>
      <c r="D9" s="71" t="s">
        <v>3359</v>
      </c>
      <c r="E9" s="71" t="s">
        <v>2852</v>
      </c>
      <c r="F9" s="68" t="s">
        <v>2867</v>
      </c>
      <c r="G9" s="68" t="s">
        <v>2876</v>
      </c>
      <c r="H9" s="69" t="s">
        <v>2875</v>
      </c>
      <c r="I9" s="27"/>
      <c r="AK9" s="28"/>
    </row>
    <row r="10" spans="1:37" ht="31.5" thickTop="1" thickBot="1">
      <c r="A10" s="70" t="s">
        <v>2852</v>
      </c>
      <c r="B10" s="64">
        <v>13</v>
      </c>
      <c r="C10" s="73" t="s">
        <v>2847</v>
      </c>
      <c r="D10" s="67" t="s">
        <v>2848</v>
      </c>
      <c r="E10" s="67" t="s">
        <v>2852</v>
      </c>
      <c r="F10" s="68" t="s">
        <v>2867</v>
      </c>
      <c r="G10" s="68" t="s">
        <v>2921</v>
      </c>
      <c r="H10" s="69" t="s">
        <v>2930</v>
      </c>
      <c r="I10" s="28"/>
      <c r="AK10" s="28"/>
    </row>
    <row r="11" spans="1:37" ht="31.5" thickTop="1" thickBot="1">
      <c r="A11" s="70" t="s">
        <v>2852</v>
      </c>
      <c r="B11" s="74">
        <v>14</v>
      </c>
      <c r="C11" s="73" t="s">
        <v>2837</v>
      </c>
      <c r="D11" s="67" t="s">
        <v>2838</v>
      </c>
      <c r="E11" s="67" t="s">
        <v>2852</v>
      </c>
      <c r="F11" s="68" t="s">
        <v>2867</v>
      </c>
      <c r="G11" s="68" t="s">
        <v>2925</v>
      </c>
      <c r="H11" s="69" t="s">
        <v>2932</v>
      </c>
      <c r="I11" s="28"/>
      <c r="AK11" s="28"/>
    </row>
    <row r="12" spans="1:37" ht="21" thickTop="1">
      <c r="A12" s="70" t="s">
        <v>2852</v>
      </c>
      <c r="B12" s="64">
        <v>15</v>
      </c>
      <c r="C12" s="73" t="s">
        <v>2891</v>
      </c>
      <c r="D12" s="67" t="s">
        <v>3372</v>
      </c>
      <c r="E12" s="70" t="s">
        <v>2852</v>
      </c>
      <c r="F12" s="68" t="s">
        <v>2879</v>
      </c>
      <c r="G12" s="68" t="s">
        <v>2927</v>
      </c>
      <c r="H12" s="69" t="s">
        <v>2940</v>
      </c>
      <c r="I12" s="28"/>
      <c r="AK12" s="28"/>
    </row>
    <row r="13" spans="1:37" ht="30">
      <c r="A13" s="70" t="s">
        <v>2852</v>
      </c>
      <c r="B13" s="64">
        <v>16</v>
      </c>
      <c r="C13" s="66" t="s">
        <v>2864</v>
      </c>
      <c r="D13" s="67" t="s">
        <v>3381</v>
      </c>
      <c r="E13" s="70" t="s">
        <v>3380</v>
      </c>
      <c r="F13" s="68" t="s">
        <v>2859</v>
      </c>
      <c r="G13" s="68" t="s">
        <v>2866</v>
      </c>
      <c r="H13" s="69" t="s">
        <v>2865</v>
      </c>
      <c r="I13" s="28"/>
    </row>
    <row r="14" spans="1:37" ht="20.25">
      <c r="A14" s="70" t="s">
        <v>2852</v>
      </c>
      <c r="B14" s="19">
        <v>17</v>
      </c>
      <c r="C14" s="65" t="s">
        <v>3426</v>
      </c>
      <c r="D14" s="67" t="s">
        <v>3428</v>
      </c>
      <c r="E14" s="70" t="s">
        <v>2852</v>
      </c>
      <c r="F14" s="68" t="s">
        <v>2867</v>
      </c>
      <c r="G14" s="72" t="s">
        <v>3377</v>
      </c>
      <c r="H14" s="70" t="s">
        <v>3378</v>
      </c>
      <c r="I14" s="28"/>
    </row>
    <row r="15" spans="1:37" ht="20.25">
      <c r="A15" s="70" t="s">
        <v>2852</v>
      </c>
      <c r="B15" s="19">
        <v>18</v>
      </c>
      <c r="C15" s="65" t="s">
        <v>3425</v>
      </c>
      <c r="D15" s="67" t="s">
        <v>3429</v>
      </c>
      <c r="E15" s="70" t="s">
        <v>2852</v>
      </c>
      <c r="F15" s="68" t="s">
        <v>2867</v>
      </c>
      <c r="G15" s="72" t="s">
        <v>3377</v>
      </c>
      <c r="H15" s="70" t="s">
        <v>3378</v>
      </c>
      <c r="I15" s="28"/>
    </row>
    <row r="16" spans="1:37" ht="20.25">
      <c r="A16" s="70" t="s">
        <v>2852</v>
      </c>
      <c r="B16" s="19">
        <v>19</v>
      </c>
      <c r="C16" s="65" t="s">
        <v>3427</v>
      </c>
      <c r="D16" s="67" t="s">
        <v>3430</v>
      </c>
      <c r="E16" s="70" t="s">
        <v>2852</v>
      </c>
      <c r="F16" s="68" t="s">
        <v>2867</v>
      </c>
      <c r="G16" s="72" t="s">
        <v>3377</v>
      </c>
      <c r="H16" s="70" t="s">
        <v>3378</v>
      </c>
      <c r="I16" s="28"/>
    </row>
    <row r="17" spans="1:37" ht="20.25">
      <c r="A17" s="65" t="s">
        <v>3</v>
      </c>
      <c r="B17" s="65">
        <v>21</v>
      </c>
      <c r="C17" s="73" t="s">
        <v>2904</v>
      </c>
      <c r="D17" s="71" t="s">
        <v>2915</v>
      </c>
      <c r="E17" s="70" t="s">
        <v>3375</v>
      </c>
      <c r="F17" s="68" t="s">
        <v>2867</v>
      </c>
      <c r="G17" s="68" t="s">
        <v>2905</v>
      </c>
      <c r="H17" s="69" t="s">
        <v>2910</v>
      </c>
      <c r="I17" s="28"/>
      <c r="AK17" s="28"/>
    </row>
    <row r="18" spans="1:37" ht="20.25">
      <c r="A18" s="65" t="s">
        <v>3</v>
      </c>
      <c r="B18" s="65">
        <v>22</v>
      </c>
      <c r="C18" s="73" t="s">
        <v>2906</v>
      </c>
      <c r="D18" s="67" t="s">
        <v>2913</v>
      </c>
      <c r="E18" s="70" t="s">
        <v>3375</v>
      </c>
      <c r="F18" s="68" t="s">
        <v>2859</v>
      </c>
      <c r="G18" s="68" t="s">
        <v>2907</v>
      </c>
      <c r="H18" s="69" t="s">
        <v>2911</v>
      </c>
      <c r="I18" s="28"/>
      <c r="AK18" s="28"/>
    </row>
    <row r="19" spans="1:37" ht="20.25">
      <c r="A19" s="65" t="s">
        <v>3</v>
      </c>
      <c r="B19" s="65">
        <v>23</v>
      </c>
      <c r="C19" s="73" t="s">
        <v>2901</v>
      </c>
      <c r="D19" s="71" t="s">
        <v>2902</v>
      </c>
      <c r="E19" s="70" t="s">
        <v>3375</v>
      </c>
      <c r="F19" s="68" t="s">
        <v>2867</v>
      </c>
      <c r="G19" s="68" t="s">
        <v>2900</v>
      </c>
      <c r="H19" s="69" t="s">
        <v>2903</v>
      </c>
      <c r="I19" s="28"/>
      <c r="AK19" s="28"/>
    </row>
    <row r="20" spans="1:37" ht="20.25">
      <c r="A20" s="65" t="s">
        <v>3</v>
      </c>
      <c r="B20" s="65">
        <v>24</v>
      </c>
      <c r="C20" s="73" t="s">
        <v>2908</v>
      </c>
      <c r="D20" s="67" t="s">
        <v>2914</v>
      </c>
      <c r="E20" s="70" t="s">
        <v>3375</v>
      </c>
      <c r="F20" s="68" t="s">
        <v>2867</v>
      </c>
      <c r="G20" s="68" t="s">
        <v>2909</v>
      </c>
      <c r="H20" s="69" t="s">
        <v>2912</v>
      </c>
      <c r="I20" s="28"/>
    </row>
    <row r="21" spans="1:37" ht="30">
      <c r="A21" s="70" t="s">
        <v>3</v>
      </c>
      <c r="B21" s="64">
        <v>25</v>
      </c>
      <c r="C21" s="66" t="s">
        <v>2864</v>
      </c>
      <c r="D21" s="67" t="s">
        <v>2889</v>
      </c>
      <c r="E21" s="70" t="s">
        <v>3380</v>
      </c>
      <c r="F21" s="68" t="s">
        <v>2859</v>
      </c>
      <c r="G21" s="68" t="s">
        <v>2866</v>
      </c>
      <c r="H21" s="69" t="s">
        <v>2865</v>
      </c>
      <c r="I21" s="28"/>
    </row>
    <row r="22" spans="1:37" ht="20.25">
      <c r="A22" s="65" t="s">
        <v>3</v>
      </c>
      <c r="B22" s="65">
        <v>26</v>
      </c>
      <c r="C22" s="73" t="s">
        <v>2897</v>
      </c>
      <c r="D22" s="71" t="s">
        <v>2896</v>
      </c>
      <c r="E22" s="70" t="s">
        <v>3375</v>
      </c>
      <c r="F22" s="68" t="s">
        <v>2859</v>
      </c>
      <c r="G22" s="68" t="s">
        <v>2895</v>
      </c>
      <c r="H22" s="69" t="s">
        <v>2898</v>
      </c>
      <c r="I22" s="28"/>
    </row>
    <row r="23" spans="1:37" ht="20.25">
      <c r="A23" s="65" t="s">
        <v>2890</v>
      </c>
      <c r="B23" s="65">
        <v>31</v>
      </c>
      <c r="C23" s="73" t="s">
        <v>2904</v>
      </c>
      <c r="D23" s="71" t="s">
        <v>2915</v>
      </c>
      <c r="E23" s="70" t="s">
        <v>3375</v>
      </c>
      <c r="F23" s="68" t="s">
        <v>2867</v>
      </c>
      <c r="G23" s="68" t="s">
        <v>2905</v>
      </c>
      <c r="H23" s="69" t="s">
        <v>2910</v>
      </c>
      <c r="I23" s="28"/>
    </row>
    <row r="24" spans="1:37" ht="20.25">
      <c r="A24" s="65" t="s">
        <v>2890</v>
      </c>
      <c r="B24" s="65">
        <v>32</v>
      </c>
      <c r="C24" s="73" t="s">
        <v>2906</v>
      </c>
      <c r="D24" s="67" t="s">
        <v>2913</v>
      </c>
      <c r="E24" s="70" t="s">
        <v>3375</v>
      </c>
      <c r="F24" s="68" t="s">
        <v>2859</v>
      </c>
      <c r="G24" s="68" t="s">
        <v>2907</v>
      </c>
      <c r="H24" s="69" t="s">
        <v>2911</v>
      </c>
      <c r="I24" s="28"/>
    </row>
    <row r="25" spans="1:37" ht="20.25">
      <c r="A25" s="65" t="s">
        <v>2890</v>
      </c>
      <c r="B25" s="65">
        <v>33</v>
      </c>
      <c r="C25" s="73" t="s">
        <v>2901</v>
      </c>
      <c r="D25" s="71" t="s">
        <v>2902</v>
      </c>
      <c r="E25" s="70" t="s">
        <v>3375</v>
      </c>
      <c r="F25" s="68" t="s">
        <v>2867</v>
      </c>
      <c r="G25" s="68" t="s">
        <v>2900</v>
      </c>
      <c r="H25" s="69" t="s">
        <v>2903</v>
      </c>
      <c r="I25" s="28"/>
    </row>
    <row r="26" spans="1:37" ht="20.25">
      <c r="A26" s="65" t="s">
        <v>2890</v>
      </c>
      <c r="B26" s="65">
        <v>34</v>
      </c>
      <c r="C26" s="73" t="s">
        <v>2908</v>
      </c>
      <c r="D26" s="67" t="s">
        <v>2914</v>
      </c>
      <c r="E26" s="70" t="s">
        <v>3375</v>
      </c>
      <c r="F26" s="68" t="s">
        <v>2867</v>
      </c>
      <c r="G26" s="68" t="s">
        <v>2909</v>
      </c>
      <c r="H26" s="69" t="s">
        <v>2912</v>
      </c>
      <c r="I26" s="28"/>
    </row>
    <row r="27" spans="1:37" ht="30">
      <c r="A27" s="70" t="s">
        <v>2890</v>
      </c>
      <c r="B27" s="64">
        <v>35</v>
      </c>
      <c r="C27" s="66" t="s">
        <v>2864</v>
      </c>
      <c r="D27" s="67" t="s">
        <v>2889</v>
      </c>
      <c r="E27" s="70" t="s">
        <v>3380</v>
      </c>
      <c r="F27" s="68" t="s">
        <v>2859</v>
      </c>
      <c r="G27" s="68" t="s">
        <v>2866</v>
      </c>
      <c r="H27" s="69" t="s">
        <v>2865</v>
      </c>
      <c r="I27" s="28"/>
    </row>
    <row r="28" spans="1:37" ht="20.25">
      <c r="A28" s="65" t="s">
        <v>2890</v>
      </c>
      <c r="B28" s="65">
        <v>36</v>
      </c>
      <c r="C28" s="73" t="s">
        <v>2897</v>
      </c>
      <c r="D28" s="71" t="s">
        <v>2896</v>
      </c>
      <c r="E28" s="70" t="s">
        <v>3375</v>
      </c>
      <c r="F28" s="68" t="s">
        <v>2859</v>
      </c>
      <c r="G28" s="68" t="s">
        <v>2895</v>
      </c>
      <c r="H28" s="69" t="s">
        <v>2898</v>
      </c>
      <c r="I28" s="28"/>
    </row>
    <row r="29" spans="1:37" ht="30">
      <c r="A29" s="70" t="s">
        <v>3379</v>
      </c>
      <c r="B29" s="19">
        <v>41</v>
      </c>
      <c r="C29" s="65" t="s">
        <v>3422</v>
      </c>
      <c r="D29" s="71" t="s">
        <v>3419</v>
      </c>
      <c r="E29" s="70" t="s">
        <v>3379</v>
      </c>
      <c r="F29" s="68" t="s">
        <v>2867</v>
      </c>
      <c r="G29" s="72" t="s">
        <v>3377</v>
      </c>
      <c r="H29" s="70" t="s">
        <v>3378</v>
      </c>
      <c r="I29" s="28"/>
    </row>
    <row r="30" spans="1:37" ht="30">
      <c r="A30" s="70" t="s">
        <v>3379</v>
      </c>
      <c r="B30" s="19">
        <v>42</v>
      </c>
      <c r="C30" s="65" t="s">
        <v>3423</v>
      </c>
      <c r="D30" s="71" t="s">
        <v>3419</v>
      </c>
      <c r="E30" s="70" t="s">
        <v>3379</v>
      </c>
      <c r="F30" s="68" t="s">
        <v>2867</v>
      </c>
      <c r="G30" s="72" t="s">
        <v>3377</v>
      </c>
      <c r="H30" s="70" t="s">
        <v>3378</v>
      </c>
      <c r="I30" s="28"/>
    </row>
    <row r="31" spans="1:37" ht="30">
      <c r="A31" s="70" t="s">
        <v>3379</v>
      </c>
      <c r="B31" s="19">
        <v>43</v>
      </c>
      <c r="C31" s="65" t="s">
        <v>3560</v>
      </c>
      <c r="D31" s="71" t="s">
        <v>3419</v>
      </c>
      <c r="E31" s="70" t="s">
        <v>3379</v>
      </c>
      <c r="F31" s="68" t="s">
        <v>2867</v>
      </c>
      <c r="G31" s="72" t="s">
        <v>3377</v>
      </c>
      <c r="H31" s="70" t="s">
        <v>3378</v>
      </c>
      <c r="I31" s="28"/>
      <c r="P31" t="str">
        <f>REPT(" ",J39-J40)</f>
        <v xml:space="preserve">             </v>
      </c>
    </row>
    <row r="32" spans="1:37" ht="20.25">
      <c r="A32" s="65" t="s">
        <v>2851</v>
      </c>
      <c r="B32" s="65">
        <v>51</v>
      </c>
      <c r="C32" s="73" t="s">
        <v>2849</v>
      </c>
      <c r="D32" s="67" t="s">
        <v>2850</v>
      </c>
      <c r="E32" s="67" t="s">
        <v>2851</v>
      </c>
      <c r="F32" s="68" t="s">
        <v>2867</v>
      </c>
      <c r="G32" s="68" t="s">
        <v>2920</v>
      </c>
      <c r="H32" s="69" t="s">
        <v>2934</v>
      </c>
      <c r="I32" s="28"/>
    </row>
    <row r="33" spans="1:12" ht="20.25">
      <c r="A33" s="65" t="s">
        <v>2851</v>
      </c>
      <c r="B33" s="65">
        <v>52</v>
      </c>
      <c r="C33" s="73" t="s">
        <v>2841</v>
      </c>
      <c r="D33" s="67" t="s">
        <v>2842</v>
      </c>
      <c r="E33" s="67" t="s">
        <v>2851</v>
      </c>
      <c r="F33" s="68" t="s">
        <v>2859</v>
      </c>
      <c r="G33" s="68" t="s">
        <v>2923</v>
      </c>
      <c r="H33" s="69" t="s">
        <v>2929</v>
      </c>
      <c r="I33" s="28"/>
    </row>
    <row r="34" spans="1:12" ht="30">
      <c r="A34" s="65" t="s">
        <v>2851</v>
      </c>
      <c r="B34" s="65">
        <v>53</v>
      </c>
      <c r="C34" s="73" t="s">
        <v>2883</v>
      </c>
      <c r="D34" s="67" t="s">
        <v>3369</v>
      </c>
      <c r="E34" s="67" t="s">
        <v>2851</v>
      </c>
      <c r="F34" s="68" t="s">
        <v>2859</v>
      </c>
      <c r="G34" s="68" t="s">
        <v>2926</v>
      </c>
      <c r="H34" s="69" t="s">
        <v>2936</v>
      </c>
      <c r="I34" s="28"/>
    </row>
    <row r="35" spans="1:12" ht="30">
      <c r="A35" s="65" t="s">
        <v>2851</v>
      </c>
      <c r="B35" s="64">
        <v>54</v>
      </c>
      <c r="C35" s="73" t="s">
        <v>2893</v>
      </c>
      <c r="D35" s="71" t="s">
        <v>3371</v>
      </c>
      <c r="E35" s="71" t="s">
        <v>2851</v>
      </c>
      <c r="F35" s="68" t="s">
        <v>2859</v>
      </c>
      <c r="G35" s="68" t="s">
        <v>2894</v>
      </c>
      <c r="H35" s="69" t="s">
        <v>2899</v>
      </c>
      <c r="I35" s="28"/>
    </row>
    <row r="36" spans="1:12" ht="30">
      <c r="A36" s="70" t="s">
        <v>2851</v>
      </c>
      <c r="B36" s="9">
        <v>55</v>
      </c>
      <c r="C36" s="73" t="s">
        <v>2885</v>
      </c>
      <c r="D36" s="67" t="s">
        <v>2884</v>
      </c>
      <c r="E36" s="67" t="s">
        <v>2851</v>
      </c>
      <c r="F36" s="68" t="s">
        <v>2867</v>
      </c>
      <c r="G36" s="68" t="s">
        <v>2926</v>
      </c>
      <c r="H36" s="69" t="s">
        <v>2937</v>
      </c>
      <c r="I36" s="28"/>
    </row>
    <row r="37" spans="1:12" ht="20.25">
      <c r="A37" s="70" t="s">
        <v>2851</v>
      </c>
      <c r="B37" s="64">
        <v>56</v>
      </c>
      <c r="C37" s="66" t="s">
        <v>2871</v>
      </c>
      <c r="D37" s="71" t="s">
        <v>3357</v>
      </c>
      <c r="E37" s="71" t="s">
        <v>3376</v>
      </c>
      <c r="F37" s="68" t="s">
        <v>2867</v>
      </c>
      <c r="G37" s="68" t="s">
        <v>2873</v>
      </c>
      <c r="H37" s="69" t="s">
        <v>2872</v>
      </c>
      <c r="I37" s="28"/>
    </row>
    <row r="38" spans="1:12" ht="30">
      <c r="A38" s="70" t="s">
        <v>2851</v>
      </c>
      <c r="B38" s="64">
        <v>57</v>
      </c>
      <c r="C38" s="73" t="s">
        <v>2839</v>
      </c>
      <c r="D38" s="67" t="s">
        <v>2840</v>
      </c>
      <c r="E38" s="67" t="s">
        <v>2851</v>
      </c>
      <c r="F38" s="68" t="s">
        <v>2867</v>
      </c>
      <c r="G38" s="68" t="s">
        <v>2924</v>
      </c>
      <c r="H38" s="69" t="s">
        <v>2935</v>
      </c>
      <c r="I38" s="28"/>
    </row>
    <row r="39" spans="1:12" ht="30">
      <c r="A39" s="70" t="s">
        <v>2851</v>
      </c>
      <c r="B39" s="64">
        <v>58</v>
      </c>
      <c r="C39" s="73" t="s">
        <v>2854</v>
      </c>
      <c r="D39" s="67" t="s">
        <v>3373</v>
      </c>
      <c r="E39" s="67" t="s">
        <v>2851</v>
      </c>
      <c r="F39" s="68" t="s">
        <v>2867</v>
      </c>
      <c r="G39" s="68" t="s">
        <v>2919</v>
      </c>
      <c r="H39" s="69" t="s">
        <v>2933</v>
      </c>
      <c r="J39">
        <f>MAX(J40:J56)</f>
        <v>29</v>
      </c>
      <c r="K39" t="s">
        <v>3970</v>
      </c>
    </row>
    <row r="40" spans="1:12" ht="120">
      <c r="A40" s="71" t="s">
        <v>3383</v>
      </c>
      <c r="B40" s="70">
        <v>62</v>
      </c>
      <c r="C40" s="65" t="s">
        <v>3424</v>
      </c>
      <c r="D40" s="10" t="s">
        <v>4044</v>
      </c>
      <c r="E40" s="71" t="s">
        <v>3383</v>
      </c>
      <c r="F40" s="68" t="s">
        <v>2867</v>
      </c>
      <c r="G40" s="72" t="s">
        <v>3377</v>
      </c>
      <c r="H40" s="70" t="s">
        <v>3378</v>
      </c>
      <c r="I40" s="27" t="s">
        <v>3439</v>
      </c>
      <c r="J40">
        <f>LEN(I40)</f>
        <v>16</v>
      </c>
      <c r="L40" s="84" t="str">
        <f>"#define "&amp;I40&amp;" "&amp;REPT(" ",$J$39-J40)&amp;RIGHT(TEXT(B40,"    #"),3)&amp;" // "&amp;RIGHT(LEFT(D40,LEN(D40)-1),LEN(D40)-1-FIND("""",D40))</f>
        <v>#define mEFCT_UNIQ_INTRO               62 // Welcome to FOOF RBG configuration! Your call is important to us. Press trigger by itself to go forward to next step or to cycle through choices. To select a choice, first hold down any combination of Yellow, Green or Black button then press trigger. To exit configuration, hold down Blue button then press trigger.</v>
      </c>
    </row>
    <row r="41" spans="1:12" ht="120">
      <c r="A41" s="71" t="s">
        <v>3383</v>
      </c>
      <c r="B41" s="70">
        <v>63</v>
      </c>
      <c r="C41" s="65" t="s">
        <v>4038</v>
      </c>
      <c r="D41" s="10" t="s">
        <v>4041</v>
      </c>
      <c r="E41" s="71" t="s">
        <v>3383</v>
      </c>
      <c r="F41" s="68" t="s">
        <v>2867</v>
      </c>
      <c r="G41" s="72" t="s">
        <v>3377</v>
      </c>
      <c r="H41" s="70" t="s">
        <v>3378</v>
      </c>
      <c r="I41" s="27" t="s">
        <v>4014</v>
      </c>
      <c r="J41">
        <f t="shared" ref="J41:J43" si="0">LEN(I41)</f>
        <v>23</v>
      </c>
      <c r="L41" s="84" t="str">
        <f t="shared" ref="L41:L44" si="1">"#define "&amp;I41&amp;" "&amp;REPT(" ",$J$39-J41)&amp;RIGHT(TEXT(B41,"    #"),3)&amp;" // "&amp;RIGHT(LEFT(D41,LEN(D41)-1),LEN(D41)-1-FIND("""",D41))</f>
        <v>#define mEFCT_UNIQ_CFG_CATEGORY        63 // Now choose which effect category: sounds or LED patterns. As always, press trigger by itself to go forward to next step or to cycle through choices. To select a choice, first hold down any combination of Yellow, Green or Black button then press trigger. To exit configuration, hold down Blue button thenpress trigger.</v>
      </c>
    </row>
    <row r="42" spans="1:12" ht="120">
      <c r="A42" s="71" t="s">
        <v>3383</v>
      </c>
      <c r="B42" s="70">
        <v>64</v>
      </c>
      <c r="C42" s="65" t="s">
        <v>4039</v>
      </c>
      <c r="D42" s="10" t="s">
        <v>4043</v>
      </c>
      <c r="E42" s="71" t="s">
        <v>3383</v>
      </c>
      <c r="F42" s="68" t="s">
        <v>2867</v>
      </c>
      <c r="G42" s="72" t="s">
        <v>3377</v>
      </c>
      <c r="H42" s="70" t="s">
        <v>3378</v>
      </c>
      <c r="I42" s="27" t="s">
        <v>4015</v>
      </c>
      <c r="J42">
        <f t="shared" si="0"/>
        <v>19</v>
      </c>
      <c r="L42" s="84" t="str">
        <f t="shared" si="1"/>
        <v>#define mEFCT_UNIQ_CFG_TYPE            64 // Now choose when the effect happens. This list includes when powering-on, when shooting, etc. As always, press trigger by itself to go forward to next step or to cycle through choices. To select a choice, first hold down any combination of Yellow, Green or Black button then press trigger. To exit configuration, hold down Blue button thenpress trigger.</v>
      </c>
    </row>
    <row r="43" spans="1:12" ht="120">
      <c r="A43" s="71" t="s">
        <v>3383</v>
      </c>
      <c r="B43" s="70">
        <v>65</v>
      </c>
      <c r="C43" s="65" t="s">
        <v>4040</v>
      </c>
      <c r="D43" s="10" t="s">
        <v>4042</v>
      </c>
      <c r="E43" s="71" t="s">
        <v>3383</v>
      </c>
      <c r="F43" s="68" t="s">
        <v>2867</v>
      </c>
      <c r="G43" s="72" t="s">
        <v>3377</v>
      </c>
      <c r="H43" s="70" t="s">
        <v>3378</v>
      </c>
      <c r="I43" s="27" t="s">
        <v>4016</v>
      </c>
      <c r="J43">
        <f t="shared" si="0"/>
        <v>20</v>
      </c>
      <c r="L43" s="84" t="str">
        <f t="shared" si="1"/>
        <v>#define mEFCT_UNIQ_CFG_EFECT           65 // Now choose the effect itself. This list cycles through the effects one by one. As always, press trigger by itself to go forward to next step or to cycle through choices. To select a choice, first hold down any combination of Yellow, Green or Black button then press trigger. To exit configuration, hold down Blue button thenpress trigger.</v>
      </c>
    </row>
    <row r="44" spans="1:12" ht="30">
      <c r="A44" s="71" t="s">
        <v>3383</v>
      </c>
      <c r="B44" s="70">
        <v>71</v>
      </c>
      <c r="C44" s="65" t="s">
        <v>4055</v>
      </c>
      <c r="D44" s="10" t="s">
        <v>4051</v>
      </c>
      <c r="E44" s="71" t="s">
        <v>3383</v>
      </c>
      <c r="F44" s="68" t="s">
        <v>2867</v>
      </c>
      <c r="G44" s="72" t="s">
        <v>3377</v>
      </c>
      <c r="H44" s="70" t="s">
        <v>3378</v>
      </c>
      <c r="I44" s="27" t="s">
        <v>4046</v>
      </c>
      <c r="J44">
        <f>LEN(I44)</f>
        <v>29</v>
      </c>
      <c r="L44" s="84" t="str">
        <f t="shared" si="1"/>
        <v>#define mEFCT_UNIQ_CFG_WINDUP_DESCRIP  71 // Effect happens during wind-up to shooting</v>
      </c>
    </row>
    <row r="45" spans="1:12" ht="30">
      <c r="A45" s="71" t="s">
        <v>3383</v>
      </c>
      <c r="B45" s="70">
        <v>72</v>
      </c>
      <c r="C45" s="65" t="s">
        <v>4056</v>
      </c>
      <c r="D45" s="10" t="s">
        <v>4052</v>
      </c>
      <c r="E45" s="71" t="s">
        <v>3383</v>
      </c>
      <c r="F45" s="68" t="s">
        <v>2867</v>
      </c>
      <c r="G45" s="72" t="s">
        <v>3377</v>
      </c>
      <c r="H45" s="70" t="s">
        <v>3378</v>
      </c>
      <c r="I45" s="27" t="s">
        <v>4045</v>
      </c>
      <c r="J45">
        <f t="shared" ref="J45:J49" si="2">LEN(I45)</f>
        <v>28</v>
      </c>
      <c r="L45" s="84" t="str">
        <f t="shared" ref="L45:L49" si="3">"#define "&amp;I45&amp;" "&amp;REPT(" ",$J$39-J45)&amp;RIGHT(TEXT(B45,"    #"),3)&amp;" // "&amp;RIGHT(LEFT(D45,LEN(D45)-1),LEN(D45)-1-FIND("""",D45))</f>
        <v>#define mEFCT_UNIQ_CFG_SHOOT_DESCRIP   72 // Effect happens during shooting itself</v>
      </c>
    </row>
    <row r="46" spans="1:12" ht="30">
      <c r="A46" s="71" t="s">
        <v>3383</v>
      </c>
      <c r="B46" s="70">
        <v>73</v>
      </c>
      <c r="C46" s="65" t="s">
        <v>4059</v>
      </c>
      <c r="D46" s="10" t="s">
        <v>4057</v>
      </c>
      <c r="E46" s="71" t="s">
        <v>3383</v>
      </c>
      <c r="F46" s="68" t="s">
        <v>2867</v>
      </c>
      <c r="G46" s="72" t="s">
        <v>3377</v>
      </c>
      <c r="H46" s="70" t="s">
        <v>3378</v>
      </c>
      <c r="I46" s="27" t="s">
        <v>4047</v>
      </c>
      <c r="J46">
        <f t="shared" si="2"/>
        <v>27</v>
      </c>
      <c r="L46" s="84" t="str">
        <f t="shared" si="3"/>
        <v>#define mEFCT_UNIQ_CFG_OPEN_DESCRIP    73 // Effect happens during opening of the barrel</v>
      </c>
    </row>
    <row r="47" spans="1:12" ht="30">
      <c r="A47" s="71" t="s">
        <v>3383</v>
      </c>
      <c r="B47" s="70">
        <v>74</v>
      </c>
      <c r="C47" s="65" t="s">
        <v>4060</v>
      </c>
      <c r="D47" s="10" t="s">
        <v>4058</v>
      </c>
      <c r="E47" s="71" t="s">
        <v>3383</v>
      </c>
      <c r="F47" s="68" t="s">
        <v>2867</v>
      </c>
      <c r="G47" s="72" t="s">
        <v>3377</v>
      </c>
      <c r="H47" s="70" t="s">
        <v>3378</v>
      </c>
      <c r="I47" s="27" t="s">
        <v>4048</v>
      </c>
      <c r="J47">
        <f t="shared" si="2"/>
        <v>28</v>
      </c>
      <c r="L47" s="84" t="str">
        <f t="shared" si="3"/>
        <v>#define mEFCT_UNIQ_CFG_LKLOD_DESCRIP   74 // Effect happens during lock-and-load of the barrel</v>
      </c>
    </row>
    <row r="48" spans="1:12" ht="30">
      <c r="A48" s="71" t="s">
        <v>3383</v>
      </c>
      <c r="B48" s="70">
        <v>75</v>
      </c>
      <c r="C48" s="65" t="s">
        <v>4061</v>
      </c>
      <c r="D48" s="10" t="s">
        <v>4053</v>
      </c>
      <c r="E48" s="71" t="s">
        <v>3383</v>
      </c>
      <c r="F48" s="68" t="s">
        <v>2867</v>
      </c>
      <c r="G48" s="72" t="s">
        <v>3377</v>
      </c>
      <c r="H48" s="70" t="s">
        <v>3378</v>
      </c>
      <c r="I48" s="27" t="s">
        <v>4049</v>
      </c>
      <c r="J48">
        <f t="shared" si="2"/>
        <v>28</v>
      </c>
      <c r="L48" s="84" t="str">
        <f t="shared" si="3"/>
        <v>#define mEFCT_UNIQ_CFG_PWRON_DESCRIP   75 // Effect happens during initial power-on</v>
      </c>
    </row>
    <row r="49" spans="1:18" ht="30">
      <c r="A49" s="71" t="s">
        <v>3383</v>
      </c>
      <c r="B49" s="70">
        <v>76</v>
      </c>
      <c r="C49" s="65" t="s">
        <v>4062</v>
      </c>
      <c r="D49" s="10" t="s">
        <v>4054</v>
      </c>
      <c r="E49" s="71" t="s">
        <v>3383</v>
      </c>
      <c r="F49" s="68" t="s">
        <v>2867</v>
      </c>
      <c r="G49" s="72" t="s">
        <v>3377</v>
      </c>
      <c r="H49" s="70" t="s">
        <v>3378</v>
      </c>
      <c r="I49" s="27" t="s">
        <v>4050</v>
      </c>
      <c r="J49">
        <f t="shared" si="2"/>
        <v>27</v>
      </c>
      <c r="L49" s="84" t="str">
        <f t="shared" si="3"/>
        <v>#define mEFCT_UNIQ_CFG_WAIT_DESCRIP    76 // Effect happens when waiting to shoot</v>
      </c>
    </row>
    <row r="50" spans="1:18" ht="20.25">
      <c r="A50" s="71"/>
      <c r="B50" s="70"/>
      <c r="C50" s="89"/>
      <c r="D50" s="67"/>
      <c r="E50" s="71"/>
      <c r="F50" s="68"/>
      <c r="G50" s="72"/>
      <c r="H50" s="70"/>
      <c r="I50" s="27"/>
      <c r="L50" s="84"/>
    </row>
    <row r="51" spans="1:18" ht="15.75" customHeight="1">
      <c r="A51" s="71" t="s">
        <v>3383</v>
      </c>
      <c r="B51" s="70">
        <v>101</v>
      </c>
      <c r="C51" s="65" t="s">
        <v>3382</v>
      </c>
      <c r="D51" s="71" t="s">
        <v>3968</v>
      </c>
      <c r="E51" s="71" t="s">
        <v>3383</v>
      </c>
      <c r="F51" s="68" t="s">
        <v>2867</v>
      </c>
      <c r="G51" s="72" t="s">
        <v>3377</v>
      </c>
      <c r="H51" s="70" t="s">
        <v>3378</v>
      </c>
      <c r="I51" s="27" t="s">
        <v>3432</v>
      </c>
      <c r="J51">
        <f t="shared" ref="J41:J56" si="4">LEN(I51)</f>
        <v>18</v>
      </c>
      <c r="L51" s="84" t="str">
        <f t="shared" ref="L41:L52" si="5">"#define "&amp;I51&amp;" "&amp;REPT(" ",$J$39-J51)&amp;RIGHT(TEXT(B51,"    #"),3)&amp;" // "&amp;RIGHT(LEFT(D51,LEN(D51)-1),LEN(D51)-1-FIND("""",D51))</f>
        <v>#define mEFCT_UNIQ_SILENCE            101 // silence</v>
      </c>
    </row>
    <row r="52" spans="1:18" ht="20.25">
      <c r="A52" s="71" t="s">
        <v>3383</v>
      </c>
      <c r="B52" s="70">
        <v>102</v>
      </c>
      <c r="C52" s="65" t="s">
        <v>3417</v>
      </c>
      <c r="D52" s="71" t="s">
        <v>3969</v>
      </c>
      <c r="E52" s="71" t="s">
        <v>3383</v>
      </c>
      <c r="F52" s="68" t="s">
        <v>2867</v>
      </c>
      <c r="G52" s="72" t="s">
        <v>3377</v>
      </c>
      <c r="H52" s="70" t="s">
        <v>3378</v>
      </c>
      <c r="I52" s="27" t="s">
        <v>3433</v>
      </c>
      <c r="J52">
        <f t="shared" si="4"/>
        <v>19</v>
      </c>
      <c r="L52" s="84" t="str">
        <f t="shared" si="5"/>
        <v>#define mEFCT_UNIQ_NOT_IMPL           102 // Not yet implemented</v>
      </c>
    </row>
    <row r="53" spans="1:18" ht="20.25">
      <c r="E53" s="77"/>
      <c r="F53" s="79"/>
      <c r="G53" s="80"/>
      <c r="H53" s="78"/>
      <c r="I53" s="27"/>
    </row>
    <row r="54" spans="1:18" ht="120">
      <c r="A54" s="71" t="s">
        <v>3383</v>
      </c>
      <c r="B54" s="70">
        <v>63</v>
      </c>
      <c r="C54" s="88" t="s">
        <v>4038</v>
      </c>
      <c r="D54" s="87" t="s">
        <v>4041</v>
      </c>
      <c r="E54" s="71" t="s">
        <v>3383</v>
      </c>
      <c r="F54" s="68" t="s">
        <v>2867</v>
      </c>
      <c r="G54" s="72" t="s">
        <v>3377</v>
      </c>
      <c r="H54" s="70" t="s">
        <v>3378</v>
      </c>
      <c r="I54" s="3" t="s">
        <v>4014</v>
      </c>
      <c r="J54">
        <f t="shared" si="4"/>
        <v>23</v>
      </c>
      <c r="L54" s="84" t="str">
        <f t="shared" ref="L54:L56" si="6">"#define "&amp;I54&amp;" "&amp;REPT(" ",$J$39-J54)&amp;RIGHT(TEXT(B54,"    #"),3)&amp;" // "&amp;RIGHT(LEFT(D54,LEN(D54)-1),LEN(D54)-1-FIND("""",D54))</f>
        <v>#define mEFCT_UNIQ_CFG_CATEGORY        63 // Now choose which effect category: sounds or LED patterns. As always, press trigger by itself to go forward to next step or to cycle through choices. To select a choice, first hold down any combination of Yellow, Green or Black button then press trigger. To exit configuration, hold down Blue button thenpress trigger.</v>
      </c>
    </row>
    <row r="55" spans="1:18" ht="120">
      <c r="A55" s="71" t="s">
        <v>3383</v>
      </c>
      <c r="B55" s="70">
        <v>64</v>
      </c>
      <c r="C55" s="88" t="s">
        <v>4039</v>
      </c>
      <c r="D55" s="87" t="s">
        <v>4043</v>
      </c>
      <c r="E55" s="71" t="s">
        <v>3383</v>
      </c>
      <c r="F55" s="68" t="s">
        <v>2867</v>
      </c>
      <c r="G55" s="72" t="s">
        <v>3377</v>
      </c>
      <c r="H55" s="70" t="s">
        <v>3378</v>
      </c>
      <c r="I55" s="3" t="s">
        <v>4015</v>
      </c>
      <c r="J55">
        <f t="shared" si="4"/>
        <v>19</v>
      </c>
      <c r="L55" s="84" t="str">
        <f t="shared" si="6"/>
        <v>#define mEFCT_UNIQ_CFG_TYPE            64 // Now choose when the effect happens. This list includes when powering-on, when shooting, etc. As always, press trigger by itself to go forward to next step or to cycle through choices. To select a choice, first hold down any combination of Yellow, Green or Black button then press trigger. To exit configuration, hold down Blue button thenpress trigger.</v>
      </c>
    </row>
    <row r="56" spans="1:18" ht="120">
      <c r="A56" s="71" t="s">
        <v>3383</v>
      </c>
      <c r="B56" s="70">
        <v>65</v>
      </c>
      <c r="C56" s="88" t="s">
        <v>4040</v>
      </c>
      <c r="D56" s="87" t="s">
        <v>4042</v>
      </c>
      <c r="E56" s="71" t="s">
        <v>3383</v>
      </c>
      <c r="F56" s="68" t="s">
        <v>2867</v>
      </c>
      <c r="G56" s="72" t="s">
        <v>3377</v>
      </c>
      <c r="H56" s="70" t="s">
        <v>3378</v>
      </c>
      <c r="I56" s="3" t="s">
        <v>4016</v>
      </c>
      <c r="J56">
        <f t="shared" si="4"/>
        <v>20</v>
      </c>
      <c r="L56" s="84" t="str">
        <f t="shared" si="6"/>
        <v>#define mEFCT_UNIQ_CFG_EFECT           65 // Now choose the effect itself. This list cycles through the effects one by one. As always, press trigger by itself to go forward to next step or to cycle through choices. To select a choice, first hold down any combination of Yellow, Green or Black button then press trigger. To exit configuration, hold down Blue button thenpress trigger.</v>
      </c>
    </row>
    <row r="57" spans="1:18">
      <c r="K57" t="s">
        <v>3361</v>
      </c>
    </row>
    <row r="58" spans="1:18">
      <c r="K58" t="s">
        <v>3362</v>
      </c>
    </row>
    <row r="59" spans="1:18">
      <c r="K59" t="s">
        <v>3363</v>
      </c>
    </row>
    <row r="60" spans="1:18">
      <c r="K60" t="s">
        <v>3364</v>
      </c>
    </row>
    <row r="61" spans="1:18">
      <c r="K61" t="s">
        <v>3365</v>
      </c>
    </row>
    <row r="62" spans="1:18">
      <c r="K62" t="s">
        <v>3366</v>
      </c>
    </row>
    <row r="63" spans="1:18">
      <c r="K63" t="s">
        <v>3367</v>
      </c>
      <c r="R63" t="s">
        <v>2941</v>
      </c>
    </row>
    <row r="64" spans="1:18" ht="20.25">
      <c r="A64" s="55" t="s">
        <v>2853</v>
      </c>
      <c r="B64" s="19"/>
      <c r="C64" s="35" t="s">
        <v>2880</v>
      </c>
      <c r="D64" s="34" t="s">
        <v>3358</v>
      </c>
      <c r="E64" s="34" t="s">
        <v>2853</v>
      </c>
      <c r="F64" s="35" t="s">
        <v>2879</v>
      </c>
      <c r="G64" s="35" t="s">
        <v>2882</v>
      </c>
      <c r="H64" s="52" t="s">
        <v>2881</v>
      </c>
      <c r="K64" t="s">
        <v>3368</v>
      </c>
      <c r="R64" t="s">
        <v>2942</v>
      </c>
    </row>
    <row r="65" spans="1:18" ht="20.25">
      <c r="A65" s="55" t="s">
        <v>2853</v>
      </c>
      <c r="B65" s="19"/>
      <c r="C65" s="54" t="s">
        <v>2868</v>
      </c>
      <c r="D65" s="34" t="s">
        <v>3358</v>
      </c>
      <c r="E65" s="34" t="s">
        <v>2853</v>
      </c>
      <c r="F65" s="35" t="s">
        <v>2867</v>
      </c>
      <c r="G65" s="35" t="s">
        <v>2870</v>
      </c>
      <c r="H65" s="52" t="s">
        <v>2869</v>
      </c>
      <c r="R65" t="s">
        <v>2943</v>
      </c>
    </row>
    <row r="66" spans="1:18" ht="30.75">
      <c r="A66" s="19" t="s">
        <v>2851</v>
      </c>
      <c r="B66" s="19">
        <v>57</v>
      </c>
      <c r="C66" s="33" t="s">
        <v>2888</v>
      </c>
      <c r="D66" s="53" t="s">
        <v>3370</v>
      </c>
      <c r="E66" s="19" t="s">
        <v>2851</v>
      </c>
      <c r="F66" s="35" t="s">
        <v>2859</v>
      </c>
      <c r="G66" s="35" t="s">
        <v>2928</v>
      </c>
      <c r="H66" s="19" t="s">
        <v>2939</v>
      </c>
    </row>
    <row r="67" spans="1:18" ht="20.25">
      <c r="A67" s="19" t="s">
        <v>2851</v>
      </c>
      <c r="B67" s="31">
        <v>58</v>
      </c>
      <c r="C67" s="33" t="s">
        <v>2887</v>
      </c>
      <c r="D67" s="53" t="s">
        <v>2886</v>
      </c>
      <c r="E67" s="19" t="s">
        <v>2851</v>
      </c>
      <c r="F67" s="35" t="s">
        <v>2879</v>
      </c>
      <c r="G67" s="35" t="s">
        <v>2927</v>
      </c>
      <c r="H67" s="19" t="s">
        <v>2938</v>
      </c>
    </row>
    <row r="68" spans="1:18" ht="20.25">
      <c r="A68" s="6"/>
      <c r="D68" s="56"/>
      <c r="E68" s="6"/>
      <c r="F68" s="36"/>
      <c r="G68" s="36"/>
      <c r="H68" s="6"/>
    </row>
    <row r="69" spans="1:18" ht="20.25">
      <c r="A69" s="6"/>
      <c r="D69" s="56"/>
      <c r="E69" s="6"/>
      <c r="F69" s="36"/>
      <c r="G69" s="36"/>
      <c r="H69" s="6"/>
      <c r="I69" s="3"/>
    </row>
    <row r="70" spans="1:18" ht="20.25">
      <c r="A70" s="6"/>
      <c r="D70" s="56"/>
      <c r="E70" s="6"/>
      <c r="F70" s="36"/>
      <c r="G70" s="36"/>
      <c r="H70" s="6"/>
      <c r="I70" s="3"/>
    </row>
    <row r="71" spans="1:18" ht="20.25">
      <c r="A71" s="6"/>
      <c r="D71" s="56"/>
      <c r="E71" s="6"/>
      <c r="F71" s="36"/>
      <c r="G71" s="36"/>
      <c r="H71" s="6"/>
      <c r="I71" s="3"/>
    </row>
    <row r="72" spans="1:18" ht="20.25">
      <c r="A72" s="6"/>
      <c r="D72" s="56"/>
      <c r="E72" s="6"/>
      <c r="F72" s="36"/>
      <c r="G72" s="36"/>
      <c r="H72" s="6"/>
    </row>
    <row r="73" spans="1:18" ht="20.25">
      <c r="D73" s="56"/>
      <c r="E73" s="6"/>
      <c r="F73" s="36"/>
      <c r="G73" s="36"/>
      <c r="H73" s="6"/>
    </row>
    <row r="74" spans="1:18" ht="20.25">
      <c r="D74" s="56"/>
      <c r="E74" s="6"/>
      <c r="F74" s="36"/>
      <c r="G74" s="36"/>
      <c r="H74" s="6"/>
    </row>
    <row r="75" spans="1:18" ht="20.25">
      <c r="D75" s="56"/>
      <c r="E75" s="6"/>
      <c r="F75" s="36"/>
      <c r="G75" s="36"/>
      <c r="H75" s="6"/>
    </row>
    <row r="76" spans="1:18" ht="20.25">
      <c r="A76" s="6" t="s">
        <v>3384</v>
      </c>
      <c r="D76" s="56"/>
      <c r="E76" s="6"/>
      <c r="F76" s="36"/>
      <c r="G76" s="36"/>
      <c r="H76" s="6"/>
    </row>
    <row r="77" spans="1:18" ht="20.25">
      <c r="A77" t="s">
        <v>3398</v>
      </c>
      <c r="D77" s="56"/>
      <c r="E77" s="6"/>
      <c r="F77" s="36"/>
      <c r="G77" s="36"/>
      <c r="H77" s="6"/>
    </row>
    <row r="78" spans="1:18" ht="20.25">
      <c r="A78" t="s">
        <v>3399</v>
      </c>
      <c r="D78" s="56"/>
      <c r="E78" s="6"/>
      <c r="F78" s="36"/>
      <c r="G78" s="36"/>
      <c r="H78" s="6"/>
    </row>
    <row r="79" spans="1:18" ht="20.25">
      <c r="A79" t="s">
        <v>3386</v>
      </c>
      <c r="D79" s="56"/>
      <c r="E79" s="6"/>
      <c r="F79" s="36"/>
      <c r="G79" s="36"/>
      <c r="H79" s="6"/>
    </row>
    <row r="80" spans="1:18" ht="20.25">
      <c r="A80" s="6" t="str">
        <f>"&lt;tr&gt;&lt;td&gt;&lt;b&gt;"&amp;J80&amp;"&lt;/b&gt;&lt;/td&gt;&lt;td&gt;&lt;b&gt;"&amp;K80&amp;"&lt;/b&gt;&lt;/td&gt;&lt;td&gt;&lt;b&gt;"&amp;L80&amp;"&lt;/b&gt;&lt;/td&gt;&lt;td&gt;&lt;b&gt;"&amp;M80&amp;"&lt;/b&gt;&lt;/td&gt;"</f>
        <v>&lt;tr&gt;&lt;td&gt;&lt;b&gt;Tag&lt;/b&gt;&lt;/td&gt;&lt;td&gt;&lt;b&gt;File Name&lt;/b&gt;&lt;/td&gt;&lt;td&gt;&lt;b&gt;URL&lt;/b&gt;&lt;/td&gt;&lt;td&gt;&lt;b&gt;Who&lt;/b&gt;&lt;/td&gt;</v>
      </c>
      <c r="J80" s="27" t="s">
        <v>2855</v>
      </c>
      <c r="K80" s="27" t="s">
        <v>2856</v>
      </c>
      <c r="L80" s="27" t="s">
        <v>2857</v>
      </c>
      <c r="M80" s="27" t="s">
        <v>2858</v>
      </c>
    </row>
    <row r="81" spans="1:18" ht="20.25">
      <c r="A81" s="6" t="str">
        <f>"&lt;tr&gt;&lt;td&gt;"&amp;J81&amp;"&lt;/td&gt;&lt;td&gt;"&amp;K81&amp;"&lt;/td&gt;&lt;td&gt;"&amp;L81&amp;"&lt;/td&gt;&lt;td&gt;"&amp;M81&amp;"&lt;/td&gt;"</f>
        <v>&lt;tr&gt;&lt;td&gt;N/A&lt;/td&gt;&lt;td&gt;GW170817-template.wav&lt;/td&gt;&lt;td&gt;https://www.gw-openscience.org/audiogwtc1/&lt;/td&gt;&lt;td&gt;LIGO detectors&lt;/td&gt;</v>
      </c>
      <c r="J81" s="27" t="s">
        <v>3394</v>
      </c>
      <c r="K81" s="27" t="s">
        <v>3397</v>
      </c>
      <c r="L81" s="29" t="s">
        <v>3395</v>
      </c>
      <c r="M81" s="27" t="s">
        <v>3396</v>
      </c>
    </row>
    <row r="82" spans="1:18" ht="20.25">
      <c r="A82" s="6" t="str">
        <f>"&lt;tr&gt;&lt;td&gt;"&amp;J82&amp;"&lt;/td&gt;&lt;td&gt;"&amp;K82&amp;"&lt;/td&gt;&lt;td&gt;"&amp;L82&amp;"&lt;/td&gt;&lt;td&gt;"&amp;M82&amp;"&lt;/td&gt;"</f>
        <v>&lt;tr&gt;&lt;td&gt;zero/1.0/&lt;/td&gt;&lt;td&gt;145209__lensflare8642__shotgun-sounds.mp3&lt;/td&gt;&lt;td&gt;https://freesound.org/s/145209/&lt;/td&gt;&lt;td&gt;lensflare8642&lt;/td&gt;</v>
      </c>
      <c r="J82" s="15" t="s">
        <v>2859</v>
      </c>
      <c r="K82" s="27" t="s">
        <v>2864</v>
      </c>
      <c r="L82" s="29" t="s">
        <v>2865</v>
      </c>
      <c r="M82" s="28" t="s">
        <v>2866</v>
      </c>
      <c r="R82" t="str">
        <f>"| "&amp;J82&amp;" | "&amp;K82&amp;" | "&amp;L82&amp;" | "&amp;M82&amp;" |"</f>
        <v>| zero/1.0/ | 145209__lensflare8642__shotgun-sounds.mp3 | https://freesound.org/s/145209/ | lensflare8642 |</v>
      </c>
    </row>
    <row r="83" spans="1:18" ht="20.25">
      <c r="A83" s="6" t="str">
        <f>"&lt;tr&gt;&lt;td&gt;"&amp;J83&amp;"&lt;/td&gt;&lt;td&gt;"&amp;K83&amp;"&lt;/td&gt;&lt;td&gt;"&amp;L83&amp;"&lt;/td&gt;&lt;td&gt;"&amp;M83&amp;"&lt;/td&gt;"</f>
        <v>&lt;tr&gt;&lt;td&gt;zero/1.0/&lt;/td&gt;&lt;td&gt;162814__timgormly__spaceship-4.aiff&lt;/td&gt;&lt;td&gt;https://freesound.org/s/162814/&lt;/td&gt;&lt;td&gt;timgormly&lt;/td&gt;</v>
      </c>
      <c r="J83" s="51" t="s">
        <v>2859</v>
      </c>
      <c r="K83" s="6" t="s">
        <v>2888</v>
      </c>
      <c r="L83" t="s">
        <v>2939</v>
      </c>
      <c r="M83" s="28" t="s">
        <v>2928</v>
      </c>
      <c r="R83" t="str">
        <f>"| "&amp;J83&amp;" | "&amp;K83&amp;" | "&amp;L83&amp;" | "&amp;M83&amp;" |"</f>
        <v>| zero/1.0/ | 162814__timgormly__spaceship-4.aiff | https://freesound.org/s/162814/ | timgormly |</v>
      </c>
    </row>
    <row r="84" spans="1:18" ht="20.25">
      <c r="A84" s="6" t="str">
        <f>"&lt;tr&gt;&lt;td&gt;"&amp;J84&amp;"&lt;/td&gt;&lt;td&gt;"&amp;K84&amp;"&lt;/td&gt;&lt;td&gt;"&amp;L84&amp;"&lt;/td&gt;&lt;td&gt;"&amp;M84&amp;"&lt;/td&gt;"</f>
        <v>&lt;tr&gt;&lt;td&gt;by-nc/3.0/&lt;/td&gt;&lt;td&gt;165483__timbre__glitch-voice-ep-mp3.mp3&lt;/td&gt;&lt;td&gt;https://freesound.org/s/165483/&lt;/td&gt;&lt;td&gt;timbre&lt;/td&gt;</v>
      </c>
      <c r="J84" s="51" t="s">
        <v>2879</v>
      </c>
      <c r="K84" s="6" t="s">
        <v>2887</v>
      </c>
      <c r="L84" t="s">
        <v>2938</v>
      </c>
      <c r="M84" s="28" t="s">
        <v>2927</v>
      </c>
      <c r="R84" t="str">
        <f>"| "&amp;J84&amp;" | "&amp;K84&amp;" | "&amp;L84&amp;" | "&amp;M84&amp;" |"</f>
        <v>| by-nc/3.0/ | 165483__timbre__glitch-voice-ep-mp3.mp3 | https://freesound.org/s/165483/ | timbre |</v>
      </c>
    </row>
    <row r="85" spans="1:18" ht="20.25">
      <c r="A85" s="6" t="str">
        <f>"&lt;tr&gt;&lt;td&gt;"&amp;J85&amp;"&lt;/td&gt;&lt;td&gt;"&amp;K85&amp;"&lt;/td&gt;&lt;td&gt;"&amp;L85&amp;"&lt;/td&gt;&lt;td&gt;"&amp;M85&amp;"&lt;/td&gt;"</f>
        <v>&lt;tr&gt;&lt;td&gt;by/3.0/&lt;/td&gt;&lt;td&gt;169292__lazr2012__haywirefusionator.ogg&lt;/td&gt;&lt;td&gt;https://freesound.org/s/169292/&lt;/td&gt;&lt;td&gt;lazr2012&lt;/td&gt;</v>
      </c>
      <c r="J85" s="51" t="s">
        <v>2867</v>
      </c>
      <c r="K85" s="6" t="s">
        <v>2885</v>
      </c>
      <c r="L85" t="s">
        <v>2937</v>
      </c>
      <c r="M85" s="28" t="s">
        <v>2926</v>
      </c>
      <c r="R85" t="str">
        <f>"| "&amp;J85&amp;" | "&amp;K85&amp;" | "&amp;L85&amp;" | "&amp;M85&amp;" |"</f>
        <v>| by/3.0/ | 169292__lazr2012__haywirefusionator.ogg | https://freesound.org/s/169292/ | lazr2012 |</v>
      </c>
    </row>
    <row r="86" spans="1:18" ht="20.25">
      <c r="A86" s="6" t="str">
        <f>"&lt;tr&gt;&lt;td&gt;"&amp;J86&amp;"&lt;/td&gt;&lt;td&gt;"&amp;K86&amp;"&lt;/td&gt;&lt;td&gt;"&amp;L86&amp;"&lt;/td&gt;&lt;td&gt;"&amp;M86&amp;"&lt;/td&gt;"</f>
        <v>&lt;tr&gt;&lt;td&gt;zero/1.0/&lt;/td&gt;&lt;td&gt;170136__lazr2012__machinery-bo.flac&lt;/td&gt;&lt;td&gt;https://freesound.org/s/170136/&lt;/td&gt;&lt;td&gt;lazr2012&lt;/td&gt;</v>
      </c>
      <c r="J86" s="51" t="s">
        <v>2859</v>
      </c>
      <c r="K86" s="6" t="s">
        <v>2883</v>
      </c>
      <c r="L86" t="s">
        <v>2936</v>
      </c>
      <c r="M86" s="28" t="s">
        <v>2926</v>
      </c>
      <c r="Q86" s="29"/>
      <c r="R86" t="str">
        <f>"| "&amp;J86&amp;" | "&amp;K86&amp;" | "&amp;L86&amp;" | "&amp;M86&amp;" |"</f>
        <v>| zero/1.0/ | 170136__lazr2012__machinery-bo.flac | https://freesound.org/s/170136/ | lazr2012 |</v>
      </c>
    </row>
    <row r="87" spans="1:18" ht="20.25">
      <c r="A87" s="6" t="str">
        <f>"&lt;tr&gt;&lt;td&gt;"&amp;J87&amp;"&lt;/td&gt;&lt;td&gt;"&amp;K87&amp;"&lt;/td&gt;&lt;td&gt;"&amp;L87&amp;"&lt;/td&gt;&lt;td&gt;"&amp;M87&amp;"&lt;/td&gt;"</f>
        <v>&lt;tr&gt;&lt;td&gt;by-nc/3.0/&lt;/td&gt;&lt;td&gt;179281__timbre__boingy-sweep.flac&lt;/td&gt;&lt;td&gt;https://freesound.org/s/179281/&lt;/td&gt;&lt;td&gt;Timbre&lt;/td&gt;</v>
      </c>
      <c r="J87" s="15" t="s">
        <v>2879</v>
      </c>
      <c r="K87" s="4" t="s">
        <v>2880</v>
      </c>
      <c r="L87" s="29" t="s">
        <v>2881</v>
      </c>
      <c r="M87" s="28" t="s">
        <v>2882</v>
      </c>
      <c r="R87" t="str">
        <f t="shared" ref="R87:R88" si="7">"| "&amp;J87&amp;" | "&amp;K87&amp;" | "&amp;L87&amp;" | "&amp;M87&amp;" |"</f>
        <v>| by-nc/3.0/ | 179281__timbre__boingy-sweep.flac | https://freesound.org/s/179281/ | Timbre |</v>
      </c>
    </row>
    <row r="88" spans="1:18" ht="20.25">
      <c r="A88" s="6" t="str">
        <f>"&lt;tr&gt;&lt;td&gt;"&amp;J88&amp;"&lt;/td&gt;&lt;td&gt;"&amp;K88&amp;"&lt;/td&gt;&lt;td&gt;"&amp;L88&amp;"&lt;/td&gt;&lt;td&gt;"&amp;M88&amp;"&lt;/td&gt;"</f>
        <v>&lt;tr&gt;&lt;td&gt;by/3.0/&lt;/td&gt;&lt;td&gt;216096__richerlandtv__u-f-o.mp3&lt;/td&gt;&lt;td&gt;https://freesound.org/s/216096/&lt;/td&gt;&lt;td&gt;RICHERlandTV&lt;/td&gt;</v>
      </c>
      <c r="J88" s="15" t="s">
        <v>2867</v>
      </c>
      <c r="K88" s="4" t="s">
        <v>2868</v>
      </c>
      <c r="L88" s="29" t="s">
        <v>2869</v>
      </c>
      <c r="M88" s="28" t="s">
        <v>2870</v>
      </c>
      <c r="R88" t="str">
        <f t="shared" si="7"/>
        <v>| by/3.0/ | 216096__richerlandtv__u-f-o.mp3 | https://freesound.org/s/216096/ | RICHERlandTV |</v>
      </c>
    </row>
    <row r="89" spans="1:18" ht="20.25">
      <c r="A89" s="6" t="str">
        <f>"&lt;tr&gt;&lt;td&gt;"&amp;J89&amp;"&lt;/td&gt;&lt;td&gt;"&amp;K89&amp;"&lt;/td&gt;&lt;td&gt;"&amp;L89&amp;"&lt;/td&gt;&lt;td&gt;"&amp;M89&amp;"&lt;/td&gt;"</f>
        <v>&lt;tr&gt;&lt;td&gt;by/3.0/&lt;/td&gt;&lt;td&gt;221875__hero-of-the-winds__spring-boing.wav&lt;/td&gt;&lt;td&gt;https://freesound.org/s/221875/&lt;/td&gt;&lt;td&gt;hero-of-the-winds&lt;/td&gt;</v>
      </c>
      <c r="J89" s="51" t="s">
        <v>2867</v>
      </c>
      <c r="K89" s="6" t="s">
        <v>2854</v>
      </c>
      <c r="L89" t="s">
        <v>2933</v>
      </c>
      <c r="M89" s="28" t="s">
        <v>2919</v>
      </c>
      <c r="R89" t="str">
        <f>"| "&amp;J89&amp;" | "&amp;K89&amp;" | "&amp;L89&amp;" | "&amp;M89&amp;" |"</f>
        <v>| by/3.0/ | 221875__hero-of-the-winds__spring-boing.wav | https://freesound.org/s/221875/ | hero-of-the-winds |</v>
      </c>
    </row>
    <row r="90" spans="1:18" ht="20.25">
      <c r="A90" s="6" t="str">
        <f>"&lt;tr&gt;&lt;td&gt;"&amp;J90&amp;"&lt;/td&gt;&lt;td&gt;"&amp;K90&amp;"&lt;/td&gt;&lt;td&gt;"&amp;L90&amp;"&lt;/td&gt;&lt;td&gt;"&amp;M90&amp;"&lt;/td&gt;"</f>
        <v>&lt;tr&gt;&lt;td&gt;by/3.0/&lt;/td&gt;&lt;td&gt;240297__jalastram__abstract-guitar-sfx-003.wav&lt;/td&gt;&lt;td&gt;https://freesound.org/s/240297/&lt;/td&gt;&lt;td&gt;jalastram&lt;/td&gt;</v>
      </c>
      <c r="J90" s="36" t="s">
        <v>2867</v>
      </c>
      <c r="K90" s="6" t="s">
        <v>2849</v>
      </c>
      <c r="L90" s="29" t="s">
        <v>2934</v>
      </c>
      <c r="M90" s="28" t="s">
        <v>2920</v>
      </c>
      <c r="R90" t="str">
        <f>"| "&amp;J90&amp;" | "&amp;K90&amp;" | "&amp;L90&amp;" | "&amp;M90&amp;" |"</f>
        <v>| by/3.0/ | 240297__jalastram__abstract-guitar-sfx-003.wav | https://freesound.org/s/240297/ | jalastram |</v>
      </c>
    </row>
    <row r="91" spans="1:18" ht="20.25">
      <c r="A91" s="6" t="str">
        <f>"&lt;tr&gt;&lt;td&gt;"&amp;J91&amp;"&lt;/td&gt;&lt;td&gt;"&amp;K91&amp;"&lt;/td&gt;&lt;td&gt;"&amp;L91&amp;"&lt;/td&gt;&lt;td&gt;"&amp;M91&amp;"&lt;/td&gt;"</f>
        <v>&lt;tr&gt;&lt;td&gt;by/3.0/&lt;/td&gt;&lt;td&gt;272068__ichbinjager__shotgun-action.wav&lt;/td&gt;&lt;td&gt;https://freesound.org/s/272068/&lt;/td&gt;&lt;td&gt;IchBinJager&lt;/td&gt;</v>
      </c>
      <c r="J91" s="28" t="s">
        <v>2867</v>
      </c>
      <c r="K91" t="s">
        <v>2901</v>
      </c>
      <c r="L91" s="29" t="s">
        <v>2903</v>
      </c>
      <c r="M91" s="28" t="s">
        <v>2900</v>
      </c>
      <c r="R91" t="str">
        <f>"| "&amp;J91&amp;" | "&amp;K91&amp;" | "&amp;L91&amp;" | "&amp;M91&amp;" |"</f>
        <v>| by/3.0/ | 272068__ichbinjager__shotgun-action.wav | https://freesound.org/s/272068/ | IchBinJager |</v>
      </c>
    </row>
    <row r="92" spans="1:18" ht="20.25">
      <c r="A92" s="6" t="str">
        <f>"&lt;tr&gt;&lt;td&gt;"&amp;J92&amp;"&lt;/td&gt;&lt;td&gt;"&amp;K92&amp;"&lt;/td&gt;&lt;td&gt;"&amp;L92&amp;"&lt;/td&gt;&lt;td&gt;"&amp;M92&amp;"&lt;/td&gt;"</f>
        <v>&lt;tr&gt;&lt;td&gt;by/3.0/&lt;/td&gt;&lt;td&gt;275537__wjoojoo__contact-mic-on-satellite-dish04.wav&lt;/td&gt;&lt;td&gt;https://freesound.org/s/275537/&lt;/td&gt;&lt;td&gt;wjoojoo&lt;/td&gt;</v>
      </c>
      <c r="J92" s="36" t="s">
        <v>2867</v>
      </c>
      <c r="K92" s="6" t="s">
        <v>2847</v>
      </c>
      <c r="L92" t="s">
        <v>2930</v>
      </c>
      <c r="M92" s="28" t="s">
        <v>2921</v>
      </c>
      <c r="R92" t="str">
        <f>"| "&amp;J92&amp;" | "&amp;K92&amp;" | "&amp;L92&amp;" | "&amp;M92&amp;" |"</f>
        <v>| by/3.0/ | 275537__wjoojoo__contact-mic-on-satellite-dish04.wav | https://freesound.org/s/275537/ | wjoojoo |</v>
      </c>
    </row>
    <row r="93" spans="1:18" ht="20.25">
      <c r="A93" s="6" t="str">
        <f>"&lt;tr&gt;&lt;td&gt;"&amp;J93&amp;"&lt;/td&gt;&lt;td&gt;"&amp;K93&amp;"&lt;/td&gt;&lt;td&gt;"&amp;L93&amp;"&lt;/td&gt;&lt;td&gt;"&amp;M93&amp;"&lt;/td&gt;"</f>
        <v>&lt;tr&gt;&lt;td&gt;zero/1.0/&lt;/td&gt;&lt;td&gt;352852__josepharaoh99__game-style-laser-beam.wav&lt;/td&gt;&lt;td&gt;https://freesound.org/s/352852/&lt;/td&gt;&lt;td&gt;josepharaoh99&lt;/td&gt;</v>
      </c>
      <c r="J93" s="36" t="s">
        <v>2859</v>
      </c>
      <c r="K93" s="6" t="s">
        <v>2845</v>
      </c>
      <c r="L93" t="s">
        <v>2931</v>
      </c>
      <c r="M93" s="28" t="s">
        <v>2922</v>
      </c>
      <c r="R93" t="str">
        <f>"| "&amp;J93&amp;" | "&amp;K93&amp;" | "&amp;L93&amp;" | "&amp;M93&amp;" |"</f>
        <v>| zero/1.0/ | 352852__josepharaoh99__game-style-laser-beam.wav | https://freesound.org/s/352852/ | josepharaoh99 |</v>
      </c>
    </row>
    <row r="94" spans="1:18" ht="20.25">
      <c r="A94" s="6" t="str">
        <f>"&lt;tr&gt;&lt;td&gt;"&amp;J94&amp;"&lt;/td&gt;&lt;td&gt;"&amp;K94&amp;"&lt;/td&gt;&lt;td&gt;"&amp;L94&amp;"&lt;/td&gt;&lt;td&gt;"&amp;M94&amp;"&lt;/td&gt;"</f>
        <v>&lt;tr&gt;&lt;td&gt;zero/1.0/&lt;/td&gt;&lt;td&gt;380886__morganpurkis__doom-shotgun-2017.wav&lt;/td&gt;&lt;td&gt;https://freesound.org/s/380886/&lt;/td&gt;&lt;td&gt;morganpurkis&lt;/td&gt;</v>
      </c>
      <c r="J94" s="28" t="s">
        <v>2859</v>
      </c>
      <c r="K94" t="s">
        <v>2897</v>
      </c>
      <c r="L94" s="29" t="s">
        <v>2898</v>
      </c>
      <c r="M94" s="28" t="s">
        <v>2895</v>
      </c>
      <c r="R94" t="str">
        <f>"| "&amp;J94&amp;" | "&amp;K94&amp;" | "&amp;L94&amp;" | "&amp;M94&amp;" |"</f>
        <v>| zero/1.0/ | 380886__morganpurkis__doom-shotgun-2017.wav | https://freesound.org/s/380886/ | morganpurkis |</v>
      </c>
    </row>
    <row r="95" spans="1:18" ht="20.25">
      <c r="A95" s="6" t="str">
        <f>"&lt;tr&gt;&lt;td&gt;"&amp;J95&amp;"&lt;/td&gt;&lt;td&gt;"&amp;K95&amp;"&lt;/td&gt;&lt;td&gt;"&amp;L95&amp;"&lt;/td&gt;&lt;td&gt;"&amp;M95&amp;"&lt;/td&gt;"</f>
        <v>&lt;tr&gt;&lt;td&gt;by/3.0/&lt;/td&gt;&lt;td&gt;383205__spiceprogram__loading-sound.wav&lt;/td&gt;&lt;td&gt;https://freesound.org/s/383205/&lt;/td&gt;&lt;td&gt;SpiceProgram&lt;/td&gt;</v>
      </c>
      <c r="J95" s="30" t="s">
        <v>2867</v>
      </c>
      <c r="K95" s="28" t="s">
        <v>2843</v>
      </c>
      <c r="L95" s="29" t="s">
        <v>2877</v>
      </c>
      <c r="M95" s="28" t="s">
        <v>2878</v>
      </c>
      <c r="R95" t="str">
        <f>"| "&amp;J95&amp;" | "&amp;K95&amp;" | "&amp;L95&amp;" | "&amp;M95&amp;" |"</f>
        <v>| by/3.0/ | 383205__spiceprogram__loading-sound.wav | https://freesound.org/s/383205/ | SpiceProgram |</v>
      </c>
    </row>
    <row r="96" spans="1:18" ht="20.25">
      <c r="A96" s="6" t="str">
        <f>"&lt;tr&gt;&lt;td&gt;"&amp;J96&amp;"&lt;/td&gt;&lt;td&gt;"&amp;K96&amp;"&lt;/td&gt;&lt;td&gt;"&amp;L96&amp;"&lt;/td&gt;&lt;td&gt;"&amp;M96&amp;"&lt;/td&gt;"</f>
        <v>&lt;tr&gt;&lt;td&gt;zero/1.0/&lt;/td&gt;&lt;td&gt;383760__deleted-user-7146007__laboratory-mad-scientist-science-fiction-sci-fi.wav&lt;/td&gt;&lt;td&gt;https://freesound.org/s/383760/&lt;/td&gt;&lt;td&gt;deleted-user-7146007&lt;/td&gt;</v>
      </c>
      <c r="J96" s="35" t="s">
        <v>2859</v>
      </c>
      <c r="K96" s="19" t="s">
        <v>2841</v>
      </c>
      <c r="L96" t="s">
        <v>2929</v>
      </c>
      <c r="M96" s="28" t="s">
        <v>2923</v>
      </c>
      <c r="R96" t="str">
        <f>"| "&amp;J96&amp;" | "&amp;K96&amp;" | "&amp;L96&amp;" | "&amp;M96&amp;" |"</f>
        <v>| zero/1.0/ | 383760__deleted-user-7146007__laboratory-mad-scientist-science-fiction-sci-fi.wav | https://freesound.org/s/383760/ | deleted-user-7146007 |</v>
      </c>
    </row>
    <row r="97" spans="1:18" ht="20.25">
      <c r="A97" s="6" t="str">
        <f>"&lt;tr&gt;&lt;td&gt;"&amp;J97&amp;"&lt;/td&gt;&lt;td&gt;"&amp;K97&amp;"&lt;/td&gt;&lt;td&gt;"&amp;L97&amp;"&lt;/td&gt;&lt;td&gt;"&amp;M97&amp;"&lt;/td&gt;"</f>
        <v>&lt;tr&gt;&lt;td&gt;zero/1.0/&lt;/td&gt;&lt;td&gt;397254__screamstudio__loading.wav&lt;/td&gt;&lt;td&gt;https://freesound.org/s/397254/&lt;/td&gt;&lt;td&gt;ScreamStudio&lt;/td&gt;</v>
      </c>
      <c r="J97" s="32" t="s">
        <v>2859</v>
      </c>
      <c r="K97" s="35" t="s">
        <v>2833</v>
      </c>
      <c r="L97" s="29" t="s">
        <v>2862</v>
      </c>
      <c r="M97" s="28" t="s">
        <v>2863</v>
      </c>
      <c r="R97" t="str">
        <f>"| "&amp;J97&amp;" | "&amp;K97&amp;" | "&amp;L97&amp;" | "&amp;M97&amp;" |"</f>
        <v>| zero/1.0/ | 397254__screamstudio__loading.wav | https://freesound.org/s/397254/ | ScreamStudio |</v>
      </c>
    </row>
    <row r="98" spans="1:18" ht="20.25">
      <c r="A98" s="6" t="str">
        <f>"&lt;tr&gt;&lt;td&gt;"&amp;J98&amp;"&lt;/td&gt;&lt;td&gt;"&amp;K98&amp;"&lt;/td&gt;&lt;td&gt;"&amp;L98&amp;"&lt;/td&gt;&lt;td&gt;"&amp;M98&amp;"&lt;/td&gt;"</f>
        <v>&lt;tr&gt;&lt;td&gt;zero/1.0/&lt;/td&gt;&lt;td&gt;404068__swordofkings128__backyard-gate-open.wav&lt;/td&gt;&lt;td&gt;https://freesound.org/s/404068/&lt;/td&gt;&lt;td&gt;swordofkings128&lt;/td&gt;</v>
      </c>
      <c r="J98" s="35" t="s">
        <v>2859</v>
      </c>
      <c r="K98" s="19" t="s">
        <v>2906</v>
      </c>
      <c r="L98" s="29" t="s">
        <v>2911</v>
      </c>
      <c r="M98" s="28" t="s">
        <v>2907</v>
      </c>
      <c r="R98" t="str">
        <f>"| "&amp;J98&amp;" | "&amp;K98&amp;" | "&amp;L98&amp;" | "&amp;M98&amp;" |"</f>
        <v>| zero/1.0/ | 404068__swordofkings128__backyard-gate-open.wav | https://freesound.org/s/404068/ | swordofkings128 |</v>
      </c>
    </row>
    <row r="99" spans="1:18" ht="20.25">
      <c r="A99" s="6" t="str">
        <f>"&lt;tr&gt;&lt;td&gt;"&amp;J99&amp;"&lt;/td&gt;&lt;td&gt;"&amp;K99&amp;"&lt;/td&gt;&lt;td&gt;"&amp;L99&amp;"&lt;/td&gt;&lt;td&gt;"&amp;M99&amp;"&lt;/td&gt;"</f>
        <v>&lt;tr&gt;&lt;td&gt;zero/1.0/&lt;/td&gt;&lt;td&gt;407052__sojan__power-charge.flac&lt;/td&gt;&lt;td&gt;https://freesound.org/s/193610/&lt;/td&gt;&lt;td&gt;crashoverride61088&lt;/td&gt;</v>
      </c>
      <c r="J99" s="32" t="s">
        <v>2859</v>
      </c>
      <c r="K99" s="35" t="s">
        <v>2835</v>
      </c>
      <c r="L99" s="29" t="s">
        <v>2860</v>
      </c>
      <c r="M99" s="28" t="s">
        <v>2861</v>
      </c>
      <c r="R99" t="str">
        <f>"| "&amp;J99&amp;" | "&amp;K99&amp;" | "&amp;L99&amp;" | "&amp;M99&amp;" |"</f>
        <v>| zero/1.0/ | 407052__sojan__power-charge.flac | https://freesound.org/s/193610/ | crashoverride61088 |</v>
      </c>
    </row>
    <row r="100" spans="1:18" ht="20.25">
      <c r="A100" s="6" t="str">
        <f>"&lt;tr&gt;&lt;td&gt;"&amp;J100&amp;"&lt;/td&gt;&lt;td&gt;"&amp;K100&amp;"&lt;/td&gt;&lt;td&gt;"&amp;L100&amp;"&lt;/td&gt;&lt;td&gt;"&amp;M100&amp;"&lt;/td&gt;"</f>
        <v>&lt;tr&gt;&lt;td&gt;by/3.0/&lt;/td&gt;&lt;td&gt;417131__cuddlenucks__science-fiction-noise-3.wav&lt;/td&gt;&lt;td&gt;https://freesound.org/s/417131/&lt;/td&gt;&lt;td&gt;cuddlenucks&lt;/td&gt;</v>
      </c>
      <c r="J100" s="35" t="s">
        <v>2867</v>
      </c>
      <c r="K100" s="19" t="s">
        <v>2839</v>
      </c>
      <c r="L100" t="s">
        <v>2935</v>
      </c>
      <c r="M100" s="28" t="s">
        <v>2924</v>
      </c>
      <c r="R100" t="str">
        <f>"| "&amp;J100&amp;" | "&amp;K100&amp;" | "&amp;L100&amp;" | "&amp;M100&amp;" |"</f>
        <v>| by/3.0/ | 417131__cuddlenucks__science-fiction-noise-3.wav | https://freesound.org/s/417131/ | cuddlenucks |</v>
      </c>
    </row>
    <row r="101" spans="1:18" ht="20.25">
      <c r="A101" s="6" t="str">
        <f>"&lt;tr&gt;&lt;td&gt;"&amp;J101&amp;"&lt;/td&gt;&lt;td&gt;"&amp;K101&amp;"&lt;/td&gt;&lt;td&gt;"&amp;L101&amp;"&lt;/td&gt;&lt;td&gt;"&amp;M101&amp;"&lt;/td&gt;"</f>
        <v>&lt;tr&gt;&lt;td&gt;by/3.0/&lt;/td&gt;&lt;td&gt;417363__xcreenplay__boing-massive-kick.wav&lt;/td&gt;&lt;td&gt;https://freesound.org/s/417363/&lt;/td&gt;&lt;td&gt;xcreenplay&lt;/td&gt;</v>
      </c>
      <c r="J101" s="35" t="s">
        <v>2867</v>
      </c>
      <c r="K101" s="19" t="s">
        <v>2837</v>
      </c>
      <c r="L101" t="s">
        <v>2932</v>
      </c>
      <c r="M101" s="28" t="s">
        <v>2925</v>
      </c>
      <c r="R101" t="str">
        <f>"| "&amp;J101&amp;" | "&amp;K101&amp;" | "&amp;L101&amp;" | "&amp;M101&amp;" |"</f>
        <v>| by/3.0/ | 417363__xcreenplay__boing-massive-kick.wav | https://freesound.org/s/417363/ | xcreenplay |</v>
      </c>
    </row>
    <row r="102" spans="1:18" ht="20.25">
      <c r="A102" s="6" t="str">
        <f>"&lt;tr&gt;&lt;td&gt;"&amp;J102&amp;"&lt;/td&gt;&lt;td&gt;"&amp;K102&amp;"&lt;/td&gt;&lt;td&gt;"&amp;L102&amp;"&lt;/td&gt;&lt;td&gt;"&amp;M102&amp;"&lt;/td&gt;"</f>
        <v>&lt;tr&gt;&lt;td&gt;by/3.0/&lt;/td&gt;&lt;td&gt;431117__inspectorj__door-front-opening-a.wav&lt;/td&gt;&lt;td&gt;https://freesound.org/s/431117/&lt;/td&gt;&lt;td&gt;inspectorj&lt;/td&gt;</v>
      </c>
      <c r="J102" s="28" t="s">
        <v>2867</v>
      </c>
      <c r="K102" s="19" t="s">
        <v>2904</v>
      </c>
      <c r="L102" s="29" t="s">
        <v>2910</v>
      </c>
      <c r="M102" s="28" t="s">
        <v>2905</v>
      </c>
      <c r="R102" t="str">
        <f>"| "&amp;J102&amp;" | "&amp;K102&amp;" | "&amp;L102&amp;" | "&amp;M102&amp;" |"</f>
        <v>| by/3.0/ | 431117__inspectorj__door-front-opening-a.wav | https://freesound.org/s/431117/ | inspectorj |</v>
      </c>
    </row>
    <row r="103" spans="1:18" ht="20.25">
      <c r="A103" s="6" t="str">
        <f>"&lt;tr&gt;&lt;td&gt;"&amp;J103&amp;"&lt;/td&gt;&lt;td&gt;"&amp;K103&amp;"&lt;/td&gt;&lt;td&gt;"&amp;L103&amp;"&lt;/td&gt;&lt;td&gt;"&amp;M103&amp;"&lt;/td&gt;"</f>
        <v>&lt;tr&gt;&lt;td&gt;zero/1.0/&lt;/td&gt;&lt;td&gt;500418__dj-somar__intro-reverso-craver-microbrute.wav&lt;/td&gt;&lt;td&gt;https://freesound.org/s/500418/&lt;/td&gt;&lt;td&gt;DJ_SoMaR&lt;/td&gt;</v>
      </c>
      <c r="J103" s="35" t="s">
        <v>2859</v>
      </c>
      <c r="K103" s="19" t="s">
        <v>2893</v>
      </c>
      <c r="L103" s="29" t="s">
        <v>2899</v>
      </c>
      <c r="M103" s="28" t="s">
        <v>2894</v>
      </c>
      <c r="R103" t="str">
        <f>"| "&amp;J103&amp;" | "&amp;K103&amp;" | "&amp;L103&amp;" | "&amp;M103&amp;" |"</f>
        <v>| zero/1.0/ | 500418__dj-somar__intro-reverso-craver-microbrute.wav | https://freesound.org/s/500418/ | DJ_SoMaR |</v>
      </c>
    </row>
    <row r="104" spans="1:18" ht="20.25">
      <c r="A104" s="6" t="str">
        <f>"&lt;tr&gt;&lt;td&gt;"&amp;J104&amp;"&lt;/td&gt;&lt;td&gt;"&amp;K104&amp;"&lt;/td&gt;&lt;td&gt;"&amp;L104&amp;"&lt;/td&gt;&lt;td&gt;"&amp;M104&amp;"&lt;/td&gt;"</f>
        <v>&lt;tr&gt;&lt;td&gt;by/3.0/&lt;/td&gt;&lt;td&gt;7967__cfork__boing-raw.aiff&lt;/td&gt;&lt;td&gt;https://freesound.org/s/7967/&lt;/td&gt;&lt;td&gt;cfork&lt;/td&gt;</v>
      </c>
      <c r="J104" s="32" t="s">
        <v>2867</v>
      </c>
      <c r="K104" s="35" t="s">
        <v>2874</v>
      </c>
      <c r="L104" s="29" t="s">
        <v>2875</v>
      </c>
      <c r="M104" s="28" t="s">
        <v>2876</v>
      </c>
      <c r="R104" t="str">
        <f>"| "&amp;J104&amp;" | "&amp;K104&amp;" | "&amp;L104&amp;" | "&amp;M104&amp;" |"</f>
        <v>| by/3.0/ | 7967__cfork__boing-raw.aiff | https://freesound.org/s/7967/ | cfork |</v>
      </c>
    </row>
    <row r="105" spans="1:18" ht="20.25">
      <c r="A105" s="6" t="str">
        <f>"&lt;tr&gt;&lt;td&gt;"&amp;J105&amp;"&lt;/td&gt;&lt;td&gt;"&amp;K105&amp;"&lt;/td&gt;&lt;td&gt;"&amp;L105&amp;"&lt;/td&gt;&lt;td&gt;"&amp;M105&amp;"&lt;/td&gt;"</f>
        <v>&lt;tr&gt;&lt;td&gt;by/3.0/&lt;/td&gt;&lt;td&gt;88635__uair01__bicycle-picture-in-spectrum.wav&lt;/td&gt;&lt;td&gt;https://freesound.org/s/88635/&lt;/td&gt;&lt;td&gt;uair01&lt;/td&gt;</v>
      </c>
      <c r="J105" s="30" t="s">
        <v>2867</v>
      </c>
      <c r="K105" s="35" t="s">
        <v>2871</v>
      </c>
      <c r="L105" s="29" t="s">
        <v>2872</v>
      </c>
      <c r="M105" s="28" t="s">
        <v>2873</v>
      </c>
      <c r="R105" t="str">
        <f>"| "&amp;J105&amp;" | "&amp;K105&amp;" | "&amp;L105&amp;" | "&amp;M105&amp;" |"</f>
        <v>| by/3.0/ | 88635__uair01__bicycle-picture-in-spectrum.wav | https://freesound.org/s/88635/ | uair01 |</v>
      </c>
    </row>
    <row r="106" spans="1:18" ht="20.25">
      <c r="A106" s="6" t="str">
        <f>"&lt;tr&gt;&lt;td&gt;"&amp;J106&amp;"&lt;/td&gt;&lt;td&gt;"&amp;K106&amp;"&lt;/td&gt;&lt;td&gt;"&amp;L106&amp;"&lt;/td&gt;&lt;td&gt;"&amp;M106&amp;"&lt;/td&gt;"</f>
        <v>&lt;tr&gt;&lt;td&gt;by-nc/3.0/&lt;/td&gt;&lt;td&gt;91296__timbre__bwaang-2-reverb.mp3&lt;/td&gt;&lt;td&gt;https://freesound.org/s/91296/&lt;/td&gt;&lt;td&gt;timbre&lt;/td&gt;</v>
      </c>
      <c r="J106" s="35" t="s">
        <v>2879</v>
      </c>
      <c r="K106" s="19" t="s">
        <v>2891</v>
      </c>
      <c r="L106" t="s">
        <v>2940</v>
      </c>
      <c r="M106" s="28" t="s">
        <v>2927</v>
      </c>
      <c r="R106" t="str">
        <f>"| "&amp;J106&amp;" | "&amp;K106&amp;" | "&amp;L106&amp;" | "&amp;M106&amp;" |"</f>
        <v>| by-nc/3.0/ | 91296__timbre__bwaang-2-reverb.mp3 | https://freesound.org/s/91296/ | timbre |</v>
      </c>
    </row>
    <row r="107" spans="1:18" ht="20.25">
      <c r="A107" s="6" t="str">
        <f>"&lt;tr&gt;&lt;td&gt;"&amp;J107&amp;"&lt;/td&gt;&lt;td&gt;"&amp;K107&amp;"&lt;/td&gt;&lt;td&gt;"&amp;L107&amp;"&lt;/td&gt;&lt;td&gt;"&amp;M107&amp;"&lt;/td&gt;"</f>
        <v>&lt;tr&gt;&lt;td&gt;by/3.0/&lt;/td&gt;&lt;td&gt;96964__gabisaraceni__porta-abrindo-5.wav&lt;/td&gt;&lt;td&gt;https://freesound.org/s/96964/&lt;/td&gt;&lt;td&gt;gabisaraceni&lt;/td&gt;</v>
      </c>
      <c r="J107" s="35" t="s">
        <v>2867</v>
      </c>
      <c r="K107" s="19" t="s">
        <v>2908</v>
      </c>
      <c r="L107" s="29" t="s">
        <v>2912</v>
      </c>
      <c r="M107" s="28" t="s">
        <v>2909</v>
      </c>
      <c r="R107" t="str">
        <f>"| "&amp;J107&amp;" | "&amp;K107&amp;" | "&amp;L107&amp;" | "&amp;M107&amp;" |"</f>
        <v>| by/3.0/ | 96964__gabisaraceni__porta-abrindo-5.wav | https://freesound.org/s/96964/ | gabisaraceni |</v>
      </c>
    </row>
    <row r="108" spans="1:18">
      <c r="A108" s="6" t="s">
        <v>3385</v>
      </c>
    </row>
    <row r="109" spans="1:18">
      <c r="A109" t="s">
        <v>3400</v>
      </c>
    </row>
    <row r="110" spans="1:18">
      <c r="A110" s="6" t="s">
        <v>3384</v>
      </c>
    </row>
    <row r="111" spans="1:18" ht="15.75" thickBot="1">
      <c r="A111" t="s">
        <v>3386</v>
      </c>
    </row>
    <row r="112" spans="1:18" ht="18" thickBot="1">
      <c r="A112" s="6" t="str">
        <f>"&lt;tr&gt;&lt;td&gt;&lt;b&gt;"&amp;J112&amp;"&lt;/b&gt;&lt;/td&gt;&lt;td&gt;&lt;b&gt;"&amp;K112&amp;"&lt;/b&gt;&lt;/td&gt;&lt;td&gt;&lt;b&gt;"&amp;L112&amp;"&lt;/b&gt;&lt;/td&gt;"</f>
        <v>&lt;tr&gt;&lt;td&gt;&lt;b&gt;Tag&lt;/b&gt;&lt;/td&gt;&lt;td&gt;&lt;b&gt;Name&lt;/b&gt;&lt;/td&gt;&lt;td&gt;&lt;b&gt;URL&lt;/b&gt;&lt;/td&gt;</v>
      </c>
      <c r="J112" s="57" t="s">
        <v>2855</v>
      </c>
      <c r="K112" s="57" t="s">
        <v>3387</v>
      </c>
      <c r="L112" s="57" t="s">
        <v>2857</v>
      </c>
    </row>
    <row r="113" spans="1:12" ht="45.75" thickBot="1">
      <c r="A113" s="6" t="str">
        <f>"&lt;tr&gt;&lt;td&gt;"&amp;J113&amp;"&lt;/td&gt;&lt;td&gt;"&amp;K113&amp;"&lt;/td&gt;&lt;td&gt;"&amp;L113&amp;"&lt;/td&gt;"</f>
        <v>&lt;tr&gt;&lt;td&gt;zero/1.0/&lt;/td&gt;&lt;td&gt;Creative Commons 0 License&lt;/td&gt;&lt;td&gt;https://creativecommons.org/publicdomain/zero/1.0/&lt;/td&gt;</v>
      </c>
      <c r="J113" s="58" t="s">
        <v>2859</v>
      </c>
      <c r="K113" s="58" t="s">
        <v>3388</v>
      </c>
      <c r="L113" s="59" t="s">
        <v>3389</v>
      </c>
    </row>
    <row r="114" spans="1:12" ht="30.75" thickBot="1">
      <c r="A114" s="6" t="str">
        <f>"&lt;tr&gt;&lt;td&gt;"&amp;J114&amp;"&lt;/td&gt;&lt;td&gt;"&amp;K114&amp;"&lt;/td&gt;&lt;td&gt;"&amp;L114&amp;"&lt;/td&gt;"</f>
        <v>&lt;tr&gt;&lt;td&gt;by/3.0/&lt;/td&gt;&lt;td&gt;Creative Commons Attribution License&lt;/td&gt;&lt;td&gt;https://creativecommons.org/licenses/by/3.0/&lt;/td&gt;</v>
      </c>
      <c r="J114" s="60" t="s">
        <v>2867</v>
      </c>
      <c r="K114" s="60" t="s">
        <v>3390</v>
      </c>
      <c r="L114" s="61" t="s">
        <v>3391</v>
      </c>
    </row>
    <row r="115" spans="1:12" ht="30.75" thickBot="1">
      <c r="A115" s="6" t="str">
        <f>"&lt;tr&gt;&lt;td&gt;"&amp;J115&amp;"&lt;/td&gt;&lt;td&gt;"&amp;K115&amp;"&lt;/td&gt;&lt;td&gt;"&amp;L115&amp;"&lt;/td&gt;"</f>
        <v>&lt;tr&gt;&lt;td&gt;by-nc/3.0/&lt;/td&gt;&lt;td&gt;Creative Commons Attribution Noncommercial License&lt;/td&gt;&lt;td&gt;https://creativecommons.org/licenses/by-nc/3.0/&lt;/td&gt;</v>
      </c>
      <c r="J115" s="58" t="s">
        <v>2879</v>
      </c>
      <c r="K115" s="58" t="s">
        <v>3392</v>
      </c>
      <c r="L115" s="59" t="s">
        <v>3393</v>
      </c>
    </row>
    <row r="116" spans="1:12">
      <c r="A116" s="6" t="s">
        <v>3385</v>
      </c>
    </row>
    <row r="157" spans="4:4">
      <c r="D157" s="9"/>
    </row>
    <row r="168" spans="4:4">
      <c r="D168" s="9"/>
    </row>
  </sheetData>
  <autoFilter ref="A1:H52" xr:uid="{D49867B0-9605-4DAD-A171-997D81FF01DA}"/>
  <sortState ref="D145:D169">
    <sortCondition ref="D145:D169"/>
  </sortState>
  <hyperlinks>
    <hyperlink ref="L99" r:id="rId1" xr:uid="{0389BFEF-2278-1C4C-AFFD-40911D54BA38}"/>
    <hyperlink ref="L97" r:id="rId2" xr:uid="{6DC6DCC3-96F7-244A-A515-6ACC236B66A6}"/>
    <hyperlink ref="L82" r:id="rId3" xr:uid="{CCE745AF-D2B8-1E45-81C2-27CEF6C5B2AF}"/>
    <hyperlink ref="L88" r:id="rId4" xr:uid="{FC7F966A-1EC2-DE4A-875D-CA9E5FD25210}"/>
    <hyperlink ref="L105" r:id="rId5" xr:uid="{0DB3DAF8-4FD8-5441-A5EE-FDB2E3108255}"/>
    <hyperlink ref="L104" r:id="rId6" xr:uid="{6722E195-E4EF-1D49-A046-EFE49EC89CB6}"/>
    <hyperlink ref="L95" r:id="rId7" xr:uid="{35EA502B-43EE-5648-92D3-03388141605B}"/>
    <hyperlink ref="L87" r:id="rId8" xr:uid="{F628B53D-420C-0844-AF06-3CBF155582C6}"/>
    <hyperlink ref="L94" r:id="rId9" xr:uid="{FA1B324F-1513-1343-9CCE-E23AFD154FFD}"/>
    <hyperlink ref="L103" r:id="rId10" xr:uid="{C5AA4A87-0C8F-9A4C-974F-82A19E89F99C}"/>
    <hyperlink ref="L91" r:id="rId11" xr:uid="{E1112DD8-8BE8-BD47-9002-F00DDA38363C}"/>
    <hyperlink ref="L102" r:id="rId12" xr:uid="{4D774EC1-CC16-C24F-88F2-E9E20B8A8FC0}"/>
    <hyperlink ref="L94:L95" r:id="rId13" display="https://freesound.org/s//" xr:uid="{5FB99E8B-AEFC-6A45-851E-E3C683DC5AC1}"/>
    <hyperlink ref="L98" r:id="rId14" xr:uid="{E2EACC90-D2ED-AF4A-9302-ADD31B56C321}"/>
    <hyperlink ref="L107" r:id="rId15" xr:uid="{13F37B0F-8A53-0B4F-8FE7-132D2186D638}"/>
    <hyperlink ref="L90" r:id="rId16" xr:uid="{FA55BAC7-078A-8944-9FB5-42D7B041E218}"/>
    <hyperlink ref="H27" r:id="rId17" xr:uid="{4419FB35-315D-4DE4-9E5C-9B20E33A87FF}"/>
    <hyperlink ref="H22" r:id="rId18" xr:uid="{0ABC5FB6-8ADD-42B9-BF56-61A08BCA415C}"/>
    <hyperlink ref="H25" r:id="rId19" xr:uid="{189EA614-1A03-48EB-A1CB-FFAA9A4096B3}"/>
    <hyperlink ref="H17" r:id="rId20" xr:uid="{E08EAADE-B534-4F10-8046-41A89DE60AED}"/>
    <hyperlink ref="H24" r:id="rId21" xr:uid="{1C69CE9F-8A0A-46D7-8D36-88F69F179169}"/>
    <hyperlink ref="H11" r:id="rId22" xr:uid="{98ABC161-AB9D-4F60-87BE-749E4E4F50E4}"/>
    <hyperlink ref="H9" r:id="rId23" xr:uid="{DBFADD8C-4C9E-493D-9424-41720C23C9D3}"/>
    <hyperlink ref="H39" r:id="rId24" xr:uid="{C1B31281-1033-4BC4-9D4B-CC2023FF56DB}"/>
    <hyperlink ref="H32" r:id="rId25" xr:uid="{233967F1-D44D-4DD7-8621-DB03C700D78B}"/>
    <hyperlink ref="H33" r:id="rId26" xr:uid="{668B5A5D-33C3-48F3-B29D-78E17C45647B}"/>
    <hyperlink ref="H38" r:id="rId27" xr:uid="{358F58C7-5E85-4805-BCE6-BEBC9EFC5590}"/>
    <hyperlink ref="H34" r:id="rId28" xr:uid="{9857E7A2-3B5E-4C6F-BE6B-75B1942BF2F1}"/>
    <hyperlink ref="H36" r:id="rId29" xr:uid="{7817D13B-66BE-451C-A663-245A7D32FB4E}"/>
    <hyperlink ref="H12" r:id="rId30" xr:uid="{7C24BB00-1AF3-4126-B137-A49F7832B368}"/>
    <hyperlink ref="H35" r:id="rId31" xr:uid="{093D12FF-CE66-488E-919F-B618F1024F05}"/>
    <hyperlink ref="H37" r:id="rId32" xr:uid="{99E100BC-474F-4957-8AB6-A17E6091CEA4}"/>
    <hyperlink ref="H2" r:id="rId33" xr:uid="{25C6586F-F991-4DAC-AEAE-61EB9CF85AF5}"/>
    <hyperlink ref="H3" r:id="rId34" xr:uid="{3FD4754B-D29F-42BF-9347-AEB60E71BDB1}"/>
    <hyperlink ref="H5" r:id="rId35" xr:uid="{6D41BF09-100E-4896-BD25-6704EAC36A60}"/>
    <hyperlink ref="H4" r:id="rId36" xr:uid="{2DD3B0DC-A175-4C8A-841B-658057AE051F}"/>
    <hyperlink ref="H18" r:id="rId37" xr:uid="{33C6D4A0-BD27-430A-9E84-AE82A539480A}"/>
    <hyperlink ref="H20" r:id="rId38" xr:uid="{8E6DDEF9-D8C3-4DA8-A4AD-2596F9F0C140}"/>
    <hyperlink ref="H21" r:id="rId39" xr:uid="{58DE9C77-4D8A-49B7-B8ED-B830856345DB}"/>
    <hyperlink ref="H10" r:id="rId40" xr:uid="{F25DAD37-A019-474B-A9A2-BCA497746C14}"/>
    <hyperlink ref="H19" r:id="rId41" xr:uid="{63C79250-783C-452C-9453-FFE824D74709}"/>
    <hyperlink ref="H28" r:id="rId42" xr:uid="{9A5F93C5-437C-488C-B3D7-22BAEE17A695}"/>
    <hyperlink ref="H26" r:id="rId43" xr:uid="{5BFD487A-D636-4DDD-B229-99F5CBDC0BE1}"/>
    <hyperlink ref="H23" r:id="rId44" xr:uid="{46A4F8EE-A89B-4A07-8D5D-E50FDDE0611E}"/>
    <hyperlink ref="H64" r:id="rId45" xr:uid="{5B231739-C8F4-4D4E-B946-7A383ECBBB35}"/>
    <hyperlink ref="H65" r:id="rId46" xr:uid="{6D8EAE93-D71D-4499-8388-86B77E8848FB}"/>
    <hyperlink ref="H8" r:id="rId47" xr:uid="{2AE693E7-7449-4538-80A8-30A52F2A22F5}"/>
    <hyperlink ref="H7" r:id="rId48" xr:uid="{2FE1FB4D-693E-4830-8337-658393F68B92}"/>
    <hyperlink ref="H13" r:id="rId49" xr:uid="{DE9970E0-9BDB-45D1-93FA-3F6E016EDFDA}"/>
    <hyperlink ref="L113" r:id="rId50" xr:uid="{643921F6-79ED-48CE-BC1D-7689B067914F}"/>
    <hyperlink ref="L114" r:id="rId51" xr:uid="{5EB50EDD-6F80-49BD-9E94-C3F33E3E21E7}"/>
    <hyperlink ref="L115" r:id="rId52" xr:uid="{3C3C642F-1CE9-4D06-A8F2-3D9A9371558D}"/>
    <hyperlink ref="L81" r:id="rId53" xr:uid="{EAAF1456-48F9-4E52-8F61-7A6218C1AD87}"/>
  </hyperlinks>
  <pageMargins left="0.7" right="0.7" top="0.75" bottom="0.75" header="0.3" footer="0.3"/>
  <pageSetup orientation="portrait" r:id="rId5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StateTable</vt:lpstr>
      <vt:lpstr>Prev and new ideas</vt:lpstr>
      <vt:lpstr>RULES</vt:lpstr>
      <vt:lpstr>debugging</vt:lpstr>
      <vt:lpstr>YX5200 info</vt:lpstr>
      <vt:lpstr>Sounds</vt:lpstr>
      <vt:lpstr>mROW</vt:lpstr>
      <vt:lpstr>prev</vt:lpstr>
      <vt:lpstr>yxcmd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Olson</dc:creator>
  <cp:lastModifiedBy>Mark Olson</cp:lastModifiedBy>
  <dcterms:created xsi:type="dcterms:W3CDTF">2019-11-02T17:15:23Z</dcterms:created>
  <dcterms:modified xsi:type="dcterms:W3CDTF">2020-01-11T15:29:10Z</dcterms:modified>
</cp:coreProperties>
</file>