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8E11FF4F-A0F5-45AB-98A0-7FCFA9C5498B}" xr6:coauthVersionLast="45" xr6:coauthVersionMax="45" xr10:uidLastSave="{00000000-0000-0000-0000-000000000000}"/>
  <bookViews>
    <workbookView xWindow="-120" yWindow="-120" windowWidth="38640" windowHeight="21840" activeTab="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debugging!$A$3406:$B$3786</definedName>
    <definedName name="_xlnm._FilterDatabase" localSheetId="5" hidden="1">Sounds!$A$1:$H$52</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4" i="5" l="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6" i="5"/>
  <c r="L56" i="5" s="1"/>
  <c r="J55" i="5"/>
  <c r="L55" i="5" s="1"/>
  <c r="J54"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L52" i="5"/>
  <c r="L51" i="5"/>
  <c r="L50" i="5"/>
  <c r="L49" i="5"/>
  <c r="L48" i="5"/>
  <c r="L47" i="5"/>
  <c r="L46" i="5"/>
  <c r="L45" i="5"/>
  <c r="L44" i="5"/>
  <c r="L43" i="5"/>
  <c r="L42" i="5"/>
  <c r="L41" i="5"/>
  <c r="L40" i="5"/>
  <c r="P31" i="5"/>
  <c r="J39" i="5"/>
  <c r="J52" i="5"/>
  <c r="J51" i="5"/>
  <c r="J50" i="5"/>
  <c r="J49" i="5"/>
  <c r="J48" i="5"/>
  <c r="J47" i="5"/>
  <c r="J46" i="5"/>
  <c r="J45" i="5"/>
  <c r="J44" i="5"/>
  <c r="J43" i="5"/>
  <c r="J42" i="5"/>
  <c r="J41" i="5"/>
  <c r="J40"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D3143" i="3"/>
  <c r="C3157" i="3"/>
  <c r="C3155" i="3"/>
  <c r="C3156" i="3" s="1"/>
  <c r="C3154" i="3"/>
  <c r="D3155" i="3" s="1"/>
  <c r="C3153" i="3"/>
  <c r="C3152" i="3"/>
  <c r="C3151" i="3"/>
  <c r="C3150" i="3"/>
  <c r="C3148" i="3"/>
  <c r="C3149" i="3" s="1"/>
  <c r="D3150" i="3" s="1"/>
  <c r="C3147" i="3"/>
  <c r="C3146" i="3"/>
  <c r="D3147" i="3" s="1"/>
  <c r="C3145" i="3"/>
  <c r="C3144" i="3"/>
  <c r="C3142" i="3"/>
  <c r="C3143" i="3" s="1"/>
  <c r="C3141" i="3"/>
  <c r="C3140" i="3"/>
  <c r="C3139" i="3"/>
  <c r="D3140" i="3" s="1"/>
  <c r="C3137" i="3"/>
  <c r="C3136" i="3"/>
  <c r="D3137" i="3" s="1"/>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48" i="3" l="1"/>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<sst xmlns="http://schemas.openxmlformats.org/spreadsheetml/2006/main" count="5685" uniqueCount="4074">
  <si>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</si>
  <si>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</si>
  <si>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</si>
  <si>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</si>
  <si>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</si>
  <si>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</si>
  <si>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</si>
  <si>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</si>
  <si>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</si>
  <si>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</si>
  <si>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</si>
  <si>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</si>
  <si>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</si>
  <si>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</si>
  <si>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</si>
  <si>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</si>
  <si>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</si>
  <si>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</si>
  <si>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</si>
  <si>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</si>
  <si>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</si>
  <si>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</si>
  <si>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</si>
  <si>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</si>
  <si>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</si>
  <si>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</si>
  <si>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</si>
  <si>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</si>
  <si>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</si>
  <si>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</si>
  <si>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</si>
  <si>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</si>
  <si>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</si>
  <si>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</si>
  <si>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</si>
  <si>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</si>
  <si>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</si>
  <si>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</si>
  <si>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</si>
  <si>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</si>
  <si>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</si>
  <si>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</si>
  <si>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</si>
  <si>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</si>
  <si>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</si>
  <si>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</si>
  <si>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</si>
  <si>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</si>
  <si>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</si>
  <si>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</si>
  <si>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</si>
  <si>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</si>
  <si>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</si>
  <si>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</si>
  <si>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</si>
  <si>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</si>
  <si>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</si>
  <si>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</si>
  <si>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</si>
  <si>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</si>
  <si>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</si>
  <si>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</si>
  <si>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</si>
  <si>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</si>
  <si>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</si>
  <si>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</si>
  <si>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</si>
  <si>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</si>
  <si>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</si>
  <si>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</si>
  <si>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</si>
  <si>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</si>
  <si>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</si>
  <si>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</si>
  <si>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</si>
  <si>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</si>
  <si>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</si>
  <si>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</si>
  <si>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</si>
  <si>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</si>
  <si>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</si>
  <si>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</si>
  <si>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</si>
  <si>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</si>
  <si>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</si>
  <si>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</si>
  <si>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</si>
  <si>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</si>
  <si>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</si>
  <si>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</si>
  <si>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</si>
  <si>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</si>
  <si>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</si>
  <si>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</si>
  <si>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</si>
  <si>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</si>
  <si>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</si>
  <si>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</si>
  <si>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</si>
  <si>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</si>
  <si>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</si>
  <si>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</si>
  <si>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</si>
  <si>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</si>
  <si>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</si>
  <si>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</si>
  <si>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</si>
  <si>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</si>
  <si>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</si>
  <si>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</si>
  <si>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</si>
  <si>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</si>
  <si>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</si>
  <si>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</si>
  <si>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</si>
  <si>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</si>
  <si>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</si>
  <si>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</si>
  <si>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</si>
  <si>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</si>
  <si>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</si>
  <si>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</si>
  <si>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</si>
  <si>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</si>
  <si>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</si>
  <si>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</si>
  <si>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</si>
  <si>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</si>
  <si>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</si>
  <si>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</si>
  <si>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</si>
  <si>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</si>
  <si>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</si>
  <si>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</si>
  <si>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</si>
  <si>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</si>
  <si>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</si>
  <si>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</si>
  <si>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</si>
  <si>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</si>
  <si>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</si>
  <si>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</si>
  <si>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</si>
  <si>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</si>
  <si>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</si>
  <si>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</si>
  <si>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</si>
  <si>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</si>
  <si>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</si>
  <si>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</si>
  <si>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</si>
  <si>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</si>
  <si>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</si>
  <si>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</si>
  <si>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</si>
  <si>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</si>
  <si>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</si>
  <si>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</si>
  <si>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</si>
  <si>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</si>
  <si>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</si>
  <si>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</si>
  <si>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</si>
  <si>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</si>
  <si>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</si>
  <si>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</si>
  <si>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</si>
  <si>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</si>
  <si>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</si>
  <si>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</si>
  <si>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</si>
  <si>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</si>
  <si>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</si>
  <si>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</si>
  <si>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</si>
  <si>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</si>
  <si>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</si>
  <si>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</si>
  <si>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</si>
  <si>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</si>
  <si>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</si>
  <si>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</si>
  <si>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</si>
  <si>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</si>
  <si>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</si>
  <si>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</si>
  <si>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</si>
  <si>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</si>
  <si>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</si>
  <si>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</si>
  <si>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</si>
  <si>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</si>
  <si>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</si>
  <si>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</si>
  <si>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</si>
  <si>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</si>
  <si>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</si>
  <si>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</si>
  <si>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</si>
  <si>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</si>
  <si>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</si>
  <si>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</si>
  <si>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</si>
  <si>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</si>
  <si>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</si>
  <si>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</si>
  <si>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</si>
  <si>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</si>
  <si>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</si>
  <si>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</si>
  <si>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</si>
  <si>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</si>
  <si>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</si>
  <si>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</si>
  <si>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</si>
  <si>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</si>
  <si>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</si>
  <si>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</si>
  <si>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</si>
  <si>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</si>
  <si>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</si>
  <si>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</si>
  <si>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</si>
  <si>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</si>
  <si>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</si>
  <si>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</si>
  <si>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</si>
  <si>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</si>
  <si>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</si>
  <si>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</si>
  <si>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</si>
  <si>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</si>
  <si>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</si>
  <si>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</si>
  <si>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</si>
  <si>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</si>
  <si>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</si>
  <si>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</si>
  <si>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</si>
  <si>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</si>
  <si>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</si>
  <si>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</si>
  <si>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</si>
  <si>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</si>
  <si>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</si>
  <si>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</si>
  <si>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</si>
  <si>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</si>
  <si>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</si>
  <si>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</si>
  <si>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</si>
  <si>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</si>
  <si>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</si>
  <si>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</si>
  <si>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</si>
  <si>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</si>
  <si>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</si>
  <si>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</si>
  <si>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</si>
  <si>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</si>
  <si>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</si>
  <si>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</si>
  <si>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</si>
  <si>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</si>
  <si>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</si>
  <si>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</si>
  <si>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</si>
  <si>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</si>
  <si>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</si>
  <si>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</si>
  <si>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</si>
  <si>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</si>
  <si>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</si>
  <si>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</si>
  <si>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</si>
  <si>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</si>
  <si>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</si>
  <si>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</si>
  <si>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</si>
  <si>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</si>
  <si>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</si>
  <si>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</si>
  <si>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</si>
  <si>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</si>
  <si>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</si>
  <si>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</si>
  <si>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</si>
  <si>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</si>
  <si>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</si>
  <si>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</si>
  <si>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</si>
  <si>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</si>
  <si>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</si>
  <si>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</si>
  <si>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</si>
  <si>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</si>
  <si>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</si>
  <si>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</si>
  <si>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</si>
  <si>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</si>
  <si>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</si>
  <si>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</si>
  <si>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</si>
  <si>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</si>
  <si>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</si>
  <si>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</si>
  <si>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</si>
  <si>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</si>
  <si>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</si>
  <si>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</si>
  <si>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</si>
  <si>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</si>
  <si>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</si>
  <si>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</si>
  <si>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</si>
  <si>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</si>
  <si>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</si>
  <si>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</si>
  <si>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</si>
  <si>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</si>
  <si>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</si>
  <si>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</si>
  <si>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</si>
  <si>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</si>
  <si>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</si>
  <si>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</si>
  <si>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</si>
  <si>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</si>
  <si>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</si>
  <si>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</si>
  <si>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</si>
  <si>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</si>
  <si>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</si>
  <si>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</si>
  <si>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</si>
  <si>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</si>
  <si>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</si>
  <si>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</si>
  <si>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</si>
  <si>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</si>
  <si>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</si>
  <si>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</si>
  <si>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</si>
  <si>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</si>
  <si>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</si>
  <si>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</si>
  <si>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</si>
  <si>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</si>
  <si>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</si>
  <si>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</si>
  <si>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</si>
  <si>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</si>
  <si>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</si>
  <si>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</si>
  <si>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</si>
  <si>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</si>
  <si>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</si>
  <si>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</si>
  <si>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</si>
  <si>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</si>
  <si>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</si>
  <si>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</si>
  <si>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</si>
  <si>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</si>
  <si>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</si>
  <si>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</si>
  <si>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</si>
  <si>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</si>
  <si>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</si>
  <si>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</si>
  <si>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</si>
  <si>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</si>
  <si>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</si>
  <si>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</si>
  <si>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</si>
  <si>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</si>
  <si>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</si>
  <si>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</si>
  <si>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</si>
  <si>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</si>
  <si>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</si>
  <si>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</si>
  <si>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</si>
  <si>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</si>
  <si>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</si>
  <si>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</si>
  <si>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</si>
  <si>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</si>
  <si>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</si>
  <si>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</si>
  <si>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</si>
  <si>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</si>
  <si>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</si>
  <si>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</si>
  <si>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</si>
  <si>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</si>
  <si>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</si>
  <si>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</si>
  <si>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</si>
  <si>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</si>
  <si>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</si>
  <si>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</si>
  <si>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</si>
  <si>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</si>
  <si>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</si>
  <si>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</si>
  <si>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</si>
  <si>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</si>
  <si>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</si>
  <si>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</si>
  <si>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</si>
  <si>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</si>
  <si>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</si>
  <si>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</si>
  <si>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</si>
  <si>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</si>
  <si>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</si>
  <si>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</si>
  <si>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</si>
  <si>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</si>
  <si>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</si>
  <si>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</si>
  <si>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</si>
  <si>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</si>
  <si>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</si>
  <si>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</si>
  <si>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</si>
  <si>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</si>
  <si>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</si>
  <si>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</si>
  <si>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</si>
  <si>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</si>
  <si>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</si>
  <si>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</si>
  <si>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</si>
  <si>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</si>
  <si>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</si>
  <si>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</si>
  <si>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</si>
  <si>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</si>
  <si>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</si>
  <si>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</si>
  <si>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</si>
  <si>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</si>
  <si>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</si>
  <si>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</si>
  <si>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</si>
  <si>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</si>
  <si>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</si>
  <si>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</si>
  <si>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</si>
  <si>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</si>
  <si>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</si>
  <si>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</si>
  <si>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</si>
  <si>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</si>
  <si>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</si>
  <si>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</si>
  <si>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</si>
  <si>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</si>
  <si>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</si>
  <si>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</si>
  <si>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</si>
  <si>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</si>
  <si>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</si>
  <si>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</si>
  <si>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</si>
  <si>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</si>
  <si>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</si>
  <si>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</si>
  <si>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</si>
  <si>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</si>
  <si>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</si>
  <si>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</si>
  <si>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</si>
  <si>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</si>
  <si>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</si>
  <si>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</si>
  <si>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</si>
  <si>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</si>
  <si>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</si>
  <si>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</si>
  <si>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</si>
  <si>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</si>
  <si>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</si>
  <si>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</si>
  <si>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</si>
  <si>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</si>
  <si>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</si>
  <si>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</si>
  <si>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</si>
  <si>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</si>
  <si>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</si>
  <si>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</si>
  <si>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</si>
  <si>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</si>
  <si>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</si>
  <si>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</si>
  <si>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</si>
  <si>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</si>
  <si>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</si>
  <si>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</si>
  <si>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</si>
  <si>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</si>
  <si>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</si>
  <si>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</si>
  <si>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</si>
  <si>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</si>
  <si>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</si>
  <si>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</si>
  <si>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</si>
  <si>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</si>
  <si>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</si>
  <si>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</si>
  <si>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</si>
  <si>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</si>
  <si>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</si>
  <si>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</si>
  <si>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</si>
  <si>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</si>
  <si>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</si>
  <si>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</si>
  <si>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</si>
  <si>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</si>
  <si>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</si>
  <si>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</si>
  <si>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</si>
  <si>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</si>
  <si>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</si>
  <si>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</si>
  <si>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</si>
  <si>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</si>
  <si>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</si>
  <si>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</si>
  <si>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</si>
  <si>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</si>
  <si>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</si>
  <si>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</si>
  <si>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</si>
  <si>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</si>
  <si>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</si>
  <si>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</si>
  <si>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</si>
  <si>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</si>
  <si>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</si>
  <si>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</si>
  <si>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</si>
  <si>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</si>
  <si>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</si>
  <si>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</si>
  <si>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</si>
  <si>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</si>
  <si>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</si>
  <si>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</si>
  <si>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</si>
  <si>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</si>
  <si>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</si>
  <si>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</si>
  <si>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</si>
  <si>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</si>
  <si>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</si>
  <si>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</si>
  <si>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</si>
  <si>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</si>
  <si>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</si>
  <si>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</si>
  <si>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</si>
  <si>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</si>
  <si>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</si>
  <si>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</si>
  <si>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</si>
  <si>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</si>
  <si>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</si>
  <si>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</si>
  <si>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</si>
  <si>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</si>
  <si>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</si>
  <si>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</si>
  <si>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</si>
  <si>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</si>
  <si>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</si>
  <si>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</si>
  <si>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</si>
  <si>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</si>
  <si>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</si>
  <si>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</si>
  <si>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</si>
  <si>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</si>
  <si>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</si>
  <si>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</si>
  <si>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</si>
  <si>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</si>
  <si>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</si>
  <si>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</si>
  <si>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</si>
  <si>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</si>
  <si>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</si>
  <si>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</si>
  <si>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</si>
  <si>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</si>
  <si>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</si>
  <si>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</si>
  <si>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</si>
  <si>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</si>
  <si>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</si>
  <si>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</si>
  <si>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</si>
  <si>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</si>
  <si>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</si>
  <si>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</si>
  <si>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</si>
  <si>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</si>
  <si>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</si>
  <si>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</si>
  <si>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</si>
  <si>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</si>
  <si>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</si>
  <si>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</si>
  <si>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</si>
  <si>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</si>
  <si>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</si>
  <si>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</si>
  <si>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</si>
  <si>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</si>
  <si>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</si>
  <si>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</si>
  <si>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</si>
  <si>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</si>
  <si>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</si>
  <si>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</si>
  <si>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</si>
  <si>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</si>
  <si>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</si>
  <si>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</si>
  <si>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</si>
  <si>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</si>
  <si>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</si>
  <si>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</si>
  <si>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</si>
  <si>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</si>
  <si>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</si>
  <si>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</si>
  <si>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</si>
  <si>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</si>
  <si>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</si>
  <si>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</si>
  <si>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</si>
  <si>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</si>
  <si>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</si>
  <si>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</si>
  <si>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</si>
  <si>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</si>
  <si>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</si>
  <si>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</si>
  <si>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</si>
  <si>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</si>
  <si>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</si>
  <si>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</si>
  <si>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</si>
  <si>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</si>
  <si>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</si>
  <si>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</si>
  <si>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</si>
  <si>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</si>
  <si>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</si>
  <si>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</si>
  <si>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</si>
  <si>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</si>
  <si>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</si>
  <si>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</si>
  <si>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</si>
  <si>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</si>
  <si>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</si>
  <si>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</si>
  <si>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</si>
  <si>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</si>
  <si>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</si>
  <si>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</si>
  <si>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</si>
  <si>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</si>
  <si>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</si>
  <si>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</si>
  <si>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</si>
  <si>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</si>
  <si>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</si>
  <si>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</si>
  <si>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</si>
  <si>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</si>
  <si>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</si>
  <si>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</si>
  <si>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</si>
  <si>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</si>
  <si>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</si>
  <si>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</si>
  <si>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</si>
  <si>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</si>
  <si>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</si>
  <si>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</si>
  <si>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</si>
  <si>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</si>
  <si>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</si>
  <si>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</si>
  <si>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</si>
  <si>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</si>
  <si>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</si>
  <si>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</si>
  <si>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</si>
  <si>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</si>
  <si>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</si>
  <si>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</si>
  <si>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</si>
  <si>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</si>
  <si>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</si>
  <si>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</si>
  <si>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</si>
  <si>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</si>
  <si>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</si>
  <si>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</si>
  <si>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</si>
  <si>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</si>
  <si>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</si>
  <si>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</si>
  <si>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</si>
  <si>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</si>
  <si>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</si>
  <si>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</si>
  <si>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</si>
  <si>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</si>
  <si>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</si>
  <si>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</si>
  <si>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</si>
  <si>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</si>
  <si>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</si>
  <si>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</si>
  <si>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</si>
  <si>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</si>
  <si>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</si>
  <si>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</si>
  <si>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</si>
  <si>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</si>
  <si>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</si>
  <si>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</si>
  <si>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</si>
  <si>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</si>
  <si>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</si>
  <si>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</si>
  <si>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</si>
  <si>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</si>
  <si>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</si>
  <si>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</si>
  <si>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</si>
  <si>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</si>
  <si>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</si>
  <si>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</si>
  <si>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</si>
  <si>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</si>
  <si>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</si>
  <si>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</si>
  <si>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</si>
  <si>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</si>
  <si>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</si>
  <si>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</si>
  <si>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</si>
  <si>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</si>
  <si>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</si>
  <si>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</si>
  <si>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</si>
  <si>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</si>
  <si>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</si>
  <si>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</si>
  <si>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</si>
  <si>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</si>
  <si>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</si>
  <si>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</si>
  <si>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</si>
  <si>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</si>
  <si>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</si>
  <si>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</si>
  <si>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</si>
  <si>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</si>
  <si>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</si>
  <si>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</si>
  <si>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</si>
  <si>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</si>
  <si>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</si>
  <si>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</si>
  <si>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</si>
  <si>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</si>
  <si>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</si>
  <si>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</si>
  <si>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</si>
  <si>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</si>
  <si>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</si>
  <si>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</si>
  <si>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</si>
  <si>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</si>
  <si>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</si>
  <si>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</si>
  <si>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</si>
  <si>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</si>
  <si>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</si>
  <si>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</si>
  <si>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</si>
  <si>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</si>
  <si>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</si>
  <si>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</si>
  <si>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</si>
  <si>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</si>
  <si>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</si>
  <si>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</si>
  <si>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</si>
  <si>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</si>
  <si>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</si>
  <si>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</si>
  <si>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</si>
  <si>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</si>
  <si>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</si>
  <si>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</si>
  <si>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</si>
  <si>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</si>
  <si>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</si>
  <si>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</si>
  <si>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</si>
  <si>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</si>
  <si>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</si>
  <si>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</si>
  <si>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</si>
  <si>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</si>
  <si>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</si>
  <si>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</si>
  <si>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</si>
  <si>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</si>
  <si>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</si>
  <si>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</si>
  <si>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</si>
  <si>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</si>
  <si>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</si>
  <si>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</si>
  <si>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</si>
  <si>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</si>
  <si>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</si>
  <si>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</si>
  <si>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</si>
  <si>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</si>
  <si>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</si>
  <si>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</si>
  <si>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</si>
  <si>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</si>
  <si>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</si>
  <si>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</si>
  <si>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</si>
  <si>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</si>
  <si>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</si>
  <si>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</si>
  <si>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</si>
  <si>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</si>
  <si>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</si>
  <si>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</si>
  <si>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</si>
  <si>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</si>
  <si>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</si>
  <si>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</si>
  <si>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</si>
  <si>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</si>
  <si>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</si>
  <si>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</si>
  <si>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</si>
  <si>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</si>
  <si>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</si>
  <si>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</si>
  <si>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</si>
  <si>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</si>
  <si>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</si>
  <si>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</si>
  <si>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</si>
  <si>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</si>
  <si>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</si>
  <si>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</si>
  <si>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</si>
  <si>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</si>
  <si>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</si>
  <si>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</si>
  <si>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</si>
  <si>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</si>
  <si>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</si>
  <si>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</si>
  <si>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</si>
  <si>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</si>
  <si>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</si>
  <si>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</si>
  <si>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</si>
  <si>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</si>
  <si>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</si>
  <si>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</si>
  <si>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</si>
  <si>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</si>
  <si>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</si>
  <si>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</si>
  <si>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</si>
  <si>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</si>
  <si>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</si>
  <si>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</si>
  <si>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</si>
  <si>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</si>
  <si>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</si>
  <si>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</si>
  <si>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</si>
  <si>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</si>
  <si>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</si>
  <si>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</si>
  <si>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</si>
  <si>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</si>
  <si>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</si>
  <si>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</si>
  <si>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</si>
  <si>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</si>
  <si>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</si>
  <si>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</si>
  <si>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</si>
  <si>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</si>
  <si>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</si>
  <si>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</si>
  <si>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</si>
  <si>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</si>
  <si>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</si>
  <si>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</si>
  <si>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</si>
  <si>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</si>
  <si>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</si>
  <si>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</si>
  <si>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</si>
  <si>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</si>
  <si>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</si>
  <si>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</si>
  <si>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</si>
  <si>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</si>
  <si>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</si>
  <si>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</si>
  <si>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</si>
  <si>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</si>
  <si>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</si>
  <si>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</si>
  <si>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</si>
  <si>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</si>
  <si>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</si>
  <si>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</si>
  <si>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</si>
  <si>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</si>
  <si>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</si>
  <si>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</si>
  <si>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</si>
  <si>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</si>
  <si>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</si>
  <si>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</si>
  <si>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</si>
  <si>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</si>
  <si>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</si>
  <si>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</si>
  <si>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</si>
  <si>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</si>
  <si>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</si>
  <si>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</si>
  <si>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</si>
  <si>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</si>
  <si>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</si>
  <si>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</si>
  <si>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</si>
  <si>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</si>
  <si>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</si>
  <si>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</si>
  <si>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</si>
  <si>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</si>
  <si>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</si>
  <si>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</si>
  <si>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</si>
  <si>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</si>
  <si>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</si>
  <si>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</si>
  <si>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</si>
  <si>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</si>
  <si>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</si>
  <si>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</si>
  <si>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</si>
  <si>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</si>
  <si>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</si>
  <si>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</si>
  <si>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</si>
  <si>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</si>
  <si>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</si>
  <si>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</si>
  <si>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</si>
  <si>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</si>
  <si>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</si>
  <si>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</si>
  <si>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</si>
  <si>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</si>
  <si>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</si>
  <si>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</si>
  <si>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</si>
  <si>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</si>
  <si>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</si>
  <si>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</si>
  <si>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</si>
  <si>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</si>
  <si>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</si>
  <si>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</si>
  <si>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</si>
  <si>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</si>
  <si>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</si>
  <si>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</si>
  <si>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</si>
  <si>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</si>
  <si>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</si>
  <si>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</si>
  <si>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</si>
  <si>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</si>
  <si>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</si>
  <si>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</si>
  <si>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</si>
  <si>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</si>
  <si>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</si>
  <si>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</si>
  <si>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</si>
  <si>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</si>
  <si>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</si>
  <si>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</si>
  <si>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</si>
  <si>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</si>
  <si>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</si>
  <si>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</si>
  <si>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</si>
  <si>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</si>
  <si>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</si>
  <si>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</si>
  <si>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</si>
  <si>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</si>
  <si>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</si>
  <si>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</si>
  <si>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</si>
  <si>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</si>
  <si>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</si>
  <si>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</si>
  <si>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</si>
  <si>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</si>
  <si>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</si>
  <si>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</si>
  <si>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</si>
  <si>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</si>
  <si>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</si>
  <si>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</si>
  <si>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</si>
  <si>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</si>
  <si>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</si>
  <si>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</si>
  <si>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</si>
  <si>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</si>
  <si>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</si>
  <si>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</si>
  <si>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</si>
  <si>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</si>
  <si>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</si>
  <si>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</si>
  <si>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</si>
  <si>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</si>
  <si>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</si>
  <si>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</si>
  <si>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</si>
  <si>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</si>
  <si>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</si>
  <si>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</si>
  <si>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</si>
  <si>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</si>
  <si>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</si>
  <si>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</si>
  <si>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</si>
  <si>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</si>
  <si>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</si>
  <si>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</si>
  <si>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</si>
  <si>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</si>
  <si>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</si>
  <si>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</si>
  <si>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</si>
  <si>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</si>
  <si>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</si>
  <si>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</si>
  <si>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</si>
  <si>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</si>
  <si>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</si>
  <si>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</si>
  <si>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</si>
  <si>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</si>
  <si>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</si>
  <si>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</si>
  <si>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</si>
  <si>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</si>
  <si>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</si>
  <si>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</si>
  <si>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</si>
  <si>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</si>
  <si>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</si>
  <si>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</si>
  <si>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</si>
  <si>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</si>
  <si>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</si>
  <si>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</si>
  <si>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</si>
  <si>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</si>
  <si>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</si>
  <si>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</si>
  <si>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</si>
  <si>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</si>
  <si>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</si>
  <si>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</si>
  <si>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</si>
  <si>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</si>
  <si>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</si>
  <si>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</si>
  <si>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</si>
  <si>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</si>
  <si>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</si>
  <si>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</si>
  <si>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</si>
  <si>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</si>
  <si>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</si>
  <si>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</si>
  <si>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</si>
  <si>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</si>
  <si>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</si>
  <si>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</si>
  <si>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</si>
  <si>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</si>
  <si>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</si>
  <si>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</si>
  <si>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</si>
  <si>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</si>
  <si>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</si>
  <si>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</si>
  <si>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</si>
  <si>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</si>
  <si>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</si>
  <si>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</si>
  <si>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</si>
  <si>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</si>
  <si>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</si>
  <si>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</si>
  <si>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</si>
  <si>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</si>
  <si>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</si>
  <si>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</si>
  <si>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</si>
  <si>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</si>
  <si>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</si>
  <si>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</si>
  <si>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</si>
  <si>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</si>
  <si>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</si>
  <si>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</si>
  <si>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</si>
  <si>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</si>
  <si>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</si>
  <si>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</si>
  <si>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</si>
  <si>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</si>
  <si>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</si>
  <si>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</si>
  <si>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</si>
  <si>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</si>
  <si>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</si>
  <si>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</si>
  <si>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</si>
  <si>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</si>
  <si>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</si>
  <si>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</si>
  <si>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</si>
  <si>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</si>
  <si>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</si>
  <si>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</si>
  <si>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</si>
  <si>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</si>
  <si>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</si>
  <si>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</si>
  <si>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</si>
  <si>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</si>
  <si>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</si>
  <si>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</si>
  <si>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</si>
  <si>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</si>
  <si>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</si>
  <si>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</si>
  <si>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</si>
  <si>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</si>
  <si>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</si>
  <si>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</si>
  <si>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</si>
  <si>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</si>
  <si>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</si>
  <si>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</si>
  <si>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</si>
  <si>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</si>
  <si>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</si>
  <si>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</si>
  <si>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</si>
  <si>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</si>
  <si>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</si>
  <si>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</si>
  <si>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</si>
  <si>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</si>
  <si>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</si>
  <si>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</si>
  <si>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</si>
  <si>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</si>
  <si>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</si>
  <si>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</si>
  <si>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</si>
  <si>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</si>
  <si>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</si>
  <si>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</si>
  <si>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</si>
  <si>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</si>
  <si>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</si>
  <si>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</si>
  <si>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</si>
  <si>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</si>
  <si>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</si>
  <si>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</si>
  <si>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</si>
  <si>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</si>
  <si>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</si>
  <si>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</si>
  <si>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</si>
  <si>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</si>
  <si>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</si>
  <si>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</si>
  <si>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</si>
  <si>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</si>
  <si>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</si>
  <si>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</si>
  <si>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</si>
  <si>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</si>
  <si>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</si>
  <si>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</si>
  <si>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</si>
  <si>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</si>
  <si>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</si>
  <si>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</si>
  <si>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</si>
  <si>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</si>
  <si>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</si>
  <si>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</si>
  <si>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</si>
  <si>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</si>
  <si>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</si>
  <si>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</si>
  <si>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</si>
  <si>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</si>
  <si>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</si>
  <si>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</si>
  <si>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</si>
  <si>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</si>
  <si>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</si>
  <si>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</si>
  <si>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</si>
  <si>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</si>
  <si>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</si>
  <si>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</si>
  <si>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</si>
  <si>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</si>
  <si>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</si>
  <si>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</si>
  <si>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</si>
  <si>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</si>
  <si>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</si>
  <si>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</si>
  <si>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</si>
  <si>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</si>
  <si>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</si>
  <si>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</si>
  <si>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</si>
  <si>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</si>
  <si>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</si>
  <si>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</si>
  <si>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</si>
  <si>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</si>
  <si>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</si>
  <si>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</si>
  <si>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</si>
  <si>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</si>
  <si>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</si>
  <si>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</si>
  <si>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</si>
  <si>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</si>
  <si>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</si>
  <si>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</si>
  <si>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</si>
  <si>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</si>
  <si>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</si>
  <si>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</si>
  <si>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</si>
  <si>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</si>
  <si>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</si>
  <si>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</si>
  <si>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</si>
  <si>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</si>
  <si>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</si>
  <si>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</si>
  <si>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</si>
  <si>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</si>
  <si>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</si>
  <si>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</si>
  <si>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</si>
  <si>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</si>
  <si>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</si>
  <si>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</si>
  <si>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</si>
  <si>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</si>
  <si>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</si>
  <si>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</si>
  <si>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</si>
  <si>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</si>
  <si>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</si>
  <si>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</si>
  <si>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</si>
  <si>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</si>
  <si>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</si>
  <si>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</si>
  <si>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</si>
  <si>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</si>
  <si>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</si>
  <si>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</si>
  <si>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</si>
  <si>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</si>
  <si>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</si>
  <si>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</si>
  <si>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</si>
  <si>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</si>
  <si>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</si>
  <si>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</si>
  <si>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</si>
  <si>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</si>
  <si>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</si>
  <si>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</si>
  <si>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</si>
  <si>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</si>
  <si>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</si>
  <si>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</si>
  <si>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</si>
  <si>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</si>
  <si>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</si>
  <si>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</si>
  <si>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</si>
  <si>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</si>
  <si>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</si>
  <si>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</si>
  <si>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</si>
  <si>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</si>
  <si>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</si>
  <si>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</si>
  <si>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</si>
  <si>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</si>
  <si>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</si>
  <si>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</si>
  <si>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</si>
  <si>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</si>
  <si>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</si>
  <si>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</si>
  <si>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</si>
  <si>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</si>
  <si>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</si>
  <si>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</si>
  <si>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</si>
  <si>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</si>
  <si>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</si>
  <si>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</si>
  <si>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</si>
  <si>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</si>
  <si>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</si>
  <si>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</si>
  <si>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</si>
  <si>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</si>
  <si>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</si>
  <si>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</si>
  <si>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</si>
  <si>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</si>
  <si>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</si>
  <si>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</si>
  <si>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</si>
  <si>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</si>
  <si>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</si>
  <si>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</si>
  <si>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</si>
  <si>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</si>
  <si>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</si>
  <si>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</si>
  <si>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</si>
  <si>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</si>
  <si>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</si>
  <si>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</si>
  <si>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</si>
  <si>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</si>
  <si>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</si>
  <si>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</si>
  <si>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</si>
  <si>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</si>
  <si>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</si>
  <si>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</si>
  <si>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</si>
  <si>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</si>
  <si>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</si>
  <si>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</si>
  <si>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</si>
  <si>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</si>
  <si>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</si>
  <si>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</si>
  <si>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</si>
  <si>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</si>
  <si>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</si>
  <si>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</si>
  <si>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</si>
  <si>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</si>
  <si>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</si>
  <si>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</si>
  <si>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</si>
  <si>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</si>
  <si>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</si>
  <si>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</si>
  <si>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</si>
  <si>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</si>
  <si>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</si>
  <si>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</si>
  <si>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</si>
  <si>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</si>
  <si>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</si>
  <si>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</si>
  <si>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</si>
  <si>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</si>
  <si>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</si>
  <si>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</si>
  <si>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</si>
  <si>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</si>
  <si>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</si>
  <si>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</si>
  <si>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</si>
  <si>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</si>
  <si>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</si>
  <si>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</si>
  <si>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</si>
  <si>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</si>
  <si>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</si>
  <si>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</si>
  <si>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</si>
  <si>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</si>
  <si>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</si>
  <si>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</si>
  <si>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</si>
  <si>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</si>
  <si>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</si>
  <si>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</si>
  <si>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</si>
  <si>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</si>
  <si>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</si>
  <si>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</si>
  <si>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</si>
  <si>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</si>
  <si>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</si>
  <si>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</si>
  <si>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</si>
  <si>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</si>
  <si>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</si>
  <si>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</si>
  <si>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</si>
  <si>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</si>
  <si>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</si>
  <si>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</si>
  <si>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</si>
  <si>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</si>
  <si>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</si>
  <si>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</si>
  <si>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</si>
  <si>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</si>
  <si>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</si>
  <si>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</si>
  <si>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</si>
  <si>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</si>
  <si>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</si>
  <si>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</si>
  <si>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</si>
  <si>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</si>
  <si>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</si>
  <si>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</si>
  <si>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</si>
  <si>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</si>
  <si>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</si>
  <si>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</si>
  <si>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</si>
  <si>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</si>
  <si>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</si>
  <si>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</si>
  <si>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</si>
  <si>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</si>
  <si>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</si>
  <si>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</si>
  <si>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</si>
  <si>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</si>
  <si>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</si>
  <si>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</si>
  <si>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</si>
  <si>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</si>
  <si>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</si>
  <si>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</si>
  <si>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</si>
  <si>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</si>
  <si>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</si>
  <si>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</si>
  <si>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</si>
  <si>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</si>
  <si>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</si>
  <si>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</si>
  <si>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</si>
  <si>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</si>
  <si>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</si>
  <si>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</si>
  <si>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</si>
  <si>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</si>
  <si>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</si>
  <si>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</si>
  <si>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</si>
  <si>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</si>
  <si>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</si>
  <si>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</si>
  <si>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</si>
  <si>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</si>
  <si>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</si>
  <si>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</si>
  <si>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</si>
  <si>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</si>
  <si>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</si>
  <si>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</si>
  <si>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</si>
  <si>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</si>
  <si>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</si>
  <si>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</si>
  <si>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</si>
  <si>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</si>
  <si>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</si>
  <si>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</si>
  <si>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</si>
  <si>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</si>
  <si>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</si>
  <si>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</si>
  <si>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</si>
  <si>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</si>
  <si>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</si>
  <si>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</si>
  <si>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</si>
  <si>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</si>
  <si>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</si>
  <si>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</si>
  <si>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</si>
  <si>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</si>
  <si>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</si>
  <si>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</si>
  <si>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</si>
  <si>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</si>
  <si>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</si>
  <si>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</si>
  <si>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</si>
  <si>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</si>
  <si>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</si>
  <si>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</si>
  <si>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</si>
  <si>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</si>
  <si>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</si>
  <si>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</si>
  <si>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</si>
  <si>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</si>
  <si>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</si>
  <si>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</si>
  <si>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</si>
  <si>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</si>
  <si>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</si>
  <si>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</si>
  <si>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</si>
  <si>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</si>
  <si>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</si>
  <si>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</si>
  <si>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</si>
  <si>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</si>
  <si>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</si>
  <si>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</si>
  <si>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</si>
  <si>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</si>
  <si>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</si>
  <si>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</si>
  <si>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</si>
  <si>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</si>
  <si>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</si>
  <si>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</si>
  <si>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</si>
  <si>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</si>
  <si>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</si>
  <si>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</si>
  <si>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</si>
  <si>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</si>
  <si>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</si>
  <si>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</si>
  <si>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</si>
  <si>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</si>
  <si>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</si>
  <si>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</si>
  <si>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</si>
  <si>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</si>
  <si>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</si>
  <si>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</si>
  <si>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</si>
  <si>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</si>
  <si>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</si>
  <si>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</si>
  <si>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</si>
  <si>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</si>
  <si>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</si>
  <si>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</si>
  <si>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</si>
  <si>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</si>
  <si>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</si>
  <si>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</si>
  <si>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</si>
  <si>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</si>
  <si>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</si>
  <si>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</si>
  <si>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</si>
  <si>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</si>
  <si>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</si>
  <si>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</si>
  <si>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</si>
  <si>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</si>
  <si>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</si>
  <si>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</si>
  <si>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</si>
  <si>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</si>
  <si>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</si>
  <si>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</si>
  <si>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</si>
  <si>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</si>
  <si>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</si>
  <si>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</si>
  <si>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</si>
  <si>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</si>
  <si>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</si>
  <si>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</si>
  <si>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</si>
  <si>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</si>
  <si>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</si>
  <si>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</si>
  <si>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</si>
  <si>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</si>
  <si>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</si>
  <si>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</si>
  <si>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</si>
  <si>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</si>
  <si>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</si>
  <si>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</si>
  <si>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</si>
  <si>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</si>
  <si>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</si>
  <si>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</si>
  <si>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</si>
  <si>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</si>
  <si>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</si>
  <si>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</si>
  <si>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</si>
  <si>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</si>
  <si>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</si>
  <si>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</si>
  <si>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</si>
  <si>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</si>
  <si>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</si>
  <si>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</si>
  <si>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</si>
  <si>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</si>
  <si>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</si>
  <si>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</si>
  <si>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</si>
  <si>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</si>
  <si>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</si>
  <si>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</si>
  <si>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</si>
  <si>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</si>
  <si>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</si>
  <si>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</si>
  <si>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</si>
  <si>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</si>
  <si>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</si>
  <si>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</si>
  <si>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</si>
  <si>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</si>
  <si>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</si>
  <si>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</si>
  <si>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</si>
  <si>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</si>
  <si>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</si>
  <si>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</si>
  <si>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</si>
  <si>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</si>
  <si>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</si>
  <si>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</si>
  <si>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</si>
  <si>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</si>
  <si>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</si>
  <si>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</si>
  <si>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</si>
  <si>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</si>
  <si>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</si>
  <si>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</si>
  <si>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</si>
  <si>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</si>
  <si>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</si>
  <si>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</si>
  <si>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</si>
  <si>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</si>
  <si>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</si>
  <si>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</si>
  <si>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</si>
  <si>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</si>
  <si>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</si>
  <si>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</si>
  <si>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</si>
  <si>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</si>
  <si>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</si>
  <si>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</si>
  <si>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</si>
  <si>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</si>
  <si>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</si>
  <si>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</si>
  <si>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</si>
  <si>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</si>
  <si>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</si>
  <si>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</si>
  <si>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</si>
  <si>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</si>
  <si>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</si>
  <si>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</si>
  <si>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</si>
  <si>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</si>
  <si>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</si>
  <si>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</si>
  <si>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</si>
  <si>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</si>
  <si>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</si>
  <si>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</si>
  <si>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</si>
  <si>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</si>
  <si>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</si>
  <si>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</si>
  <si>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</si>
  <si>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</si>
  <si>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</si>
  <si>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</si>
  <si>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</si>
  <si>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</si>
  <si>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</si>
  <si>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</si>
  <si>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</si>
  <si>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</si>
  <si>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</si>
  <si>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</si>
  <si>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</si>
  <si>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</si>
  <si>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</si>
  <si>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</si>
  <si>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</si>
  <si>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</si>
  <si>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</si>
  <si>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</si>
  <si>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</si>
  <si>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</si>
  <si>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</si>
  <si>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</si>
  <si>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</si>
  <si>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</si>
  <si>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</si>
  <si>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</si>
  <si>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</si>
  <si>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</si>
  <si>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</si>
  <si>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</si>
  <si>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</si>
  <si>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</si>
  <si>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</si>
  <si>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</si>
  <si>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</si>
  <si>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</si>
  <si>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</si>
  <si>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</si>
  <si>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</si>
  <si>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</si>
  <si>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</si>
  <si>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</si>
  <si>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</si>
  <si>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</si>
  <si>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</si>
  <si>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</si>
  <si>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</si>
  <si>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</si>
  <si>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</si>
  <si>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</si>
  <si>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</si>
  <si>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</si>
  <si>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</si>
  <si>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</si>
  <si>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</si>
  <si>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</si>
  <si>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</si>
  <si>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</si>
  <si>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</si>
  <si>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</si>
  <si>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</si>
  <si>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</si>
  <si>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</si>
  <si>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</si>
  <si>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</si>
  <si>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</si>
  <si>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</si>
  <si>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</si>
  <si>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</si>
  <si>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</si>
  <si>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</si>
  <si>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</si>
  <si>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</si>
  <si>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</si>
  <si>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</si>
  <si>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</si>
  <si>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</si>
  <si>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</si>
  <si>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</si>
  <si>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</si>
  <si>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</si>
  <si>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</si>
  <si>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</si>
  <si>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</si>
  <si>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</si>
  <si>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</si>
  <si>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</si>
  <si>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</si>
  <si>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</si>
  <si>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</si>
  <si>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</si>
  <si>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</si>
  <si>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</si>
  <si>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</si>
  <si>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</si>
  <si>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</si>
  <si>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</si>
  <si>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</si>
  <si>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</si>
  <si>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</si>
  <si>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</si>
  <si>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</si>
  <si>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</si>
  <si>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</si>
  <si>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</si>
  <si>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</si>
  <si>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</si>
  <si>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</si>
  <si>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</si>
  <si>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</si>
  <si>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</si>
  <si>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</si>
  <si>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</si>
  <si>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</si>
  <si>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</si>
  <si>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</si>
  <si>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</si>
  <si>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</si>
  <si>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</si>
  <si>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</si>
  <si>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</si>
  <si>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</si>
  <si>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</si>
  <si>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</si>
  <si>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</si>
  <si>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</si>
  <si>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</si>
  <si>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</si>
  <si>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</si>
  <si>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</si>
  <si>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</si>
  <si>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</si>
  <si>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</si>
  <si>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</si>
  <si>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</si>
  <si>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</si>
  <si>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</si>
  <si>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</si>
  <si>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</si>
  <si>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</si>
  <si>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</si>
  <si>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</si>
  <si>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</si>
  <si>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</si>
  <si>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</si>
  <si>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</si>
  <si>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</si>
  <si>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</si>
  <si>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</si>
  <si>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</si>
  <si>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</si>
  <si>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</si>
  <si>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</si>
  <si>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</si>
  <si>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</si>
  <si>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</si>
  <si>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</si>
  <si>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</si>
  <si>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</si>
  <si>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</si>
  <si>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</si>
  <si>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</si>
  <si>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</si>
  <si>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</si>
  <si>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</si>
  <si>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</si>
  <si>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</si>
  <si>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</si>
  <si>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</si>
  <si>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</si>
  <si>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</si>
  <si>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</si>
  <si>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</si>
  <si>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</si>
  <si>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</si>
  <si>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</si>
  <si>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</si>
  <si>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</si>
  <si>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</si>
  <si>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</si>
  <si>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</si>
  <si>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</si>
  <si>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</si>
  <si>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</si>
  <si>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</si>
  <si>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</si>
  <si>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</si>
  <si>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</si>
  <si>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</si>
  <si>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</si>
  <si>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</si>
  <si>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</si>
  <si>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</si>
  <si>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</si>
  <si>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</si>
  <si>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</si>
  <si>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</si>
  <si>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</si>
  <si>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</si>
  <si>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</si>
  <si>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</si>
  <si>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</si>
  <si>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</si>
  <si>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</si>
  <si>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</si>
  <si>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</si>
  <si>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</si>
  <si>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</si>
  <si>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</si>
  <si>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</si>
  <si>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</si>
  <si>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</si>
  <si>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</si>
  <si>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</si>
  <si>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</si>
  <si>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</si>
  <si>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</si>
  <si>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</si>
  <si>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</si>
  <si>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</si>
  <si>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</si>
  <si>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</si>
  <si>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</si>
  <si>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</si>
  <si>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</si>
  <si>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</si>
  <si>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</si>
  <si>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</si>
  <si>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</si>
  <si>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</si>
  <si>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</si>
  <si>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</si>
  <si>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</si>
  <si>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</si>
  <si>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</si>
  <si>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</si>
  <si>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</si>
  <si>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</si>
  <si>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</si>
  <si>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</si>
  <si>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</si>
  <si>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</si>
  <si>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</si>
  <si>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</si>
  <si>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</si>
  <si>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</si>
  <si>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</si>
  <si>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</si>
  <si>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</si>
  <si>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</si>
  <si>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</si>
  <si>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</si>
  <si>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</si>
  <si>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</si>
  <si>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</si>
  <si>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</si>
  <si>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</si>
  <si>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</si>
  <si>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</si>
  <si>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</si>
  <si>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</si>
  <si>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</si>
  <si>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</si>
  <si>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</si>
  <si>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</si>
  <si>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</si>
  <si>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</si>
  <si>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</si>
  <si>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</si>
  <si>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</si>
  <si>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</si>
  <si>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</si>
  <si>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</si>
  <si>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</si>
  <si>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</si>
  <si>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</si>
  <si>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</si>
  <si>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</si>
  <si>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</si>
  <si>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</si>
  <si>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</si>
  <si>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</si>
  <si>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</si>
  <si>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</si>
  <si>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</si>
  <si>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</si>
  <si>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</si>
  <si>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</si>
  <si>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</si>
  <si>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</si>
  <si>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</si>
  <si>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</si>
  <si>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</si>
  <si>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</si>
  <si>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</si>
  <si>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</si>
  <si>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</si>
  <si>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</si>
  <si>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</si>
  <si>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</si>
  <si>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</si>
  <si>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</si>
  <si>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</si>
  <si>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</si>
  <si>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</si>
  <si>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</si>
  <si>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</si>
  <si>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</si>
  <si>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</si>
  <si>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</si>
  <si>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</si>
  <si>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</si>
  <si>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</si>
  <si>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</si>
  <si>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</si>
  <si>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</si>
  <si>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</si>
  <si>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</si>
  <si>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</si>
  <si>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</si>
  <si>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</si>
  <si>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</si>
  <si>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</si>
  <si>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</si>
  <si>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</si>
  <si>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</si>
  <si>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</si>
  <si>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</si>
  <si>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</si>
  <si>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</si>
  <si>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</si>
  <si>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</si>
  <si>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</si>
  <si>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</si>
  <si>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</si>
  <si>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</si>
  <si>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</si>
  <si>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</si>
  <si>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</si>
  <si>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</si>
  <si>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</si>
  <si>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</si>
  <si>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</si>
  <si>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</si>
  <si>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</si>
  <si>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</si>
  <si>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</si>
  <si>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</si>
  <si>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</si>
  <si>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</si>
  <si>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</si>
  <si>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</si>
  <si>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</si>
  <si>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</si>
  <si>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</si>
  <si>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</si>
  <si>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</si>
  <si>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</si>
  <si>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</si>
  <si>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</si>
  <si>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</si>
  <si>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</si>
  <si>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</si>
  <si>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</si>
  <si>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</si>
  <si>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</si>
  <si>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</si>
  <si>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</si>
  <si>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</si>
  <si>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</si>
  <si>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</si>
  <si>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</si>
  <si>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</si>
  <si>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</si>
  <si>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</si>
  <si>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</si>
  <si>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</si>
  <si>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</si>
  <si>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</si>
  <si>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</si>
  <si>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</si>
  <si>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</si>
  <si>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</si>
  <si>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</si>
  <si>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</si>
  <si>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</si>
  <si>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</si>
  <si>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</si>
  <si>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</si>
  <si>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</si>
  <si>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</si>
  <si>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</si>
  <si>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</si>
  <si>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</si>
  <si>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</si>
  <si>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</si>
  <si>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</si>
  <si>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</si>
  <si>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</si>
  <si>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</si>
  <si>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</si>
  <si>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</si>
  <si>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</si>
  <si>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</si>
  <si>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</si>
  <si>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</si>
  <si>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</si>
  <si>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</si>
  <si>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</si>
  <si>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</si>
  <si>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</si>
  <si>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</si>
  <si>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</si>
  <si>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</si>
  <si>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</si>
  <si>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</si>
  <si>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</si>
  <si>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</si>
  <si>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</si>
  <si>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</si>
  <si>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</si>
  <si>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</si>
  <si>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</si>
  <si>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</si>
  <si>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</si>
  <si>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</si>
  <si>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</si>
  <si>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</si>
  <si>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</si>
  <si>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</si>
  <si>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</si>
  <si>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</si>
  <si>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</si>
  <si>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</si>
  <si>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</si>
  <si>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</si>
  <si>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</si>
  <si>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</si>
  <si>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</si>
  <si>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</si>
  <si>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</si>
  <si>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</si>
  <si>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</si>
  <si>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</si>
  <si>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</si>
  <si>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</si>
  <si>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</si>
  <si>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</si>
  <si>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</si>
  <si>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</si>
  <si>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</si>
  <si>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</si>
  <si>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</si>
  <si>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</si>
  <si>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</si>
  <si>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</si>
  <si>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</si>
  <si>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</si>
  <si>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</si>
  <si>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</si>
  <si>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</si>
  <si>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</si>
  <si>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</si>
  <si>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</si>
  <si>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</si>
  <si>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</si>
  <si>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</si>
  <si>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</si>
  <si>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</si>
  <si>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</si>
  <si>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</si>
  <si>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</si>
  <si>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</si>
  <si>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</si>
  <si>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</si>
  <si>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</si>
  <si>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</si>
  <si>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</si>
  <si>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</si>
  <si>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</si>
  <si>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</si>
  <si>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</si>
  <si>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</si>
  <si>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</si>
  <si>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</si>
  <si>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</si>
  <si>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</si>
  <si>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</si>
  <si>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</si>
  <si>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</si>
  <si>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</si>
  <si>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</si>
  <si>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</si>
  <si>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</si>
  <si>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</si>
  <si>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</si>
  <si>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</si>
  <si>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</si>
  <si>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</si>
  <si>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</si>
  <si>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</si>
  <si>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</si>
  <si>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</si>
  <si>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</si>
  <si>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</si>
  <si>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</si>
  <si>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</si>
  <si>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</si>
  <si>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</si>
  <si>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</si>
  <si>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</si>
  <si>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</si>
  <si>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</si>
  <si>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</si>
  <si>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</si>
  <si>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</si>
  <si>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</si>
  <si>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</si>
  <si>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</si>
  <si>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</si>
  <si>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</si>
  <si>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</si>
  <si>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</si>
  <si>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</si>
  <si>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</si>
  <si>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</si>
  <si>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</si>
  <si>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</si>
  <si>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</si>
  <si>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</si>
  <si>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</si>
  <si>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</si>
  <si>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</si>
  <si>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</si>
  <si>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</si>
  <si>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</si>
  <si>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</si>
  <si>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</si>
  <si>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</si>
  <si>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</si>
  <si>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</si>
  <si>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</si>
  <si>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</si>
  <si>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</si>
  <si>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</si>
  <si>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</si>
  <si>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</si>
  <si>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</si>
  <si>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</si>
  <si>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</si>
  <si>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</si>
  <si>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</si>
  <si>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</si>
  <si>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</si>
  <si>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</si>
  <si>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</si>
  <si>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</si>
  <si>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</si>
  <si>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</si>
  <si>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</si>
  <si>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</si>
  <si>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</si>
  <si>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</si>
  <si>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</si>
  <si>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</si>
  <si>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</si>
  <si>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</si>
  <si>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</si>
  <si>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</si>
  <si>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</si>
  <si>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</si>
  <si>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</si>
  <si>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</si>
  <si>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</si>
  <si>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</si>
  <si>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</si>
  <si>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</si>
  <si>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</si>
  <si>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</si>
  <si>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</si>
  <si>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</si>
  <si>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</si>
  <si>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</si>
  <si>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</si>
  <si>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</si>
  <si>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</si>
  <si>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</si>
  <si>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</si>
  <si>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</si>
  <si>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</si>
  <si>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</si>
  <si>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</si>
  <si>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</si>
  <si>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</si>
  <si>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</si>
  <si>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</si>
  <si>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</si>
  <si>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</si>
  <si>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</si>
  <si>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</si>
  <si>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</si>
  <si>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</si>
  <si>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</si>
  <si>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</si>
  <si>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</si>
  <si>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</si>
  <si>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</si>
  <si>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</si>
  <si>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</si>
  <si>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</si>
  <si>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</si>
  <si>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</si>
  <si>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</si>
  <si>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</si>
  <si>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</si>
  <si>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</si>
  <si>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</si>
  <si>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</si>
  <si>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</si>
  <si>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</si>
  <si>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</si>
  <si>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</si>
  <si>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</si>
  <si>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</si>
  <si>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</si>
  <si>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</si>
  <si>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</si>
  <si>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</si>
  <si>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</si>
  <si>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</si>
  <si>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</si>
  <si>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</si>
  <si>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</si>
  <si>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</si>
  <si>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</si>
  <si>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</si>
  <si>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</si>
  <si>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</si>
  <si>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</si>
  <si>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</si>
  <si>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</si>
  <si>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</si>
  <si>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</si>
  <si>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</si>
  <si>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</si>
  <si>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</si>
  <si>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</si>
  <si>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</si>
  <si>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</si>
  <si>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</si>
  <si>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</si>
  <si>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</si>
  <si>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</si>
  <si>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</si>
  <si>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</si>
  <si>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</si>
  <si>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</si>
  <si>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</si>
  <si>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</si>
  <si>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</si>
  <si>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</si>
  <si>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</si>
  <si>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</si>
  <si>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</si>
  <si>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</si>
  <si>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</si>
  <si>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</si>
  <si>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</si>
  <si>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</si>
  <si>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</si>
  <si>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</si>
  <si>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</si>
  <si>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</si>
  <si>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</si>
  <si>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</si>
  <si>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</si>
  <si>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</si>
  <si>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</si>
  <si>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</si>
  <si>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</si>
  <si>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</si>
  <si>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</si>
  <si>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</si>
  <si>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</si>
  <si>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</si>
  <si>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</si>
  <si>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</si>
  <si>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</si>
  <si>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</si>
  <si>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</si>
  <si>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</si>
  <si>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</si>
  <si>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</si>
  <si>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</si>
  <si>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</si>
  <si>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</si>
  <si>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</si>
  <si>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</si>
  <si>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</si>
  <si>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</si>
  <si>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</si>
  <si>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</si>
  <si>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</si>
  <si>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</si>
  <si>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</si>
  <si>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</si>
  <si>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</si>
  <si>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</si>
  <si>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</si>
  <si>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</si>
  <si>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</si>
  <si>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</si>
  <si>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</si>
  <si>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</si>
  <si>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</si>
  <si>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</si>
  <si>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</si>
  <si>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</si>
  <si>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</si>
  <si>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</si>
  <si>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</si>
  <si>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</si>
  <si>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</si>
  <si>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</si>
  <si>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</si>
  <si>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</si>
  <si>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</si>
  <si>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</si>
  <si>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</si>
  <si>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</si>
  <si>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</si>
  <si>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</si>
  <si>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</si>
  <si>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</si>
  <si>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</si>
  <si>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</si>
  <si>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</si>
  <si>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</si>
  <si>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</si>
  <si>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</si>
  <si>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</si>
  <si>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</si>
  <si>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</si>
  <si>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</si>
  <si>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</si>
  <si>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</si>
  <si>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</si>
  <si>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</si>
  <si>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</si>
  <si>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</si>
  <si>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</si>
  <si>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</si>
  <si>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</si>
  <si>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</si>
  <si>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</si>
  <si>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</si>
  <si>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</si>
  <si>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</si>
  <si>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</si>
  <si>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</si>
  <si>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</si>
  <si>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</si>
  <si>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</si>
  <si>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</si>
  <si>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</si>
  <si>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</si>
  <si>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</si>
  <si>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</si>
  <si>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</si>
  <si>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</si>
  <si>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</si>
  <si>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</si>
  <si>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</si>
  <si>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</si>
  <si>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</si>
  <si>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</si>
  <si>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</si>
  <si>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</si>
  <si>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</si>
  <si>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</si>
  <si>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</si>
  <si>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</si>
  <si>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</si>
  <si>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</si>
  <si>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</si>
  <si>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</si>
  <si>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</si>
  <si>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</si>
  <si>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</si>
  <si>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</si>
  <si>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</si>
  <si>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</si>
  <si>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</si>
  <si>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</si>
  <si>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</si>
  <si>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</si>
  <si>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</si>
  <si>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</si>
  <si>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</si>
  <si>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</si>
  <si>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</si>
  <si>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</si>
  <si>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</si>
  <si>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</si>
  <si>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</si>
  <si>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</si>
  <si>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</si>
  <si>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</si>
  <si>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</si>
  <si>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</si>
  <si>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</si>
  <si>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</si>
  <si>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</si>
  <si>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</si>
  <si>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</si>
  <si>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</si>
  <si>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</si>
  <si>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</si>
  <si>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</si>
  <si>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</si>
  <si>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</si>
  <si>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</si>
  <si>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</si>
  <si>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</si>
  <si>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</si>
  <si>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</si>
  <si>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</si>
  <si>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</si>
  <si>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</si>
  <si>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</si>
  <si>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</si>
  <si>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</si>
  <si>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</si>
  <si>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</si>
  <si>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</si>
  <si>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</si>
  <si>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</si>
  <si>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</si>
  <si>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</si>
  <si>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</si>
  <si>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</si>
  <si>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</si>
  <si>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</si>
  <si>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</si>
  <si>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</si>
  <si>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</si>
  <si>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</si>
  <si>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</si>
  <si>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</si>
  <si>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</si>
  <si>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</si>
  <si>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</si>
  <si>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</si>
  <si>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</si>
  <si>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</si>
  <si>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</si>
  <si>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</si>
  <si>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</si>
  <si>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</si>
  <si>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</si>
  <si>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</si>
  <si>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</si>
  <si>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</si>
  <si>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</si>
  <si>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</si>
  <si>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</si>
  <si>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</si>
  <si>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</si>
  <si>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</si>
  <si>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</si>
  <si>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</si>
  <si>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</si>
  <si>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</si>
  <si>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</si>
  <si>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</si>
  <si>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</si>
  <si>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</si>
  <si>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</si>
  <si>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</si>
  <si>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</si>
  <si>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</si>
  <si>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</si>
  <si>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</si>
  <si>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</si>
  <si>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</si>
  <si>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</si>
  <si>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</si>
  <si>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</si>
  <si>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</si>
  <si>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</si>
  <si>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</si>
  <si>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</si>
  <si>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</si>
  <si>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</si>
  <si>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</si>
  <si>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</si>
  <si>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</si>
  <si>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</si>
  <si>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</si>
  <si>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</si>
  <si>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</si>
  <si>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</si>
  <si>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</si>
  <si>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</si>
  <si>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</si>
  <si>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</si>
  <si>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</si>
  <si>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</si>
  <si>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</si>
  <si>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</si>
  <si>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</si>
  <si>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</si>
  <si>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</si>
  <si>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</si>
  <si>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</si>
  <si>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</si>
  <si>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</si>
  <si>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</si>
  <si>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</si>
  <si>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</si>
  <si>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</si>
  <si>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</si>
  <si>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</si>
  <si>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</si>
  <si>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</si>
  <si>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</si>
  <si>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</si>
  <si>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</si>
  <si>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</si>
  <si>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</si>
  <si>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</si>
  <si>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</si>
  <si>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</si>
  <si>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</si>
  <si>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</si>
  <si>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</si>
  <si>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</si>
  <si>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</si>
  <si>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</si>
  <si>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</si>
  <si>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</si>
  <si>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</si>
  <si>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</si>
  <si>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</si>
  <si>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</si>
  <si>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</si>
  <si>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</si>
  <si>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</si>
  <si>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</si>
  <si>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</si>
  <si>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</si>
  <si>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</si>
  <si>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</si>
  <si>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</si>
  <si>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</si>
  <si>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</si>
  <si>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</si>
  <si>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</si>
  <si>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</si>
  <si>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</si>
  <si>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</si>
  <si>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</si>
  <si>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</si>
  <si>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</si>
  <si>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</si>
  <si>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</si>
  <si>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</si>
  <si>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</si>
  <si>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</si>
  <si>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</si>
  <si>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</si>
  <si>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</si>
  <si>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</si>
  <si>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</si>
  <si>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</si>
  <si>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</si>
  <si>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</si>
  <si>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</si>
  <si>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</si>
  <si>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</si>
  <si>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</si>
  <si>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</si>
  <si>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</si>
  <si>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</si>
  <si>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</si>
  <si>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</si>
  <si>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</si>
  <si>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</si>
  <si>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</si>
  <si>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</si>
  <si>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</si>
  <si>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</si>
  <si>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</si>
  <si>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</si>
  <si>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</si>
  <si>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</si>
  <si>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</si>
  <si>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</si>
  <si>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</si>
  <si>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</si>
  <si>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</si>
  <si>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</si>
  <si>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</si>
  <si>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</si>
  <si>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</si>
  <si>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</si>
  <si>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</si>
  <si>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</si>
  <si>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</si>
  <si>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</si>
  <si>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</si>
  <si>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</si>
  <si>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</si>
  <si>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</si>
  <si>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</si>
  <si>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</si>
  <si>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</si>
  <si>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</si>
  <si>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</si>
  <si>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</si>
  <si>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</si>
  <si>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</si>
  <si>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</si>
  <si>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</si>
  <si>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</si>
  <si>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</si>
  <si>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</si>
  <si>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</si>
  <si>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</si>
  <si>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</si>
  <si>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</si>
  <si>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</si>
  <si>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</si>
  <si>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</si>
  <si>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</si>
  <si>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</si>
  <si>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</si>
  <si>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</si>
  <si>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</si>
  <si>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</si>
  <si>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</si>
  <si>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</si>
  <si>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</si>
  <si>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</si>
  <si>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</si>
  <si>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</si>
  <si>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</si>
  <si>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</si>
  <si>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</si>
  <si>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</si>
  <si>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</si>
  <si>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</si>
  <si>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</si>
  <si>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</si>
  <si>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</si>
  <si>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</si>
  <si>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</si>
  <si>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</si>
  <si>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</si>
  <si>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</si>
  <si>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</si>
  <si>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</si>
  <si>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</si>
  <si>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</si>
  <si>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</si>
  <si>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</si>
  <si>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</si>
  <si>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</si>
  <si>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</si>
  <si>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</si>
  <si>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</si>
  <si>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</si>
  <si>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</si>
  <si>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</si>
  <si>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</si>
  <si>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</si>
  <si>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</si>
  <si>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</si>
  <si>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</si>
  <si>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</si>
  <si>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</si>
  <si>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</si>
  <si>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</si>
  <si>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</si>
  <si>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</si>
  <si>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</si>
  <si>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</si>
  <si>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</si>
  <si>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</si>
  <si>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</si>
  <si>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</si>
  <si>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</si>
  <si>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</si>
  <si>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</si>
  <si>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</si>
  <si>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</si>
  <si>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</si>
  <si>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</si>
  <si>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</si>
  <si>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</si>
  <si>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</si>
  <si>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</si>
  <si>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</si>
  <si>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</si>
  <si>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</si>
  <si>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</si>
  <si>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</si>
  <si>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</si>
  <si>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</si>
  <si>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</si>
  <si>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</si>
  <si>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</si>
  <si>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</si>
  <si>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</si>
  <si>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</si>
  <si>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</si>
  <si>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</si>
  <si>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</si>
  <si>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</si>
  <si>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</si>
  <si>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</si>
  <si>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</si>
  <si>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</si>
  <si>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</si>
  <si>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</si>
  <si>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</si>
  <si>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</si>
  <si>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</si>
  <si>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</si>
  <si>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</si>
  <si>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</si>
  <si>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</si>
  <si>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</si>
  <si>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</si>
  <si>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</si>
  <si>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</si>
  <si>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</si>
  <si>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</si>
  <si>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</si>
  <si>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</si>
  <si>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</si>
  <si>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</si>
  <si>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</si>
  <si>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</si>
  <si>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</si>
  <si>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</si>
  <si>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</si>
  <si>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</si>
  <si>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</si>
  <si>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</si>
  <si>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</si>
  <si>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</si>
  <si>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</si>
  <si>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</si>
  <si>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</si>
  <si>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</si>
  <si>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</si>
  <si>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</si>
  <si>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</si>
  <si>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</si>
  <si>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</si>
  <si>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</si>
  <si>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</si>
  <si>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</si>
  <si>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</si>
  <si>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</si>
  <si>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</si>
  <si>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</si>
  <si>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</si>
  <si>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</si>
  <si>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</si>
  <si>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</si>
  <si>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</si>
  <si>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</si>
  <si>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</si>
  <si>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</si>
  <si>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</si>
  <si>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</si>
  <si>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</si>
  <si>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</si>
  <si>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</si>
  <si>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</si>
  <si>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</si>
  <si>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</si>
  <si>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</si>
  <si>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</si>
  <si>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</si>
  <si>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</si>
  <si>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</si>
  <si>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</si>
  <si>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</si>
  <si>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</si>
  <si>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</si>
  <si>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</si>
  <si>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</si>
  <si>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</si>
  <si>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</si>
  <si>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</si>
  <si>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</si>
  <si>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</si>
  <si>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</si>
  <si>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</si>
  <si>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</si>
  <si>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</si>
  <si>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</si>
  <si>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</si>
  <si>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</si>
  <si>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</si>
  <si>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</si>
  <si>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</si>
  <si>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</si>
  <si>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</si>
  <si>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</si>
  <si>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</si>
  <si>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</si>
  <si>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</si>
  <si>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</si>
  <si>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</si>
  <si>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</si>
  <si>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</si>
  <si>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</si>
  <si>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</si>
  <si>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</si>
  <si>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</si>
  <si>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</si>
  <si>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</si>
  <si>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</si>
  <si>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</si>
  <si>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</si>
  <si>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</si>
  <si>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</si>
  <si>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</si>
  <si>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</si>
  <si>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</si>
  <si>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</si>
  <si>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</si>
  <si>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</si>
  <si>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</si>
  <si>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</si>
  <si>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</si>
  <si>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</si>
  <si>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</si>
  <si>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</si>
  <si>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</si>
  <si>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</si>
  <si>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</si>
  <si>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</si>
  <si>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</si>
  <si>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</si>
  <si>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</si>
  <si>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</si>
  <si>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</si>
  <si>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</si>
  <si>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</si>
  <si>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</si>
  <si>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</si>
  <si>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</si>
  <si>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</si>
  <si>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</si>
  <si>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</si>
  <si>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</si>
  <si>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</si>
  <si>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</si>
  <si>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</si>
  <si>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</si>
  <si>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</si>
  <si>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</si>
  <si>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</si>
  <si>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</si>
  <si>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</si>
  <si>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</si>
  <si>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</si>
  <si>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</si>
  <si>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</si>
  <si>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</si>
  <si>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</si>
  <si>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</si>
  <si>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</si>
  <si>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</si>
  <si>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</si>
  <si>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</si>
  <si>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</si>
  <si>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</si>
  <si>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</si>
  <si>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</si>
  <si>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</si>
  <si>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</si>
  <si>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</si>
  <si>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</si>
  <si>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</si>
  <si>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</si>
  <si>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</si>
  <si>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</si>
  <si>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</si>
  <si>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</si>
  <si>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</si>
  <si>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</si>
  <si>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</si>
  <si>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</si>
  <si>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</si>
  <si>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</si>
  <si>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</si>
  <si>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</si>
  <si>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</si>
  <si>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</si>
  <si>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</si>
  <si>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</si>
  <si>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</si>
  <si>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</si>
  <si>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</si>
  <si>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</si>
  <si>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</si>
  <si>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</si>
  <si>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</si>
  <si>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</si>
  <si>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</si>
  <si>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</si>
  <si>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</si>
  <si>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</si>
  <si>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</si>
  <si>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</si>
  <si>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</si>
  <si>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</si>
  <si>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</si>
  <si>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</si>
  <si>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</si>
  <si>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</si>
  <si>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</si>
  <si>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</si>
  <si>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</si>
  <si>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</si>
  <si>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</si>
  <si>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</si>
  <si>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</si>
  <si>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</si>
  <si>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</si>
  <si>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</si>
  <si>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</si>
  <si>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</si>
  <si>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</si>
  <si>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</si>
  <si>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</si>
  <si>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</si>
  <si>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</si>
  <si>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</si>
  <si>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</si>
  <si>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</si>
  <si>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</si>
  <si>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</si>
  <si>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</si>
  <si>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</si>
  <si>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</si>
  <si>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</si>
  <si>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</si>
  <si>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</si>
  <si>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</si>
  <si>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</si>
  <si>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</si>
  <si>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</si>
  <si>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</si>
  <si>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</si>
  <si>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</si>
  <si>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</si>
  <si>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</si>
  <si>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</si>
  <si>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</si>
  <si>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</si>
  <si>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</si>
  <si>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</si>
  <si>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</si>
  <si>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</si>
  <si>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</si>
  <si>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</si>
  <si>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</si>
  <si>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</si>
  <si>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</si>
  <si>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</si>
  <si>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</si>
  <si>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</si>
  <si>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</si>
  <si>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</si>
  <si>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</si>
  <si>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</si>
  <si>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</si>
  <si>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</si>
  <si>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</si>
  <si>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</si>
  <si>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</si>
  <si>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</si>
  <si>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</si>
  <si>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</si>
  <si>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</si>
  <si>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</si>
  <si>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</si>
  <si>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</si>
  <si>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</si>
  <si>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</si>
  <si>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</si>
  <si>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</si>
  <si>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</si>
  <si>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</si>
  <si>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</si>
  <si>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</si>
  <si>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</si>
  <si>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</si>
  <si>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</si>
  <si>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</si>
  <si>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</si>
  <si>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</si>
  <si>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</si>
  <si>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</si>
  <si>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</si>
  <si>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</si>
  <si>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</si>
  <si>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</si>
  <si>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</si>
  <si>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</si>
  <si>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</si>
  <si>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</si>
  <si>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</si>
  <si>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</si>
  <si>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</si>
  <si>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</si>
  <si>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</si>
  <si>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</si>
  <si>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</si>
  <si>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</si>
  <si>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</si>
  <si>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</si>
  <si>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</si>
  <si>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</si>
  <si>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</si>
  <si>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</si>
  <si>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</si>
  <si>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</si>
  <si>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</si>
  <si>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</si>
  <si>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</si>
  <si>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</si>
  <si>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</si>
  <si>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</si>
  <si>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</si>
  <si>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</si>
  <si>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</si>
  <si>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</si>
  <si>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</si>
  <si>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</si>
  <si>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</si>
  <si>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</si>
  <si>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</si>
  <si>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</si>
  <si>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</si>
  <si>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</si>
  <si>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</si>
  <si>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</si>
  <si>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</si>
  <si>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</si>
  <si>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</si>
  <si>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</si>
  <si>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</si>
  <si>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</si>
  <si>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</si>
  <si>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</si>
  <si>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</si>
  <si>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</si>
  <si>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</si>
  <si>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</si>
  <si>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</si>
  <si>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</si>
  <si>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</si>
  <si>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</si>
  <si>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</si>
  <si>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</si>
  <si>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</si>
  <si>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</si>
  <si>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</si>
  <si>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</si>
  <si>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</si>
  <si>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</si>
  <si>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</si>
  <si>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</si>
  <si>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</si>
  <si>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</si>
  <si>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</si>
  <si>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</si>
  <si>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</si>
  <si>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</si>
  <si>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</si>
  <si>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</si>
  <si>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</si>
  <si>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</si>
  <si>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</si>
  <si>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</si>
  <si>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</si>
  <si>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</si>
  <si>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</si>
  <si>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</si>
  <si>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</si>
  <si>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</si>
  <si>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</si>
  <si>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</si>
  <si>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</si>
  <si>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</si>
  <si>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</si>
  <si>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</si>
  <si>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</si>
  <si>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</si>
  <si>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</si>
  <si>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</si>
  <si>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</si>
  <si>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</si>
  <si>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</si>
  <si>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</si>
  <si>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</si>
  <si>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</si>
  <si>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</si>
  <si>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</si>
  <si>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</si>
  <si>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</si>
  <si>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</si>
  <si>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</si>
  <si>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</si>
  <si>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</si>
  <si>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</si>
  <si>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</si>
  <si>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</si>
  <si>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</si>
  <si>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</si>
  <si>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</si>
  <si>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</si>
  <si>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</si>
  <si>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</si>
  <si>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</si>
  <si>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</si>
  <si>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</si>
  <si>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</si>
  <si>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</si>
  <si>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</si>
  <si>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</si>
  <si>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</si>
  <si>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</si>
  <si>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</si>
  <si>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</si>
  <si>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</si>
  <si>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</si>
  <si>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</si>
  <si>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</si>
  <si>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</si>
  <si>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</si>
  <si>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</si>
  <si>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</si>
  <si>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</si>
  <si>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</si>
  <si>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</si>
  <si>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</si>
  <si>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</si>
  <si>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</si>
  <si>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</si>
  <si>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</si>
  <si>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</si>
  <si>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</si>
  <si>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</si>
  <si>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</si>
  <si>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</si>
  <si>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</si>
  <si>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</si>
  <si>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</si>
  <si>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</si>
  <si>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</si>
  <si>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</si>
  <si>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</si>
  <si>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</si>
  <si>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</si>
  <si>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</si>
  <si>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</si>
  <si>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</si>
  <si>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</si>
  <si>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</si>
  <si>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</si>
  <si>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</si>
  <si>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</si>
  <si>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</si>
  <si>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</si>
  <si>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</si>
  <si>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</si>
  <si>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</si>
  <si>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</si>
  <si>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</si>
  <si>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</si>
  <si>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</si>
  <si>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</si>
  <si>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</si>
  <si>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</si>
  <si>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</si>
  <si>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</si>
  <si>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</si>
  <si>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</si>
  <si>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</si>
  <si>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</si>
  <si>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</si>
  <si>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</si>
  <si>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</si>
  <si>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</si>
  <si>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</si>
  <si>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</si>
  <si>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</si>
  <si>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</si>
  <si>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</si>
  <si>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</si>
  <si>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</si>
  <si>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</si>
  <si>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</si>
  <si>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</si>
  <si>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</si>
  <si>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</si>
  <si>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</si>
  <si>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</si>
  <si>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</si>
  <si>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</si>
  <si>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</si>
  <si>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</si>
  <si>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</si>
  <si>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</si>
  <si>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</si>
  <si>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</si>
  <si>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</si>
  <si>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</si>
  <si>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</si>
  <si>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</si>
  <si>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</si>
  <si>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</si>
  <si>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</si>
  <si>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</si>
  <si>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</si>
  <si>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</si>
  <si>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</si>
  <si>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</si>
  <si>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</si>
  <si>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</si>
  <si>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</si>
  <si>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</si>
  <si>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</si>
  <si>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</si>
  <si>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</si>
  <si>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</si>
  <si>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</si>
  <si>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</si>
  <si>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</si>
  <si>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</si>
  <si>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</si>
  <si>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</si>
  <si>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</si>
  <si>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</si>
  <si>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</si>
  <si>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</si>
  <si>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</si>
  <si>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</si>
  <si>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</si>
  <si>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</si>
  <si>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</si>
  <si>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</si>
  <si>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</si>
  <si>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</si>
  <si>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"Press just trigger to cycle through sound choices, trigger + any color to choose the sound."</t>
  </si>
  <si>
    <t>mdo47 recording of "Press just trigger to cycle through LED pattern choices, trigger + any color to choose the LED Pattern."</t>
  </si>
  <si>
    <t>mdo47 recording of "Press just trigger to cycle through a list of other choices, trigger + any color to choose the other choice."</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</si>
  <si>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</si>
  <si>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</si>
  <si>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</si>
  <si>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</si>
  <si>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</si>
  <si>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</si>
  <si>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0063__mdo47__cfg_configSndInstruct.wav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</si>
  <si>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</si>
  <si>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</si>
  <si>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</si>
  <si>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</si>
  <si>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</si>
  <si>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</si>
  <si>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</si>
  <si>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</si>
  <si>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</si>
  <si>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</si>
  <si>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</si>
  <si>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</si>
  <si>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</si>
  <si>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</si>
  <si>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</si>
  <si>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</si>
  <si>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</si>
  <si>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</si>
  <si>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</si>
  <si>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</si>
  <si>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</si>
  <si>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</si>
  <si>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</si>
  <si>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</si>
  <si>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</si>
  <si>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</si>
  <si>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</si>
  <si>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</si>
  <si>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</si>
  <si>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</si>
  <si>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</si>
  <si>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</si>
  <si>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</si>
  <si>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</si>
  <si>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</si>
  <si>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</si>
  <si>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</si>
  <si>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</si>
  <si>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</si>
  <si>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</si>
  <si>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</si>
  <si>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</si>
  <si>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</si>
  <si>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</si>
  <si>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</si>
  <si>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</si>
  <si>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</si>
  <si>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</si>
  <si>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</si>
  <si>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</si>
  <si>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</si>
  <si>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</si>
  <si>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</si>
  <si>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</si>
  <si>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</si>
  <si>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</si>
  <si>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</si>
  <si>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</si>
  <si>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</si>
  <si>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</si>
  <si>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</si>
  <si>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</si>
  <si>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</si>
  <si>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</si>
  <si>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</si>
  <si>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</si>
  <si>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</si>
  <si>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</si>
  <si>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</si>
  <si>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</si>
  <si>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</si>
  <si>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</si>
  <si>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</si>
  <si>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</si>
  <si>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</si>
  <si>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</si>
  <si>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</si>
  <si>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</si>
  <si>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</si>
  <si>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</si>
  <si>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</si>
  <si>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</si>
  <si>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</si>
  <si>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</si>
  <si>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</si>
  <si>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</si>
  <si>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</si>
  <si>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</si>
  <si>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</si>
  <si>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</si>
  <si>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</si>
  <si>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</si>
  <si>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</si>
  <si>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</si>
  <si>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</si>
  <si>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</si>
  <si>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</si>
  <si>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</si>
  <si>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</si>
  <si>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</si>
  <si>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</si>
  <si>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</si>
  <si>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</si>
  <si>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</si>
  <si>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</si>
  <si>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</si>
  <si>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</si>
  <si>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</si>
  <si>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</si>
  <si>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</si>
  <si>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</si>
  <si>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</si>
  <si>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</si>
  <si>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</si>
  <si>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</si>
  <si>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</si>
  <si>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</si>
  <si>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</si>
  <si>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</si>
  <si>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</si>
  <si>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</si>
  <si>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</si>
  <si>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</si>
  <si>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</si>
  <si>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</si>
  <si>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</si>
  <si>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</si>
  <si>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</si>
  <si>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</si>
  <si>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</si>
  <si>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</si>
  <si>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</si>
  <si>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</si>
  <si>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</si>
  <si>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</si>
  <si>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</si>
  <si>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</si>
  <si>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</si>
  <si>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</si>
  <si>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</si>
  <si>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</si>
  <si>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</si>
  <si>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</si>
  <si>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</si>
  <si>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</si>
  <si>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</si>
  <si>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</si>
  <si>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all new sound files plus configuration menus plus new interp of BANY</t>
  </si>
  <si>
    <t>grep -n "getButtonInput inputs" debug2.txt &gt; mdo2.tmp ; python mdoUniq.py mdo2.tmp getButtonInput  "that is all" &gt;&gt; mdo2.txt</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</si>
  <si>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</si>
  <si>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</si>
  <si>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</si>
  <si>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</si>
  <si>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</si>
  <si>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</si>
  <si>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</si>
  <si>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</si>
  <si>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</si>
  <si>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</si>
  <si>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</si>
  <si>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</si>
  <si>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</si>
  <si>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</si>
  <si>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</si>
  <si>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</si>
  <si>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</si>
  <si>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</si>
  <si>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</si>
  <si>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</si>
  <si>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</si>
  <si>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</si>
  <si>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</si>
  <si>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</si>
  <si>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</si>
  <si>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</si>
  <si>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</si>
  <si>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</si>
  <si>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</si>
  <si>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</si>
  <si>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</si>
  <si>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</si>
  <si>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</si>
  <si>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</si>
  <si>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</si>
  <si>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</si>
  <si>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</si>
  <si>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</si>
  <si>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</si>
  <si>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</si>
  <si>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</si>
  <si>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</si>
  <si>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</si>
  <si>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</si>
  <si>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</si>
  <si>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</si>
  <si>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</si>
  <si>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</si>
  <si>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</si>
  <si>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</si>
  <si>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</si>
  <si>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</si>
  <si>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</si>
  <si>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</si>
  <si>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</si>
  <si>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</si>
  <si>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</si>
  <si>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</si>
  <si>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</si>
  <si>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</si>
  <si>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</si>
  <si>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</si>
  <si>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</si>
  <si>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</si>
  <si>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</si>
  <si>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</si>
  <si>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</si>
  <si>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</si>
  <si>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</si>
  <si>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</si>
  <si>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</si>
  <si>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</si>
  <si>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</si>
  <si>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</si>
  <si>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</si>
  <si>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</si>
  <si>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</si>
  <si>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</si>
  <si>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</si>
  <si>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</si>
  <si>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</si>
  <si>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</si>
  <si>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</si>
  <si>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</si>
  <si>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</si>
  <si>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</si>
  <si>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</si>
  <si>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</si>
  <si>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</si>
  <si>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</si>
  <si>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</si>
  <si>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</si>
  <si>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</si>
  <si>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5514: RBG_startEffectSound mSPCL_EFCT_CONFIGURE cfg_curnum 2 cfg_type 2 tmpEfctSound 12</t>
  </si>
  <si>
    <t>5521: RBG_startEffectSound mSPCL_EFCT_CONFIGURE cfg_curnum 2 cfg_type 2 tmpEfctSound 12</t>
  </si>
  <si>
    <t>5524: RBG_startEffectSound mSPCL_EFCT_CONFIGURE cfg_curnum 2 cfg_type 2 tmpEfctSound 12</t>
  </si>
  <si>
    <t>5527: RBG_startEffectSound mSPCL_EFCT_CONFIGURE cfg_curnum 2 cfg_type 2 tmpEfctSound 12</t>
  </si>
  <si>
    <t>5530: RBG_startEffectSound mSPCL_EFCT_CONFIGURE cfg_curnum 2 cfg_type 2 tmpEfctSound 12</t>
  </si>
  <si>
    <t>5533: RBG_startEffectSound mSPCL_EFCT_CONFIGURE cfg_curnum 2 cfg_type 2 tmpEfctSound 12</t>
  </si>
  <si>
    <t>5536: RBG_startEffectSound mSPCL_EFCT_CONFIGURE cfg_curnum 2 cfg_type 2 tmpEfctSound 12</t>
  </si>
  <si>
    <t>5539: RBG_startEffectSound mSPCL_EFCT_CONFIGURE cfg_curnum 2 cfg_type 2 tmpEfctSound 12</t>
  </si>
  <si>
    <t>5542: RBG_startEffectSound mSPCL_EFCT_CONFIGURE cfg_curnum 2 cfg_type 2 tmpEfctSound 12</t>
  </si>
  <si>
    <t>5545: RBG_startEffectSound mSPCL_EFCT_CONFIGURE cfg_curnum 2 cfg_type 2 tmpEfctSound 12</t>
  </si>
  <si>
    <t>5548: RBG_startEffectSound mSPCL_EFCT_CONFIGURE cfg_curnum 2 cfg_type 2 tmpEfctSound 12</t>
  </si>
  <si>
    <t>5551: RBG_startEffectSound mSPCL_EFCT_CONFIGURE cfg_curnum 2 cfg_type 2 tmpEfctSound 12</t>
  </si>
  <si>
    <t>5554: RBG_startEffectSound mSPCL_EFCT_CONFIGURE cfg_curnum 2 cfg_type 2 tmpEfctSound 12</t>
  </si>
  <si>
    <t>5557: RBG_startEffectSound mSPCL_EFCT_CONFIGURE cfg_curnum 2 cfg_type 2 tmpEfctSound 12</t>
  </si>
  <si>
    <t>5560: RBG_startEffectSound mSPCL_EFCT_CONFIGURE cfg_curnum 2 cfg_type 2 tmpEfctSound 12</t>
  </si>
  <si>
    <t>5563: RBG_startEffectSound mSPCL_EFCT_CONFIGURE cfg_curnum 2 cfg_type 2 tmpEfctSound 12</t>
  </si>
  <si>
    <t>5566: RBG_startEffectSound mSPCL_EFCT_CONFIGURE cfg_curnum 2 cfg_type 2 tmpEfctSound 12</t>
  </si>
  <si>
    <t>5569: RBG_startEffectSound mSPCL_EFCT_CONFIGURE cfg_curnum 2 cfg_type 2 tmpEfctSound 12</t>
  </si>
  <si>
    <t>5572: RBG_startEffectSound mSPCL_EFCT_CONFIGURE cfg_curnum 2 cfg_type 2 tmpEfctSound 12</t>
  </si>
  <si>
    <t>5575: RBG_startEffectSound mSPCL_EFCT_CONFIGURE cfg_curnum 2 cfg_type 2 tmpEfctSound 12</t>
  </si>
  <si>
    <t>5578: RBG_startEffectSound mSPCL_EFCT_CONFIGURE cfg_curnum 2 cfg_type 2 tmpEfctSound 12</t>
  </si>
  <si>
    <t>5581: RBG_startEffectSound mSPCL_EFCT_CONFIGURE cfg_curnum 2 cfg_type 2 tmpEfctSound 12</t>
  </si>
  <si>
    <t>5584: RBG_startEffectSound mSPCL_EFCT_CONFIGURE cfg_curnum 2 cfg_type 2 tmpEfctSound 12</t>
  </si>
  <si>
    <t>5587: RBG_startEffectSound mSPCL_EFCT_CONFIGURE cfg_curnum 2 cfg_type 2 tmpEfctSound 12</t>
  </si>
  <si>
    <t>5590: RBG_startEffectSound mSPCL_EFCT_CONFIGURE cfg_curnum 2 cfg_type 2 tmpEfctSound 12</t>
  </si>
  <si>
    <t>5593: RBG_startEffectSound mSPCL_EFCT_CONFIGURE cfg_curnum 2 cfg_type 2 tmpEfctSound 12</t>
  </si>
  <si>
    <t>5596: RBG_startEffectSound mSPCL_EFCT_CONFIGURE cfg_curnum 2 cfg_type 2 tmpEfctSound 12</t>
  </si>
  <si>
    <t>5599: RBG_startEffectSound mSPCL_EFCT_CONFIGURE cfg_curnum 2 cfg_type 2 tmpEfctSound 12</t>
  </si>
  <si>
    <t>5602: RBG_startEffectSound mSPCL_EFCT_CONFIGURE cfg_curnum 2 cfg_type 2 tmpEfctSound 12</t>
  </si>
  <si>
    <t>5605: RBG_startEffectSound mSPCL_EFCT_CONFIGURE cfg_curnum 2 cfg_type 2 tmpEfctSound 12</t>
  </si>
  <si>
    <t>5608: RBG_startEffectSound mSPCL_EFCT_CONFIGURE cfg_curnum 2 cfg_type 2 tmpEfctSound 12</t>
  </si>
  <si>
    <t>5611: RBG_startEffectSound mSPCL_EFCT_CONFIGURE cfg_curnum 2 cfg_type 2 tmpEfctSound 12</t>
  </si>
  <si>
    <t>5614: RBG_startEffectSound mSPCL_EFCT_CONFIGURE cfg_curnum 2 cfg_type 2 tmpEfctSound 12</t>
  </si>
  <si>
    <t>5617: RBG_startEffectSound mSPCL_EFCT_CONFIGURE cfg_curnum 2 cfg_type 2 tmpEfctSound 12</t>
  </si>
  <si>
    <t>5620: RBG_startEffectSound mSPCL_EFCT_CONFIGURE cfg_curnum 2 cfg_type 2 tmpEfctSound 12</t>
  </si>
  <si>
    <t>5623: RBG_startEffectSound mSPCL_EFCT_CONFIGURE cfg_curnum 2 cfg_type 2 tmpEfctSound 12</t>
  </si>
  <si>
    <t>5626: RBG_startEffectSound mSPCL_EFCT_CONFIGURE cfg_curnum 2 cfg_type 2 tmpEfctSound 12</t>
  </si>
  <si>
    <t>5629: RBG_startEffectSound mSPCL_EFCT_CONFIGURE cfg_curnum 2 cfg_type 2 tmpEfctSound 12</t>
  </si>
  <si>
    <t>5632: RBG_startEffectSound mSPCL_EFCT_CONFIGURE cfg_curnum 2 cfg_type 2 tmpEfctSound 12</t>
  </si>
  <si>
    <t>5635: RBG_startEffectSound mSPCL_EFCT_CONFIGURE cfg_curnum 2 cfg_type 2 tmpEfctSound 12</t>
  </si>
  <si>
    <t>5638: RBG_startEffectSound mSPCL_EFCT_CONFIGURE cfg_curnum 2 cfg_type 2 tmpEfctSound 12</t>
  </si>
  <si>
    <t>5641: RBG_startEffectSound mSPCL_EFCT_CONFIGURE cfg_curnum 2 cfg_type 2 tmpEfctSound 12</t>
  </si>
  <si>
    <t>5644: RBG_startEffectSound mSPCL_EFCT_CONFIGURE cfg_curnum 2 cfg_type 2 tmpEfctSound 12</t>
  </si>
  <si>
    <t>5647: RBG_startEffectSound mSPCL_EFCT_CONFIGURE cfg_curnum 2 cfg_type 2 tmpEfctSound 12</t>
  </si>
  <si>
    <t>5650: RBG_startEffectSound mSPCL_EFCT_CONFIGURE cfg_curnum 2 cfg_type 2 tmpEfctSound 12</t>
  </si>
  <si>
    <t>5653: RBG_startEffectSound mSPCL_EFCT_CONFIGURE cfg_curnum 2 cfg_type 2 tmpEfctSound 12</t>
  </si>
  <si>
    <t>5656: RBG_startEffectSound mSPCL_EFCT_CONFIGURE cfg_curnum 2 cfg_type 2 tmpEfctSound 12</t>
  </si>
  <si>
    <t>5659: RBG_startEffectSound mSPCL_EFCT_CONFIGURE cfg_curnum 2 cfg_type 2 tmpEfctSound 12</t>
  </si>
  <si>
    <t>5662: RBG_startEffectSound mSPCL_EFCT_CONFIGURE cfg_curnum 2 cfg_type 2 tmpEfctSound 12</t>
  </si>
  <si>
    <t>5665: RBG_startEffectSound mSPCL_EFCT_CONFIGURE cfg_curnum 2 cfg_type 2 tmpEfctSound 12</t>
  </si>
  <si>
    <t>5668: RBG_startEffectSound mSPCL_EFCT_CONFIGURE cfg_curnum 2 cfg_type 2 tmpEfctSound 12</t>
  </si>
  <si>
    <t>5671: RBG_startEffectSound mSPCL_EFCT_CONFIGURE cfg_curnum 2 cfg_type 2 tmpEfctSound 12</t>
  </si>
  <si>
    <t>5674: RBG_startEffectSound mSPCL_EFCT_CONFIGURE cfg_curnum 2 cfg_type 2 tmpEfctSound 12</t>
  </si>
  <si>
    <t>5677: RBG_startEffectSound mSPCL_EFCT_CONFIGURE cfg_curnum 2 cfg_type 2 tmpEfctSound 12</t>
  </si>
  <si>
    <t>5680: RBG_startEffectSound mSPCL_EFCT_CONFIGURE cfg_curnum 2 cfg_type 2 tmpEfctSound 12</t>
  </si>
  <si>
    <t>5683: RBG_startEffectSound mSPCL_EFCT_CONFIGURE cfg_curnum 2 cfg_type 2 tmpEfctSound 12</t>
  </si>
  <si>
    <t>5686: RBG_startEffectSound mSPCL_EFCT_CONFIGURE cfg_curnum 2 cfg_type 2 tmpEfctSound 12</t>
  </si>
  <si>
    <t>5689: RBG_startEffectSound mSPCL_EFCT_CONFIGURE cfg_curnum 2 cfg_type 2 tmpEfctSound 12</t>
  </si>
  <si>
    <t>5692: RBG_startEffectSound mSPCL_EFCT_CONFIGURE cfg_curnum 2 cfg_type 2 tmpEfctSound 12</t>
  </si>
  <si>
    <t>5695: RBG_startEffectSound mSPCL_EFCT_CONFIGURE cfg_curnum 2 cfg_type 2 tmpEfctSound 12</t>
  </si>
  <si>
    <t>5698: RBG_startEffectSound mSPCL_EFCT_CONFIGURE cfg_curnum 2 cfg_type 2 tmpEfctSound 12</t>
  </si>
  <si>
    <t>5701: RBG_startEffectSound mSPCL_EFCT_CONFIGURE cfg_curnum 2 cfg_type 2 tmpEfctSound 12</t>
  </si>
  <si>
    <t>5704: RBG_startEffectSound mSPCL_EFCT_CONFIGURE cfg_curnum 2 cfg_type 2 tmpEfctSound 12</t>
  </si>
  <si>
    <t>5707: RBG_startEffectSound mSPCL_EFCT_CONFIGURE cfg_curnum 2 cfg_type 2 tmpEfctSound 12</t>
  </si>
  <si>
    <t>5710: RBG_startEffectSound mSPCL_EFCT_CONFIGURE cfg_curnum 2 cfg_type 2 tmpEfctSound 12</t>
  </si>
  <si>
    <t>5713: RBG_startEffectSound mSPCL_EFCT_CONFIGURE cfg_curnum 2 cfg_type 2 tmpEfctSound 12</t>
  </si>
  <si>
    <t>5716: RBG_startEffectSound mSPCL_EFCT_CONFIGURE cfg_curnum 2 cfg_type 2 tmpEfctSound 12</t>
  </si>
  <si>
    <t>5719: RBG_startEffectSound mSPCL_EFCT_CONFIGURE cfg_curnum 2 cfg_type 2 tmpEfctSound 12</t>
  </si>
  <si>
    <t>5722: RBG_startEffectSound mSPCL_EFCT_CONFIGURE cfg_curnum 2 cfg_type 2 tmpEfctSound 12</t>
  </si>
  <si>
    <t>5725: RBG_startEffectSound mSPCL_EFCT_CONFIGURE cfg_curnum 2 cfg_type 2 tmpEfctSound 12</t>
  </si>
  <si>
    <t>5728: RBG_startEffectSound mSPCL_EFCT_CONFIGURE cfg_curnum 2 cfg_type 2 tmpEfctSound 12</t>
  </si>
  <si>
    <t>5731: RBG_startEffectSound mSPCL_EFCT_CONFIGURE cfg_curnum 2 cfg_type 2 tmpEfctSound 12</t>
  </si>
  <si>
    <t>5734: RBG_startEffectSound mSPCL_EFCT_CONFIGURE cfg_curnum 2 cfg_type 2 tmpEfctSound 12</t>
  </si>
  <si>
    <t>5737: RBG_startEffectSound mSPCL_EFCT_CONFIGURE cfg_curnum 2 cfg_type 2 tmpEfctSound 12</t>
  </si>
  <si>
    <t>5740: RBG_startEffectSound mSPCL_EFCT_CONFIGURE cfg_curnum 2 cfg_type 2 tmpEfctSound 12</t>
  </si>
  <si>
    <t>5743: RBG_startEffectSound mSPCL_EFCT_CONFIGURE cfg_curnum 2 cfg_type 2 tmpEfctSound 12</t>
  </si>
  <si>
    <t>5746: RBG_startEffectSound mSPCL_EFCT_CONFIGURE cfg_curnum 2 cfg_type 2 tmpEfctSound 12</t>
  </si>
  <si>
    <t>5749: RBG_startEffectSound mSPCL_EFCT_CONFIGURE cfg_curnum 2 cfg_type 2 tmpEfctSound 12</t>
  </si>
  <si>
    <t>5752: RBG_startEffectSound mSPCL_EFCT_CONFIGURE cfg_curnum 2 cfg_type 2 tmpEfctSound 12</t>
  </si>
  <si>
    <t>5755: RBG_startEffectSound mSPCL_EFCT_CONFIGURE cfg_curnum 2 cfg_type 2 tmpEfctSound 12</t>
  </si>
  <si>
    <t>5758: RBG_startEffectSound mSPCL_EFCT_CONFIGURE cfg_curnum 2 cfg_type 2 tmpEfctSound 12</t>
  </si>
  <si>
    <t>5761: RBG_startEffectSound mSPCL_EFCT_CONFIGURE cfg_curnum 2 cfg_type 2 tmpEfctSound 12</t>
  </si>
  <si>
    <t>5764: RBG_startEffectSound mSPCL_EFCT_CONFIGURE cfg_curnum 2 cfg_type 2 tmpEfctSound 12</t>
  </si>
  <si>
    <t>5767: RBG_startEffectSound mSPCL_EFCT_CONFIGURE cfg_curnum 2 cfg_type 2 tmpEfctSound 12</t>
  </si>
  <si>
    <t>5770: RBG_startEffectSound mSPCL_EFCT_CONFIGURE cfg_curnum 2 cfg_type 2 tmpEfctSound 12</t>
  </si>
  <si>
    <t>5773: RBG_startEffectSound mSPCL_EFCT_CONFIGURE cfg_curnum 2 cfg_type 2 tmpEfctSound 12</t>
  </si>
  <si>
    <t>5776: RBG_startEffectSound mSPCL_EFCT_CONFIGURE cfg_curnum 2 cfg_type 2 tmpEfctSound 12</t>
  </si>
  <si>
    <t>5779: RBG_startEffectSound mSPCL_EFCT_CONFIGURE cfg_curnum 2 cfg_type 2 tmpEfctSound 12</t>
  </si>
  <si>
    <t>5782: RBG_startEffectSound mSPCL_EFCT_CONFIGURE cfg_curnum 2 cfg_type 2 tmpEfctSound 12</t>
  </si>
  <si>
    <t>5785: RBG_startEffectSound mSPCL_EFCT_CONFIGURE cfg_curnum 2 cfg_type 2 tmpEfctSound 12</t>
  </si>
  <si>
    <t>5788: RBG_startEffectSound mSPCL_EFCT_CONFIGURE cfg_curnum 2 cfg_type 2 tmpEfctSound 12</t>
  </si>
  <si>
    <t>5791: RBG_startEffectSound mSPCL_EFCT_CONFIGURE cfg_curnum 2 cfg_type 2 tmpEfctSound 12</t>
  </si>
  <si>
    <t>5794: RBG_startEffectSound mSPCL_EFCT_CONFIGURE cfg_curnum 2 cfg_type 2 tmpEfctSound 12</t>
  </si>
  <si>
    <t>5797: RBG_startEffectSound mSPCL_EFCT_CONFIGURE cfg_curnum 2 cfg_type 2 tmpEfctSound 12</t>
  </si>
  <si>
    <t>5800: RBG_startEffectSound mSPCL_EFCT_CONFIGURE cfg_curnum 2 cfg_type 2 tmpEfctSound 12</t>
  </si>
  <si>
    <t>5803: RBG_startEffectSound mSPCL_EFCT_CONFIGURE cfg_curnum 2 cfg_type 2 tmpEfctSound 12</t>
  </si>
  <si>
    <t>5806: RBG_startEffectSound mSPCL_EFCT_CONFIGURE cfg_curnum 2 cfg_type 2 tmpEfctSound 12</t>
  </si>
  <si>
    <t>5809: RBG_startEffectSound mSPCL_EFCT_CONFIGURE cfg_curnum 2 cfg_type 2 tmpEfctSound 12</t>
  </si>
  <si>
    <t>5812: RBG_startEffectSound mSPCL_EFCT_CONFIGURE cfg_curnum 2 cfg_type 2 tmpEfctSound 12</t>
  </si>
  <si>
    <t>5815: RBG_startEffectSound mSPCL_EFCT_CONFIGURE cfg_curnum 2 cfg_type 2 tmpEfctSound 12</t>
  </si>
  <si>
    <t>5818: RBG_startEffectSound mSPCL_EFCT_CONFIGURE cfg_curnum 2 cfg_type 2 tmpEfctSound 12</t>
  </si>
  <si>
    <t>5821: RBG_startEffectSound mSPCL_EFCT_CONFIGURE cfg_curnum 2 cfg_type 2 tmpEfctSound 12</t>
  </si>
  <si>
    <t>5824: RBG_startEffectSound mSPCL_EFCT_CONFIGURE cfg_curnum 2 cfg_type 2 tmpEfctSound 12</t>
  </si>
  <si>
    <t>5827: RBG_startEffectSound mSPCL_EFCT_CONFIGURE cfg_curnum 2 cfg_type 2 tmpEfctSound 12</t>
  </si>
  <si>
    <t>5830: RBG_startEffectSound mSPCL_EFCT_CONFIGURE cfg_curnum 2 cfg_type 2 tmpEfctSound 12</t>
  </si>
  <si>
    <t>5833: RBG_startEffectSound mSPCL_EFCT_CONFIGURE cfg_curnum 2 cfg_type 2 tmpEfctSound 12</t>
  </si>
  <si>
    <t>5836: RBG_startEffectSound mSPCL_EFCT_CONFIGURE cfg_curnum 2 cfg_type 2 tmpEfctSound 12</t>
  </si>
  <si>
    <t>5839: RBG_startEffectSound mSPCL_EFCT_CONFIGURE cfg_curnum 2 cfg_type 2 tmpEfctSound 12</t>
  </si>
  <si>
    <t>5842: RBG_startEffectSound mSPCL_EFCT_CONFIGURE cfg_curnum 2 cfg_type 2 tmpEfctSound 12</t>
  </si>
  <si>
    <t>5845: RBG_startEffectSound mSPCL_EFCT_CONFIGURE cfg_curnum 2 cfg_type 2 tmpEfctSound 12</t>
  </si>
  <si>
    <t>5848: RBG_startEffectSound mSPCL_EFCT_CONFIGURE cfg_curnum 2 cfg_type 2 tmpEfctSound 12</t>
  </si>
  <si>
    <t>5851: RBG_startEffectSound mSPCL_EFCT_CONFIGURE cfg_curnum 2 cfg_type 2 tmpEfctSound 12</t>
  </si>
  <si>
    <t>5854: RBG_startEffectSound mSPCL_EFCT_CONFIGURE cfg_curnum 2 cfg_type 2 tmpEfctSound 12</t>
  </si>
  <si>
    <t>5857: RBG_startEffectSound mSPCL_EFCT_CONFIGURE cfg_curnum 2 cfg_type 2 tmpEfctSound 12</t>
  </si>
  <si>
    <t>5860: RBG_startEffectSound mSPCL_EFCT_CONFIGURE cfg_curnum 2 cfg_type 2 tmpEfctSound 12</t>
  </si>
  <si>
    <t>5863: RBG_startEffectSound mSPCL_EFCT_CONFIGURE cfg_curnum 2 cfg_type 2 tmpEfctSound 12</t>
  </si>
  <si>
    <t>5866: RBG_startEffectSound mSPCL_EFCT_CONFIGURE cfg_curnum 2 cfg_type 2 tmpEfctSound 12</t>
  </si>
  <si>
    <t>5869: RBG_startEffectSound mSPCL_EFCT_CONFIGURE cfg_curnum 2 cfg_type 2 tmpEfctSound 12</t>
  </si>
  <si>
    <t>5872: RBG_startEffectSound mSPCL_EFCT_CONFIGURE cfg_curnum 2 cfg_type 2 tmpEfctSound 12</t>
  </si>
  <si>
    <t>5875: RBG_startEffectSound mSPCL_EFCT_CONFIGURE cfg_curnum 2 cfg_type 2 tmpEfctSound 12</t>
  </si>
  <si>
    <t>5878: RBG_startEffectSound mSPCL_EFCT_CONFIGURE cfg_curnum 2 cfg_type 2 tmpEfctSound 12</t>
  </si>
  <si>
    <t>5881: RBG_startEffectSound mSPCL_EFCT_CONFIGURE cfg_curnum 2 cfg_type 2 tmpEfctSound 12</t>
  </si>
  <si>
    <t>5884: RBG_startEffectSound mSPCL_EFCT_CONFIGURE cfg_curnum 2 cfg_type 2 tmpEfctSound 12</t>
  </si>
  <si>
    <t>5887: RBG_startEffectSound mSPCL_EFCT_CONFIGURE cfg_curnum 2 cfg_type 2 tmpEfctSound 12</t>
  </si>
  <si>
    <t>5890: RBG_startEffectSound mSPCL_EFCT_CONFIGURE cfg_curnum 2 cfg_type 2 tmpEfctSound 12</t>
  </si>
  <si>
    <t>5893: RBG_startEffectSound mSPCL_EFCT_CONFIGURE cfg_curnum 2 cfg_type 2 tmpEfctSound 12</t>
  </si>
  <si>
    <t>5896: RBG_startEffectSound mSPCL_EFCT_CONFIGURE cfg_curnum 2 cfg_type 2 tmpEfctSound 12</t>
  </si>
  <si>
    <t>5899: RBG_startEffectSound mSPCL_EFCT_CONFIGURE cfg_curnum 2 cfg_type 2 tmpEfctSound 12</t>
  </si>
  <si>
    <t>5902: RBG_startEffectSound mSPCL_EFCT_CONFIGURE cfg_curnum 2 cfg_type 2 tmpEfctSound 12</t>
  </si>
  <si>
    <t>5905: RBG_startEffectSound mSPCL_EFCT_CONFIGURE cfg_curnum 2 cfg_type 2 tmpEfctSound 12</t>
  </si>
  <si>
    <t>5908: RBG_startEffectSound mSPCL_EFCT_CONFIGURE cfg_curnum 2 cfg_type 2 tmpEfctSound 12</t>
  </si>
  <si>
    <t>5911: RBG_startEffectSound mSPCL_EFCT_CONFIGURE cfg_curnum 2 cfg_type 2 tmpEfctSound 12</t>
  </si>
  <si>
    <t>5914: RBG_startEffectSound mSPCL_EFCT_CONFIGURE cfg_curnum 2 cfg_type 2 tmpEfctSound 12</t>
  </si>
  <si>
    <t>5917: RBG_startEffectSound mSPCL_EFCT_CONFIGURE cfg_curnum 2 cfg_type 2 tmpEfctSound 12</t>
  </si>
  <si>
    <t>5920: RBG_startEffectSound mSPCL_EFCT_CONFIGURE cfg_curnum 2 cfg_type 2 tmpEfctSound 12</t>
  </si>
  <si>
    <t>5923: RBG_startEffectSound mSPCL_EFCT_CONFIGURE cfg_curnum 2 cfg_type 2 tmpEfctSound 12</t>
  </si>
  <si>
    <t>5926: RBG_startEffectSound mSPCL_EFCT_CONFIGURE cfg_curnum 2 cfg_type 2 tmpEfctSound 12</t>
  </si>
  <si>
    <t>5929: RBG_startEffectSound mSPCL_EFCT_CONFIGURE cfg_curnum 2 cfg_type 2 tmpEfctSound 12</t>
  </si>
  <si>
    <t>5932: RBG_startEffectSound mSPCL_EFCT_CONFIGURE cfg_curnum 2 cfg_type 2 tmpEfctSound 12</t>
  </si>
  <si>
    <t>5935: RBG_startEffectSound mSPCL_EFCT_CONFIGURE cfg_curnum 2 cfg_type 2 tmpEfctSound 12</t>
  </si>
  <si>
    <t>5938: RBG_startEffectSound mSPCL_EFCT_CONFIGURE cfg_curnum 2 cfg_type 2 tmpEfctSound 12</t>
  </si>
  <si>
    <t>5941: RBG_startEffectSound mSPCL_EFCT_CONFIGURE cfg_curnum 2 cfg_type 2 tmpEfctSound 12</t>
  </si>
  <si>
    <t>5944: RBG_startEffectSound mSPCL_EFCT_CONFIGURE cfg_curnum 2 cfg_type 2 tmpEfctSound 12</t>
  </si>
  <si>
    <t>5947: RBG_startEffectSound mSPCL_EFCT_CONFIGURE cfg_curnum 2 cfg_type 2 tmpEfctSound 12</t>
  </si>
  <si>
    <t>5950: RBG_startEffectSound mSPCL_EFCT_CONFIGURE cfg_curnum 2 cfg_type 2 tmpEfctSound 12</t>
  </si>
  <si>
    <t>5953: RBG_startEffectSound mSPCL_EFCT_CONFIGURE cfg_curnum 2 cfg_type 2 tmpEfctSound 12</t>
  </si>
  <si>
    <t>5956: RBG_startEffectSound mSPCL_EFCT_CONFIGURE cfg_curnum 2 cfg_type 2 tmpEfctSound 12</t>
  </si>
  <si>
    <t>5959: RBG_startEffectSound mSPCL_EFCT_CONFIGURE cfg_curnum 2 cfg_type 2 tmpEfctSound 12</t>
  </si>
  <si>
    <t>5962: RBG_startEffectSound mSPCL_EFCT_CONFIGURE cfg_curnum 2 cfg_type 2 tmpEfctSound 12</t>
  </si>
  <si>
    <t>5965: RBG_startEffectSound mSPCL_EFCT_CONFIGURE cfg_curnum 2 cfg_type 2 tmpEfctSound 12</t>
  </si>
  <si>
    <t>5968: RBG_startEffectSound mSPCL_EFCT_CONFIGURE cfg_curnum 2 cfg_type 2 tmpEfctSound 12</t>
  </si>
  <si>
    <t>5971: RBG_startEffectSound mSPCL_EFCT_CONFIGURE cfg_curnum 2 cfg_type 2 tmpEfctSound 12</t>
  </si>
  <si>
    <t>5974: RBG_startEffectSound mSPCL_EFCT_CONFIGURE cfg_curnum 2 cfg_type 2 tmpEfctSound 12</t>
  </si>
  <si>
    <t>5977: RBG_startEffectSound mSPCL_EFCT_CONFIGURE cfg_curnum 2 cfg_type 2 tmpEfctSound 12</t>
  </si>
  <si>
    <t>5980: RBG_startEffectSound mSPCL_EFCT_CONFIGURE cfg_curnum 2 cfg_type 2 tmpEfctSound 12</t>
  </si>
  <si>
    <t>5983: RBG_startEffectSound mSPCL_EFCT_CONFIGURE cfg_curnum 2 cfg_type 2 tmpEfctSound 12</t>
  </si>
  <si>
    <t>5986: RBG_startEffectSound mSPCL_EFCT_CONFIGURE cfg_curnum 2 cfg_type 2 tmpEfctSound 12</t>
  </si>
  <si>
    <t>5989: RBG_startEffectSound mSPCL_EFCT_CONFIGURE cfg_curnum 2 cfg_type 2 tmpEfctSound 12</t>
  </si>
  <si>
    <t>5992: RBG_startEffectSound mSPCL_EFCT_CONFIGURE cfg_curnum 2 cfg_type 2 tmpEfctSound 12</t>
  </si>
  <si>
    <t>5995: RBG_startEffectSound mSPCL_EFCT_CONFIGURE cfg_curnum 2 cfg_type 2 tmpEfctSound 12</t>
  </si>
  <si>
    <t>5998: RBG_startEffectSound mSPCL_EFCT_CONFIGURE cfg_curnum 2 cfg_type 2 tmpEfctSound 12</t>
  </si>
  <si>
    <t>6001: RBG_startEffectSound mSPCL_EFCT_CONFIGURE cfg_curnum 2 cfg_type 2 tmpEfctSound 12</t>
  </si>
  <si>
    <t>6004: RBG_startEffectSound mSPCL_EFCT_CONFIGURE cfg_curnum 2 cfg_type 2 tmpEfctSound 12</t>
  </si>
  <si>
    <t>6007: RBG_startEffectSound mSPCL_EFCT_CONFIGURE cfg_curnum 2 cfg_type 2 tmpEfctSound 12</t>
  </si>
  <si>
    <t>6010: RBG_startEffectSound mSPCL_EFCT_CONFIGURE cfg_curnum 2 cfg_type 2 tmpEfctSound 12</t>
  </si>
  <si>
    <t>6013: RBG_startEffectSound mSPCL_EFCT_CONFIGURE cfg_curnum 2 cfg_type 2 tmpEfctSound 12</t>
  </si>
  <si>
    <t>6016: RBG_startEffectSound mSPCL_EFCT_CONFIGURE cfg_curnum 2 cfg_type 2 tmpEfctSound 12</t>
  </si>
  <si>
    <t>6019: RBG_startEffectSound mSPCL_EFCT_CONFIGURE cfg_curnum 2 cfg_type 2 tmpEfctSound 12</t>
  </si>
  <si>
    <t>6022: RBG_startEffectSound mSPCL_EFCT_CONFIGURE cfg_curnum 2 cfg_type 2 tmpEfctSound 12</t>
  </si>
  <si>
    <t>6025: RBG_startEffectSound mSPCL_EFCT_CONFIGURE cfg_curnum 2 cfg_type 2 tmpEfctSound 12</t>
  </si>
  <si>
    <t>6028: RBG_startEffectSound mSPCL_EFCT_CONFIGURE cfg_curnum 2 cfg_type 2 tmpEfctSound 12</t>
  </si>
  <si>
    <t>6031: RBG_startEffectSound mSPCL_EFCT_CONFIGURE cfg_curnum 2 cfg_type 2 tmpEfctSound 12</t>
  </si>
  <si>
    <t>6034: RBG_startEffectSound mSPCL_EFCT_CONFIGURE cfg_curnum 2 cfg_type 2 tmpEfctSound 12</t>
  </si>
  <si>
    <t>6037: RBG_startEffectSound mSPCL_EFCT_CONFIGURE cfg_curnum 2 cfg_type 2 tmpEfctSound 12</t>
  </si>
  <si>
    <t>6040: RBG_startEffectSound mSPCL_EFCT_CONFIGURE cfg_curnum 2 cfg_type 2 tmpEfctSound 12</t>
  </si>
  <si>
    <t>6043: RBG_startEffectSound mSPCL_EFCT_CONFIGURE cfg_curnum 2 cfg_type 2 tmpEfctSound 12</t>
  </si>
  <si>
    <t>6046: RBG_startEffectSound mSPCL_EFCT_CONFIGURE cfg_curnum 2 cfg_type 2 tmpEfctSound 12</t>
  </si>
  <si>
    <t>6049: RBG_startEffectSound mSPCL_EFCT_CONFIGURE cfg_curnum 2 cfg_type 2 tmpEfctSound 12</t>
  </si>
  <si>
    <t>6052: RBG_startEffectSound mSPCL_EFCT_CONFIGURE cfg_curnum 2 cfg_type 2 tmpEfctSound 12</t>
  </si>
  <si>
    <t>6055: RBG_startEffectSound mSPCL_EFCT_CONFIGURE cfg_curnum 2 cfg_type 2 tmpEfctSound 12</t>
  </si>
  <si>
    <t>6058: RBG_startEffectSound mSPCL_EFCT_CONFIGURE cfg_curnum 2 cfg_type 2 tmpEfctSound 12</t>
  </si>
  <si>
    <t>6061: RBG_startEffectSound mSPCL_EFCT_CONFIGURE cfg_curnum 2 cfg_type 2 tmpEfctSound 12</t>
  </si>
  <si>
    <t>6064: RBG_startEffectSound mSPCL_EFCT_CONFIGURE cfg_curnum 2 cfg_type 2 tmpEfctSound 12</t>
  </si>
  <si>
    <t>6067: RBG_startEffectSound mSPCL_EFCT_CONFIGURE cfg_curnum 2 cfg_type 2 tmpEfctSound 12</t>
  </si>
  <si>
    <t>6070: RBG_startEffectSound mSPCL_EFCT_CONFIGURE cfg_curnum 2 cfg_type 2 tmpEfctSound 12</t>
  </si>
  <si>
    <t>6073: RBG_startEffectSound mSPCL_EFCT_CONFIGURE cfg_curnum 2 cfg_type 2 tmpEfctSound 12</t>
  </si>
  <si>
    <t>6076: RBG_startEffectSound mSPCL_EFCT_CONFIGURE cfg_curnum 2 cfg_type 2 tmpEfctSound 12</t>
  </si>
  <si>
    <t>6079: RBG_startEffectSound mSPCL_EFCT_CONFIGURE cfg_curnum 2 cfg_type 2 tmpEfctSound 12</t>
  </si>
  <si>
    <t>6082: RBG_startEffectSound mSPCL_EFCT_CONFIGURE cfg_curnum 2 cfg_type 2 tmpEfctSound 12</t>
  </si>
  <si>
    <t>6085: RBG_startEffectSound mSPCL_EFCT_CONFIGURE cfg_curnum 2 cfg_type 2 tmpEfctSound 12</t>
  </si>
  <si>
    <t>6088: RBG_startEffectSound mSPCL_EFCT_CONFIGURE cfg_curnum 2 cfg_type 2 tmpEfctSound 12</t>
  </si>
  <si>
    <t>6091: RBG_startEffectSound mSPCL_EFCT_CONFIGURE cfg_curnum 2 cfg_type 2 tmpEfctSound 12</t>
  </si>
  <si>
    <t>6094: RBG_startEffectSound mSPCL_EFCT_CONFIGURE cfg_curnum 2 cfg_type 2 tmpEfctSound 12</t>
  </si>
  <si>
    <t>6097: RBG_startEffectSound mSPCL_EFCT_CONFIGURE cfg_curnum 2 cfg_type 2 tmpEfctSound 12</t>
  </si>
  <si>
    <t>6100: RBG_startEffectSound mSPCL_EFCT_CONFIGURE cfg_curnum 2 cfg_type 2 tmpEfctSound 12</t>
  </si>
  <si>
    <t>6103: RBG_startEffectSound mSPCL_EFCT_CONFIGURE cfg_curnum 2 cfg_type 2 tmpEfctSound 12</t>
  </si>
  <si>
    <t>6106: RBG_startEffectSound mSPCL_EFCT_CONFIGURE cfg_curnum 2 cfg_type 2 tmpEfctSound 12</t>
  </si>
  <si>
    <t>6109: RBG_startEffectSound mSPCL_EFCT_CONFIGURE cfg_curnum 2 cfg_type 2 tmpEfctSound 12</t>
  </si>
  <si>
    <t>6112: RBG_startEffectSound mSPCL_EFCT_CONFIGURE cfg_curnum 2 cfg_type 2 tmpEfctSound 12</t>
  </si>
  <si>
    <t>6115: RBG_startEffectSound mSPCL_EFCT_CONFIGURE cfg_curnum 2 cfg_type 2 tmpEfctSound 12</t>
  </si>
  <si>
    <t>6118: RBG_startEffectSound mSPCL_EFCT_CONFIGURE cfg_curnum 2 cfg_type 2 tmpEfctSound 12</t>
  </si>
  <si>
    <t>6121: RBG_startEffectSound mSPCL_EFCT_CONFIGURE cfg_curnum 2 cfg_type 2 tmpEfctSound 12</t>
  </si>
  <si>
    <t>6124: RBG_startEffectSound mSPCL_EFCT_CONFIGURE cfg_curnum 2 cfg_type 2 tmpEfctSound 12</t>
  </si>
  <si>
    <t>6127: RBG_startEffectSound mSPCL_EFCT_CONFIGURE cfg_curnum 2 cfg_type 2 tmpEfctSound 12</t>
  </si>
  <si>
    <t>6130: RBG_startEffectSound mSPCL_EFCT_CONFIGURE cfg_curnum 2 cfg_type 2 tmpEfctSound 12</t>
  </si>
  <si>
    <t>6133: RBG_startEffectSound mSPCL_EFCT_CONFIGURE cfg_curnum 2 cfg_type 2 tmpEfctSound 12</t>
  </si>
  <si>
    <t>6136: RBG_startEffectSound mSPCL_EFCT_CONFIGURE cfg_curnum 2 cfg_type 2 tmpEfctSound 12</t>
  </si>
  <si>
    <t>6139: RBG_startEffectSound mSPCL_EFCT_CONFIGURE cfg_curnum 2 cfg_type 2 tmpEfctSound 12</t>
  </si>
  <si>
    <t>6142: RBG_startEffectSound mSPCL_EFCT_CONFIGURE cfg_curnum 2 cfg_type 2 tmpEfctSound 12</t>
  </si>
  <si>
    <t>6145: RBG_startEffectSound mSPCL_EFCT_CONFIGURE cfg_curnum 2 cfg_type 2 tmpEfctSound 12</t>
  </si>
  <si>
    <t>6148: RBG_startEffectSound mSPCL_EFCT_CONFIGURE cfg_curnum 2 cfg_type 2 tmpEfctSound 12</t>
  </si>
  <si>
    <t>6151: RBG_startEffectSound mSPCL_EFCT_CONFIGURE cfg_curnum 2 cfg_type 2 tmpEfctSound 12</t>
  </si>
  <si>
    <t>6154: RBG_startEffectSound mSPCL_EFCT_CONFIGURE cfg_curnum 2 cfg_type 2 tmpEfctSound 12</t>
  </si>
  <si>
    <t>6157: RBG_startEffectSound mSPCL_EFCT_CONFIGURE cfg_curnum 2 cfg_type 2 tmpEfctSound 12</t>
  </si>
  <si>
    <t>6160: RBG_startEffectSound mSPCL_EFCT_CONFIGURE cfg_curnum 2 cfg_type 2 tmpEfctSound 12</t>
  </si>
  <si>
    <t>6163: RBG_startEffectSound mSPCL_EFCT_CONFIGURE cfg_curnum 2 cfg_type 2 tmpEfctSound 12</t>
  </si>
  <si>
    <t>6166: RBG_startEffectSound mSPCL_EFCT_CONFIGURE cfg_curnum 2 cfg_type 2 tmpEfctSound 12</t>
  </si>
  <si>
    <t>6169: RBG_startEffectSound mSPCL_EFCT_CONFIGURE cfg_curnum 2 cfg_type 2 tmpEfctSound 12</t>
  </si>
  <si>
    <t>6172: RBG_startEffectSound mSPCL_EFCT_CONFIGURE cfg_curnum 2 cfg_type 2 tmpEfctSound 12</t>
  </si>
  <si>
    <t>6175: RBG_startEffectSound mSPCL_EFCT_CONFIGURE cfg_curnum 2 cfg_type 2 tmpEfctSound 12</t>
  </si>
  <si>
    <t>6178: RBG_startEffectSound mSPCL_EFCT_CONFIGURE cfg_curnum 2 cfg_type 2 tmpEfctSound 12</t>
  </si>
  <si>
    <t>6181: RBG_startEffectSound mSPCL_EFCT_CONFIGURE cfg_curnum 2 cfg_type 2 tmpEfctSound 12</t>
  </si>
  <si>
    <t>6184: RBG_startEffectSound mSPCL_EFCT_CONFIGURE cfg_curnum 2 cfg_type 2 tmpEfctSound 12</t>
  </si>
  <si>
    <t>6187: RBG_startEffectSound mSPCL_EFCT_CONFIGURE cfg_curnum 2 cfg_type 2 tmpEfctSound 12</t>
  </si>
  <si>
    <t>6190: RBG_startEffectSound mSPCL_EFCT_CONFIGURE cfg_curnum 2 cfg_type 2 tmpEfctSound 12</t>
  </si>
  <si>
    <t>6193: RBG_startEffectSound mSPCL_EFCT_CONFIGURE cfg_curnum 2 cfg_type 2 tmpEfctSound 12</t>
  </si>
  <si>
    <t>6196: RBG_startEffectSound mSPCL_EFCT_CONFIGURE cfg_curnum 2 cfg_type 2 tmpEfctSound 12</t>
  </si>
  <si>
    <t>6199: RBG_startEffectSound mSPCL_EFCT_CONFIGURE cfg_curnum 2 cfg_type 2 tmpEfctSound 12</t>
  </si>
  <si>
    <t>6202: RBG_startEffectSound mSPCL_EFCT_CONFIGURE cfg_curnum 2 cfg_type 2 tmpEfctSound 12</t>
  </si>
  <si>
    <t>6205: RBG_startEffectSound mSPCL_EFCT_CONFIGURE cfg_curnum 2 cfg_type 2 tmpEfctSound 12</t>
  </si>
  <si>
    <t>6208: RBG_startEffectSound mSPCL_EFCT_CONFIGURE cfg_curnum 2 cfg_type 2 tmpEfctSound 12</t>
  </si>
  <si>
    <t>6211: RBG_startEffectSound mSPCL_EFCT_CONFIGURE cfg_curnum 2 cfg_type 2 tmpEfctSound 12</t>
  </si>
  <si>
    <t>6214: RBG_startEffectSound mSPCL_EFCT_CONFIGURE cfg_curnum 2 cfg_type 2 tmpEfctSound 12</t>
  </si>
  <si>
    <t>6217: RBG_startEffectSound mSPCL_EFCT_CONFIGURE cfg_curnum 2 cfg_type 2 tmpEfctSound 12</t>
  </si>
  <si>
    <t>6220: RBG_startEffectSound mSPCL_EFCT_CONFIGURE cfg_curnum 2 cfg_type 2 tmpEfctSound 12</t>
  </si>
  <si>
    <t>6223: RBG_startEffectSound mSPCL_EFCT_CONFIGURE cfg_curnum 2 cfg_type 2 tmpEfctSound 12</t>
  </si>
  <si>
    <t>6226: RBG_startEffectSound mSPCL_EFCT_CONFIGURE cfg_curnum 2 cfg_type 2 tmpEfctSound 12</t>
  </si>
  <si>
    <t>6229: RBG_startEffectSound mSPCL_EFCT_CONFIGURE cfg_curnum 2 cfg_type 2 tmpEfctSound 12</t>
  </si>
  <si>
    <t>6232: RBG_startEffectSound mSPCL_EFCT_CONFIGURE cfg_curnum 2 cfg_type 2 tmpEfctSound 12</t>
  </si>
  <si>
    <t>6235: RBG_startEffectSound mSPCL_EFCT_CONFIGURE cfg_curnum 2 cfg_type 2 tmpEfctSound 12</t>
  </si>
  <si>
    <t>6238: RBG_startEffectSound mSPCL_EFCT_CONFIGURE cfg_curnum 2 cfg_type 2 tmpEfctSound 12</t>
  </si>
  <si>
    <t>6241: RBG_startEffectSound mSPCL_EFCT_CONFIGURE cfg_curnum 2 cfg_type 2 tmpEfctSound 12</t>
  </si>
  <si>
    <t>6244: RBG_startEffectSound mSPCL_EFCT_CONFIGURE cfg_curnum 2 cfg_type 2 tmpEfctSound 12</t>
  </si>
  <si>
    <t>6247: RBG_startEffectSound mSPCL_EFCT_CONFIGURE cfg_curnum 2 cfg_type 2 tmpEfctSound 12</t>
  </si>
  <si>
    <t>6250: RBG_startEffectSound mSPCL_EFCT_CONFIGURE cfg_curnum 2 cfg_type 2 tmpEfctSound 12</t>
  </si>
  <si>
    <t>6253: RBG_startEffectSound mSPCL_EFCT_CONFIGURE cfg_curnum 2 cfg_type 2 tmpEfctSound 12</t>
  </si>
  <si>
    <t>6256: RBG_startEffectSound mSPCL_EFCT_CONFIGURE cfg_curnum 2 cfg_type 2 tmpEfctSound 12</t>
  </si>
  <si>
    <t>6259: RBG_startEffectSound mSPCL_EFCT_CONFIGURE cfg_curnum 2 cfg_type 2 tmpEfctSound 12</t>
  </si>
  <si>
    <t>6262: RBG_startEffectSound mSPCL_EFCT_CONFIGURE cfg_curnum 2 cfg_type 2 tmpEfctSound 12</t>
  </si>
  <si>
    <t>6265: RBG_startEffectSound mSPCL_EFCT_CONFIGURE cfg_curnum 2 cfg_type 2 tmpEfctSound 12</t>
  </si>
  <si>
    <t>6268: RBG_startEffectSound mSPCL_EFCT_CONFIGURE cfg_curnum 2 cfg_type 2 tmpEfctSound 12</t>
  </si>
  <si>
    <t>6271: RBG_startEffectSound mSPCL_EFCT_CONFIGURE cfg_curnum 2 cfg_type 2 tmpEfctSound 12</t>
  </si>
  <si>
    <t>6274: RBG_startEffectSound mSPCL_EFCT_CONFIGURE cfg_curnum 2 cfg_type 2 tmpEfctSound 12</t>
  </si>
  <si>
    <t>6277: RBG_startEffectSound mSPCL_EFCT_CONFIGURE cfg_curnum 2 cfg_type 2 tmpEfctSound 12</t>
  </si>
  <si>
    <t>6280: RBG_startEffectSound mSPCL_EFCT_CONFIGURE cfg_curnum 2 cfg_type 2 tmpEfctSound 12</t>
  </si>
  <si>
    <t>6283: RBG_startEffectSound mSPCL_EFCT_CONFIGURE cfg_curnum 2 cfg_type 2 tmpEfctSound 12</t>
  </si>
  <si>
    <t>6286: RBG_startEffectSound mSPCL_EFCT_CONFIGURE cfg_curnum 2 cfg_type 2 tmpEfctSound 12</t>
  </si>
  <si>
    <t>6289: RBG_startEffectSound mSPCL_EFCT_CONFIGURE cfg_curnum 2 cfg_type 2 tmpEfctSound 12</t>
  </si>
  <si>
    <t>6292: RBG_startEffectSound mSPCL_EFCT_CONFIGURE cfg_curnum 2 cfg_type 2 tmpEfctSound 12</t>
  </si>
  <si>
    <t>6295: RBG_startEffectSound mSPCL_EFCT_CONFIGURE cfg_curnum 2 cfg_type 2 tmpEfctSound 12</t>
  </si>
  <si>
    <t>6298: RBG_startEffectSound mSPCL_EFCT_CONFIGURE cfg_curnum 2 cfg_type 2 tmpEfctSound 12</t>
  </si>
  <si>
    <t>6301: RBG_startEffectSound mSPCL_EFCT_CONFIGURE cfg_curnum 2 cfg_type 2 tmpEfctSound 12</t>
  </si>
  <si>
    <t>6304: RBG_startEffectSound mSPCL_EFCT_CONFIGURE cfg_curnum 2 cfg_type 2 tmpEfctSound 12</t>
  </si>
  <si>
    <t>6307: RBG_startEffectSound mSPCL_EFCT_CONFIGURE cfg_curnum 2 cfg_type 2 tmpEfctSound 12</t>
  </si>
  <si>
    <t>6310: RBG_startEffectSound mSPCL_EFCT_CONFIGURE cfg_curnum 2 cfg_type 2 tmpEfctSound 12</t>
  </si>
  <si>
    <t>6313: RBG_startEffectSound mSPCL_EFCT_CONFIGURE cfg_curnum 2 cfg_type 2 tmpEfctSound 12</t>
  </si>
  <si>
    <t>6316: RBG_startEffectSound mSPCL_EFCT_CONFIGURE cfg_curnum 2 cfg_type 2 tmpEfctSound 12</t>
  </si>
  <si>
    <t>6319: RBG_startEffectSound mSPCL_EFCT_CONFIGURE cfg_curnum 2 cfg_type 2 tmpEfctSound 12</t>
  </si>
  <si>
    <t>6322: RBG_startEffectSound mSPCL_EFCT_CONFIGURE cfg_curnum 2 cfg_type 2 tmpEfctSound 12</t>
  </si>
  <si>
    <t>6325: RBG_startEffectSound mSPCL_EFCT_CONFIGURE cfg_curnum 2 cfg_type 2 tmpEfctSound 12</t>
  </si>
  <si>
    <t>6328: RBG_startEffectSound mSPCL_EFCT_CONFIGURE cfg_curnum 2 cfg_type 2 tmpEfctSound 12</t>
  </si>
  <si>
    <t>6331: RBG_startEffectSound mSPCL_EFCT_CONFIGURE cfg_curnum 2 cfg_type 2 tmpEfctSound 12</t>
  </si>
  <si>
    <t>6334: RBG_startEffectSound mSPCL_EFCT_CONFIGURE cfg_curnum 2 cfg_type 2 tmpEfctSound 12</t>
  </si>
  <si>
    <t>6337: RBG_startEffectSound mSPCL_EFCT_CONFIGURE cfg_curnum 2 cfg_type 2 tmpEfctSound 12</t>
  </si>
  <si>
    <t>6340: RBG_startEffectSound mSPCL_EFCT_CONFIGURE cfg_curnum 2 cfg_type 2 tmpEfctSound 12</t>
  </si>
  <si>
    <t>6343: RBG_startEffectSound mSPCL_EFCT_CONFIGURE cfg_curnum 2 cfg_type 2 tmpEfctSound 12</t>
  </si>
  <si>
    <t>6346: RBG_startEffectSound mSPCL_EFCT_CONFIGURE cfg_curnum 2 cfg_type 2 tmpEfctSound 12</t>
  </si>
  <si>
    <t>6349: RBG_startEffectSound mSPCL_EFCT_CONFIGURE cfg_curnum 2 cfg_type 2 tmpEfctSound 12</t>
  </si>
  <si>
    <t>6352: RBG_startEffectSound mSPCL_EFCT_CONFIGURE cfg_curnum 2 cfg_type 2 tmpEfctSound 12</t>
  </si>
  <si>
    <t>6355: RBG_startEffectSound mSPCL_EFCT_CONFIGURE cfg_curnum 2 cfg_type 2 tmpEfctSound 12</t>
  </si>
  <si>
    <t>6358: RBG_startEffectSound mSPCL_EFCT_CONFIGURE cfg_curnum 2 cfg_type 2 tmpEfctSound 12</t>
  </si>
  <si>
    <t>6361: RBG_startEffectSound mSPCL_EFCT_CONFIGURE cfg_curnum 2 cfg_type 2 tmpEfctSound 12</t>
  </si>
  <si>
    <t>6364: RBG_startEffectSound mSPCL_EFCT_CONFIGURE cfg_curnum 2 cfg_type 2 tmpEfctSound 12</t>
  </si>
  <si>
    <t>6367: RBG_startEffectSound mSPCL_EFCT_CONFIGURE cfg_curnum 2 cfg_type 2 tmpEfctSound 12</t>
  </si>
  <si>
    <t>6370: RBG_startEffectSound mSPCL_EFCT_CONFIGURE cfg_curnum 2 cfg_type 2 tmpEfctSound 12</t>
  </si>
  <si>
    <t>6373: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</si>
  <si>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</si>
  <si>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</si>
  <si>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</si>
  <si>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</si>
  <si>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</si>
  <si>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</si>
  <si>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</si>
  <si>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</si>
  <si>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</si>
  <si>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0066__mdo47__TypeChoices.wav</t>
  </si>
  <si>
    <t>0071__mdo47__ChargeUpForShooting.wav</t>
  </si>
  <si>
    <t>0072__mdo47__Shoot.wav</t>
  </si>
  <si>
    <t>0073__mdo47__OpenBarrel.wav</t>
  </si>
  <si>
    <t>0074__mdo47__LockAndLoad.wav</t>
  </si>
  <si>
    <t>0075__mdo47__PowerOn.wav</t>
  </si>
  <si>
    <t>0076__mdo47__WaitingForTrigger.wav</t>
  </si>
  <si>
    <t>0064__mdo47__cfg_configLEDInstruct.wav</t>
  </si>
  <si>
    <t>0065__mdo47__cfg_configOtherInstruct.wav</t>
  </si>
  <si>
    <t>mdo47 recording of "Press just trigger to cycle through effect TYPE choices, trigger + any color to choose the effect TYPE."</t>
  </si>
  <si>
    <t>mEFCT_UNIQ_LED_INSTR</t>
  </si>
  <si>
    <t>mEFCT_UNIQ_OTHR_INSTR</t>
  </si>
  <si>
    <t>mEFCT_UNIQ_TYPE_CHOICES_INSTR</t>
  </si>
  <si>
    <t>mEFCT_UNIQ_CHARGEUP</t>
  </si>
  <si>
    <t>mEFCT_UNIQ_SHOOTING</t>
  </si>
  <si>
    <t>mEFCT_UNIQ_OPENBARREL</t>
  </si>
  <si>
    <t>mEFCT_UNIQ_LOCKLOAD</t>
  </si>
  <si>
    <t>mEFCT_UNIQ_POWERON</t>
  </si>
  <si>
    <t>mEFCT_UNIQ_WAITFORTRIG</t>
  </si>
  <si>
    <t>mdo47 recording of "Effect typeCHARGE-UP FOR SHOOTING. Trigger alone for next type."</t>
  </si>
  <si>
    <t>mdo47 recording of "Effect type SHOOTING. Trigger alone for next type."</t>
  </si>
  <si>
    <t>mdo47 recording of "Effect type OPEN BARREL. Trigger alone for next type."</t>
  </si>
  <si>
    <t>mdo47 recording of "Effect type LOCK-AND-LOAD. Trigger alone for next type."</t>
  </si>
  <si>
    <t>mdo47 recording of "Effect type POWER-ON. Trigger alone for next type."</t>
  </si>
  <si>
    <t>mdo47 recording of "Effect type WAITING-FOR-TRIGGER. Trigger alone for next type."</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</si>
  <si>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</si>
  <si>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</si>
  <si>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</si>
  <si>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</si>
  <si>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</si>
  <si>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</si>
  <si>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</si>
  <si>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</si>
  <si>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</si>
  <si>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</si>
  <si>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</si>
  <si>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</si>
  <si>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</si>
  <si>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</si>
  <si>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</si>
  <si>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</si>
  <si>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</si>
  <si>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</si>
  <si>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</si>
  <si>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</si>
  <si>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</si>
  <si>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</si>
  <si>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</si>
  <si>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</si>
  <si>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</si>
  <si>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</si>
  <si>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</si>
  <si>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</si>
  <si>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</si>
  <si>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</si>
  <si>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</si>
  <si>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</si>
  <si>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</si>
  <si>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</si>
  <si>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</si>
  <si>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</si>
  <si>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</si>
  <si>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</si>
  <si>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</si>
  <si>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</si>
  <si>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</si>
  <si>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</si>
  <si>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</si>
  <si>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</si>
  <si>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</si>
  <si>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</si>
  <si>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</si>
  <si>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</si>
  <si>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</si>
  <si>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</si>
  <si>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</si>
  <si>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</si>
  <si>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</si>
  <si>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</si>
  <si>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</si>
  <si>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</si>
  <si>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</si>
  <si>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</si>
  <si>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</si>
  <si>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</si>
  <si>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mdo47 recording of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</si>
  <si>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</si>
  <si>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</si>
  <si>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</si>
  <si>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</si>
  <si>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</si>
  <si>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</si>
  <si>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</si>
  <si>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</si>
  <si>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</si>
  <si>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</si>
  <si>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</si>
  <si>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</si>
  <si>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</si>
  <si>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</si>
  <si>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</si>
  <si>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</si>
  <si>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mdo47 recording of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</si>
  <si>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</si>
  <si>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mdo47 recording of "Welcome to FOOF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</si>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</sst>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0">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ill="1" applyBorder="1" applyAlignment="1">
      <alignment vertical="center" wrapText="1"/>
    </xf>
    <xf numFmtId="0" fontId="0" fillId="0" borderId="0" xfId="0" applyBorder="1" applyAlignment="1">
      <alignment vertical="center"/>
    </xf>
    <xf numFmtId="0" fontId="18" fillId="0" borderId="0" xfId="0" applyFont="1" applyBorder="1" applyAlignment="1">
      <alignment vertical="center"/>
    </xf>
    <xf numFmtId="0" fontId="17" fillId="0" borderId="0" xfId="0" applyFont="1" applyBorder="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1"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4" fillId="3" borderId="4" xfId="2" applyBorder="1" applyAlignment="1">
      <alignment vertical="center"/>
    </xf>
    <xf numFmtId="0" fontId="5" fillId="4" borderId="4" xfId="3"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32" activePane="bottomLeft" state="frozen"/>
      <selection pane="bottomLeft" activeCell="B43" sqref="B43"/>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v>
      </c>
      <c r="P2" t="s">
        <v>20</v>
      </c>
      <c r="Q2" t="s">
        <v>26</v>
      </c>
      <c r="S2" t="s">
        <v>18</v>
      </c>
      <c r="V2" s="2" t="s">
        <v>4038</v>
      </c>
      <c r="W2" s="25">
        <v>27</v>
      </c>
      <c r="X2" s="2" t="s">
        <v>4053</v>
      </c>
      <c r="AB2" s="25"/>
    </row>
    <row r="3" spans="1:28">
      <c r="A3" s="10"/>
      <c r="B3" s="37" t="s">
        <v>2712</v>
      </c>
      <c r="C3" s="12" t="s">
        <v>38</v>
      </c>
      <c r="D3" s="47"/>
      <c r="E3" s="47"/>
      <c r="F3" s="37" t="s">
        <v>4</v>
      </c>
      <c r="G3" s="37"/>
      <c r="H3" s="37"/>
      <c r="I3" s="9" t="s">
        <v>3247</v>
      </c>
      <c r="J3" s="9"/>
      <c r="K3" s="9" t="str">
        <f>IF(LEN(C3),VLOOKUP(C3,mROW,3,FALSE),"")</f>
        <v>#define mROW_POWERON 0</v>
      </c>
      <c r="V3" t="s">
        <v>4027</v>
      </c>
      <c r="W3">
        <v>35</v>
      </c>
      <c r="X3" s="2" t="s">
        <v>4057</v>
      </c>
    </row>
    <row r="4" spans="1:28">
      <c r="K4" s="9" t="str">
        <f>IF(LEN(C4),VLOOKUP(C4,mROW,3,FALSE),"")</f>
        <v/>
      </c>
      <c r="V4" t="s">
        <v>4025</v>
      </c>
      <c r="W4">
        <v>31</v>
      </c>
      <c r="X4" s="2" t="s">
        <v>4055</v>
      </c>
    </row>
    <row r="5" spans="1:28" ht="45">
      <c r="A5" s="10" t="s">
        <v>29</v>
      </c>
      <c r="B5" s="9" t="s">
        <v>2709</v>
      </c>
      <c r="C5" s="9" t="s">
        <v>3246</v>
      </c>
      <c r="D5" s="3" t="s">
        <v>32</v>
      </c>
      <c r="E5" s="3" t="s">
        <v>32</v>
      </c>
      <c r="F5" s="9"/>
      <c r="G5" s="9"/>
      <c r="H5" s="9"/>
      <c r="I5" s="9"/>
      <c r="J5" s="9" t="s">
        <v>39</v>
      </c>
      <c r="K5" s="9" t="str">
        <f>IF(LEN(C5),VLOOKUP(C5,mROW,3,FALSE),"")</f>
        <v>#define mROW_PWRON_OPEN 2</v>
      </c>
      <c r="M5" s="63" t="s">
        <v>3565</v>
      </c>
      <c r="V5" t="s">
        <v>4024</v>
      </c>
      <c r="W5">
        <v>28</v>
      </c>
      <c r="X5" s="2" t="s">
        <v>4054</v>
      </c>
    </row>
    <row r="6" spans="1:28">
      <c r="A6" s="10"/>
      <c r="B6" s="9" t="s">
        <v>2709</v>
      </c>
      <c r="C6" s="12" t="s">
        <v>3246</v>
      </c>
      <c r="D6" s="3" t="s">
        <v>32</v>
      </c>
      <c r="E6" s="3" t="s">
        <v>32</v>
      </c>
      <c r="F6" s="63" t="s">
        <v>4042</v>
      </c>
      <c r="G6" s="9"/>
      <c r="H6" s="9"/>
      <c r="I6" t="s">
        <v>4039</v>
      </c>
      <c r="J6" s="9"/>
      <c r="K6" s="9" t="str">
        <f>IF(LEN(C6),VLOOKUP(C6,mROW,3,FALSE),"")</f>
        <v>#define mROW_PWRON_OPEN 2</v>
      </c>
      <c r="M6" s="63" t="s">
        <v>3566</v>
      </c>
      <c r="V6" t="s">
        <v>4026</v>
      </c>
      <c r="W6">
        <v>34</v>
      </c>
      <c r="X6" s="2" t="s">
        <v>4056</v>
      </c>
      <c r="AB6" s="25"/>
    </row>
    <row r="7" spans="1:28">
      <c r="K7" s="9" t="str">
        <f>IF(LEN(C7),VLOOKUP(C7,mROW,3,FALSE),"")</f>
        <v/>
      </c>
      <c r="M7" s="63" t="s">
        <v>3567</v>
      </c>
      <c r="V7" t="s">
        <v>4037</v>
      </c>
      <c r="W7">
        <v>44</v>
      </c>
      <c r="X7" s="2" t="s">
        <v>4063</v>
      </c>
    </row>
    <row r="8" spans="1:28">
      <c r="K8" s="9" t="str">
        <f>IF(LEN(C8),VLOOKUP(C8,mROW,3,FALSE),"")</f>
        <v/>
      </c>
      <c r="M8" s="63" t="s">
        <v>3568</v>
      </c>
      <c r="V8" t="s">
        <v>4036</v>
      </c>
      <c r="W8">
        <v>49</v>
      </c>
      <c r="X8" s="2" t="s">
        <v>4067</v>
      </c>
    </row>
    <row r="9" spans="1:28">
      <c r="K9" s="9" t="str">
        <f>IF(LEN(C9),VLOOKUP(C9,mROW,3,FALSE),"")</f>
        <v/>
      </c>
      <c r="M9" s="63" t="s">
        <v>3569</v>
      </c>
      <c r="V9" t="s">
        <v>4034</v>
      </c>
      <c r="W9">
        <v>46</v>
      </c>
      <c r="X9" s="2" t="s">
        <v>4065</v>
      </c>
    </row>
    <row r="10" spans="1:28" s="25" customFormat="1">
      <c r="K10" s="9" t="str">
        <f>IF(LEN(C10),VLOOKUP(C10,mROW,3,FALSE),"")</f>
        <v/>
      </c>
      <c r="M10" s="63" t="s">
        <v>3570</v>
      </c>
      <c r="P10" s="25" t="s">
        <v>21</v>
      </c>
      <c r="Q10" s="25" t="s">
        <v>27</v>
      </c>
      <c r="R10" s="25" t="s">
        <v>10</v>
      </c>
      <c r="S10" s="25" t="s">
        <v>19</v>
      </c>
      <c r="V10" t="s">
        <v>4033</v>
      </c>
      <c r="W10">
        <v>45</v>
      </c>
      <c r="X10" s="2" t="s">
        <v>4064</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3" t="s">
        <v>3571</v>
      </c>
      <c r="P11" s="25" t="s">
        <v>22</v>
      </c>
      <c r="V11" t="s">
        <v>4035</v>
      </c>
      <c r="W11">
        <v>48</v>
      </c>
      <c r="X11" s="2" t="s">
        <v>4066</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3" t="s">
        <v>3572</v>
      </c>
      <c r="P12" s="25" t="s">
        <v>23</v>
      </c>
      <c r="Q12" s="25" t="s">
        <v>28</v>
      </c>
      <c r="V12" t="s">
        <v>4039</v>
      </c>
      <c r="W12">
        <v>24</v>
      </c>
      <c r="X12" s="2" t="s">
        <v>4052</v>
      </c>
    </row>
    <row r="13" spans="1:28" s="25" customFormat="1">
      <c r="A13" s="10"/>
      <c r="B13" s="9" t="s">
        <v>2709</v>
      </c>
      <c r="C13" s="12" t="s">
        <v>3247</v>
      </c>
      <c r="D13" s="3" t="s">
        <v>32</v>
      </c>
      <c r="E13" s="3" t="s">
        <v>32</v>
      </c>
      <c r="F13" s="63" t="s">
        <v>4042</v>
      </c>
      <c r="G13" s="9"/>
      <c r="H13" s="9"/>
      <c r="I13" t="s">
        <v>4039</v>
      </c>
      <c r="J13" s="9"/>
      <c r="K13" s="9" t="str">
        <f>IF(LEN(C13),VLOOKUP(C13,mROW,3,FALSE),"")</f>
        <v>#define mROW_PWRON_LOCKED 4</v>
      </c>
      <c r="M13" s="63" t="s">
        <v>3573</v>
      </c>
      <c r="P13" s="25" t="s">
        <v>24</v>
      </c>
      <c r="V13" t="s">
        <v>4028</v>
      </c>
      <c r="W13">
        <v>36</v>
      </c>
      <c r="X13" s="2" t="s">
        <v>4058</v>
      </c>
      <c r="AB13"/>
    </row>
    <row r="14" spans="1:28" s="25" customFormat="1">
      <c r="P14" s="25" t="s">
        <v>25</v>
      </c>
      <c r="V14" t="s">
        <v>4032</v>
      </c>
      <c r="W14">
        <v>43</v>
      </c>
      <c r="X14" s="2" t="s">
        <v>4062</v>
      </c>
    </row>
    <row r="15" spans="1:28" s="25" customFormat="1">
      <c r="I15" s="37"/>
      <c r="J15" s="37"/>
      <c r="P15" s="25" t="s">
        <v>2530</v>
      </c>
      <c r="V15" t="s">
        <v>4030</v>
      </c>
      <c r="W15">
        <v>40</v>
      </c>
      <c r="X15" s="2" t="s">
        <v>4060</v>
      </c>
    </row>
    <row r="16" spans="1:28" s="25" customFormat="1">
      <c r="A16" s="37"/>
      <c r="B16" s="76" t="s">
        <v>2712</v>
      </c>
      <c r="C16" s="37" t="s">
        <v>39</v>
      </c>
      <c r="D16" s="47"/>
      <c r="E16" s="47"/>
      <c r="F16" s="37" t="s">
        <v>3</v>
      </c>
      <c r="G16" s="37"/>
      <c r="H16" s="37"/>
      <c r="I16" s="37" t="s">
        <v>2529</v>
      </c>
      <c r="J16" s="37"/>
      <c r="K16" s="9" t="str">
        <f>IF(LEN(C16),VLOOKUP(C16,mROW,3,FALSE),"")</f>
        <v>#define mROW_MENU 7</v>
      </c>
      <c r="P16" s="25" t="s">
        <v>2531</v>
      </c>
      <c r="V16" t="s">
        <v>4029</v>
      </c>
      <c r="W16">
        <v>37</v>
      </c>
      <c r="X16" s="2" t="s">
        <v>4059</v>
      </c>
    </row>
    <row r="17" spans="1:26" s="25" customFormat="1">
      <c r="A17" s="37"/>
      <c r="B17" s="76" t="s">
        <v>2712</v>
      </c>
      <c r="C17" s="48" t="s">
        <v>39</v>
      </c>
      <c r="D17" s="47"/>
      <c r="E17" s="47"/>
      <c r="F17" s="37" t="s">
        <v>4</v>
      </c>
      <c r="G17" s="37"/>
      <c r="H17" s="37"/>
      <c r="I17" s="37" t="s">
        <v>2528</v>
      </c>
      <c r="J17" s="37"/>
      <c r="K17" s="9" t="str">
        <f>IF(LEN(C17),VLOOKUP(C17,mROW,3,FALSE),"")</f>
        <v>#define mROW_MENU 7</v>
      </c>
      <c r="V17" t="s">
        <v>4031</v>
      </c>
      <c r="W17">
        <v>42</v>
      </c>
      <c r="X17" s="2" t="s">
        <v>4061</v>
      </c>
      <c r="Y17"/>
      <c r="Z17"/>
    </row>
    <row r="18" spans="1:26" s="25" customFormat="1">
      <c r="A18" s="37"/>
      <c r="B18" s="76"/>
      <c r="C18" s="37" t="s">
        <v>40</v>
      </c>
      <c r="D18" s="37"/>
      <c r="E18" s="37"/>
      <c r="F18" s="37"/>
      <c r="G18" s="37"/>
      <c r="H18" s="37"/>
      <c r="I18" s="37"/>
      <c r="J18" s="37"/>
      <c r="K18" s="9" t="str">
        <f>IF(LEN(C18),VLOOKUP(C18,mROW,3,FALSE),"")</f>
        <v/>
      </c>
      <c r="M18"/>
      <c r="N18" s="49"/>
      <c r="V18" t="s">
        <v>42</v>
      </c>
      <c r="W18">
        <v>21</v>
      </c>
      <c r="X18" s="2" t="s">
        <v>3451</v>
      </c>
      <c r="Y18"/>
      <c r="Z18"/>
    </row>
    <row r="19" spans="1:26">
      <c r="A19" s="37"/>
      <c r="B19" s="82" t="s">
        <v>35</v>
      </c>
      <c r="C19" s="37" t="s">
        <v>2529</v>
      </c>
      <c r="D19" s="47" t="s">
        <v>3401</v>
      </c>
      <c r="E19" s="81" t="s">
        <v>3401</v>
      </c>
      <c r="F19" s="37" t="s">
        <v>0</v>
      </c>
      <c r="G19" s="37"/>
      <c r="H19" s="37"/>
      <c r="I19" s="37" t="s">
        <v>50</v>
      </c>
      <c r="J19" s="37"/>
      <c r="K19" s="9" t="str">
        <f>IF(LEN(C19),VLOOKUP(C19,mROW,3,FALSE),"")</f>
        <v>#define mROW_MENU_OPEN 9</v>
      </c>
      <c r="V19" t="s">
        <v>39</v>
      </c>
      <c r="W19">
        <v>7</v>
      </c>
      <c r="X19" s="2" t="s">
        <v>3440</v>
      </c>
    </row>
    <row r="20" spans="1:26">
      <c r="A20" s="37"/>
      <c r="B20" s="76" t="s">
        <v>35</v>
      </c>
      <c r="C20" s="48" t="s">
        <v>2529</v>
      </c>
      <c r="D20" s="47" t="s">
        <v>3401</v>
      </c>
      <c r="E20" s="81" t="s">
        <v>3401</v>
      </c>
      <c r="F20" s="37" t="s">
        <v>4</v>
      </c>
      <c r="G20" s="37"/>
      <c r="H20" s="37"/>
      <c r="I20" s="37" t="s">
        <v>42</v>
      </c>
      <c r="J20" s="37"/>
      <c r="K20" s="9" t="str">
        <f>IF(LEN(C20),VLOOKUP(C20,mROW,3,FALSE),"")</f>
        <v>#define mROW_MENU_OPEN 9</v>
      </c>
      <c r="V20" t="s">
        <v>2528</v>
      </c>
      <c r="W20">
        <v>11</v>
      </c>
      <c r="X20" s="2" t="s">
        <v>3442</v>
      </c>
    </row>
    <row r="21" spans="1:26">
      <c r="A21" s="37"/>
      <c r="B21" s="76" t="s">
        <v>35</v>
      </c>
      <c r="C21" s="48" t="s">
        <v>2528</v>
      </c>
      <c r="D21" s="47" t="s">
        <v>3401</v>
      </c>
      <c r="E21" s="81" t="s">
        <v>3401</v>
      </c>
      <c r="F21" s="63" t="s">
        <v>4042</v>
      </c>
      <c r="G21" s="37"/>
      <c r="H21" s="37"/>
      <c r="I21" s="9" t="s">
        <v>4039</v>
      </c>
      <c r="J21" s="37"/>
      <c r="K21" s="9" t="str">
        <f>IF(LEN(C21),VLOOKUP(C21,mROW,3,FALSE),"")</f>
        <v>#define mROW_MENU_CLOSED 11</v>
      </c>
      <c r="V21" t="s">
        <v>2529</v>
      </c>
      <c r="W21">
        <v>9</v>
      </c>
      <c r="X21" s="2" t="s">
        <v>3441</v>
      </c>
    </row>
    <row r="22" spans="1:26">
      <c r="A22" s="37"/>
      <c r="B22" s="76"/>
      <c r="C22" s="37" t="s">
        <v>40</v>
      </c>
      <c r="D22" s="37"/>
      <c r="E22" s="76"/>
      <c r="F22" s="37"/>
      <c r="G22" s="37"/>
      <c r="H22" s="37"/>
      <c r="I22" s="37"/>
      <c r="J22" s="37"/>
      <c r="K22" s="9" t="str">
        <f>IF(LEN(C22),VLOOKUP(C22,mROW,3,FALSE),"")</f>
        <v/>
      </c>
      <c r="V22" t="s">
        <v>41</v>
      </c>
      <c r="W22">
        <v>19</v>
      </c>
      <c r="X22" s="2" t="s">
        <v>3450</v>
      </c>
      <c r="Z22" s="25"/>
    </row>
    <row r="23" spans="1:26">
      <c r="A23" s="37"/>
      <c r="B23" s="82" t="s">
        <v>35</v>
      </c>
      <c r="C23" s="37" t="s">
        <v>2528</v>
      </c>
      <c r="D23" s="47" t="s">
        <v>3401</v>
      </c>
      <c r="E23" s="81" t="s">
        <v>3401</v>
      </c>
      <c r="F23" s="37" t="s">
        <v>0</v>
      </c>
      <c r="G23" s="37"/>
      <c r="H23" s="37"/>
      <c r="I23" s="37" t="s">
        <v>50</v>
      </c>
      <c r="J23" s="37"/>
      <c r="K23" s="9" t="str">
        <f>IF(LEN(C23),VLOOKUP(C23,mROW,3,FALSE),"")</f>
        <v>#define mROW_MENU_CLOSED 11</v>
      </c>
      <c r="V23" t="s">
        <v>38</v>
      </c>
      <c r="W23">
        <v>0</v>
      </c>
      <c r="X23" s="2" t="s">
        <v>3356</v>
      </c>
    </row>
    <row r="24" spans="1:26">
      <c r="A24" s="37"/>
      <c r="B24" s="76" t="s">
        <v>35</v>
      </c>
      <c r="C24" s="48" t="s">
        <v>2528</v>
      </c>
      <c r="D24" s="47" t="s">
        <v>3401</v>
      </c>
      <c r="E24" s="81" t="s">
        <v>3401</v>
      </c>
      <c r="F24" s="37" t="s">
        <v>3</v>
      </c>
      <c r="G24" s="37"/>
      <c r="H24" s="37"/>
      <c r="I24" s="37" t="s">
        <v>41</v>
      </c>
      <c r="J24" s="37"/>
      <c r="K24" s="9" t="str">
        <f>IF(LEN(C24),VLOOKUP(C24,mROW,3,FALSE),"")</f>
        <v>#define mROW_MENU_CLOSED 11</v>
      </c>
      <c r="V24" t="s">
        <v>3247</v>
      </c>
      <c r="W24">
        <v>4</v>
      </c>
      <c r="X24" s="2" t="s">
        <v>3439</v>
      </c>
      <c r="Z24" s="25"/>
    </row>
    <row r="25" spans="1:26">
      <c r="A25" s="37"/>
      <c r="B25" s="76" t="s">
        <v>35</v>
      </c>
      <c r="C25" s="48" t="s">
        <v>2528</v>
      </c>
      <c r="D25" s="47" t="s">
        <v>3401</v>
      </c>
      <c r="E25" s="81" t="s">
        <v>3401</v>
      </c>
      <c r="F25" s="63" t="s">
        <v>4042</v>
      </c>
      <c r="G25" s="37"/>
      <c r="H25" s="37"/>
      <c r="I25" s="9" t="s">
        <v>4039</v>
      </c>
      <c r="J25" s="37"/>
      <c r="K25" s="9" t="str">
        <f>IF(LEN(C25),VLOOKUP(C25,mROW,3,FALSE),"")</f>
        <v>#define mROW_MENU_CLOSED 11</v>
      </c>
      <c r="V25" t="s">
        <v>3246</v>
      </c>
      <c r="W25">
        <v>2</v>
      </c>
      <c r="X25" s="2" t="s">
        <v>3248</v>
      </c>
    </row>
    <row r="26" spans="1:26">
      <c r="A26" s="9"/>
      <c r="B26" s="9"/>
      <c r="C26" s="9"/>
      <c r="D26" s="9"/>
      <c r="E26" s="9"/>
      <c r="F26" s="9"/>
      <c r="G26" s="9"/>
      <c r="H26" s="9"/>
      <c r="I26" s="9"/>
      <c r="J26" s="9"/>
      <c r="K26" s="9" t="str">
        <f>IF(LEN(C26),VLOOKUP(C26,mROW,3,FALSE),"")</f>
        <v/>
      </c>
      <c r="V26" t="s">
        <v>43</v>
      </c>
      <c r="W26">
        <v>16</v>
      </c>
      <c r="X26" s="2" t="s">
        <v>3447</v>
      </c>
      <c r="Y26" s="25"/>
    </row>
    <row r="27" spans="1:26">
      <c r="A27" s="62" t="s">
        <v>52</v>
      </c>
      <c r="B27" t="s">
        <v>2709</v>
      </c>
      <c r="C27" s="9" t="s">
        <v>50</v>
      </c>
      <c r="D27" t="s">
        <v>45</v>
      </c>
      <c r="E27" t="s">
        <v>45</v>
      </c>
      <c r="I27" s="9"/>
      <c r="J27" s="9" t="s">
        <v>43</v>
      </c>
      <c r="K27" s="9" t="str">
        <f>IF(LEN(C27),VLOOKUP(C27,mROW,3,FALSE),"")</f>
        <v>#define mROW_WINDUP_SOUND 15</v>
      </c>
      <c r="V27" t="s">
        <v>48</v>
      </c>
      <c r="W27">
        <v>17</v>
      </c>
      <c r="X27" s="2" t="s">
        <v>3448</v>
      </c>
      <c r="Y27" s="25"/>
    </row>
    <row r="28" spans="1:26">
      <c r="A28" s="62"/>
      <c r="C28" s="9"/>
      <c r="I28" s="9"/>
      <c r="J28" s="9"/>
      <c r="K28" s="9" t="str">
        <f>IF(LEN(C28),VLOOKUP(C28,mROW,3,FALSE),"")</f>
        <v/>
      </c>
      <c r="V28" t="s">
        <v>46</v>
      </c>
      <c r="W28">
        <v>18</v>
      </c>
      <c r="X28" s="2" t="s">
        <v>3449</v>
      </c>
    </row>
    <row r="29" spans="1:26" ht="45">
      <c r="A29" s="62" t="s">
        <v>47</v>
      </c>
      <c r="B29" s="10" t="s">
        <v>2710</v>
      </c>
      <c r="C29" s="9" t="s">
        <v>43</v>
      </c>
      <c r="I29" s="9"/>
      <c r="J29" s="9" t="s">
        <v>48</v>
      </c>
      <c r="K29" s="9" t="str">
        <f>IF(LEN(C29),VLOOKUP(C29,mROW,3,FALSE),"")</f>
        <v>#define mROW_SHOOT 16</v>
      </c>
      <c r="V29" t="s">
        <v>50</v>
      </c>
      <c r="W29">
        <v>15</v>
      </c>
      <c r="X29" s="2" t="s">
        <v>3446</v>
      </c>
      <c r="Y29" s="25"/>
    </row>
    <row r="30" spans="1:26">
      <c r="A30" s="62"/>
      <c r="B30" s="10"/>
      <c r="C30" s="9"/>
      <c r="I30" s="9"/>
      <c r="J30" s="9"/>
      <c r="K30" s="9" t="str">
        <f>IF(LEN(C30),VLOOKUP(C30,mROW,3,FALSE),"")</f>
        <v/>
      </c>
      <c r="X30" s="2"/>
    </row>
    <row r="31" spans="1:26" s="25" customFormat="1">
      <c r="A31" s="62"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2"/>
      <c r="B32" s="10"/>
      <c r="C32" s="9"/>
      <c r="I32" s="9"/>
      <c r="J32" s="9"/>
      <c r="K32" s="9" t="str">
        <f>IF(LEN(C32),VLOOKUP(C32,mROW,3,FALSE),"")</f>
        <v/>
      </c>
      <c r="V32" s="2"/>
      <c r="W32" s="25"/>
      <c r="X32" s="2"/>
    </row>
    <row r="33" spans="1:24">
      <c r="A33" s="62"/>
      <c r="C33" s="9"/>
      <c r="I33" s="9"/>
      <c r="J33" s="9"/>
      <c r="K33" s="9" t="str">
        <f>IF(LEN(C33),VLOOKUP(C33,mROW,3,FALSE),"")</f>
        <v/>
      </c>
      <c r="R33" s="2"/>
      <c r="X33" s="2"/>
    </row>
    <row r="34" spans="1:24" ht="45">
      <c r="A34" s="62" t="s">
        <v>3438</v>
      </c>
      <c r="B34" s="10" t="s">
        <v>2711</v>
      </c>
      <c r="C34" s="9" t="s">
        <v>46</v>
      </c>
      <c r="D34" s="3"/>
      <c r="E34" s="3"/>
      <c r="I34" s="9"/>
      <c r="J34" s="9" t="s">
        <v>39</v>
      </c>
      <c r="K34" s="9" t="str">
        <f>IF(LEN(C34),VLOOKUP(C34,mROW,3,FALSE),"")</f>
        <v>#define mROW_SOLENOID 18</v>
      </c>
      <c r="O34" s="7"/>
      <c r="X34" s="2"/>
    </row>
    <row r="35" spans="1:24">
      <c r="A35" s="62"/>
      <c r="B35" s="10"/>
      <c r="D35" s="3"/>
      <c r="I35" s="9"/>
      <c r="J35" s="9"/>
      <c r="K35" s="9" t="str">
        <f>IF(LEN(C35),VLOOKUP(C35,mROW,3,FALSE),"")</f>
        <v/>
      </c>
    </row>
    <row r="36" spans="1:24">
      <c r="A36" s="62" t="s">
        <v>36</v>
      </c>
      <c r="B36" s="9" t="s">
        <v>2709</v>
      </c>
      <c r="C36" s="9" t="s">
        <v>41</v>
      </c>
      <c r="D36" s="3" t="s">
        <v>33</v>
      </c>
      <c r="E36" s="3" t="s">
        <v>33</v>
      </c>
      <c r="F36" s="9"/>
      <c r="G36" s="9"/>
      <c r="H36" s="9"/>
      <c r="I36" s="9"/>
      <c r="J36" s="9" t="s">
        <v>39</v>
      </c>
      <c r="K36" s="9" t="str">
        <f>IF(LEN(C36),VLOOKUP(C36,mROW,3,FALSE),"")</f>
        <v>#define mROW_OPNBRL 19</v>
      </c>
    </row>
    <row r="37" spans="1:24">
      <c r="A37" s="62"/>
      <c r="B37" s="9" t="s">
        <v>2709</v>
      </c>
      <c r="C37" s="12" t="s">
        <v>41</v>
      </c>
      <c r="D37" s="3" t="s">
        <v>33</v>
      </c>
      <c r="E37" s="3" t="s">
        <v>33</v>
      </c>
      <c r="F37" s="9" t="s">
        <v>4</v>
      </c>
      <c r="G37" s="9"/>
      <c r="H37" s="9"/>
      <c r="I37" s="9" t="s">
        <v>42</v>
      </c>
      <c r="J37" s="9"/>
      <c r="K37" s="9" t="str">
        <f>IF(LEN(C37),VLOOKUP(C37,mROW,3,FALSE),"")</f>
        <v>#define mROW_OPNBRL 19</v>
      </c>
    </row>
    <row r="38" spans="1:24">
      <c r="A38" s="62"/>
      <c r="B38" s="25"/>
      <c r="C38" s="25"/>
      <c r="D38" s="25"/>
      <c r="E38" s="25"/>
      <c r="F38" s="37"/>
      <c r="G38" s="37"/>
      <c r="H38" s="37"/>
      <c r="I38" s="37"/>
      <c r="J38" s="37"/>
      <c r="K38" s="9" t="str">
        <f>IF(LEN(C38),VLOOKUP(C38,mROW,3,FALSE),"")</f>
        <v/>
      </c>
    </row>
    <row r="39" spans="1:24" ht="30">
      <c r="A39" s="62" t="s">
        <v>37</v>
      </c>
      <c r="B39" s="9" t="s">
        <v>2709</v>
      </c>
      <c r="C39" s="9" t="s">
        <v>42</v>
      </c>
      <c r="D39" s="3" t="s">
        <v>34</v>
      </c>
      <c r="E39" s="3" t="s">
        <v>34</v>
      </c>
      <c r="I39" s="9"/>
      <c r="J39" s="9" t="s">
        <v>39</v>
      </c>
      <c r="K39" s="9" t="str">
        <f>IF(LEN(C39),VLOOKUP(C39,mROW,3,FALSE),"")</f>
        <v>#define mROW_LOKLOD 21</v>
      </c>
    </row>
    <row r="40" spans="1:24">
      <c r="A40" s="62"/>
      <c r="B40" s="9" t="s">
        <v>2709</v>
      </c>
      <c r="C40" s="12" t="s">
        <v>42</v>
      </c>
      <c r="D40" s="3" t="s">
        <v>34</v>
      </c>
      <c r="E40" s="3" t="s">
        <v>34</v>
      </c>
      <c r="F40" s="9" t="s">
        <v>3</v>
      </c>
      <c r="I40" s="9" t="s">
        <v>41</v>
      </c>
      <c r="J40" s="9"/>
      <c r="K40" s="9" t="str">
        <f>IF(LEN(C40),VLOOKUP(C40,mROW,3,FALSE),"")</f>
        <v>#define mROW_LOKLOD 21</v>
      </c>
    </row>
    <row r="41" spans="1:24">
      <c r="B41" s="9" t="s">
        <v>2709</v>
      </c>
      <c r="C41" s="12" t="s">
        <v>42</v>
      </c>
      <c r="D41" s="3" t="s">
        <v>34</v>
      </c>
      <c r="E41" s="3" t="s">
        <v>34</v>
      </c>
      <c r="F41" s="9" t="s">
        <v>0</v>
      </c>
      <c r="I41" s="9" t="s">
        <v>50</v>
      </c>
      <c r="J41" s="9"/>
      <c r="K41" s="9" t="str">
        <f>IF(LEN(C41),VLOOKUP(C41,mROW,3,FALSE),"")</f>
        <v>#define mROW_LOKLOD 21</v>
      </c>
    </row>
    <row r="42" spans="1:24">
      <c r="B42" s="9"/>
      <c r="D42" s="3"/>
      <c r="E42" s="3"/>
      <c r="F42" s="9"/>
      <c r="I42" s="9"/>
      <c r="J42" s="9"/>
      <c r="K42" s="9"/>
    </row>
    <row r="43" spans="1:24" ht="195">
      <c r="A43" s="86" t="s">
        <v>4069</v>
      </c>
      <c r="B43" s="82" t="s">
        <v>35</v>
      </c>
      <c r="C43" s="9" t="s">
        <v>4039</v>
      </c>
      <c r="D43" s="3" t="s">
        <v>3443</v>
      </c>
      <c r="E43" s="81" t="s">
        <v>3401</v>
      </c>
      <c r="F43" s="9" t="s">
        <v>0</v>
      </c>
      <c r="I43" s="9" t="s">
        <v>4038</v>
      </c>
      <c r="J43" s="9"/>
      <c r="K43" s="9" t="str">
        <f>IF(LEN(C43),VLOOKUP(C43,mROW,3,FALSE),"")</f>
        <v>#define mROW_CFG_MENU 24</v>
      </c>
      <c r="O43" s="37"/>
    </row>
    <row r="44" spans="1:24">
      <c r="A44" s="62"/>
      <c r="B44" s="82" t="s">
        <v>35</v>
      </c>
      <c r="C44" s="11" t="s">
        <v>4039</v>
      </c>
      <c r="D44" s="3" t="s">
        <v>3443</v>
      </c>
      <c r="E44" s="81" t="s">
        <v>3401</v>
      </c>
      <c r="F44" s="63" t="s">
        <v>3574</v>
      </c>
      <c r="I44" s="9" t="s">
        <v>4038</v>
      </c>
      <c r="J44" s="9"/>
      <c r="K44" s="9" t="str">
        <f>IF(LEN(C44),VLOOKUP(C44,mROW,3,FALSE),"")</f>
        <v>#define mROW_CFG_MENU 24</v>
      </c>
    </row>
    <row r="45" spans="1:24">
      <c r="B45" s="82" t="s">
        <v>35</v>
      </c>
      <c r="C45" s="12" t="s">
        <v>4039</v>
      </c>
      <c r="D45" s="3" t="s">
        <v>3443</v>
      </c>
      <c r="E45" s="81" t="s">
        <v>3401</v>
      </c>
      <c r="F45" s="63" t="s">
        <v>4046</v>
      </c>
      <c r="I45" s="76" t="s">
        <v>39</v>
      </c>
      <c r="J45" s="9"/>
      <c r="K45" s="9" t="str">
        <f>IF(LEN(C45),VLOOKUP(C45,mROW,3,FALSE),"")</f>
        <v>#define mROW_CFG_MENU 24</v>
      </c>
    </row>
    <row r="46" spans="1:24">
      <c r="I46" s="9"/>
      <c r="J46" s="9"/>
      <c r="K46" s="9" t="str">
        <f>IF(LEN(C46),VLOOKUP(C46,mROW,3,FALSE),"")</f>
        <v/>
      </c>
    </row>
    <row r="47" spans="1:24">
      <c r="I47" s="9"/>
      <c r="J47" s="9"/>
      <c r="K47" s="9" t="str">
        <f>IF(LEN(C47),VLOOKUP(C47,mROW,3,FALSE),"")</f>
        <v/>
      </c>
    </row>
    <row r="48" spans="1:24" ht="45">
      <c r="B48" s="10" t="s">
        <v>4040</v>
      </c>
      <c r="C48" s="9" t="s">
        <v>4038</v>
      </c>
      <c r="D48" s="9"/>
      <c r="E48" s="76"/>
      <c r="F48" s="9"/>
      <c r="G48" s="85">
        <v>0</v>
      </c>
      <c r="H48" s="75" t="s">
        <v>4014</v>
      </c>
      <c r="I48" s="9"/>
      <c r="J48" s="9" t="s">
        <v>4024</v>
      </c>
      <c r="K48" s="9" t="str">
        <f>IF(LEN(C48),VLOOKUP(C48,mROW,3,FALSE),"")</f>
        <v>#define mROW_CFG_CATEGORY 27</v>
      </c>
    </row>
    <row r="49" spans="1:11">
      <c r="I49" s="9"/>
      <c r="J49" s="9"/>
      <c r="K49" s="9" t="str">
        <f>IF(LEN(C49),VLOOKUP(C49,mROW,3,FALSE),"")</f>
        <v/>
      </c>
    </row>
    <row r="50" spans="1:11" ht="210">
      <c r="A50" s="87" t="s">
        <v>4048</v>
      </c>
      <c r="B50" s="82" t="s">
        <v>35</v>
      </c>
      <c r="C50" s="9" t="s">
        <v>4024</v>
      </c>
      <c r="D50" s="3" t="s">
        <v>4043</v>
      </c>
      <c r="E50" s="81" t="s">
        <v>3401</v>
      </c>
      <c r="F50" s="9" t="s">
        <v>0</v>
      </c>
      <c r="G50" s="9"/>
      <c r="H50" s="9"/>
      <c r="I50" s="9" t="s">
        <v>4025</v>
      </c>
      <c r="J50" s="9"/>
      <c r="K50" s="9" t="str">
        <f>IF(LEN(C50),VLOOKUP(C50,mROW,3,FALSE),"")</f>
        <v>#define mROW_CFG_CATEGORY_LOOPSTART 28</v>
      </c>
    </row>
    <row r="51" spans="1:11">
      <c r="B51" s="82" t="s">
        <v>35</v>
      </c>
      <c r="C51" s="12" t="s">
        <v>4024</v>
      </c>
      <c r="D51" s="3" t="s">
        <v>4043</v>
      </c>
      <c r="E51" s="81" t="s">
        <v>3401</v>
      </c>
      <c r="F51" s="63" t="s">
        <v>3574</v>
      </c>
      <c r="G51" s="9"/>
      <c r="H51" s="9"/>
      <c r="I51" s="9" t="s">
        <v>4025</v>
      </c>
      <c r="J51" s="9"/>
      <c r="K51" s="9" t="str">
        <f>IF(LEN(C51),VLOOKUP(C51,mROW,3,FALSE),"")</f>
        <v>#define mROW_CFG_CATEGORY_LOOPSTART 28</v>
      </c>
    </row>
    <row r="52" spans="1:11">
      <c r="B52" s="82" t="s">
        <v>35</v>
      </c>
      <c r="C52" s="12" t="s">
        <v>4024</v>
      </c>
      <c r="D52" s="3" t="s">
        <v>4043</v>
      </c>
      <c r="E52" s="81" t="s">
        <v>3401</v>
      </c>
      <c r="F52" s="63" t="s">
        <v>4046</v>
      </c>
      <c r="I52" s="76" t="s">
        <v>39</v>
      </c>
      <c r="J52" s="9"/>
      <c r="K52" s="9" t="str">
        <f>IF(LEN(C52),VLOOKUP(C52,mROW,3,FALSE),"")</f>
        <v>#define mROW_CFG_CATEGORY_LOOPSTART 28</v>
      </c>
    </row>
    <row r="53" spans="1:11">
      <c r="I53" s="9"/>
      <c r="J53" s="9"/>
      <c r="K53" s="9" t="str">
        <f>IF(LEN(C53),VLOOKUP(C53,mROW,3,FALSE),"")</f>
        <v/>
      </c>
    </row>
    <row r="54" spans="1:11">
      <c r="B54" t="s">
        <v>3412</v>
      </c>
      <c r="C54" s="9" t="s">
        <v>4025</v>
      </c>
      <c r="F54" s="9" t="s">
        <v>0</v>
      </c>
      <c r="I54" s="9" t="s">
        <v>4026</v>
      </c>
      <c r="J54" s="9"/>
      <c r="K54" s="9" t="str">
        <f>IF(LEN(C54),VLOOKUP(C54,mROW,3,FALSE),"")</f>
        <v>#define mROW_CFG_CATEGORY_LOOP 31</v>
      </c>
    </row>
    <row r="55" spans="1:11">
      <c r="B55" t="s">
        <v>3412</v>
      </c>
      <c r="C55" s="12" t="s">
        <v>4025</v>
      </c>
      <c r="F55" s="63" t="s">
        <v>3574</v>
      </c>
      <c r="I55" s="9" t="s">
        <v>4027</v>
      </c>
      <c r="J55" s="9"/>
      <c r="K55" s="9" t="str">
        <f>IF(LEN(C55),VLOOKUP(C55,mROW,3,FALSE),"")</f>
        <v>#define mROW_CFG_CATEGORY_LOOP 31</v>
      </c>
    </row>
    <row r="56" spans="1:11">
      <c r="B56" t="s">
        <v>3412</v>
      </c>
      <c r="C56" s="12" t="s">
        <v>4025</v>
      </c>
      <c r="D56" s="3"/>
      <c r="E56" s="81"/>
      <c r="F56" s="63" t="s">
        <v>4046</v>
      </c>
      <c r="I56" s="76" t="s">
        <v>39</v>
      </c>
      <c r="J56" s="9"/>
      <c r="K56" s="9" t="str">
        <f>IF(LEN(C56),VLOOKUP(C56,mROW,3,FALSE),"")</f>
        <v>#define mROW_CFG_CATEGORY_LOOP 31</v>
      </c>
    </row>
    <row r="57" spans="1:11">
      <c r="I57" s="9"/>
      <c r="J57" s="9"/>
      <c r="K57" s="9" t="str">
        <f>IF(LEN(C57),VLOOKUP(C57,mROW,3,FALSE),"")</f>
        <v/>
      </c>
    </row>
    <row r="58" spans="1:11" ht="45">
      <c r="B58" s="10" t="s">
        <v>3415</v>
      </c>
      <c r="C58" s="9" t="s">
        <v>4026</v>
      </c>
      <c r="I58" s="9"/>
      <c r="J58" s="9" t="s">
        <v>4025</v>
      </c>
      <c r="K58" s="9" t="str">
        <f>IF(LEN(C58),VLOOKUP(C58,mROW,3,FALSE),"")</f>
        <v>#define mROW_CFG_CATEGORY_NEXT 34</v>
      </c>
    </row>
    <row r="59" spans="1:11">
      <c r="I59" s="9"/>
      <c r="J59" s="9"/>
      <c r="K59" s="9" t="str">
        <f>IF(LEN(C59),VLOOKUP(C59,mROW,3,FALSE),"")</f>
        <v/>
      </c>
    </row>
    <row r="60" spans="1:11" ht="45">
      <c r="B60" s="10" t="s">
        <v>4041</v>
      </c>
      <c r="C60" s="9" t="s">
        <v>4027</v>
      </c>
      <c r="I60" s="9"/>
      <c r="J60" s="9" t="s">
        <v>4028</v>
      </c>
      <c r="K60" s="9" t="str">
        <f>IF(LEN(C60),VLOOKUP(C60,mROW,3,FALSE),"")</f>
        <v>#define mROW_CFG_CATEGORY_CHOICE 35</v>
      </c>
    </row>
    <row r="61" spans="1:11">
      <c r="I61" s="9"/>
      <c r="J61" s="9"/>
      <c r="K61" s="9" t="str">
        <f>IF(LEN(C61),VLOOKUP(C61,mROW,3,FALSE),"")</f>
        <v/>
      </c>
    </row>
    <row r="62" spans="1:11">
      <c r="K62" s="9" t="str">
        <f>IF(LEN(C62),VLOOKUP(C62,mROW,3,FALSE),"")</f>
        <v/>
      </c>
    </row>
    <row r="63" spans="1:11" ht="45">
      <c r="B63" s="10" t="s">
        <v>4040</v>
      </c>
      <c r="C63" s="9" t="s">
        <v>4028</v>
      </c>
      <c r="D63" s="9"/>
      <c r="E63" s="76"/>
      <c r="F63" s="9"/>
      <c r="G63" s="85">
        <v>0</v>
      </c>
      <c r="H63" s="75" t="s">
        <v>4015</v>
      </c>
      <c r="J63" s="9" t="s">
        <v>4029</v>
      </c>
      <c r="K63" s="9" t="str">
        <f>IF(LEN(C63),VLOOKUP(C63,mROW,3,FALSE),"")</f>
        <v>#define mROW_CFG_TYPE 36</v>
      </c>
    </row>
    <row r="64" spans="1:11">
      <c r="K64" s="9" t="str">
        <f>IF(LEN(C64),VLOOKUP(C64,mROW,3,FALSE),"")</f>
        <v/>
      </c>
    </row>
    <row r="65" spans="1:24" ht="225">
      <c r="A65" s="87" t="s">
        <v>4047</v>
      </c>
      <c r="B65" s="82" t="s">
        <v>35</v>
      </c>
      <c r="C65" s="9" t="s">
        <v>4029</v>
      </c>
      <c r="D65" s="3" t="s">
        <v>4044</v>
      </c>
      <c r="E65" s="81" t="s">
        <v>3401</v>
      </c>
      <c r="F65" s="9" t="s">
        <v>0</v>
      </c>
      <c r="G65" s="9"/>
      <c r="H65" s="9"/>
      <c r="I65" s="9" t="s">
        <v>4030</v>
      </c>
      <c r="K65" s="9" t="str">
        <f>IF(LEN(C65),VLOOKUP(C65,mROW,3,FALSE),"")</f>
        <v>#define mROW_CFG_TYPE_LOOPSTART 37</v>
      </c>
    </row>
    <row r="66" spans="1:24">
      <c r="B66" s="82" t="s">
        <v>35</v>
      </c>
      <c r="C66" s="12" t="s">
        <v>4029</v>
      </c>
      <c r="D66" s="3" t="s">
        <v>4044</v>
      </c>
      <c r="E66" s="81" t="s">
        <v>3401</v>
      </c>
      <c r="F66" s="9"/>
      <c r="G66" s="9"/>
      <c r="H66" s="9"/>
      <c r="I66" s="9"/>
      <c r="K66" s="9" t="str">
        <f>IF(LEN(C66),VLOOKUP(C66,mROW,3,FALSE),"")</f>
        <v>#define mROW_CFG_TYPE_LOOPSTART 37</v>
      </c>
      <c r="V66" t="str">
        <f>MID(X66,9,FIND(" ",X66,9)-9)</f>
        <v>mROW_POWERON</v>
      </c>
      <c r="W66">
        <f>0+MID(X66,10+LEN(V66),2)</f>
        <v>0</v>
      </c>
      <c r="X66" s="15" t="s">
        <v>3356</v>
      </c>
    </row>
    <row r="67" spans="1:24">
      <c r="B67" s="82" t="s">
        <v>35</v>
      </c>
      <c r="C67" s="12" t="s">
        <v>4029</v>
      </c>
      <c r="D67" s="3" t="s">
        <v>4044</v>
      </c>
      <c r="E67" s="81" t="s">
        <v>3401</v>
      </c>
      <c r="F67" s="9"/>
      <c r="G67" s="9"/>
      <c r="H67" s="9"/>
      <c r="I67" s="9"/>
      <c r="K67" s="9" t="str">
        <f>IF(LEN(C67),VLOOKUP(C67,mROW,3,FALSE),"")</f>
        <v>#define mROW_CFG_TYPE_LOOPSTART 37</v>
      </c>
      <c r="V67" t="str">
        <f t="shared" ref="V67:V93" si="0">MID(X67,9,FIND(" ",X67,9)-9)</f>
        <v>mROW_PWRON_OPEN</v>
      </c>
      <c r="W67">
        <f t="shared" ref="W67:W93" si="1">0+MID(X67,10+LEN(V67),2)</f>
        <v>2</v>
      </c>
      <c r="X67" s="15" t="s">
        <v>3248</v>
      </c>
    </row>
    <row r="68" spans="1:24">
      <c r="K68" s="9" t="str">
        <f>IF(LEN(C68),VLOOKUP(C68,mROW,3,FALSE),"")</f>
        <v/>
      </c>
      <c r="V68" t="str">
        <f t="shared" si="0"/>
        <v>mROW_PWRON_LOCKED</v>
      </c>
      <c r="W68">
        <f t="shared" si="1"/>
        <v>4</v>
      </c>
      <c r="X68" s="15" t="s">
        <v>3439</v>
      </c>
    </row>
    <row r="69" spans="1:24">
      <c r="B69" t="s">
        <v>3412</v>
      </c>
      <c r="C69" s="9" t="s">
        <v>4030</v>
      </c>
      <c r="F69" s="9" t="s">
        <v>0</v>
      </c>
      <c r="I69" s="9" t="s">
        <v>4031</v>
      </c>
      <c r="K69" s="9" t="str">
        <f>IF(LEN(C69),VLOOKUP(C69,mROW,3,FALSE),"")</f>
        <v>#define mROW_CFG_TYPE_LOOP 40</v>
      </c>
      <c r="V69" t="str">
        <f t="shared" si="0"/>
        <v>mROW_MENU</v>
      </c>
      <c r="W69">
        <f t="shared" si="1"/>
        <v>7</v>
      </c>
      <c r="X69" s="15" t="s">
        <v>3440</v>
      </c>
    </row>
    <row r="70" spans="1:24">
      <c r="B70" t="s">
        <v>3412</v>
      </c>
      <c r="C70" s="12" t="s">
        <v>4030</v>
      </c>
      <c r="F70" s="63" t="s">
        <v>3574</v>
      </c>
      <c r="I70" s="9" t="s">
        <v>4032</v>
      </c>
      <c r="K70" s="9" t="str">
        <f>IF(LEN(C70),VLOOKUP(C70,mROW,3,FALSE),"")</f>
        <v>#define mROW_CFG_TYPE_LOOP 40</v>
      </c>
      <c r="V70" t="str">
        <f t="shared" si="0"/>
        <v>mROW_MENU_OPEN</v>
      </c>
      <c r="W70">
        <f t="shared" si="1"/>
        <v>9</v>
      </c>
      <c r="X70" s="15" t="s">
        <v>3441</v>
      </c>
    </row>
    <row r="71" spans="1:24">
      <c r="K71" s="9" t="str">
        <f>IF(LEN(C71),VLOOKUP(C71,mROW,3,FALSE),"")</f>
        <v/>
      </c>
      <c r="V71" t="str">
        <f t="shared" si="0"/>
        <v>mROW_MENU_CLOSED</v>
      </c>
      <c r="W71">
        <f t="shared" si="1"/>
        <v>11</v>
      </c>
      <c r="X71" s="15" t="s">
        <v>3442</v>
      </c>
    </row>
    <row r="72" spans="1:24" ht="45">
      <c r="B72" s="10" t="s">
        <v>3415</v>
      </c>
      <c r="C72" s="9" t="s">
        <v>4031</v>
      </c>
      <c r="J72" s="9" t="s">
        <v>4030</v>
      </c>
      <c r="K72" s="9" t="str">
        <f>IF(LEN(C72),VLOOKUP(C72,mROW,3,FALSE),"")</f>
        <v>#define mROW_CFG_TYPE_NEXT 42</v>
      </c>
      <c r="V72" t="str">
        <f t="shared" si="0"/>
        <v>mROW_WINDUP_SOUND</v>
      </c>
      <c r="W72">
        <f t="shared" si="1"/>
        <v>15</v>
      </c>
      <c r="X72" s="15" t="s">
        <v>3446</v>
      </c>
    </row>
    <row r="73" spans="1:24">
      <c r="K73" s="9" t="str">
        <f>IF(LEN(C73),VLOOKUP(C73,mROW,3,FALSE),"")</f>
        <v/>
      </c>
      <c r="V73" t="str">
        <f t="shared" si="0"/>
        <v>mROW_SHOOT</v>
      </c>
      <c r="W73">
        <f t="shared" si="1"/>
        <v>16</v>
      </c>
      <c r="X73" s="15" t="s">
        <v>3447</v>
      </c>
    </row>
    <row r="74" spans="1:24" ht="45">
      <c r="B74" s="10" t="s">
        <v>4041</v>
      </c>
      <c r="C74" s="9" t="s">
        <v>4032</v>
      </c>
      <c r="J74" s="9" t="s">
        <v>4037</v>
      </c>
      <c r="K74" s="9" t="str">
        <f>IF(LEN(C74),VLOOKUP(C74,mROW,3,FALSE),"")</f>
        <v>#define mROW_CFG_TYPE_CHOICE 43</v>
      </c>
      <c r="V74" t="str">
        <f t="shared" si="0"/>
        <v>mROW_SHOOT_SOUND</v>
      </c>
      <c r="W74">
        <f t="shared" si="1"/>
        <v>17</v>
      </c>
      <c r="X74" s="15" t="s">
        <v>3448</v>
      </c>
    </row>
    <row r="75" spans="1:24">
      <c r="K75" s="9" t="str">
        <f>IF(LEN(C75),VLOOKUP(C75,mROW,3,FALSE),"")</f>
        <v/>
      </c>
      <c r="V75" t="str">
        <f t="shared" si="0"/>
        <v>mROW_SOLENOID</v>
      </c>
      <c r="W75">
        <f t="shared" si="1"/>
        <v>18</v>
      </c>
      <c r="X75" s="15" t="s">
        <v>3449</v>
      </c>
    </row>
    <row r="76" spans="1:24">
      <c r="K76" s="9" t="str">
        <f>IF(LEN(C76),VLOOKUP(C76,mROW,3,FALSE),"")</f>
        <v/>
      </c>
      <c r="V76" t="str">
        <f t="shared" si="0"/>
        <v>mROW_OPNBRL</v>
      </c>
      <c r="W76">
        <f t="shared" si="1"/>
        <v>19</v>
      </c>
      <c r="X76" s="15" t="s">
        <v>3450</v>
      </c>
    </row>
    <row r="77" spans="1:24" ht="210">
      <c r="A77" s="87" t="s">
        <v>4049</v>
      </c>
      <c r="B77" s="10" t="s">
        <v>4040</v>
      </c>
      <c r="C77" s="9" t="s">
        <v>4037</v>
      </c>
      <c r="D77" s="9"/>
      <c r="E77" s="76"/>
      <c r="F77" s="9"/>
      <c r="G77" s="85">
        <v>0</v>
      </c>
      <c r="H77" s="75" t="s">
        <v>4016</v>
      </c>
      <c r="J77" s="9" t="s">
        <v>4033</v>
      </c>
      <c r="K77" s="9" t="str">
        <f>IF(LEN(C77),VLOOKUP(C77,mROW,3,FALSE),"")</f>
        <v>#define mROW_CFG_EFFECT 44</v>
      </c>
      <c r="V77" t="str">
        <f t="shared" si="0"/>
        <v>mROW_LOKLOD</v>
      </c>
      <c r="W77">
        <f t="shared" si="1"/>
        <v>21</v>
      </c>
      <c r="X77" s="15" t="s">
        <v>3451</v>
      </c>
    </row>
    <row r="78" spans="1:24">
      <c r="K78" s="9" t="str">
        <f>IF(LEN(C78),VLOOKUP(C78,mROW,3,FALSE),"")</f>
        <v/>
      </c>
      <c r="V78" t="str">
        <f t="shared" si="0"/>
        <v>mROW_CFG_MENU</v>
      </c>
      <c r="W78">
        <f t="shared" si="1"/>
        <v>24</v>
      </c>
      <c r="X78" t="s">
        <v>4052</v>
      </c>
    </row>
    <row r="79" spans="1:24">
      <c r="B79" s="82" t="s">
        <v>35</v>
      </c>
      <c r="C79" s="9" t="s">
        <v>4033</v>
      </c>
      <c r="D79" s="3" t="s">
        <v>4045</v>
      </c>
      <c r="E79" s="81" t="s">
        <v>3401</v>
      </c>
      <c r="F79" s="9" t="s">
        <v>0</v>
      </c>
      <c r="G79" s="9"/>
      <c r="H79" s="9"/>
      <c r="I79" s="9" t="s">
        <v>4034</v>
      </c>
      <c r="K79" s="9" t="str">
        <f>IF(LEN(C79),VLOOKUP(C79,mROW,3,FALSE),"")</f>
        <v>#define mROW_CFG_EFFECT_LOOPSTART 45</v>
      </c>
      <c r="V79" t="str">
        <f t="shared" si="0"/>
        <v>mROW_CFG_CATEGORY</v>
      </c>
      <c r="W79">
        <f t="shared" si="1"/>
        <v>27</v>
      </c>
      <c r="X79" t="s">
        <v>4053</v>
      </c>
    </row>
    <row r="80" spans="1:24">
      <c r="K80" s="9" t="str">
        <f>IF(LEN(C80),VLOOKUP(C80,mROW,3,FALSE),"")</f>
        <v/>
      </c>
      <c r="V80" t="str">
        <f t="shared" si="0"/>
        <v>mROW_CFG_CATEGORY_LOOPSTART</v>
      </c>
      <c r="W80">
        <f t="shared" si="1"/>
        <v>28</v>
      </c>
      <c r="X80" t="s">
        <v>4054</v>
      </c>
    </row>
    <row r="81" spans="2:24">
      <c r="B81" t="s">
        <v>3412</v>
      </c>
      <c r="C81" s="9" t="s">
        <v>4034</v>
      </c>
      <c r="F81" s="9" t="s">
        <v>0</v>
      </c>
      <c r="I81" s="9" t="s">
        <v>4035</v>
      </c>
      <c r="K81" s="9" t="str">
        <f>IF(LEN(C81),VLOOKUP(C81,mROW,3,FALSE),"")</f>
        <v>#define mROW_CFG_EFFECT_LOOP 46</v>
      </c>
      <c r="V81" t="str">
        <f t="shared" si="0"/>
        <v>mROW_CFG_CATEGORY_LOOP</v>
      </c>
      <c r="W81">
        <f t="shared" si="1"/>
        <v>31</v>
      </c>
      <c r="X81" t="s">
        <v>4055</v>
      </c>
    </row>
    <row r="82" spans="2:24">
      <c r="B82" t="s">
        <v>3412</v>
      </c>
      <c r="C82" s="12" t="s">
        <v>4034</v>
      </c>
      <c r="F82" s="63" t="s">
        <v>3574</v>
      </c>
      <c r="I82" s="9" t="s">
        <v>4036</v>
      </c>
      <c r="K82" s="9" t="str">
        <f>IF(LEN(C82),VLOOKUP(C82,mROW,3,FALSE),"")</f>
        <v>#define mROW_CFG_EFFECT_LOOP 46</v>
      </c>
      <c r="V82" t="str">
        <f t="shared" si="0"/>
        <v>mROW_CFG_CATEGORY_NEXT</v>
      </c>
      <c r="W82">
        <f t="shared" si="1"/>
        <v>34</v>
      </c>
      <c r="X82" t="s">
        <v>4056</v>
      </c>
    </row>
    <row r="83" spans="2:24">
      <c r="K83" s="9" t="str">
        <f>IF(LEN(C83),VLOOKUP(C83,mROW,3,FALSE),"")</f>
        <v/>
      </c>
      <c r="V83" t="str">
        <f t="shared" si="0"/>
        <v>mROW_CFG_CATEGORY_CHOICE</v>
      </c>
      <c r="W83">
        <f t="shared" si="1"/>
        <v>35</v>
      </c>
      <c r="X83" t="s">
        <v>4057</v>
      </c>
    </row>
    <row r="84" spans="2:24" ht="45">
      <c r="B84" s="10" t="s">
        <v>3415</v>
      </c>
      <c r="C84" s="9" t="s">
        <v>4035</v>
      </c>
      <c r="J84" s="9" t="s">
        <v>4034</v>
      </c>
      <c r="K84" s="9" t="str">
        <f>IF(LEN(C84),VLOOKUP(C84,mROW,3,FALSE),"")</f>
        <v>#define mROW_CFG_EFFECT_NEXT 48</v>
      </c>
      <c r="V84" t="str">
        <f t="shared" si="0"/>
        <v>mROW_CFG_TYPE</v>
      </c>
      <c r="W84">
        <f t="shared" si="1"/>
        <v>36</v>
      </c>
      <c r="X84" t="s">
        <v>4058</v>
      </c>
    </row>
    <row r="85" spans="2:24">
      <c r="K85" s="9" t="str">
        <f>IF(LEN(C85),VLOOKUP(C85,mROW,3,FALSE),"")</f>
        <v/>
      </c>
      <c r="V85" t="str">
        <f t="shared" si="0"/>
        <v>mROW_CFG_TYPE_LOOPSTART</v>
      </c>
      <c r="W85">
        <f t="shared" si="1"/>
        <v>37</v>
      </c>
      <c r="X85" t="s">
        <v>4059</v>
      </c>
    </row>
    <row r="86" spans="2:24" ht="45">
      <c r="B86" s="10" t="s">
        <v>4041</v>
      </c>
      <c r="C86" s="9" t="s">
        <v>4036</v>
      </c>
      <c r="J86" s="9" t="s">
        <v>4039</v>
      </c>
      <c r="K86" s="9" t="str">
        <f>IF(LEN(C86),VLOOKUP(C86,mROW,3,FALSE),"")</f>
        <v>#define mROW_CFG_EFFECT_CHOICE 49</v>
      </c>
      <c r="V86" t="str">
        <f t="shared" si="0"/>
        <v>mROW_CFG_TYPE_LOOP</v>
      </c>
      <c r="W86">
        <f t="shared" si="1"/>
        <v>40</v>
      </c>
      <c r="X86" t="s">
        <v>4060</v>
      </c>
    </row>
    <row r="87" spans="2:24">
      <c r="V87" t="str">
        <f t="shared" si="0"/>
        <v>mROW_CFG_TYPE_NEXT</v>
      </c>
      <c r="W87">
        <f t="shared" si="1"/>
        <v>42</v>
      </c>
      <c r="X87" t="s">
        <v>4061</v>
      </c>
    </row>
    <row r="88" spans="2:24">
      <c r="V88" t="str">
        <f t="shared" si="0"/>
        <v>mROW_CFG_TYPE_CHOICE</v>
      </c>
      <c r="W88">
        <f t="shared" si="1"/>
        <v>43</v>
      </c>
      <c r="X88" t="s">
        <v>4062</v>
      </c>
    </row>
    <row r="89" spans="2:24">
      <c r="V89" t="str">
        <f t="shared" si="0"/>
        <v>mROW_CFG_EFFECT</v>
      </c>
      <c r="W89">
        <f t="shared" si="1"/>
        <v>44</v>
      </c>
      <c r="X89" t="s">
        <v>4063</v>
      </c>
    </row>
    <row r="90" spans="2:24">
      <c r="V90" t="str">
        <f t="shared" si="0"/>
        <v>mROW_CFG_EFFECT_LOOPSTART</v>
      </c>
      <c r="W90">
        <f t="shared" si="1"/>
        <v>45</v>
      </c>
      <c r="X90" t="s">
        <v>4064</v>
      </c>
    </row>
    <row r="91" spans="2:24">
      <c r="V91" t="str">
        <f t="shared" si="0"/>
        <v>mROW_CFG_EFFECT_LOOP</v>
      </c>
      <c r="W91">
        <f t="shared" si="1"/>
        <v>46</v>
      </c>
      <c r="X91" t="s">
        <v>4065</v>
      </c>
    </row>
    <row r="92" spans="2:24">
      <c r="V92" t="str">
        <f t="shared" si="0"/>
        <v>mROW_CFG_EFFECT_NEXT</v>
      </c>
      <c r="W92">
        <f t="shared" si="1"/>
        <v>48</v>
      </c>
      <c r="X92" t="s">
        <v>4066</v>
      </c>
    </row>
    <row r="93" spans="2:24">
      <c r="V93" t="str">
        <f t="shared" si="0"/>
        <v>mROW_CFG_EFFECT_CHOICE</v>
      </c>
      <c r="W93">
        <f t="shared" si="1"/>
        <v>49</v>
      </c>
      <c r="X93" t="s">
        <v>4067</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3440</v>
      </c>
    </row>
    <row r="2" spans="1:24">
      <c r="K2" s="9" t="str">
        <f>IF(LEN(C2),VLOOKUP(C2,mROW,3,FALSE),"")</f>
        <v/>
      </c>
      <c r="V2" t="str">
        <f>MID(X2,9,FIND(" ",X2,9)-9)</f>
        <v>mROW_MENU</v>
      </c>
      <c r="W2">
        <f>0+MID(X2,10+LEN(V2),2)</f>
        <v>7</v>
      </c>
      <c r="X2" s="15" t="s">
        <v>3440</v>
      </c>
    </row>
    <row r="3" spans="1:24" ht="135">
      <c r="A3" s="62" t="s">
        <v>3958</v>
      </c>
      <c r="B3" s="82" t="s">
        <v>35</v>
      </c>
      <c r="C3" s="9" t="s">
        <v>3402</v>
      </c>
      <c r="D3" s="3" t="s">
        <v>3443</v>
      </c>
      <c r="E3" s="81" t="s">
        <v>3401</v>
      </c>
      <c r="F3" s="9" t="s">
        <v>0</v>
      </c>
      <c r="I3" s="37" t="s">
        <v>39</v>
      </c>
      <c r="K3" s="9" t="e">
        <f>IF(LEN(C3),VLOOKUP(C3,mROW,3,FALSE),"")</f>
        <v>#N/A</v>
      </c>
      <c r="V3" t="str">
        <f>MID(X3,9,FIND(" ",X3,9)-9)</f>
        <v>mROW_MENU_CLOSED</v>
      </c>
      <c r="W3">
        <f>0+MID(X3,10+LEN(V3),2)</f>
        <v>11</v>
      </c>
      <c r="X3" s="15" t="s">
        <v>3442</v>
      </c>
    </row>
    <row r="4" spans="1:24">
      <c r="A4" s="62"/>
      <c r="B4" s="82" t="s">
        <v>35</v>
      </c>
      <c r="C4" s="11" t="s">
        <v>3402</v>
      </c>
      <c r="D4" s="3" t="s">
        <v>3443</v>
      </c>
      <c r="E4" s="81" t="s">
        <v>3401</v>
      </c>
      <c r="F4" t="s">
        <v>3403</v>
      </c>
      <c r="I4" s="75" t="s">
        <v>4019</v>
      </c>
      <c r="K4" s="9" t="e">
        <f>IF(LEN(C4),VLOOKUP(C4,mROW,3,FALSE),"")</f>
        <v>#N/A</v>
      </c>
      <c r="V4" t="str">
        <f>MID(X4,9,FIND(" ",X4,9)-9)</f>
        <v>mROW_MENU_OPEN</v>
      </c>
      <c r="W4">
        <f>0+MID(X4,10+LEN(V4),2)</f>
        <v>9</v>
      </c>
      <c r="X4" s="15" t="s">
        <v>3441</v>
      </c>
    </row>
    <row r="5" spans="1:24">
      <c r="A5" s="62"/>
      <c r="B5" s="82" t="s">
        <v>35</v>
      </c>
      <c r="C5" s="11" t="s">
        <v>3402</v>
      </c>
      <c r="D5" s="3" t="s">
        <v>3443</v>
      </c>
      <c r="E5" s="81" t="s">
        <v>3401</v>
      </c>
      <c r="F5" t="s">
        <v>3404</v>
      </c>
      <c r="I5" t="s">
        <v>4017</v>
      </c>
      <c r="K5" s="9" t="e">
        <f>IF(LEN(C5),VLOOKUP(C5,mROW,3,FALSE),"")</f>
        <v>#N/A</v>
      </c>
      <c r="V5" t="str">
        <f>MID(X5,9,FIND(" ",X5,9)-9)</f>
        <v>mROW_MENUCFG</v>
      </c>
      <c r="W5">
        <f>0+MID(X5,10+LEN(V5),2)</f>
        <v>24</v>
      </c>
      <c r="X5" s="15" t="s">
        <v>3452</v>
      </c>
    </row>
    <row r="6" spans="1:24">
      <c r="A6" s="62"/>
      <c r="B6" s="82" t="s">
        <v>35</v>
      </c>
      <c r="C6" s="11" t="s">
        <v>3402</v>
      </c>
      <c r="D6" s="3" t="s">
        <v>3443</v>
      </c>
      <c r="E6" s="81" t="s">
        <v>3401</v>
      </c>
      <c r="F6" t="s">
        <v>3405</v>
      </c>
      <c r="I6" t="s">
        <v>4018</v>
      </c>
      <c r="K6" s="9" t="e">
        <f>IF(LEN(C6),VLOOKUP(C6,mROW,3,FALSE),"")</f>
        <v>#N/A</v>
      </c>
      <c r="V6" t="str">
        <f>MID(X6,9,FIND(" ",X6,9)-9)</f>
        <v>mROW_MENUCFG</v>
      </c>
      <c r="W6">
        <f>0+MID(X6,10+LEN(V6),2)</f>
        <v>24</v>
      </c>
      <c r="X6" s="15" t="s">
        <v>3452</v>
      </c>
    </row>
    <row r="7" spans="1:24">
      <c r="A7" s="62"/>
      <c r="D7" s="3"/>
      <c r="E7" s="2"/>
      <c r="K7" s="9" t="str">
        <f>IF(LEN(C7),VLOOKUP(C7,mROW,3,FALSE),"")</f>
        <v/>
      </c>
      <c r="V7" t="str">
        <f>MID(X7,9,FIND(" ",X7,9)-9)</f>
        <v>mROW_OPNBRL</v>
      </c>
      <c r="W7">
        <f>0+MID(X7,10+LEN(V7),2)</f>
        <v>19</v>
      </c>
      <c r="X7" s="15" t="s">
        <v>3450</v>
      </c>
    </row>
    <row r="8" spans="1:24">
      <c r="A8" s="62"/>
      <c r="D8" s="3"/>
      <c r="E8" s="2"/>
      <c r="K8" s="9" t="str">
        <f>IF(LEN(C8),VLOOKUP(C8,mROW,3,FALSE),"")</f>
        <v/>
      </c>
      <c r="V8" t="str">
        <f>MID(X8,9,FIND(" ",X8,9)-9)</f>
        <v>mROW_POWERON</v>
      </c>
      <c r="W8">
        <f>0+MID(X8,10+LEN(V8),2)</f>
        <v>0</v>
      </c>
      <c r="X8" s="15" t="s">
        <v>3211</v>
      </c>
    </row>
    <row r="9" spans="1:24" ht="30">
      <c r="A9" s="62" t="s">
        <v>3406</v>
      </c>
      <c r="B9" s="9" t="s">
        <v>2709</v>
      </c>
      <c r="C9" s="9" t="s">
        <v>4017</v>
      </c>
      <c r="D9" s="3" t="s">
        <v>3437</v>
      </c>
      <c r="E9" s="81" t="s">
        <v>3401</v>
      </c>
      <c r="J9" s="9" t="s">
        <v>3402</v>
      </c>
      <c r="K9" s="9" t="e">
        <f>IF(LEN(C9),VLOOKUP(C9,mROW,3,FALSE),"")</f>
        <v>#N/A</v>
      </c>
      <c r="V9" t="str">
        <f>MID(X9,9,FIND(" ",X9,9)-9)</f>
        <v>mROW_PWRON_LOCKED</v>
      </c>
      <c r="W9">
        <f>0+MID(X9,10+LEN(V9),2)</f>
        <v>4</v>
      </c>
      <c r="X9" s="15" t="s">
        <v>3439</v>
      </c>
    </row>
    <row r="10" spans="1:24">
      <c r="A10" s="62"/>
      <c r="C10" s="9"/>
      <c r="E10" s="2"/>
      <c r="K10" s="9" t="str">
        <f>IF(LEN(C10),VLOOKUP(C10,mROW,3,FALSE),"")</f>
        <v/>
      </c>
      <c r="V10" t="str">
        <f>MID(X10,9,FIND(" ",X10,9)-9)</f>
        <v>mROW_PWRON_OPEN</v>
      </c>
      <c r="W10">
        <f>0+MID(X10,10+LEN(V10),2)</f>
        <v>2</v>
      </c>
      <c r="X10" s="15" t="s">
        <v>3248</v>
      </c>
    </row>
    <row r="11" spans="1:24" ht="30">
      <c r="A11" s="62" t="s">
        <v>3406</v>
      </c>
      <c r="B11" s="9" t="s">
        <v>2709</v>
      </c>
      <c r="C11" s="9" t="s">
        <v>4018</v>
      </c>
      <c r="D11" s="3" t="s">
        <v>3437</v>
      </c>
      <c r="E11" s="81" t="s">
        <v>3401</v>
      </c>
      <c r="J11" s="9" t="s">
        <v>3402</v>
      </c>
      <c r="K11" s="9" t="e">
        <f>IF(LEN(C11),VLOOKUP(C11,mROW,3,FALSE),"")</f>
        <v>#N/A</v>
      </c>
      <c r="V11" t="str">
        <f>MID(X11,9,FIND(" ",X11,9)-9)</f>
        <v>mROW_SHOOT</v>
      </c>
      <c r="W11">
        <f>0+MID(X11,10+LEN(V11),2)</f>
        <v>16</v>
      </c>
      <c r="X11" s="15" t="s">
        <v>3447</v>
      </c>
    </row>
    <row r="12" spans="1:24">
      <c r="A12" s="62"/>
      <c r="C12" s="9"/>
      <c r="E12" s="2"/>
      <c r="K12" s="9" t="str">
        <f>IF(LEN(C12),VLOOKUP(C12,mROW,3,FALSE),"")</f>
        <v/>
      </c>
      <c r="V12" t="str">
        <f>MID(X12,9,FIND(" ",X12,9)-9)</f>
        <v>mROW_SHOOT_SOUND</v>
      </c>
      <c r="W12">
        <f>0+MID(X12,10+LEN(V12),2)</f>
        <v>17</v>
      </c>
      <c r="X12" s="15" t="s">
        <v>3448</v>
      </c>
    </row>
    <row r="13" spans="1:24" ht="45">
      <c r="A13" s="62" t="s">
        <v>3411</v>
      </c>
      <c r="B13" s="10" t="s">
        <v>3414</v>
      </c>
      <c r="C13" s="9" t="s">
        <v>4019</v>
      </c>
      <c r="D13" s="9"/>
      <c r="E13" s="76"/>
      <c r="F13" s="9"/>
      <c r="G13" s="10" t="s">
        <v>3957</v>
      </c>
      <c r="H13" s="9" t="s">
        <v>3407</v>
      </c>
      <c r="I13" s="9"/>
      <c r="J13" s="9" t="s">
        <v>4020</v>
      </c>
      <c r="K13" s="9" t="e">
        <f>IF(LEN(C13),VLOOKUP(C13,mROW,3,FALSE),"")</f>
        <v>#N/A</v>
      </c>
      <c r="V13" t="str">
        <f>MID(X13,9,FIND(" ",X13,9)-9)</f>
        <v>mROW_SOLENOID</v>
      </c>
      <c r="W13">
        <f>0+MID(X13,10+LEN(V13),2)</f>
        <v>18</v>
      </c>
      <c r="X13" s="15" t="s">
        <v>3449</v>
      </c>
    </row>
    <row r="14" spans="1:24">
      <c r="A14" s="62"/>
      <c r="E14" s="2"/>
      <c r="K14" s="9" t="str">
        <f>IF(LEN(C14),VLOOKUP(C14,mROW,3,FALSE),"")</f>
        <v/>
      </c>
      <c r="V14" t="str">
        <f>MID(X14,9,FIND(" ",X14,9)-9)</f>
        <v>mROW_WINDUP_SOUND</v>
      </c>
      <c r="W14">
        <f>0+MID(X14,10+LEN(V14),2)</f>
        <v>15</v>
      </c>
      <c r="X14" s="15" t="s">
        <v>3446</v>
      </c>
    </row>
    <row r="15" spans="1:24" ht="75">
      <c r="A15" s="62" t="s">
        <v>3418</v>
      </c>
      <c r="B15" s="82" t="s">
        <v>35</v>
      </c>
      <c r="C15" s="9" t="s">
        <v>4020</v>
      </c>
      <c r="D15" s="3" t="s">
        <v>3444</v>
      </c>
      <c r="E15" s="81" t="s">
        <v>3401</v>
      </c>
      <c r="F15" s="9" t="s">
        <v>0</v>
      </c>
      <c r="G15" s="9"/>
      <c r="H15" s="9"/>
      <c r="I15" s="9" t="s">
        <v>4023</v>
      </c>
      <c r="J15" s="9"/>
      <c r="K15" s="9" t="e">
        <f>IF(LEN(C15),VLOOKUP(C15,mROW,3,FALSE),"")</f>
        <v>#N/A</v>
      </c>
    </row>
    <row r="16" spans="1:24">
      <c r="K16" s="9" t="str">
        <f>IF(LEN(C16),VLOOKUP(C16,mROW,3,FALSE),"")</f>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IF(LEN(C19),VLOOKUP(C19,mROW,3,FALSE),"")</f>
        <v/>
      </c>
    </row>
    <row r="20" spans="1:11" ht="45">
      <c r="B20" s="10" t="s">
        <v>3415</v>
      </c>
      <c r="C20" s="9" t="s">
        <v>4021</v>
      </c>
      <c r="J20" s="9" t="s">
        <v>4023</v>
      </c>
      <c r="K20" s="9" t="e">
        <f>IF(LEN(C20),VLOOKUP(C20,mROW,3,FALSE),"")</f>
        <v>#N/A</v>
      </c>
    </row>
    <row r="21" spans="1:11">
      <c r="K21" s="9" t="str">
        <f>IF(LEN(C21),VLOOKUP(C21,mROW,3,FALSE),"")</f>
        <v/>
      </c>
    </row>
    <row r="22" spans="1:11" ht="45">
      <c r="B22" s="10" t="s">
        <v>3416</v>
      </c>
      <c r="C22" s="9" t="s">
        <v>4022</v>
      </c>
      <c r="J22" s="9" t="s">
        <v>3402</v>
      </c>
      <c r="K22" s="9" t="e">
        <f>IF(LEN(C22),VLOOKUP(C22,mROW,3,FALSE),"")</f>
        <v>#N/A</v>
      </c>
    </row>
    <row r="23" spans="1:11">
      <c r="K23" s="9" t="str">
        <f>IF(LEN(C23),VLOOKUP(C23,mROW,3,FALSE),"")</f>
        <v/>
      </c>
    </row>
    <row r="24" spans="1:11">
      <c r="K24" s="9" t="str">
        <f>IF(LEN(C24),VLOOKUP(C24,mROW,3,FALSE),"")</f>
        <v/>
      </c>
    </row>
    <row r="25" spans="1:11" ht="75">
      <c r="A25" s="62" t="s">
        <v>3964</v>
      </c>
      <c r="B25">
        <v>66</v>
      </c>
      <c r="D25" t="s">
        <v>3959</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2" t="s">
        <v>3991</v>
      </c>
      <c r="B26">
        <v>71</v>
      </c>
      <c r="C26" t="s">
        <v>3361</v>
      </c>
      <c r="D26" t="s">
        <v>3965</v>
      </c>
      <c r="E26" t="str">
        <f>TEXT(B26,"0000")&amp;"__mdo47__"&amp;D26&amp;".wav"</f>
        <v>0071__mdo47__ChargeUpForShooting.wav</v>
      </c>
      <c r="G26" t="str">
        <f>"mdo47 recording of """&amp;A26&amp;""""</f>
        <v>mdo47 recording of "Effect type CHARGE-UP FOR SHOOTING. Trigger alone for next type."</v>
      </c>
    </row>
    <row r="27" spans="1:11" ht="30">
      <c r="A27" s="62" t="s">
        <v>3992</v>
      </c>
      <c r="B27">
        <v>72</v>
      </c>
      <c r="C27" t="s">
        <v>3362</v>
      </c>
      <c r="D27" t="s">
        <v>3960</v>
      </c>
      <c r="E27" t="str">
        <f>TEXT(B27,"0000")&amp;"__mdo47__"&amp;D27&amp;".wav"</f>
        <v>0072__mdo47__Shoot.wav</v>
      </c>
      <c r="G27" t="str">
        <f>"mdo47 recording of """&amp;A27&amp;""""</f>
        <v>mdo47 recording of "Effect type SHOOTING. Trigger alone for next type."</v>
      </c>
    </row>
    <row r="28" spans="1:11" ht="45">
      <c r="A28" s="62" t="s">
        <v>3993</v>
      </c>
      <c r="B28">
        <v>73</v>
      </c>
      <c r="C28" t="s">
        <v>3363</v>
      </c>
      <c r="D28" t="s">
        <v>3961</v>
      </c>
      <c r="E28" t="str">
        <f>TEXT(B28,"0000")&amp;"__mdo47__"&amp;D28&amp;".wav"</f>
        <v>0073__mdo47__OpenBarrel.wav</v>
      </c>
      <c r="G28" t="str">
        <f>"mdo47 recording of """&amp;A28&amp;""""</f>
        <v>mdo47 recording of "Effect type OPEN BARREL. Trigger alone for next type."</v>
      </c>
    </row>
    <row r="29" spans="1:11" ht="45">
      <c r="A29" s="62" t="s">
        <v>3994</v>
      </c>
      <c r="B29">
        <v>74</v>
      </c>
      <c r="C29" t="s">
        <v>3364</v>
      </c>
      <c r="D29" t="s">
        <v>3962</v>
      </c>
      <c r="E29" t="str">
        <f>TEXT(B29,"0000")&amp;"__mdo47__"&amp;D29&amp;".wav"</f>
        <v>0074__mdo47__LockAndLoad.wav</v>
      </c>
      <c r="G29" t="str">
        <f>"mdo47 recording of """&amp;A29&amp;""""</f>
        <v>mdo47 recording of "Effect type LOCK-AND-LOAD. Trigger alone for next type."</v>
      </c>
    </row>
    <row r="30" spans="1:11" ht="45">
      <c r="A30" s="62" t="s">
        <v>3995</v>
      </c>
      <c r="B30">
        <v>75</v>
      </c>
      <c r="C30" t="s">
        <v>3365</v>
      </c>
      <c r="D30" t="s">
        <v>3379</v>
      </c>
      <c r="E30" t="str">
        <f>TEXT(B30,"0000")&amp;"__mdo47__"&amp;D30&amp;".wav"</f>
        <v>0075__mdo47__PowerOn.wav</v>
      </c>
      <c r="G30" t="str">
        <f>"mdo47 recording of """&amp;A30&amp;""""</f>
        <v>mdo47 recording of "Effect type POWER-ON. Trigger alone for next type."</v>
      </c>
    </row>
    <row r="31" spans="1:11" ht="45">
      <c r="A31" s="62" t="s">
        <v>3996</v>
      </c>
      <c r="B31">
        <v>76</v>
      </c>
      <c r="C31" t="s">
        <v>3366</v>
      </c>
      <c r="D31" t="s">
        <v>3963</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4001</v>
      </c>
      <c r="E38" s="10" t="s">
        <v>4000</v>
      </c>
      <c r="G38" s="13" t="s">
        <v>4009</v>
      </c>
    </row>
    <row r="39" spans="4:11" ht="30">
      <c r="D39" s="10" t="s">
        <v>4002</v>
      </c>
      <c r="E39" s="10" t="s">
        <v>4003</v>
      </c>
      <c r="G39" s="13" t="s">
        <v>4005</v>
      </c>
    </row>
    <row r="40" spans="4:11">
      <c r="D40" s="10" t="s">
        <v>4004</v>
      </c>
      <c r="E40" s="10" t="s">
        <v>4006</v>
      </c>
      <c r="F40" s="63"/>
      <c r="G40" t="s">
        <v>4007</v>
      </c>
    </row>
    <row r="41" spans="4:11">
      <c r="D41" s="10"/>
      <c r="E41" s="10"/>
    </row>
    <row r="42" spans="4:11">
      <c r="D42" s="10"/>
      <c r="E42" s="10"/>
    </row>
    <row r="43" spans="4:11" ht="45">
      <c r="D43" s="10" t="s">
        <v>4008</v>
      </c>
      <c r="E43" s="10" t="s">
        <v>4010</v>
      </c>
    </row>
    <row r="44" spans="4:11">
      <c r="D44" s="10"/>
      <c r="E44" s="10"/>
    </row>
    <row r="45" spans="4:11">
      <c r="D45" s="10"/>
      <c r="E45" s="10"/>
    </row>
    <row r="46" spans="4:11">
      <c r="D46" s="10"/>
      <c r="E46" s="10"/>
      <c r="J46" t="s">
        <v>4011</v>
      </c>
      <c r="K46" t="s">
        <v>4013</v>
      </c>
    </row>
    <row r="47" spans="4:11">
      <c r="D47" s="10"/>
      <c r="E47" s="10"/>
      <c r="J47" t="s">
        <v>4012</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3786"/>
  <sheetViews>
    <sheetView topLeftCell="A3460" workbookViewId="0">
      <selection activeCell="A3477" sqref="A3477"/>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3445</v>
      </c>
    </row>
    <row r="3278" spans="2:2" ht="15.75" thickTop="1"/>
    <row r="3279" spans="2:2">
      <c r="B3279" t="s">
        <v>98</v>
      </c>
    </row>
    <row r="3280" spans="2:2">
      <c r="B3280" t="s">
        <v>3453</v>
      </c>
    </row>
    <row r="3281" spans="1:2">
      <c r="B3281" t="s">
        <v>882</v>
      </c>
    </row>
    <row r="3282" spans="1:2">
      <c r="B3282" t="s">
        <v>883</v>
      </c>
    </row>
    <row r="3283" spans="1:2">
      <c r="B3283" t="s">
        <v>3517</v>
      </c>
    </row>
    <row r="3284" spans="1:2">
      <c r="B3284" t="s">
        <v>2792</v>
      </c>
    </row>
    <row r="3286" spans="1:2">
      <c r="A3286" t="s">
        <v>2052</v>
      </c>
      <c r="B3286" t="s">
        <v>3245</v>
      </c>
    </row>
    <row r="3287" spans="1:2">
      <c r="A3287">
        <v>12</v>
      </c>
      <c r="B3287" t="s">
        <v>3518</v>
      </c>
    </row>
    <row r="3288" spans="1:2">
      <c r="A3288">
        <v>16</v>
      </c>
      <c r="B3288" s="24" t="s">
        <v>3454</v>
      </c>
    </row>
    <row r="3289" spans="1:2">
      <c r="A3289">
        <v>42</v>
      </c>
      <c r="B3289" s="11" t="s">
        <v>3455</v>
      </c>
    </row>
    <row r="3290" spans="1:2">
      <c r="A3290">
        <v>47</v>
      </c>
      <c r="B3290" s="15" t="s">
        <v>3456</v>
      </c>
    </row>
    <row r="3291" spans="1:2">
      <c r="A3291">
        <v>57</v>
      </c>
      <c r="B3291" s="24" t="s">
        <v>3457</v>
      </c>
    </row>
    <row r="3292" spans="1:2">
      <c r="A3292">
        <v>76</v>
      </c>
      <c r="B3292" t="s">
        <v>3519</v>
      </c>
    </row>
    <row r="3293" spans="1:2">
      <c r="A3293">
        <v>80</v>
      </c>
      <c r="B3293" s="24" t="s">
        <v>3458</v>
      </c>
    </row>
    <row r="3294" spans="1:2">
      <c r="A3294">
        <v>760</v>
      </c>
      <c r="B3294" t="s">
        <v>3520</v>
      </c>
    </row>
    <row r="3295" spans="1:2">
      <c r="A3295">
        <v>761</v>
      </c>
      <c r="B3295" s="24" t="s">
        <v>3459</v>
      </c>
    </row>
    <row r="3296" spans="1:2">
      <c r="A3296">
        <v>773</v>
      </c>
      <c r="B3296" s="11" t="s">
        <v>3460</v>
      </c>
    </row>
    <row r="3297" spans="1:6">
      <c r="A3297">
        <v>797</v>
      </c>
      <c r="B3297" s="11" t="s">
        <v>3461</v>
      </c>
    </row>
    <row r="3298" spans="1:6">
      <c r="A3298">
        <v>799</v>
      </c>
      <c r="B3298" s="15" t="s">
        <v>3462</v>
      </c>
    </row>
    <row r="3299" spans="1:6">
      <c r="A3299">
        <v>806</v>
      </c>
      <c r="B3299" s="24" t="s">
        <v>3463</v>
      </c>
    </row>
    <row r="3300" spans="1:6">
      <c r="A3300">
        <v>831</v>
      </c>
      <c r="B3300" t="s">
        <v>3521</v>
      </c>
    </row>
    <row r="3301" spans="1:6">
      <c r="A3301">
        <v>832</v>
      </c>
      <c r="B3301" s="24" t="s">
        <v>3464</v>
      </c>
    </row>
    <row r="3302" spans="1:6">
      <c r="A3302">
        <v>1332</v>
      </c>
      <c r="B3302" t="s">
        <v>3522</v>
      </c>
    </row>
    <row r="3303" spans="1:6">
      <c r="A3303">
        <v>1333</v>
      </c>
      <c r="B3303" s="24" t="s">
        <v>3465</v>
      </c>
    </row>
    <row r="3304" spans="1:6">
      <c r="A3304">
        <v>1733</v>
      </c>
      <c r="B3304" s="83" t="s">
        <v>3553</v>
      </c>
    </row>
    <row r="3305" spans="1:6">
      <c r="A3305">
        <v>1734</v>
      </c>
      <c r="B3305" s="24" t="s">
        <v>3466</v>
      </c>
    </row>
    <row r="3306" spans="1:6">
      <c r="A3306">
        <v>1748</v>
      </c>
      <c r="B3306" s="11" t="s">
        <v>3467</v>
      </c>
    </row>
    <row r="3307" spans="1:6">
      <c r="A3307">
        <v>1749</v>
      </c>
      <c r="B3307" t="s">
        <v>3554</v>
      </c>
    </row>
    <row r="3308" spans="1:6">
      <c r="A3308">
        <v>1750</v>
      </c>
      <c r="B3308" s="24" t="s">
        <v>3468</v>
      </c>
    </row>
    <row r="3309" spans="1:6">
      <c r="A3309">
        <v>1751</v>
      </c>
      <c r="B3309" s="15" t="s">
        <v>3469</v>
      </c>
      <c r="F3309" t="s">
        <v>3560</v>
      </c>
    </row>
    <row r="3310" spans="1:6">
      <c r="A3310">
        <v>1757</v>
      </c>
      <c r="B3310" t="s">
        <v>3523</v>
      </c>
    </row>
    <row r="3311" spans="1:6">
      <c r="A3311">
        <v>1758</v>
      </c>
      <c r="B3311" s="24" t="s">
        <v>3470</v>
      </c>
    </row>
    <row r="3312" spans="1:6">
      <c r="A3312">
        <v>1783</v>
      </c>
      <c r="B3312" t="s">
        <v>3524</v>
      </c>
    </row>
    <row r="3313" spans="1:6">
      <c r="A3313">
        <v>1784</v>
      </c>
      <c r="B3313" s="24" t="s">
        <v>3471</v>
      </c>
    </row>
    <row r="3314" spans="1:6">
      <c r="A3314">
        <v>1884</v>
      </c>
      <c r="B3314" t="s">
        <v>3556</v>
      </c>
    </row>
    <row r="3315" spans="1:6">
      <c r="A3315">
        <v>1885</v>
      </c>
      <c r="B3315" s="24" t="s">
        <v>3472</v>
      </c>
    </row>
    <row r="3316" spans="1:6">
      <c r="A3316">
        <v>4535</v>
      </c>
      <c r="B3316" t="s">
        <v>3525</v>
      </c>
    </row>
    <row r="3317" spans="1:6">
      <c r="A3317">
        <v>4536</v>
      </c>
      <c r="B3317" s="24" t="s">
        <v>3473</v>
      </c>
    </row>
    <row r="3318" spans="1:6">
      <c r="A3318">
        <v>4565</v>
      </c>
      <c r="B3318" s="15" t="s">
        <v>3474</v>
      </c>
    </row>
    <row r="3319" spans="1:6">
      <c r="A3319">
        <v>4567</v>
      </c>
      <c r="B3319" s="24" t="s">
        <v>3475</v>
      </c>
    </row>
    <row r="3320" spans="1:6">
      <c r="A3320">
        <v>4592</v>
      </c>
      <c r="B3320" t="s">
        <v>3526</v>
      </c>
    </row>
    <row r="3321" spans="1:6">
      <c r="A3321">
        <v>4842</v>
      </c>
      <c r="B3321" s="83" t="s">
        <v>3555</v>
      </c>
    </row>
    <row r="3322" spans="1:6">
      <c r="A3322">
        <v>4843</v>
      </c>
      <c r="B3322" s="24" t="s">
        <v>3476</v>
      </c>
      <c r="F3322" t="s">
        <v>3557</v>
      </c>
    </row>
    <row r="3323" spans="1:6">
      <c r="A3323">
        <v>4849</v>
      </c>
      <c r="B3323" s="11" t="s">
        <v>3477</v>
      </c>
    </row>
    <row r="3324" spans="1:6">
      <c r="A3324">
        <v>4851</v>
      </c>
      <c r="B3324" s="24" t="s">
        <v>3478</v>
      </c>
      <c r="F3324" t="s">
        <v>3557</v>
      </c>
    </row>
    <row r="3325" spans="1:6">
      <c r="A3325">
        <v>4862</v>
      </c>
      <c r="B3325" s="11" t="s">
        <v>3479</v>
      </c>
    </row>
    <row r="3326" spans="1:6">
      <c r="A3326">
        <v>4864</v>
      </c>
      <c r="B3326" s="15" t="s">
        <v>3480</v>
      </c>
      <c r="F3326" t="s">
        <v>3560</v>
      </c>
    </row>
    <row r="3327" spans="1:6">
      <c r="A3327">
        <v>4870</v>
      </c>
      <c r="B3327" t="s">
        <v>3558</v>
      </c>
    </row>
    <row r="3328" spans="1:6">
      <c r="A3328">
        <v>4871</v>
      </c>
      <c r="B3328" s="24" t="s">
        <v>3481</v>
      </c>
    </row>
    <row r="3329" spans="1:6">
      <c r="A3329">
        <v>4872</v>
      </c>
      <c r="B3329" t="s">
        <v>3527</v>
      </c>
    </row>
    <row r="3330" spans="1:6">
      <c r="A3330">
        <v>4873</v>
      </c>
      <c r="B3330" s="24" t="s">
        <v>3482</v>
      </c>
    </row>
    <row r="3331" spans="1:6">
      <c r="A3331">
        <v>4994</v>
      </c>
      <c r="B3331" t="s">
        <v>3528</v>
      </c>
    </row>
    <row r="3332" spans="1:6">
      <c r="A3332">
        <v>4995</v>
      </c>
      <c r="B3332" s="24" t="s">
        <v>3483</v>
      </c>
    </row>
    <row r="3333" spans="1:6">
      <c r="A3333">
        <v>5004</v>
      </c>
      <c r="B3333" t="s">
        <v>3529</v>
      </c>
    </row>
    <row r="3334" spans="1:6">
      <c r="A3334">
        <v>5005</v>
      </c>
      <c r="B3334" s="24" t="s">
        <v>3484</v>
      </c>
    </row>
    <row r="3335" spans="1:6">
      <c r="A3335">
        <v>5023</v>
      </c>
      <c r="B3335" t="s">
        <v>3530</v>
      </c>
    </row>
    <row r="3336" spans="1:6">
      <c r="A3336">
        <v>5024</v>
      </c>
      <c r="B3336" s="24" t="s">
        <v>3485</v>
      </c>
    </row>
    <row r="3337" spans="1:6">
      <c r="A3337">
        <v>5039</v>
      </c>
      <c r="B3337" s="83" t="s">
        <v>3559</v>
      </c>
    </row>
    <row r="3338" spans="1:6">
      <c r="A3338">
        <v>5040</v>
      </c>
      <c r="B3338" s="24" t="s">
        <v>3486</v>
      </c>
      <c r="F3338" t="s">
        <v>3557</v>
      </c>
    </row>
    <row r="3339" spans="1:6">
      <c r="A3339">
        <v>5046</v>
      </c>
      <c r="B3339" s="11" t="s">
        <v>3487</v>
      </c>
    </row>
    <row r="3340" spans="1:6">
      <c r="A3340">
        <v>5048</v>
      </c>
      <c r="B3340" s="24" t="s">
        <v>3488</v>
      </c>
      <c r="F3340" t="s">
        <v>3557</v>
      </c>
    </row>
    <row r="3341" spans="1:6">
      <c r="A3341">
        <v>5049</v>
      </c>
      <c r="B3341" s="15" t="s">
        <v>3489</v>
      </c>
      <c r="F3341" t="s">
        <v>3560</v>
      </c>
    </row>
    <row r="3342" spans="1:6">
      <c r="A3342">
        <v>5055</v>
      </c>
      <c r="B3342" t="s">
        <v>3531</v>
      </c>
    </row>
    <row r="3343" spans="1:6">
      <c r="A3343">
        <v>5056</v>
      </c>
      <c r="B3343" s="24" t="s">
        <v>3490</v>
      </c>
      <c r="F3343" t="s">
        <v>3557</v>
      </c>
    </row>
    <row r="3344" spans="1:6">
      <c r="A3344">
        <v>5057</v>
      </c>
      <c r="B3344" t="s">
        <v>3532</v>
      </c>
    </row>
    <row r="3345" spans="1:6">
      <c r="A3345">
        <v>5058</v>
      </c>
      <c r="B3345" s="24" t="s">
        <v>3491</v>
      </c>
      <c r="F3345" t="s">
        <v>3557</v>
      </c>
    </row>
    <row r="3346" spans="1:6">
      <c r="A3346">
        <v>5060</v>
      </c>
      <c r="B3346" t="s">
        <v>3533</v>
      </c>
    </row>
    <row r="3347" spans="1:6">
      <c r="A3347">
        <v>5065</v>
      </c>
      <c r="B3347" t="s">
        <v>3534</v>
      </c>
    </row>
    <row r="3348" spans="1:6">
      <c r="A3348">
        <v>5066</v>
      </c>
      <c r="B3348" s="24" t="s">
        <v>3492</v>
      </c>
    </row>
    <row r="3349" spans="1:6">
      <c r="A3349">
        <v>5222</v>
      </c>
      <c r="B3349" t="s">
        <v>3535</v>
      </c>
    </row>
    <row r="3350" spans="1:6">
      <c r="A3350">
        <v>5223</v>
      </c>
      <c r="B3350" s="24" t="s">
        <v>3493</v>
      </c>
    </row>
    <row r="3351" spans="1:6">
      <c r="A3351">
        <v>5251</v>
      </c>
      <c r="B3351" s="83" t="s">
        <v>3561</v>
      </c>
    </row>
    <row r="3352" spans="1:6">
      <c r="A3352">
        <v>5252</v>
      </c>
      <c r="B3352" s="24" t="s">
        <v>3494</v>
      </c>
      <c r="F3352" t="s">
        <v>3557</v>
      </c>
    </row>
    <row r="3353" spans="1:6">
      <c r="A3353">
        <v>5254</v>
      </c>
      <c r="B3353" s="24" t="s">
        <v>3495</v>
      </c>
      <c r="F3353" t="s">
        <v>3557</v>
      </c>
    </row>
    <row r="3354" spans="1:6">
      <c r="A3354">
        <v>5259</v>
      </c>
      <c r="B3354" t="s">
        <v>3536</v>
      </c>
    </row>
    <row r="3355" spans="1:6">
      <c r="A3355">
        <v>5261</v>
      </c>
      <c r="B3355" t="s">
        <v>3537</v>
      </c>
    </row>
    <row r="3356" spans="1:6">
      <c r="A3356">
        <v>5262</v>
      </c>
      <c r="B3356" s="24" t="s">
        <v>3496</v>
      </c>
    </row>
    <row r="3357" spans="1:6">
      <c r="A3357">
        <v>5393</v>
      </c>
      <c r="B3357" t="s">
        <v>3538</v>
      </c>
    </row>
    <row r="3358" spans="1:6">
      <c r="A3358">
        <v>5394</v>
      </c>
      <c r="B3358" s="24" t="s">
        <v>3497</v>
      </c>
    </row>
    <row r="3359" spans="1:6">
      <c r="A3359">
        <v>5421</v>
      </c>
      <c r="B3359" s="83" t="s">
        <v>3562</v>
      </c>
    </row>
    <row r="3360" spans="1:6">
      <c r="A3360">
        <v>5422</v>
      </c>
      <c r="B3360" s="24" t="s">
        <v>3498</v>
      </c>
      <c r="F3360" t="s">
        <v>3557</v>
      </c>
    </row>
    <row r="3361" spans="1:7">
      <c r="A3361">
        <v>5424</v>
      </c>
      <c r="B3361" s="24" t="s">
        <v>3499</v>
      </c>
      <c r="F3361" t="s">
        <v>3557</v>
      </c>
    </row>
    <row r="3362" spans="1:7">
      <c r="A3362">
        <v>5430</v>
      </c>
      <c r="B3362" t="s">
        <v>3539</v>
      </c>
    </row>
    <row r="3363" spans="1:7">
      <c r="A3363">
        <v>5438</v>
      </c>
      <c r="B3363" t="s">
        <v>3540</v>
      </c>
    </row>
    <row r="3364" spans="1:7">
      <c r="A3364">
        <v>5439</v>
      </c>
      <c r="B3364" s="24" t="s">
        <v>3500</v>
      </c>
    </row>
    <row r="3365" spans="1:7">
      <c r="A3365">
        <v>5471</v>
      </c>
      <c r="B3365" t="s">
        <v>3541</v>
      </c>
    </row>
    <row r="3366" spans="1:7">
      <c r="A3366">
        <v>5472</v>
      </c>
      <c r="B3366" s="24" t="s">
        <v>3501</v>
      </c>
    </row>
    <row r="3367" spans="1:7">
      <c r="A3367">
        <v>5477</v>
      </c>
      <c r="B3367" s="15" t="s">
        <v>3502</v>
      </c>
    </row>
    <row r="3368" spans="1:7">
      <c r="A3368">
        <v>5479</v>
      </c>
      <c r="B3368" s="24" t="s">
        <v>3503</v>
      </c>
    </row>
    <row r="3369" spans="1:7">
      <c r="A3369">
        <v>5480</v>
      </c>
      <c r="B3369" t="s">
        <v>3542</v>
      </c>
    </row>
    <row r="3370" spans="1:7">
      <c r="A3370">
        <v>5481</v>
      </c>
      <c r="B3370" s="24" t="s">
        <v>3504</v>
      </c>
      <c r="G3370" t="s">
        <v>3563</v>
      </c>
    </row>
    <row r="3371" spans="1:7">
      <c r="A3371">
        <v>5593</v>
      </c>
      <c r="B3371" t="s">
        <v>3543</v>
      </c>
    </row>
    <row r="3372" spans="1:7">
      <c r="A3372">
        <v>5594</v>
      </c>
      <c r="B3372" s="24" t="s">
        <v>3505</v>
      </c>
    </row>
    <row r="3373" spans="1:7">
      <c r="A3373">
        <v>5609</v>
      </c>
      <c r="B3373" s="83" t="s">
        <v>3544</v>
      </c>
    </row>
    <row r="3374" spans="1:7">
      <c r="A3374">
        <v>5610</v>
      </c>
      <c r="B3374" s="24" t="s">
        <v>3506</v>
      </c>
    </row>
    <row r="3375" spans="1:7">
      <c r="A3375">
        <v>5612</v>
      </c>
      <c r="B3375" s="24" t="s">
        <v>3507</v>
      </c>
    </row>
    <row r="3376" spans="1:7">
      <c r="A3376">
        <v>5617</v>
      </c>
      <c r="B3376" t="s">
        <v>3545</v>
      </c>
    </row>
    <row r="3377" spans="1:2">
      <c r="A3377">
        <v>5620</v>
      </c>
      <c r="B3377" t="s">
        <v>3546</v>
      </c>
    </row>
    <row r="3378" spans="1:2">
      <c r="A3378">
        <v>5621</v>
      </c>
      <c r="B3378" s="24" t="s">
        <v>3508</v>
      </c>
    </row>
    <row r="3379" spans="1:2">
      <c r="A3379">
        <v>5727</v>
      </c>
      <c r="B3379" t="s">
        <v>3547</v>
      </c>
    </row>
    <row r="3380" spans="1:2">
      <c r="A3380">
        <v>5728</v>
      </c>
      <c r="B3380" s="24" t="s">
        <v>3509</v>
      </c>
    </row>
    <row r="3381" spans="1:2">
      <c r="A3381">
        <v>5741</v>
      </c>
      <c r="B3381" s="83" t="s">
        <v>3548</v>
      </c>
    </row>
    <row r="3382" spans="1:2">
      <c r="A3382">
        <v>5742</v>
      </c>
      <c r="B3382" s="24" t="s">
        <v>3510</v>
      </c>
    </row>
    <row r="3383" spans="1:2">
      <c r="A3383">
        <v>5744</v>
      </c>
      <c r="B3383" s="24" t="s">
        <v>3511</v>
      </c>
    </row>
    <row r="3384" spans="1:2">
      <c r="A3384">
        <v>5752</v>
      </c>
      <c r="B3384" t="s">
        <v>3549</v>
      </c>
    </row>
    <row r="3385" spans="1:2">
      <c r="A3385">
        <v>5756</v>
      </c>
      <c r="B3385" t="s">
        <v>3550</v>
      </c>
    </row>
    <row r="3386" spans="1:2">
      <c r="A3386">
        <v>5757</v>
      </c>
      <c r="B3386" s="24" t="s">
        <v>3512</v>
      </c>
    </row>
    <row r="3387" spans="1:2">
      <c r="A3387">
        <v>5893</v>
      </c>
      <c r="B3387" t="s">
        <v>3551</v>
      </c>
    </row>
    <row r="3388" spans="1:2">
      <c r="A3388">
        <v>5894</v>
      </c>
      <c r="B3388" s="24" t="s">
        <v>3513</v>
      </c>
    </row>
    <row r="3389" spans="1:2">
      <c r="A3389">
        <v>5899</v>
      </c>
      <c r="B3389" s="15" t="s">
        <v>3514</v>
      </c>
    </row>
    <row r="3390" spans="1:2">
      <c r="A3390">
        <v>5901</v>
      </c>
      <c r="B3390" s="24" t="s">
        <v>3515</v>
      </c>
    </row>
    <row r="3391" spans="1:2">
      <c r="A3391">
        <v>5902</v>
      </c>
      <c r="B3391" t="s">
        <v>3552</v>
      </c>
    </row>
    <row r="3392" spans="1:2">
      <c r="A3392">
        <v>5903</v>
      </c>
      <c r="B3392" s="24" t="s">
        <v>3516</v>
      </c>
    </row>
    <row r="3395" spans="1:2" ht="15.75" thickBot="1"/>
    <row r="3396" spans="1:2" ht="16.5" thickTop="1" thickBot="1">
      <c r="B3396" s="1" t="s">
        <v>3576</v>
      </c>
    </row>
    <row r="3397" spans="1:2" ht="15.75" thickTop="1"/>
    <row r="3398" spans="1:2">
      <c r="B3398" t="s">
        <v>98</v>
      </c>
    </row>
    <row r="3399" spans="1:2">
      <c r="B3399" t="s">
        <v>3453</v>
      </c>
    </row>
    <row r="3400" spans="1:2">
      <c r="B3400" t="s">
        <v>882</v>
      </c>
    </row>
    <row r="3401" spans="1:2">
      <c r="B3401" t="s">
        <v>883</v>
      </c>
    </row>
    <row r="3402" spans="1:2">
      <c r="B3402" t="s">
        <v>3517</v>
      </c>
    </row>
    <row r="3403" spans="1:2">
      <c r="B3403" t="s">
        <v>3577</v>
      </c>
    </row>
    <row r="3404" spans="1:2">
      <c r="B3404" t="s">
        <v>2792</v>
      </c>
    </row>
    <row r="3406" spans="1:2">
      <c r="A3406" t="s">
        <v>2052</v>
      </c>
      <c r="B3406" t="s">
        <v>3245</v>
      </c>
    </row>
    <row r="3407" spans="1:2">
      <c r="A3407">
        <v>3</v>
      </c>
      <c r="B3407" t="s">
        <v>3578</v>
      </c>
    </row>
    <row r="3408" spans="1:2">
      <c r="A3408">
        <v>6</v>
      </c>
      <c r="B3408" t="s">
        <v>3579</v>
      </c>
    </row>
    <row r="3409" spans="1:2">
      <c r="A3409">
        <v>7</v>
      </c>
      <c r="B3409" s="24" t="s">
        <v>3580</v>
      </c>
    </row>
    <row r="3410" spans="1:2">
      <c r="A3410">
        <v>33</v>
      </c>
      <c r="B3410" s="11" t="s">
        <v>3581</v>
      </c>
    </row>
    <row r="3411" spans="1:2">
      <c r="A3411">
        <v>38</v>
      </c>
      <c r="B3411" s="15" t="s">
        <v>3582</v>
      </c>
    </row>
    <row r="3412" spans="1:2">
      <c r="A3412">
        <v>47</v>
      </c>
      <c r="B3412" t="s">
        <v>3583</v>
      </c>
    </row>
    <row r="3413" spans="1:2">
      <c r="A3413">
        <v>48</v>
      </c>
      <c r="B3413" s="24" t="s">
        <v>3584</v>
      </c>
    </row>
    <row r="3414" spans="1:2">
      <c r="A3414">
        <v>67</v>
      </c>
      <c r="B3414" t="s">
        <v>3585</v>
      </c>
    </row>
    <row r="3415" spans="1:2">
      <c r="A3415">
        <v>70</v>
      </c>
      <c r="B3415" t="s">
        <v>3586</v>
      </c>
    </row>
    <row r="3416" spans="1:2">
      <c r="A3416">
        <v>71</v>
      </c>
      <c r="B3416" s="24" t="s">
        <v>3587</v>
      </c>
    </row>
    <row r="3417" spans="1:2">
      <c r="A3417">
        <v>760</v>
      </c>
      <c r="B3417" t="s">
        <v>3575</v>
      </c>
    </row>
    <row r="3418" spans="1:2">
      <c r="A3418">
        <v>761</v>
      </c>
      <c r="B3418" t="s">
        <v>3588</v>
      </c>
    </row>
    <row r="3419" spans="1:2">
      <c r="A3419">
        <v>762</v>
      </c>
      <c r="B3419" s="24" t="s">
        <v>3589</v>
      </c>
    </row>
    <row r="3420" spans="1:2">
      <c r="A3420">
        <v>774</v>
      </c>
      <c r="B3420" s="11" t="s">
        <v>3590</v>
      </c>
    </row>
    <row r="3421" spans="1:2">
      <c r="A3421">
        <v>800</v>
      </c>
      <c r="B3421" s="11" t="s">
        <v>3591</v>
      </c>
    </row>
    <row r="3422" spans="1:2">
      <c r="A3422">
        <v>803</v>
      </c>
      <c r="B3422" s="15" t="s">
        <v>3592</v>
      </c>
    </row>
    <row r="3423" spans="1:2">
      <c r="A3423">
        <v>810</v>
      </c>
      <c r="B3423" t="s">
        <v>3593</v>
      </c>
    </row>
    <row r="3424" spans="1:2">
      <c r="A3424">
        <v>811</v>
      </c>
      <c r="B3424" s="24" t="s">
        <v>3594</v>
      </c>
    </row>
    <row r="3425" spans="1:6">
      <c r="A3425">
        <v>836</v>
      </c>
      <c r="B3425" t="s">
        <v>3595</v>
      </c>
    </row>
    <row r="3426" spans="1:6">
      <c r="A3426">
        <v>837</v>
      </c>
      <c r="B3426" t="s">
        <v>3596</v>
      </c>
    </row>
    <row r="3427" spans="1:6">
      <c r="A3427">
        <v>838</v>
      </c>
      <c r="B3427" s="24" t="s">
        <v>3597</v>
      </c>
    </row>
    <row r="3428" spans="1:6">
      <c r="A3428">
        <v>2527</v>
      </c>
      <c r="B3428" t="s">
        <v>3598</v>
      </c>
    </row>
    <row r="3429" spans="1:6">
      <c r="A3429">
        <v>2528</v>
      </c>
      <c r="B3429" t="s">
        <v>3599</v>
      </c>
    </row>
    <row r="3430" spans="1:6">
      <c r="A3430">
        <v>2529</v>
      </c>
      <c r="B3430" s="24" t="s">
        <v>3600</v>
      </c>
    </row>
    <row r="3431" spans="1:6">
      <c r="A3431">
        <v>2736</v>
      </c>
      <c r="B3431" t="s">
        <v>3601</v>
      </c>
    </row>
    <row r="3432" spans="1:6">
      <c r="A3432">
        <v>2737</v>
      </c>
      <c r="B3432" t="s">
        <v>3602</v>
      </c>
    </row>
    <row r="3433" spans="1:6">
      <c r="A3433">
        <v>2738</v>
      </c>
      <c r="B3433" s="24" t="s">
        <v>3603</v>
      </c>
    </row>
    <row r="3434" spans="1:6">
      <c r="A3434">
        <v>2752</v>
      </c>
      <c r="B3434" s="11" t="s">
        <v>3604</v>
      </c>
      <c r="F3434" s="9" t="s">
        <v>3402</v>
      </c>
    </row>
    <row r="3435" spans="1:6">
      <c r="A3435">
        <v>2754</v>
      </c>
      <c r="B3435" t="s">
        <v>3605</v>
      </c>
    </row>
    <row r="3436" spans="1:6">
      <c r="A3436">
        <v>2755</v>
      </c>
      <c r="B3436" s="24" t="s">
        <v>3606</v>
      </c>
    </row>
    <row r="3437" spans="1:6">
      <c r="A3437">
        <v>2756</v>
      </c>
      <c r="B3437" s="15" t="s">
        <v>3607</v>
      </c>
    </row>
    <row r="3438" spans="1:6">
      <c r="A3438">
        <v>2762</v>
      </c>
      <c r="B3438" t="s">
        <v>3608</v>
      </c>
    </row>
    <row r="3439" spans="1:6">
      <c r="A3439">
        <v>2763</v>
      </c>
      <c r="B3439" t="s">
        <v>3609</v>
      </c>
    </row>
    <row r="3440" spans="1:6">
      <c r="A3440">
        <v>2764</v>
      </c>
      <c r="B3440" s="24" t="s">
        <v>3610</v>
      </c>
    </row>
    <row r="3441" spans="1:6">
      <c r="A3441">
        <v>2789</v>
      </c>
      <c r="B3441" t="s">
        <v>3611</v>
      </c>
    </row>
    <row r="3442" spans="1:6">
      <c r="A3442">
        <v>2790</v>
      </c>
      <c r="B3442" t="s">
        <v>3612</v>
      </c>
    </row>
    <row r="3443" spans="1:6">
      <c r="A3443">
        <v>2791</v>
      </c>
      <c r="B3443" s="24" t="s">
        <v>3613</v>
      </c>
    </row>
    <row r="3444" spans="1:6">
      <c r="A3444">
        <v>4376</v>
      </c>
      <c r="B3444" t="s">
        <v>3614</v>
      </c>
    </row>
    <row r="3445" spans="1:6">
      <c r="A3445">
        <v>4377</v>
      </c>
      <c r="B3445" t="s">
        <v>3615</v>
      </c>
    </row>
    <row r="3446" spans="1:6">
      <c r="A3446">
        <v>4378</v>
      </c>
      <c r="B3446" s="24" t="s">
        <v>3616</v>
      </c>
    </row>
    <row r="3447" spans="1:6">
      <c r="A3447">
        <v>4481</v>
      </c>
      <c r="B3447" t="s">
        <v>3617</v>
      </c>
    </row>
    <row r="3448" spans="1:6">
      <c r="A3448">
        <v>4482</v>
      </c>
      <c r="B3448" t="s">
        <v>3618</v>
      </c>
    </row>
    <row r="3449" spans="1:6">
      <c r="A3449">
        <v>4483</v>
      </c>
      <c r="B3449" s="24" t="s">
        <v>3619</v>
      </c>
    </row>
    <row r="3450" spans="1:6">
      <c r="A3450">
        <v>4504</v>
      </c>
      <c r="B3450" s="11" t="s">
        <v>3620</v>
      </c>
      <c r="F3450" s="9" t="s">
        <v>3409</v>
      </c>
    </row>
    <row r="3451" spans="1:6">
      <c r="A3451">
        <v>4506</v>
      </c>
      <c r="B3451" t="s">
        <v>3621</v>
      </c>
    </row>
    <row r="3452" spans="1:6">
      <c r="A3452">
        <v>4507</v>
      </c>
      <c r="B3452" s="24" t="s">
        <v>3622</v>
      </c>
    </row>
    <row r="3453" spans="1:6">
      <c r="A3453">
        <v>4526</v>
      </c>
      <c r="B3453" s="11" t="s">
        <v>3623</v>
      </c>
      <c r="F3453" s="9" t="s">
        <v>3410</v>
      </c>
    </row>
    <row r="3454" spans="1:6">
      <c r="A3454">
        <v>4527</v>
      </c>
      <c r="B3454" t="s">
        <v>3624</v>
      </c>
    </row>
    <row r="3455" spans="1:6">
      <c r="A3455">
        <v>4529</v>
      </c>
      <c r="B3455" s="15" t="s">
        <v>3625</v>
      </c>
    </row>
    <row r="3456" spans="1:6">
      <c r="A3456">
        <v>4535</v>
      </c>
      <c r="B3456" t="s">
        <v>3626</v>
      </c>
    </row>
    <row r="3457" spans="1:2">
      <c r="A3457">
        <v>4536</v>
      </c>
      <c r="B3457" t="s">
        <v>3627</v>
      </c>
    </row>
    <row r="3458" spans="1:2">
      <c r="A3458">
        <v>4537</v>
      </c>
      <c r="B3458" s="24" t="s">
        <v>3628</v>
      </c>
    </row>
    <row r="3459" spans="1:2">
      <c r="A3459">
        <v>4544</v>
      </c>
      <c r="B3459" t="s">
        <v>3629</v>
      </c>
    </row>
    <row r="3460" spans="1:2">
      <c r="A3460">
        <v>4545</v>
      </c>
      <c r="B3460" t="s">
        <v>3630</v>
      </c>
    </row>
    <row r="3461" spans="1:2">
      <c r="A3461">
        <v>4546</v>
      </c>
      <c r="B3461" s="24" t="s">
        <v>3631</v>
      </c>
    </row>
    <row r="3462" spans="1:2">
      <c r="A3462">
        <v>4553</v>
      </c>
      <c r="B3462" t="s">
        <v>3632</v>
      </c>
    </row>
    <row r="3463" spans="1:2">
      <c r="A3463">
        <v>4554</v>
      </c>
      <c r="B3463" t="s">
        <v>3633</v>
      </c>
    </row>
    <row r="3464" spans="1:2">
      <c r="A3464">
        <v>4555</v>
      </c>
      <c r="B3464" s="24" t="s">
        <v>3634</v>
      </c>
    </row>
    <row r="3465" spans="1:2">
      <c r="A3465">
        <v>5024</v>
      </c>
      <c r="B3465" t="s">
        <v>3635</v>
      </c>
    </row>
    <row r="3466" spans="1:2">
      <c r="A3466">
        <v>5025</v>
      </c>
      <c r="B3466" t="s">
        <v>3636</v>
      </c>
    </row>
    <row r="3467" spans="1:2">
      <c r="A3467">
        <v>5026</v>
      </c>
      <c r="B3467" s="24" t="s">
        <v>3637</v>
      </c>
    </row>
    <row r="3468" spans="1:2">
      <c r="A3468">
        <v>5031</v>
      </c>
      <c r="B3468" s="15" t="s">
        <v>3638</v>
      </c>
    </row>
    <row r="3469" spans="1:2">
      <c r="A3469">
        <v>5033</v>
      </c>
      <c r="B3469" t="s">
        <v>3639</v>
      </c>
    </row>
    <row r="3470" spans="1:2">
      <c r="A3470">
        <v>5034</v>
      </c>
      <c r="B3470" s="24" t="s">
        <v>3640</v>
      </c>
    </row>
    <row r="3471" spans="1:2">
      <c r="A3471">
        <v>5035</v>
      </c>
      <c r="B3471" t="s">
        <v>3641</v>
      </c>
    </row>
    <row r="3472" spans="1:2">
      <c r="A3472">
        <v>5036</v>
      </c>
      <c r="B3472" t="s">
        <v>3642</v>
      </c>
    </row>
    <row r="3473" spans="1:6">
      <c r="A3473">
        <v>5037</v>
      </c>
      <c r="B3473" s="24" t="s">
        <v>3643</v>
      </c>
    </row>
    <row r="3474" spans="1:6">
      <c r="A3474">
        <v>5104</v>
      </c>
      <c r="B3474" t="s">
        <v>3644</v>
      </c>
    </row>
    <row r="3475" spans="1:6">
      <c r="A3475">
        <v>5105</v>
      </c>
      <c r="B3475" t="s">
        <v>3645</v>
      </c>
    </row>
    <row r="3476" spans="1:6">
      <c r="A3476">
        <v>5106</v>
      </c>
      <c r="B3476" s="24" t="s">
        <v>3646</v>
      </c>
    </row>
    <row r="3477" spans="1:6">
      <c r="A3477">
        <v>5112</v>
      </c>
      <c r="B3477" s="11" t="s">
        <v>3647</v>
      </c>
      <c r="F3477" s="9" t="s">
        <v>3408</v>
      </c>
    </row>
    <row r="3478" spans="1:6">
      <c r="A3478">
        <v>5114</v>
      </c>
      <c r="B3478" t="s">
        <v>3648</v>
      </c>
    </row>
    <row r="3479" spans="1:6">
      <c r="A3479">
        <v>5115</v>
      </c>
      <c r="B3479" s="24" t="s">
        <v>3649</v>
      </c>
    </row>
    <row r="3480" spans="1:6">
      <c r="A3480">
        <v>5116</v>
      </c>
      <c r="B3480" t="s">
        <v>3650</v>
      </c>
    </row>
    <row r="3481" spans="1:6">
      <c r="A3481">
        <v>5149</v>
      </c>
      <c r="B3481" t="s">
        <v>3651</v>
      </c>
    </row>
    <row r="3482" spans="1:6">
      <c r="A3482">
        <v>5250</v>
      </c>
      <c r="B3482" t="s">
        <v>3652</v>
      </c>
    </row>
    <row r="3483" spans="1:6">
      <c r="A3483">
        <v>5251</v>
      </c>
      <c r="B3483" s="24" t="s">
        <v>3653</v>
      </c>
    </row>
    <row r="3484" spans="1:6">
      <c r="A3484">
        <v>5257</v>
      </c>
      <c r="B3484" s="11" t="s">
        <v>3654</v>
      </c>
      <c r="F3484" s="9" t="s">
        <v>3413</v>
      </c>
    </row>
    <row r="3485" spans="1:6">
      <c r="A3485">
        <v>5258</v>
      </c>
      <c r="B3485" t="s">
        <v>3655</v>
      </c>
    </row>
    <row r="3486" spans="1:6">
      <c r="A3486">
        <v>5259</v>
      </c>
      <c r="B3486" t="s">
        <v>3656</v>
      </c>
    </row>
    <row r="3487" spans="1:6">
      <c r="A3487">
        <v>5260</v>
      </c>
      <c r="B3487" s="24" t="s">
        <v>3657</v>
      </c>
    </row>
    <row r="3488" spans="1:6">
      <c r="A3488">
        <v>5274</v>
      </c>
      <c r="B3488" s="11" t="s">
        <v>3658</v>
      </c>
      <c r="F3488" s="9" t="s">
        <v>3408</v>
      </c>
    </row>
    <row r="3489" spans="1:2">
      <c r="A3489">
        <v>5277</v>
      </c>
      <c r="B3489" t="s">
        <v>3659</v>
      </c>
    </row>
    <row r="3490" spans="1:2">
      <c r="A3490">
        <v>5290</v>
      </c>
      <c r="B3490" t="s">
        <v>3660</v>
      </c>
    </row>
    <row r="3491" spans="1:2">
      <c r="A3491">
        <v>5458</v>
      </c>
      <c r="B3491" t="s">
        <v>3661</v>
      </c>
    </row>
    <row r="3492" spans="1:2">
      <c r="A3492">
        <v>5459</v>
      </c>
      <c r="B3492" t="s">
        <v>3662</v>
      </c>
    </row>
    <row r="3493" spans="1:2">
      <c r="A3493">
        <v>5460</v>
      </c>
      <c r="B3493" s="24" t="s">
        <v>3663</v>
      </c>
    </row>
    <row r="3494" spans="1:2">
      <c r="A3494">
        <v>5465</v>
      </c>
      <c r="B3494" t="s">
        <v>3664</v>
      </c>
    </row>
    <row r="3495" spans="1:2">
      <c r="A3495">
        <v>5472</v>
      </c>
      <c r="B3495" t="s">
        <v>3665</v>
      </c>
    </row>
    <row r="3496" spans="1:2">
      <c r="A3496">
        <v>5479</v>
      </c>
      <c r="B3496" t="s">
        <v>3666</v>
      </c>
    </row>
    <row r="3497" spans="1:2">
      <c r="A3497">
        <v>5486</v>
      </c>
      <c r="B3497" t="s">
        <v>3667</v>
      </c>
    </row>
    <row r="3498" spans="1:2">
      <c r="A3498">
        <v>5493</v>
      </c>
      <c r="B3498" t="s">
        <v>3668</v>
      </c>
    </row>
    <row r="3499" spans="1:2">
      <c r="A3499">
        <v>5500</v>
      </c>
      <c r="B3499" t="s">
        <v>3669</v>
      </c>
    </row>
    <row r="3500" spans="1:2">
      <c r="A3500">
        <v>5507</v>
      </c>
      <c r="B3500" t="s">
        <v>3670</v>
      </c>
    </row>
    <row r="3501" spans="1:2">
      <c r="A3501">
        <v>5514</v>
      </c>
      <c r="B3501" t="s">
        <v>3671</v>
      </c>
    </row>
    <row r="3502" spans="1:2">
      <c r="A3502">
        <v>5521</v>
      </c>
      <c r="B3502" t="s">
        <v>3672</v>
      </c>
    </row>
    <row r="3503" spans="1:2">
      <c r="A3503">
        <v>5524</v>
      </c>
      <c r="B3503" t="s">
        <v>3673</v>
      </c>
    </row>
    <row r="3504" spans="1:2">
      <c r="A3504">
        <v>5527</v>
      </c>
      <c r="B3504" t="s">
        <v>3674</v>
      </c>
    </row>
    <row r="3505" spans="1:2">
      <c r="A3505">
        <v>5530</v>
      </c>
      <c r="B3505" t="s">
        <v>3675</v>
      </c>
    </row>
    <row r="3506" spans="1:2">
      <c r="A3506">
        <v>5533</v>
      </c>
      <c r="B3506" t="s">
        <v>3676</v>
      </c>
    </row>
    <row r="3507" spans="1:2">
      <c r="A3507">
        <v>5536</v>
      </c>
      <c r="B3507" t="s">
        <v>3677</v>
      </c>
    </row>
    <row r="3508" spans="1:2">
      <c r="A3508">
        <v>5539</v>
      </c>
      <c r="B3508" t="s">
        <v>3678</v>
      </c>
    </row>
    <row r="3509" spans="1:2">
      <c r="A3509">
        <v>5542</v>
      </c>
      <c r="B3509" t="s">
        <v>3679</v>
      </c>
    </row>
    <row r="3510" spans="1:2">
      <c r="A3510">
        <v>5545</v>
      </c>
      <c r="B3510" t="s">
        <v>3680</v>
      </c>
    </row>
    <row r="3511" spans="1:2">
      <c r="A3511">
        <v>5548</v>
      </c>
      <c r="B3511" t="s">
        <v>3681</v>
      </c>
    </row>
    <row r="3512" spans="1:2">
      <c r="A3512">
        <v>5551</v>
      </c>
      <c r="B3512" t="s">
        <v>3682</v>
      </c>
    </row>
    <row r="3513" spans="1:2">
      <c r="A3513">
        <v>5554</v>
      </c>
      <c r="B3513" t="s">
        <v>3683</v>
      </c>
    </row>
    <row r="3514" spans="1:2">
      <c r="A3514">
        <v>5557</v>
      </c>
      <c r="B3514" t="s">
        <v>3684</v>
      </c>
    </row>
    <row r="3515" spans="1:2">
      <c r="A3515">
        <v>5560</v>
      </c>
      <c r="B3515" t="s">
        <v>3685</v>
      </c>
    </row>
    <row r="3516" spans="1:2">
      <c r="A3516">
        <v>5563</v>
      </c>
      <c r="B3516" t="s">
        <v>3686</v>
      </c>
    </row>
    <row r="3517" spans="1:2">
      <c r="A3517">
        <v>5566</v>
      </c>
      <c r="B3517" t="s">
        <v>3687</v>
      </c>
    </row>
    <row r="3518" spans="1:2">
      <c r="A3518">
        <v>5569</v>
      </c>
      <c r="B3518" t="s">
        <v>3688</v>
      </c>
    </row>
    <row r="3519" spans="1:2">
      <c r="A3519">
        <v>5572</v>
      </c>
      <c r="B3519" t="s">
        <v>3689</v>
      </c>
    </row>
    <row r="3520" spans="1:2">
      <c r="A3520">
        <v>5575</v>
      </c>
      <c r="B3520" t="s">
        <v>3690</v>
      </c>
    </row>
    <row r="3521" spans="1:2">
      <c r="A3521">
        <v>5578</v>
      </c>
      <c r="B3521" t="s">
        <v>3691</v>
      </c>
    </row>
    <row r="3522" spans="1:2">
      <c r="A3522">
        <v>5581</v>
      </c>
      <c r="B3522" t="s">
        <v>3692</v>
      </c>
    </row>
    <row r="3523" spans="1:2">
      <c r="A3523">
        <v>5584</v>
      </c>
      <c r="B3523" t="s">
        <v>3693</v>
      </c>
    </row>
    <row r="3524" spans="1:2">
      <c r="A3524">
        <v>5587</v>
      </c>
      <c r="B3524" t="s">
        <v>3694</v>
      </c>
    </row>
    <row r="3525" spans="1:2">
      <c r="A3525">
        <v>5590</v>
      </c>
      <c r="B3525" t="s">
        <v>3695</v>
      </c>
    </row>
    <row r="3526" spans="1:2">
      <c r="A3526">
        <v>5593</v>
      </c>
      <c r="B3526" t="s">
        <v>3696</v>
      </c>
    </row>
    <row r="3527" spans="1:2">
      <c r="A3527">
        <v>5596</v>
      </c>
      <c r="B3527" t="s">
        <v>3697</v>
      </c>
    </row>
    <row r="3528" spans="1:2">
      <c r="A3528">
        <v>5599</v>
      </c>
      <c r="B3528" t="s">
        <v>3698</v>
      </c>
    </row>
    <row r="3529" spans="1:2">
      <c r="A3529">
        <v>5602</v>
      </c>
      <c r="B3529" t="s">
        <v>3699</v>
      </c>
    </row>
    <row r="3530" spans="1:2">
      <c r="A3530">
        <v>5605</v>
      </c>
      <c r="B3530" t="s">
        <v>3700</v>
      </c>
    </row>
    <row r="3531" spans="1:2">
      <c r="A3531">
        <v>5608</v>
      </c>
      <c r="B3531" t="s">
        <v>3701</v>
      </c>
    </row>
    <row r="3532" spans="1:2">
      <c r="A3532">
        <v>5611</v>
      </c>
      <c r="B3532" t="s">
        <v>3702</v>
      </c>
    </row>
    <row r="3533" spans="1:2">
      <c r="A3533">
        <v>5614</v>
      </c>
      <c r="B3533" t="s">
        <v>3703</v>
      </c>
    </row>
    <row r="3534" spans="1:2">
      <c r="A3534">
        <v>5617</v>
      </c>
      <c r="B3534" t="s">
        <v>3704</v>
      </c>
    </row>
    <row r="3535" spans="1:2">
      <c r="A3535">
        <v>5620</v>
      </c>
      <c r="B3535" t="s">
        <v>3705</v>
      </c>
    </row>
    <row r="3536" spans="1:2">
      <c r="A3536">
        <v>5623</v>
      </c>
      <c r="B3536" t="s">
        <v>3706</v>
      </c>
    </row>
    <row r="3537" spans="1:2">
      <c r="A3537">
        <v>5626</v>
      </c>
      <c r="B3537" t="s">
        <v>3707</v>
      </c>
    </row>
    <row r="3538" spans="1:2">
      <c r="A3538">
        <v>5629</v>
      </c>
      <c r="B3538" t="s">
        <v>3708</v>
      </c>
    </row>
    <row r="3539" spans="1:2">
      <c r="A3539">
        <v>5632</v>
      </c>
      <c r="B3539" t="s">
        <v>3709</v>
      </c>
    </row>
    <row r="3540" spans="1:2">
      <c r="A3540">
        <v>5635</v>
      </c>
      <c r="B3540" t="s">
        <v>3710</v>
      </c>
    </row>
    <row r="3541" spans="1:2">
      <c r="A3541">
        <v>5638</v>
      </c>
      <c r="B3541" t="s">
        <v>3711</v>
      </c>
    </row>
    <row r="3542" spans="1:2">
      <c r="A3542">
        <v>5641</v>
      </c>
      <c r="B3542" t="s">
        <v>3712</v>
      </c>
    </row>
    <row r="3543" spans="1:2">
      <c r="A3543">
        <v>5644</v>
      </c>
      <c r="B3543" t="s">
        <v>3713</v>
      </c>
    </row>
    <row r="3544" spans="1:2">
      <c r="A3544">
        <v>5647</v>
      </c>
      <c r="B3544" t="s">
        <v>3714</v>
      </c>
    </row>
    <row r="3545" spans="1:2">
      <c r="A3545">
        <v>5650</v>
      </c>
      <c r="B3545" t="s">
        <v>3715</v>
      </c>
    </row>
    <row r="3546" spans="1:2">
      <c r="A3546">
        <v>5653</v>
      </c>
      <c r="B3546" t="s">
        <v>3716</v>
      </c>
    </row>
    <row r="3547" spans="1:2">
      <c r="A3547">
        <v>5656</v>
      </c>
      <c r="B3547" t="s">
        <v>3717</v>
      </c>
    </row>
    <row r="3548" spans="1:2">
      <c r="A3548">
        <v>5659</v>
      </c>
      <c r="B3548" t="s">
        <v>3718</v>
      </c>
    </row>
    <row r="3549" spans="1:2">
      <c r="A3549">
        <v>5662</v>
      </c>
      <c r="B3549" t="s">
        <v>3719</v>
      </c>
    </row>
    <row r="3550" spans="1:2">
      <c r="A3550">
        <v>5665</v>
      </c>
      <c r="B3550" t="s">
        <v>3720</v>
      </c>
    </row>
    <row r="3551" spans="1:2">
      <c r="A3551">
        <v>5668</v>
      </c>
      <c r="B3551" t="s">
        <v>3721</v>
      </c>
    </row>
    <row r="3552" spans="1:2">
      <c r="A3552">
        <v>5671</v>
      </c>
      <c r="B3552" t="s">
        <v>3722</v>
      </c>
    </row>
    <row r="3553" spans="1:2">
      <c r="A3553">
        <v>5674</v>
      </c>
      <c r="B3553" t="s">
        <v>3723</v>
      </c>
    </row>
    <row r="3554" spans="1:2">
      <c r="A3554">
        <v>5677</v>
      </c>
      <c r="B3554" t="s">
        <v>3724</v>
      </c>
    </row>
    <row r="3555" spans="1:2">
      <c r="A3555">
        <v>5680</v>
      </c>
      <c r="B3555" t="s">
        <v>3725</v>
      </c>
    </row>
    <row r="3556" spans="1:2">
      <c r="A3556">
        <v>5683</v>
      </c>
      <c r="B3556" t="s">
        <v>3726</v>
      </c>
    </row>
    <row r="3557" spans="1:2">
      <c r="A3557">
        <v>5686</v>
      </c>
      <c r="B3557" t="s">
        <v>3727</v>
      </c>
    </row>
    <row r="3558" spans="1:2">
      <c r="A3558">
        <v>5689</v>
      </c>
      <c r="B3558" t="s">
        <v>3728</v>
      </c>
    </row>
    <row r="3559" spans="1:2">
      <c r="A3559">
        <v>5692</v>
      </c>
      <c r="B3559" t="s">
        <v>3729</v>
      </c>
    </row>
    <row r="3560" spans="1:2">
      <c r="A3560">
        <v>5695</v>
      </c>
      <c r="B3560" t="s">
        <v>3730</v>
      </c>
    </row>
    <row r="3561" spans="1:2">
      <c r="A3561">
        <v>5698</v>
      </c>
      <c r="B3561" t="s">
        <v>3731</v>
      </c>
    </row>
    <row r="3562" spans="1:2">
      <c r="A3562">
        <v>5701</v>
      </c>
      <c r="B3562" t="s">
        <v>3732</v>
      </c>
    </row>
    <row r="3563" spans="1:2">
      <c r="A3563">
        <v>5704</v>
      </c>
      <c r="B3563" t="s">
        <v>3733</v>
      </c>
    </row>
    <row r="3564" spans="1:2">
      <c r="A3564">
        <v>5707</v>
      </c>
      <c r="B3564" t="s">
        <v>3734</v>
      </c>
    </row>
    <row r="3565" spans="1:2">
      <c r="A3565">
        <v>5710</v>
      </c>
      <c r="B3565" t="s">
        <v>3735</v>
      </c>
    </row>
    <row r="3566" spans="1:2">
      <c r="A3566">
        <v>5713</v>
      </c>
      <c r="B3566" t="s">
        <v>3736</v>
      </c>
    </row>
    <row r="3567" spans="1:2">
      <c r="A3567">
        <v>5716</v>
      </c>
      <c r="B3567" t="s">
        <v>3737</v>
      </c>
    </row>
    <row r="3568" spans="1:2">
      <c r="A3568">
        <v>5719</v>
      </c>
      <c r="B3568" t="s">
        <v>3738</v>
      </c>
    </row>
    <row r="3569" spans="1:2">
      <c r="A3569">
        <v>5722</v>
      </c>
      <c r="B3569" t="s">
        <v>3739</v>
      </c>
    </row>
    <row r="3570" spans="1:2">
      <c r="A3570">
        <v>5725</v>
      </c>
      <c r="B3570" t="s">
        <v>3740</v>
      </c>
    </row>
    <row r="3571" spans="1:2">
      <c r="A3571">
        <v>5728</v>
      </c>
      <c r="B3571" t="s">
        <v>3741</v>
      </c>
    </row>
    <row r="3572" spans="1:2">
      <c r="A3572">
        <v>5731</v>
      </c>
      <c r="B3572" t="s">
        <v>3742</v>
      </c>
    </row>
    <row r="3573" spans="1:2">
      <c r="A3573">
        <v>5734</v>
      </c>
      <c r="B3573" t="s">
        <v>3743</v>
      </c>
    </row>
    <row r="3574" spans="1:2">
      <c r="A3574">
        <v>5737</v>
      </c>
      <c r="B3574" t="s">
        <v>3744</v>
      </c>
    </row>
    <row r="3575" spans="1:2">
      <c r="A3575">
        <v>5740</v>
      </c>
      <c r="B3575" t="s">
        <v>3745</v>
      </c>
    </row>
    <row r="3576" spans="1:2">
      <c r="A3576">
        <v>5743</v>
      </c>
      <c r="B3576" t="s">
        <v>3746</v>
      </c>
    </row>
    <row r="3577" spans="1:2">
      <c r="A3577">
        <v>5746</v>
      </c>
      <c r="B3577" t="s">
        <v>3747</v>
      </c>
    </row>
    <row r="3578" spans="1:2">
      <c r="A3578">
        <v>5749</v>
      </c>
      <c r="B3578" t="s">
        <v>3748</v>
      </c>
    </row>
    <row r="3579" spans="1:2">
      <c r="A3579">
        <v>5752</v>
      </c>
      <c r="B3579" t="s">
        <v>3749</v>
      </c>
    </row>
    <row r="3580" spans="1:2">
      <c r="A3580">
        <v>5755</v>
      </c>
      <c r="B3580" t="s">
        <v>3750</v>
      </c>
    </row>
    <row r="3581" spans="1:2">
      <c r="A3581">
        <v>5758</v>
      </c>
      <c r="B3581" t="s">
        <v>3751</v>
      </c>
    </row>
    <row r="3582" spans="1:2">
      <c r="A3582">
        <v>5761</v>
      </c>
      <c r="B3582" t="s">
        <v>3752</v>
      </c>
    </row>
    <row r="3583" spans="1:2">
      <c r="A3583">
        <v>5764</v>
      </c>
      <c r="B3583" t="s">
        <v>3753</v>
      </c>
    </row>
    <row r="3584" spans="1:2">
      <c r="A3584">
        <v>5767</v>
      </c>
      <c r="B3584" t="s">
        <v>3754</v>
      </c>
    </row>
    <row r="3585" spans="1:2">
      <c r="A3585">
        <v>5770</v>
      </c>
      <c r="B3585" t="s">
        <v>3755</v>
      </c>
    </row>
    <row r="3586" spans="1:2">
      <c r="A3586">
        <v>5773</v>
      </c>
      <c r="B3586" t="s">
        <v>3756</v>
      </c>
    </row>
    <row r="3587" spans="1:2">
      <c r="A3587">
        <v>5776</v>
      </c>
      <c r="B3587" t="s">
        <v>3757</v>
      </c>
    </row>
    <row r="3588" spans="1:2">
      <c r="A3588">
        <v>5779</v>
      </c>
      <c r="B3588" t="s">
        <v>3758</v>
      </c>
    </row>
    <row r="3589" spans="1:2">
      <c r="A3589">
        <v>5782</v>
      </c>
      <c r="B3589" t="s">
        <v>3759</v>
      </c>
    </row>
    <row r="3590" spans="1:2">
      <c r="A3590">
        <v>5785</v>
      </c>
      <c r="B3590" t="s">
        <v>3760</v>
      </c>
    </row>
    <row r="3591" spans="1:2">
      <c r="A3591">
        <v>5788</v>
      </c>
      <c r="B3591" t="s">
        <v>3761</v>
      </c>
    </row>
    <row r="3592" spans="1:2">
      <c r="A3592">
        <v>5791</v>
      </c>
      <c r="B3592" t="s">
        <v>3762</v>
      </c>
    </row>
    <row r="3593" spans="1:2">
      <c r="A3593">
        <v>5794</v>
      </c>
      <c r="B3593" t="s">
        <v>3763</v>
      </c>
    </row>
    <row r="3594" spans="1:2">
      <c r="A3594">
        <v>5797</v>
      </c>
      <c r="B3594" t="s">
        <v>3764</v>
      </c>
    </row>
    <row r="3595" spans="1:2">
      <c r="A3595">
        <v>5800</v>
      </c>
      <c r="B3595" t="s">
        <v>3765</v>
      </c>
    </row>
    <row r="3596" spans="1:2">
      <c r="A3596">
        <v>5803</v>
      </c>
      <c r="B3596" t="s">
        <v>3766</v>
      </c>
    </row>
    <row r="3597" spans="1:2">
      <c r="A3597">
        <v>5806</v>
      </c>
      <c r="B3597" t="s">
        <v>3767</v>
      </c>
    </row>
    <row r="3598" spans="1:2">
      <c r="A3598">
        <v>5809</v>
      </c>
      <c r="B3598" t="s">
        <v>3768</v>
      </c>
    </row>
    <row r="3599" spans="1:2">
      <c r="A3599">
        <v>5812</v>
      </c>
      <c r="B3599" t="s">
        <v>3769</v>
      </c>
    </row>
    <row r="3600" spans="1:2">
      <c r="A3600">
        <v>5815</v>
      </c>
      <c r="B3600" t="s">
        <v>3770</v>
      </c>
    </row>
    <row r="3601" spans="1:2">
      <c r="A3601">
        <v>5818</v>
      </c>
      <c r="B3601" t="s">
        <v>3771</v>
      </c>
    </row>
    <row r="3602" spans="1:2">
      <c r="A3602">
        <v>5821</v>
      </c>
      <c r="B3602" t="s">
        <v>3772</v>
      </c>
    </row>
    <row r="3603" spans="1:2">
      <c r="A3603">
        <v>5824</v>
      </c>
      <c r="B3603" t="s">
        <v>3773</v>
      </c>
    </row>
    <row r="3604" spans="1:2">
      <c r="A3604">
        <v>5827</v>
      </c>
      <c r="B3604" t="s">
        <v>3774</v>
      </c>
    </row>
    <row r="3605" spans="1:2">
      <c r="A3605">
        <v>5830</v>
      </c>
      <c r="B3605" t="s">
        <v>3775</v>
      </c>
    </row>
    <row r="3606" spans="1:2">
      <c r="A3606">
        <v>5833</v>
      </c>
      <c r="B3606" t="s">
        <v>3776</v>
      </c>
    </row>
    <row r="3607" spans="1:2">
      <c r="A3607">
        <v>5836</v>
      </c>
      <c r="B3607" t="s">
        <v>3777</v>
      </c>
    </row>
    <row r="3608" spans="1:2">
      <c r="A3608">
        <v>5839</v>
      </c>
      <c r="B3608" t="s">
        <v>3778</v>
      </c>
    </row>
    <row r="3609" spans="1:2">
      <c r="A3609">
        <v>5842</v>
      </c>
      <c r="B3609" t="s">
        <v>3779</v>
      </c>
    </row>
    <row r="3610" spans="1:2">
      <c r="A3610">
        <v>5845</v>
      </c>
      <c r="B3610" t="s">
        <v>3780</v>
      </c>
    </row>
    <row r="3611" spans="1:2">
      <c r="A3611">
        <v>5848</v>
      </c>
      <c r="B3611" t="s">
        <v>3781</v>
      </c>
    </row>
    <row r="3612" spans="1:2">
      <c r="A3612">
        <v>5851</v>
      </c>
      <c r="B3612" t="s">
        <v>3782</v>
      </c>
    </row>
    <row r="3613" spans="1:2">
      <c r="A3613">
        <v>5854</v>
      </c>
      <c r="B3613" t="s">
        <v>3783</v>
      </c>
    </row>
    <row r="3614" spans="1:2">
      <c r="A3614">
        <v>5857</v>
      </c>
      <c r="B3614" t="s">
        <v>3784</v>
      </c>
    </row>
    <row r="3615" spans="1:2">
      <c r="A3615">
        <v>5860</v>
      </c>
      <c r="B3615" t="s">
        <v>3785</v>
      </c>
    </row>
    <row r="3616" spans="1:2">
      <c r="A3616">
        <v>5863</v>
      </c>
      <c r="B3616" t="s">
        <v>3786</v>
      </c>
    </row>
    <row r="3617" spans="1:2">
      <c r="A3617">
        <v>5866</v>
      </c>
      <c r="B3617" t="s">
        <v>3787</v>
      </c>
    </row>
    <row r="3618" spans="1:2">
      <c r="A3618">
        <v>5869</v>
      </c>
      <c r="B3618" t="s">
        <v>3788</v>
      </c>
    </row>
    <row r="3619" spans="1:2">
      <c r="A3619">
        <v>5872</v>
      </c>
      <c r="B3619" t="s">
        <v>3789</v>
      </c>
    </row>
    <row r="3620" spans="1:2">
      <c r="A3620">
        <v>5875</v>
      </c>
      <c r="B3620" t="s">
        <v>3790</v>
      </c>
    </row>
    <row r="3621" spans="1:2">
      <c r="A3621">
        <v>5878</v>
      </c>
      <c r="B3621" t="s">
        <v>3791</v>
      </c>
    </row>
    <row r="3622" spans="1:2">
      <c r="A3622">
        <v>5881</v>
      </c>
      <c r="B3622" t="s">
        <v>3792</v>
      </c>
    </row>
    <row r="3623" spans="1:2">
      <c r="A3623">
        <v>5884</v>
      </c>
      <c r="B3623" t="s">
        <v>3793</v>
      </c>
    </row>
    <row r="3624" spans="1:2">
      <c r="A3624">
        <v>5887</v>
      </c>
      <c r="B3624" t="s">
        <v>3794</v>
      </c>
    </row>
    <row r="3625" spans="1:2">
      <c r="A3625">
        <v>5890</v>
      </c>
      <c r="B3625" t="s">
        <v>3795</v>
      </c>
    </row>
    <row r="3626" spans="1:2">
      <c r="A3626">
        <v>5893</v>
      </c>
      <c r="B3626" t="s">
        <v>3796</v>
      </c>
    </row>
    <row r="3627" spans="1:2">
      <c r="A3627">
        <v>5896</v>
      </c>
      <c r="B3627" t="s">
        <v>3797</v>
      </c>
    </row>
    <row r="3628" spans="1:2">
      <c r="A3628">
        <v>5899</v>
      </c>
      <c r="B3628" t="s">
        <v>3798</v>
      </c>
    </row>
    <row r="3629" spans="1:2">
      <c r="A3629">
        <v>5902</v>
      </c>
      <c r="B3629" t="s">
        <v>3799</v>
      </c>
    </row>
    <row r="3630" spans="1:2">
      <c r="A3630">
        <v>5905</v>
      </c>
      <c r="B3630" t="s">
        <v>3800</v>
      </c>
    </row>
    <row r="3631" spans="1:2">
      <c r="A3631">
        <v>5908</v>
      </c>
      <c r="B3631" t="s">
        <v>3801</v>
      </c>
    </row>
    <row r="3632" spans="1:2">
      <c r="A3632">
        <v>5911</v>
      </c>
      <c r="B3632" t="s">
        <v>3802</v>
      </c>
    </row>
    <row r="3633" spans="1:2">
      <c r="A3633">
        <v>5914</v>
      </c>
      <c r="B3633" t="s">
        <v>3803</v>
      </c>
    </row>
    <row r="3634" spans="1:2">
      <c r="A3634">
        <v>5917</v>
      </c>
      <c r="B3634" t="s">
        <v>3804</v>
      </c>
    </row>
    <row r="3635" spans="1:2">
      <c r="A3635">
        <v>5920</v>
      </c>
      <c r="B3635" t="s">
        <v>3805</v>
      </c>
    </row>
    <row r="3636" spans="1:2">
      <c r="A3636">
        <v>5923</v>
      </c>
      <c r="B3636" t="s">
        <v>3806</v>
      </c>
    </row>
    <row r="3637" spans="1:2">
      <c r="A3637">
        <v>5926</v>
      </c>
      <c r="B3637" t="s">
        <v>3807</v>
      </c>
    </row>
    <row r="3638" spans="1:2">
      <c r="A3638">
        <v>5929</v>
      </c>
      <c r="B3638" t="s">
        <v>3808</v>
      </c>
    </row>
    <row r="3639" spans="1:2">
      <c r="A3639">
        <v>5932</v>
      </c>
      <c r="B3639" t="s">
        <v>3809</v>
      </c>
    </row>
    <row r="3640" spans="1:2">
      <c r="A3640">
        <v>5935</v>
      </c>
      <c r="B3640" t="s">
        <v>3810</v>
      </c>
    </row>
    <row r="3641" spans="1:2">
      <c r="A3641">
        <v>5938</v>
      </c>
      <c r="B3641" t="s">
        <v>3811</v>
      </c>
    </row>
    <row r="3642" spans="1:2">
      <c r="A3642">
        <v>5941</v>
      </c>
      <c r="B3642" t="s">
        <v>3812</v>
      </c>
    </row>
    <row r="3643" spans="1:2">
      <c r="A3643">
        <v>5944</v>
      </c>
      <c r="B3643" t="s">
        <v>3813</v>
      </c>
    </row>
    <row r="3644" spans="1:2">
      <c r="A3644">
        <v>5947</v>
      </c>
      <c r="B3644" t="s">
        <v>3814</v>
      </c>
    </row>
    <row r="3645" spans="1:2">
      <c r="A3645">
        <v>5950</v>
      </c>
      <c r="B3645" t="s">
        <v>3815</v>
      </c>
    </row>
    <row r="3646" spans="1:2">
      <c r="A3646">
        <v>5953</v>
      </c>
      <c r="B3646" t="s">
        <v>3816</v>
      </c>
    </row>
    <row r="3647" spans="1:2">
      <c r="A3647">
        <v>5956</v>
      </c>
      <c r="B3647" t="s">
        <v>3817</v>
      </c>
    </row>
    <row r="3648" spans="1:2">
      <c r="A3648">
        <v>5959</v>
      </c>
      <c r="B3648" t="s">
        <v>3818</v>
      </c>
    </row>
    <row r="3649" spans="1:2">
      <c r="A3649">
        <v>5962</v>
      </c>
      <c r="B3649" t="s">
        <v>3819</v>
      </c>
    </row>
    <row r="3650" spans="1:2">
      <c r="A3650">
        <v>5965</v>
      </c>
      <c r="B3650" t="s">
        <v>3820</v>
      </c>
    </row>
    <row r="3651" spans="1:2">
      <c r="A3651">
        <v>5968</v>
      </c>
      <c r="B3651" t="s">
        <v>3821</v>
      </c>
    </row>
    <row r="3652" spans="1:2">
      <c r="A3652">
        <v>5971</v>
      </c>
      <c r="B3652" t="s">
        <v>3822</v>
      </c>
    </row>
    <row r="3653" spans="1:2">
      <c r="A3653">
        <v>5974</v>
      </c>
      <c r="B3653" t="s">
        <v>3823</v>
      </c>
    </row>
    <row r="3654" spans="1:2">
      <c r="A3654">
        <v>5977</v>
      </c>
      <c r="B3654" t="s">
        <v>3824</v>
      </c>
    </row>
    <row r="3655" spans="1:2">
      <c r="A3655">
        <v>5980</v>
      </c>
      <c r="B3655" t="s">
        <v>3825</v>
      </c>
    </row>
    <row r="3656" spans="1:2">
      <c r="A3656">
        <v>5983</v>
      </c>
      <c r="B3656" t="s">
        <v>3826</v>
      </c>
    </row>
    <row r="3657" spans="1:2">
      <c r="A3657">
        <v>5986</v>
      </c>
      <c r="B3657" t="s">
        <v>3827</v>
      </c>
    </row>
    <row r="3658" spans="1:2">
      <c r="A3658">
        <v>5989</v>
      </c>
      <c r="B3658" t="s">
        <v>3828</v>
      </c>
    </row>
    <row r="3659" spans="1:2">
      <c r="A3659">
        <v>5992</v>
      </c>
      <c r="B3659" t="s">
        <v>3829</v>
      </c>
    </row>
    <row r="3660" spans="1:2">
      <c r="A3660">
        <v>5995</v>
      </c>
      <c r="B3660" t="s">
        <v>3830</v>
      </c>
    </row>
    <row r="3661" spans="1:2">
      <c r="A3661">
        <v>5998</v>
      </c>
      <c r="B3661" t="s">
        <v>3831</v>
      </c>
    </row>
    <row r="3662" spans="1:2">
      <c r="A3662">
        <v>6001</v>
      </c>
      <c r="B3662" t="s">
        <v>3832</v>
      </c>
    </row>
    <row r="3663" spans="1:2">
      <c r="A3663">
        <v>6004</v>
      </c>
      <c r="B3663" t="s">
        <v>3833</v>
      </c>
    </row>
    <row r="3664" spans="1:2">
      <c r="A3664">
        <v>6007</v>
      </c>
      <c r="B3664" t="s">
        <v>3834</v>
      </c>
    </row>
    <row r="3665" spans="1:2">
      <c r="A3665">
        <v>6010</v>
      </c>
      <c r="B3665" t="s">
        <v>3835</v>
      </c>
    </row>
    <row r="3666" spans="1:2">
      <c r="A3666">
        <v>6013</v>
      </c>
      <c r="B3666" t="s">
        <v>3836</v>
      </c>
    </row>
    <row r="3667" spans="1:2">
      <c r="A3667">
        <v>6016</v>
      </c>
      <c r="B3667" t="s">
        <v>3837</v>
      </c>
    </row>
    <row r="3668" spans="1:2">
      <c r="A3668">
        <v>6019</v>
      </c>
      <c r="B3668" t="s">
        <v>3838</v>
      </c>
    </row>
    <row r="3669" spans="1:2">
      <c r="A3669">
        <v>6022</v>
      </c>
      <c r="B3669" t="s">
        <v>3839</v>
      </c>
    </row>
    <row r="3670" spans="1:2">
      <c r="A3670">
        <v>6025</v>
      </c>
      <c r="B3670" t="s">
        <v>3840</v>
      </c>
    </row>
    <row r="3671" spans="1:2">
      <c r="A3671">
        <v>6028</v>
      </c>
      <c r="B3671" t="s">
        <v>3841</v>
      </c>
    </row>
    <row r="3672" spans="1:2">
      <c r="A3672">
        <v>6031</v>
      </c>
      <c r="B3672" t="s">
        <v>3842</v>
      </c>
    </row>
    <row r="3673" spans="1:2">
      <c r="A3673">
        <v>6034</v>
      </c>
      <c r="B3673" t="s">
        <v>3843</v>
      </c>
    </row>
    <row r="3674" spans="1:2">
      <c r="A3674">
        <v>6037</v>
      </c>
      <c r="B3674" t="s">
        <v>3844</v>
      </c>
    </row>
    <row r="3675" spans="1:2">
      <c r="A3675">
        <v>6040</v>
      </c>
      <c r="B3675" t="s">
        <v>3845</v>
      </c>
    </row>
    <row r="3676" spans="1:2">
      <c r="A3676">
        <v>6043</v>
      </c>
      <c r="B3676" t="s">
        <v>3846</v>
      </c>
    </row>
    <row r="3677" spans="1:2">
      <c r="A3677">
        <v>6046</v>
      </c>
      <c r="B3677" t="s">
        <v>3847</v>
      </c>
    </row>
    <row r="3678" spans="1:2">
      <c r="A3678">
        <v>6049</v>
      </c>
      <c r="B3678" t="s">
        <v>3848</v>
      </c>
    </row>
    <row r="3679" spans="1:2">
      <c r="A3679">
        <v>6052</v>
      </c>
      <c r="B3679" t="s">
        <v>3849</v>
      </c>
    </row>
    <row r="3680" spans="1:2">
      <c r="A3680">
        <v>6055</v>
      </c>
      <c r="B3680" t="s">
        <v>3850</v>
      </c>
    </row>
    <row r="3681" spans="1:2">
      <c r="A3681">
        <v>6058</v>
      </c>
      <c r="B3681" t="s">
        <v>3851</v>
      </c>
    </row>
    <row r="3682" spans="1:2">
      <c r="A3682">
        <v>6061</v>
      </c>
      <c r="B3682" t="s">
        <v>3852</v>
      </c>
    </row>
    <row r="3683" spans="1:2">
      <c r="A3683">
        <v>6064</v>
      </c>
      <c r="B3683" t="s">
        <v>3853</v>
      </c>
    </row>
    <row r="3684" spans="1:2">
      <c r="A3684">
        <v>6067</v>
      </c>
      <c r="B3684" t="s">
        <v>3854</v>
      </c>
    </row>
    <row r="3685" spans="1:2">
      <c r="A3685">
        <v>6070</v>
      </c>
      <c r="B3685" t="s">
        <v>3855</v>
      </c>
    </row>
    <row r="3686" spans="1:2">
      <c r="A3686">
        <v>6073</v>
      </c>
      <c r="B3686" t="s">
        <v>3856</v>
      </c>
    </row>
    <row r="3687" spans="1:2">
      <c r="A3687">
        <v>6076</v>
      </c>
      <c r="B3687" t="s">
        <v>3857</v>
      </c>
    </row>
    <row r="3688" spans="1:2">
      <c r="A3688">
        <v>6079</v>
      </c>
      <c r="B3688" t="s">
        <v>3858</v>
      </c>
    </row>
    <row r="3689" spans="1:2">
      <c r="A3689">
        <v>6082</v>
      </c>
      <c r="B3689" t="s">
        <v>3859</v>
      </c>
    </row>
    <row r="3690" spans="1:2">
      <c r="A3690">
        <v>6085</v>
      </c>
      <c r="B3690" t="s">
        <v>3860</v>
      </c>
    </row>
    <row r="3691" spans="1:2">
      <c r="A3691">
        <v>6088</v>
      </c>
      <c r="B3691" t="s">
        <v>3861</v>
      </c>
    </row>
    <row r="3692" spans="1:2">
      <c r="A3692">
        <v>6091</v>
      </c>
      <c r="B3692" t="s">
        <v>3862</v>
      </c>
    </row>
    <row r="3693" spans="1:2">
      <c r="A3693">
        <v>6094</v>
      </c>
      <c r="B3693" t="s">
        <v>3863</v>
      </c>
    </row>
    <row r="3694" spans="1:2">
      <c r="A3694">
        <v>6097</v>
      </c>
      <c r="B3694" t="s">
        <v>3864</v>
      </c>
    </row>
    <row r="3695" spans="1:2">
      <c r="A3695">
        <v>6100</v>
      </c>
      <c r="B3695" t="s">
        <v>3865</v>
      </c>
    </row>
    <row r="3696" spans="1:2">
      <c r="A3696">
        <v>6103</v>
      </c>
      <c r="B3696" t="s">
        <v>3866</v>
      </c>
    </row>
    <row r="3697" spans="1:2">
      <c r="A3697">
        <v>6106</v>
      </c>
      <c r="B3697" t="s">
        <v>3867</v>
      </c>
    </row>
    <row r="3698" spans="1:2">
      <c r="A3698">
        <v>6109</v>
      </c>
      <c r="B3698" t="s">
        <v>3868</v>
      </c>
    </row>
    <row r="3699" spans="1:2">
      <c r="A3699">
        <v>6112</v>
      </c>
      <c r="B3699" t="s">
        <v>3869</v>
      </c>
    </row>
    <row r="3700" spans="1:2">
      <c r="A3700">
        <v>6115</v>
      </c>
      <c r="B3700" t="s">
        <v>3870</v>
      </c>
    </row>
    <row r="3701" spans="1:2">
      <c r="A3701">
        <v>6118</v>
      </c>
      <c r="B3701" t="s">
        <v>3871</v>
      </c>
    </row>
    <row r="3702" spans="1:2">
      <c r="A3702">
        <v>6121</v>
      </c>
      <c r="B3702" t="s">
        <v>3872</v>
      </c>
    </row>
    <row r="3703" spans="1:2">
      <c r="A3703">
        <v>6124</v>
      </c>
      <c r="B3703" t="s">
        <v>3873</v>
      </c>
    </row>
    <row r="3704" spans="1:2">
      <c r="A3704">
        <v>6127</v>
      </c>
      <c r="B3704" t="s">
        <v>3874</v>
      </c>
    </row>
    <row r="3705" spans="1:2">
      <c r="A3705">
        <v>6130</v>
      </c>
      <c r="B3705" t="s">
        <v>3875</v>
      </c>
    </row>
    <row r="3706" spans="1:2">
      <c r="A3706">
        <v>6133</v>
      </c>
      <c r="B3706" t="s">
        <v>3876</v>
      </c>
    </row>
    <row r="3707" spans="1:2">
      <c r="A3707">
        <v>6136</v>
      </c>
      <c r="B3707" t="s">
        <v>3877</v>
      </c>
    </row>
    <row r="3708" spans="1:2">
      <c r="A3708">
        <v>6139</v>
      </c>
      <c r="B3708" t="s">
        <v>3878</v>
      </c>
    </row>
    <row r="3709" spans="1:2">
      <c r="A3709">
        <v>6142</v>
      </c>
      <c r="B3709" t="s">
        <v>3879</v>
      </c>
    </row>
    <row r="3710" spans="1:2">
      <c r="A3710">
        <v>6145</v>
      </c>
      <c r="B3710" t="s">
        <v>3880</v>
      </c>
    </row>
    <row r="3711" spans="1:2">
      <c r="A3711">
        <v>6148</v>
      </c>
      <c r="B3711" t="s">
        <v>3881</v>
      </c>
    </row>
    <row r="3712" spans="1:2">
      <c r="A3712">
        <v>6151</v>
      </c>
      <c r="B3712" t="s">
        <v>3882</v>
      </c>
    </row>
    <row r="3713" spans="1:2">
      <c r="A3713">
        <v>6154</v>
      </c>
      <c r="B3713" t="s">
        <v>3883</v>
      </c>
    </row>
    <row r="3714" spans="1:2">
      <c r="A3714">
        <v>6157</v>
      </c>
      <c r="B3714" t="s">
        <v>3884</v>
      </c>
    </row>
    <row r="3715" spans="1:2">
      <c r="A3715">
        <v>6160</v>
      </c>
      <c r="B3715" t="s">
        <v>3885</v>
      </c>
    </row>
    <row r="3716" spans="1:2">
      <c r="A3716">
        <v>6163</v>
      </c>
      <c r="B3716" t="s">
        <v>3886</v>
      </c>
    </row>
    <row r="3717" spans="1:2">
      <c r="A3717">
        <v>6166</v>
      </c>
      <c r="B3717" t="s">
        <v>3887</v>
      </c>
    </row>
    <row r="3718" spans="1:2">
      <c r="A3718">
        <v>6169</v>
      </c>
      <c r="B3718" t="s">
        <v>3888</v>
      </c>
    </row>
    <row r="3719" spans="1:2">
      <c r="A3719">
        <v>6172</v>
      </c>
      <c r="B3719" t="s">
        <v>3889</v>
      </c>
    </row>
    <row r="3720" spans="1:2">
      <c r="A3720">
        <v>6175</v>
      </c>
      <c r="B3720" t="s">
        <v>3890</v>
      </c>
    </row>
    <row r="3721" spans="1:2">
      <c r="A3721">
        <v>6178</v>
      </c>
      <c r="B3721" t="s">
        <v>3891</v>
      </c>
    </row>
    <row r="3722" spans="1:2">
      <c r="A3722">
        <v>6181</v>
      </c>
      <c r="B3722" t="s">
        <v>3892</v>
      </c>
    </row>
    <row r="3723" spans="1:2">
      <c r="A3723">
        <v>6184</v>
      </c>
      <c r="B3723" t="s">
        <v>3893</v>
      </c>
    </row>
    <row r="3724" spans="1:2">
      <c r="A3724">
        <v>6187</v>
      </c>
      <c r="B3724" t="s">
        <v>3894</v>
      </c>
    </row>
    <row r="3725" spans="1:2">
      <c r="A3725">
        <v>6190</v>
      </c>
      <c r="B3725" t="s">
        <v>3895</v>
      </c>
    </row>
    <row r="3726" spans="1:2">
      <c r="A3726">
        <v>6193</v>
      </c>
      <c r="B3726" t="s">
        <v>3896</v>
      </c>
    </row>
    <row r="3727" spans="1:2">
      <c r="A3727">
        <v>6196</v>
      </c>
      <c r="B3727" t="s">
        <v>3897</v>
      </c>
    </row>
    <row r="3728" spans="1:2">
      <c r="A3728">
        <v>6199</v>
      </c>
      <c r="B3728" t="s">
        <v>3898</v>
      </c>
    </row>
    <row r="3729" spans="1:2">
      <c r="A3729">
        <v>6202</v>
      </c>
      <c r="B3729" t="s">
        <v>3899</v>
      </c>
    </row>
    <row r="3730" spans="1:2">
      <c r="A3730">
        <v>6205</v>
      </c>
      <c r="B3730" t="s">
        <v>3900</v>
      </c>
    </row>
    <row r="3731" spans="1:2">
      <c r="A3731">
        <v>6208</v>
      </c>
      <c r="B3731" t="s">
        <v>3901</v>
      </c>
    </row>
    <row r="3732" spans="1:2">
      <c r="A3732">
        <v>6211</v>
      </c>
      <c r="B3732" t="s">
        <v>3902</v>
      </c>
    </row>
    <row r="3733" spans="1:2">
      <c r="A3733">
        <v>6214</v>
      </c>
      <c r="B3733" t="s">
        <v>3903</v>
      </c>
    </row>
    <row r="3734" spans="1:2">
      <c r="A3734">
        <v>6217</v>
      </c>
      <c r="B3734" t="s">
        <v>3904</v>
      </c>
    </row>
    <row r="3735" spans="1:2">
      <c r="A3735">
        <v>6220</v>
      </c>
      <c r="B3735" t="s">
        <v>3905</v>
      </c>
    </row>
    <row r="3736" spans="1:2">
      <c r="A3736">
        <v>6223</v>
      </c>
      <c r="B3736" t="s">
        <v>3906</v>
      </c>
    </row>
    <row r="3737" spans="1:2">
      <c r="A3737">
        <v>6226</v>
      </c>
      <c r="B3737" t="s">
        <v>3907</v>
      </c>
    </row>
    <row r="3738" spans="1:2">
      <c r="A3738">
        <v>6229</v>
      </c>
      <c r="B3738" t="s">
        <v>3908</v>
      </c>
    </row>
    <row r="3739" spans="1:2">
      <c r="A3739">
        <v>6232</v>
      </c>
      <c r="B3739" t="s">
        <v>3909</v>
      </c>
    </row>
    <row r="3740" spans="1:2">
      <c r="A3740">
        <v>6235</v>
      </c>
      <c r="B3740" t="s">
        <v>3910</v>
      </c>
    </row>
    <row r="3741" spans="1:2">
      <c r="A3741">
        <v>6238</v>
      </c>
      <c r="B3741" t="s">
        <v>3911</v>
      </c>
    </row>
    <row r="3742" spans="1:2">
      <c r="A3742">
        <v>6241</v>
      </c>
      <c r="B3742" t="s">
        <v>3912</v>
      </c>
    </row>
    <row r="3743" spans="1:2">
      <c r="A3743">
        <v>6244</v>
      </c>
      <c r="B3743" t="s">
        <v>3913</v>
      </c>
    </row>
    <row r="3744" spans="1:2">
      <c r="A3744">
        <v>6247</v>
      </c>
      <c r="B3744" t="s">
        <v>3914</v>
      </c>
    </row>
    <row r="3745" spans="1:2">
      <c r="A3745">
        <v>6250</v>
      </c>
      <c r="B3745" t="s">
        <v>3915</v>
      </c>
    </row>
    <row r="3746" spans="1:2">
      <c r="A3746">
        <v>6253</v>
      </c>
      <c r="B3746" t="s">
        <v>3916</v>
      </c>
    </row>
    <row r="3747" spans="1:2">
      <c r="A3747">
        <v>6256</v>
      </c>
      <c r="B3747" t="s">
        <v>3917</v>
      </c>
    </row>
    <row r="3748" spans="1:2">
      <c r="A3748">
        <v>6259</v>
      </c>
      <c r="B3748" t="s">
        <v>3918</v>
      </c>
    </row>
    <row r="3749" spans="1:2">
      <c r="A3749">
        <v>6262</v>
      </c>
      <c r="B3749" t="s">
        <v>3919</v>
      </c>
    </row>
    <row r="3750" spans="1:2">
      <c r="A3750">
        <v>6265</v>
      </c>
      <c r="B3750" t="s">
        <v>3920</v>
      </c>
    </row>
    <row r="3751" spans="1:2">
      <c r="A3751">
        <v>6268</v>
      </c>
      <c r="B3751" t="s">
        <v>3921</v>
      </c>
    </row>
    <row r="3752" spans="1:2">
      <c r="A3752">
        <v>6271</v>
      </c>
      <c r="B3752" t="s">
        <v>3922</v>
      </c>
    </row>
    <row r="3753" spans="1:2">
      <c r="A3753">
        <v>6274</v>
      </c>
      <c r="B3753" t="s">
        <v>3923</v>
      </c>
    </row>
    <row r="3754" spans="1:2">
      <c r="A3754">
        <v>6277</v>
      </c>
      <c r="B3754" t="s">
        <v>3924</v>
      </c>
    </row>
    <row r="3755" spans="1:2">
      <c r="A3755">
        <v>6280</v>
      </c>
      <c r="B3755" t="s">
        <v>3925</v>
      </c>
    </row>
    <row r="3756" spans="1:2">
      <c r="A3756">
        <v>6283</v>
      </c>
      <c r="B3756" t="s">
        <v>3926</v>
      </c>
    </row>
    <row r="3757" spans="1:2">
      <c r="A3757">
        <v>6286</v>
      </c>
      <c r="B3757" t="s">
        <v>3927</v>
      </c>
    </row>
    <row r="3758" spans="1:2">
      <c r="A3758">
        <v>6289</v>
      </c>
      <c r="B3758" t="s">
        <v>3928</v>
      </c>
    </row>
    <row r="3759" spans="1:2">
      <c r="A3759">
        <v>6292</v>
      </c>
      <c r="B3759" t="s">
        <v>3929</v>
      </c>
    </row>
    <row r="3760" spans="1:2">
      <c r="A3760">
        <v>6295</v>
      </c>
      <c r="B3760" t="s">
        <v>3930</v>
      </c>
    </row>
    <row r="3761" spans="1:2">
      <c r="A3761">
        <v>6298</v>
      </c>
      <c r="B3761" t="s">
        <v>3931</v>
      </c>
    </row>
    <row r="3762" spans="1:2">
      <c r="A3762">
        <v>6301</v>
      </c>
      <c r="B3762" t="s">
        <v>3932</v>
      </c>
    </row>
    <row r="3763" spans="1:2">
      <c r="A3763">
        <v>6304</v>
      </c>
      <c r="B3763" t="s">
        <v>3933</v>
      </c>
    </row>
    <row r="3764" spans="1:2">
      <c r="A3764">
        <v>6307</v>
      </c>
      <c r="B3764" t="s">
        <v>3934</v>
      </c>
    </row>
    <row r="3765" spans="1:2">
      <c r="A3765">
        <v>6310</v>
      </c>
      <c r="B3765" t="s">
        <v>3935</v>
      </c>
    </row>
    <row r="3766" spans="1:2">
      <c r="A3766">
        <v>6313</v>
      </c>
      <c r="B3766" t="s">
        <v>3936</v>
      </c>
    </row>
    <row r="3767" spans="1:2">
      <c r="A3767">
        <v>6316</v>
      </c>
      <c r="B3767" t="s">
        <v>3937</v>
      </c>
    </row>
    <row r="3768" spans="1:2">
      <c r="A3768">
        <v>6319</v>
      </c>
      <c r="B3768" t="s">
        <v>3938</v>
      </c>
    </row>
    <row r="3769" spans="1:2">
      <c r="A3769">
        <v>6322</v>
      </c>
      <c r="B3769" t="s">
        <v>3939</v>
      </c>
    </row>
    <row r="3770" spans="1:2">
      <c r="A3770">
        <v>6325</v>
      </c>
      <c r="B3770" t="s">
        <v>3940</v>
      </c>
    </row>
    <row r="3771" spans="1:2">
      <c r="A3771">
        <v>6328</v>
      </c>
      <c r="B3771" t="s">
        <v>3941</v>
      </c>
    </row>
    <row r="3772" spans="1:2">
      <c r="A3772">
        <v>6331</v>
      </c>
      <c r="B3772" t="s">
        <v>3942</v>
      </c>
    </row>
    <row r="3773" spans="1:2">
      <c r="A3773">
        <v>6334</v>
      </c>
      <c r="B3773" t="s">
        <v>3943</v>
      </c>
    </row>
    <row r="3774" spans="1:2">
      <c r="A3774">
        <v>6337</v>
      </c>
      <c r="B3774" t="s">
        <v>3944</v>
      </c>
    </row>
    <row r="3775" spans="1:2">
      <c r="A3775">
        <v>6340</v>
      </c>
      <c r="B3775" t="s">
        <v>3945</v>
      </c>
    </row>
    <row r="3776" spans="1:2">
      <c r="A3776">
        <v>6343</v>
      </c>
      <c r="B3776" t="s">
        <v>3946</v>
      </c>
    </row>
    <row r="3777" spans="1:2">
      <c r="A3777">
        <v>6346</v>
      </c>
      <c r="B3777" t="s">
        <v>3947</v>
      </c>
    </row>
    <row r="3778" spans="1:2">
      <c r="A3778">
        <v>6349</v>
      </c>
      <c r="B3778" t="s">
        <v>3948</v>
      </c>
    </row>
    <row r="3779" spans="1:2">
      <c r="A3779">
        <v>6352</v>
      </c>
      <c r="B3779" t="s">
        <v>3949</v>
      </c>
    </row>
    <row r="3780" spans="1:2">
      <c r="A3780">
        <v>6355</v>
      </c>
      <c r="B3780" t="s">
        <v>3950</v>
      </c>
    </row>
    <row r="3781" spans="1:2">
      <c r="A3781">
        <v>6358</v>
      </c>
      <c r="B3781" t="s">
        <v>3951</v>
      </c>
    </row>
    <row r="3782" spans="1:2">
      <c r="A3782">
        <v>6361</v>
      </c>
      <c r="B3782" t="s">
        <v>3952</v>
      </c>
    </row>
    <row r="3783" spans="1:2">
      <c r="A3783">
        <v>6364</v>
      </c>
      <c r="B3783" t="s">
        <v>3953</v>
      </c>
    </row>
    <row r="3784" spans="1:2">
      <c r="A3784">
        <v>6367</v>
      </c>
      <c r="B3784" t="s">
        <v>3954</v>
      </c>
    </row>
    <row r="3785" spans="1:2">
      <c r="A3785">
        <v>6370</v>
      </c>
      <c r="B3785" t="s">
        <v>3955</v>
      </c>
    </row>
    <row r="3786" spans="1:2">
      <c r="A3786">
        <v>6373</v>
      </c>
      <c r="B3786" t="s">
        <v>3956</v>
      </c>
    </row>
  </sheetData>
  <autoFilter ref="A3406:B3786" xr:uid="{0C1CFA1F-4C69-4795-BD40-87BBE41099C5}"/>
  <sortState ref="A3078:B3118">
    <sortCondition ref="A3078:A31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abSelected="1" topLeftCell="A37" zoomScale="85" zoomScaleNormal="85" workbookViewId="0">
      <selection activeCell="C56" sqref="C5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3435</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3424</v>
      </c>
      <c r="D6" s="67" t="s">
        <v>3423</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3430</v>
      </c>
      <c r="D14" s="67" t="s">
        <v>3432</v>
      </c>
      <c r="E14" s="70" t="s">
        <v>2852</v>
      </c>
      <c r="F14" s="68" t="s">
        <v>2867</v>
      </c>
      <c r="G14" s="72" t="s">
        <v>3377</v>
      </c>
      <c r="H14" s="70" t="s">
        <v>3378</v>
      </c>
      <c r="I14" s="28"/>
    </row>
    <row r="15" spans="1:37" ht="20.25">
      <c r="A15" s="70" t="s">
        <v>2852</v>
      </c>
      <c r="B15" s="19">
        <v>18</v>
      </c>
      <c r="C15" s="65" t="s">
        <v>3429</v>
      </c>
      <c r="D15" s="67" t="s">
        <v>3433</v>
      </c>
      <c r="E15" s="70" t="s">
        <v>2852</v>
      </c>
      <c r="F15" s="68" t="s">
        <v>2867</v>
      </c>
      <c r="G15" s="72" t="s">
        <v>3377</v>
      </c>
      <c r="H15" s="70" t="s">
        <v>3378</v>
      </c>
      <c r="I15" s="28"/>
    </row>
    <row r="16" spans="1:37" ht="20.25">
      <c r="A16" s="70" t="s">
        <v>2852</v>
      </c>
      <c r="B16" s="19">
        <v>19</v>
      </c>
      <c r="C16" s="65" t="s">
        <v>3431</v>
      </c>
      <c r="D16" s="67" t="s">
        <v>3434</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3425</v>
      </c>
      <c r="D29" s="71" t="s">
        <v>3422</v>
      </c>
      <c r="E29" s="70" t="s">
        <v>3379</v>
      </c>
      <c r="F29" s="68" t="s">
        <v>2867</v>
      </c>
      <c r="G29" s="72" t="s">
        <v>3377</v>
      </c>
      <c r="H29" s="70" t="s">
        <v>3378</v>
      </c>
      <c r="I29" s="28"/>
    </row>
    <row r="30" spans="1:37" ht="30">
      <c r="A30" s="70" t="s">
        <v>3379</v>
      </c>
      <c r="B30" s="19">
        <v>42</v>
      </c>
      <c r="C30" s="65" t="s">
        <v>3426</v>
      </c>
      <c r="D30" s="71" t="s">
        <v>3422</v>
      </c>
      <c r="E30" s="70" t="s">
        <v>3379</v>
      </c>
      <c r="F30" s="68" t="s">
        <v>2867</v>
      </c>
      <c r="G30" s="72" t="s">
        <v>3377</v>
      </c>
      <c r="H30" s="70" t="s">
        <v>3378</v>
      </c>
      <c r="I30" s="28"/>
    </row>
    <row r="31" spans="1:37" ht="30">
      <c r="A31" s="70" t="s">
        <v>3379</v>
      </c>
      <c r="B31" s="19">
        <v>43</v>
      </c>
      <c r="C31" s="65" t="s">
        <v>3564</v>
      </c>
      <c r="D31" s="71" t="s">
        <v>3422</v>
      </c>
      <c r="E31" s="70" t="s">
        <v>3379</v>
      </c>
      <c r="F31" s="68" t="s">
        <v>2867</v>
      </c>
      <c r="G31" s="72" t="s">
        <v>3377</v>
      </c>
      <c r="H31" s="70" t="s">
        <v>3378</v>
      </c>
      <c r="I31" s="28"/>
      <c r="P31" t="str">
        <f>REPT(" ",J39-J40)</f>
        <v xml:space="preserve">             </v>
      </c>
    </row>
    <row r="32" spans="1:37" ht="20.25">
      <c r="A32" s="65" t="s">
        <v>2851</v>
      </c>
      <c r="B32" s="65">
        <v>51</v>
      </c>
      <c r="C32" s="73" t="s">
        <v>2849</v>
      </c>
      <c r="D32" s="67" t="s">
        <v>2850</v>
      </c>
      <c r="E32" s="67" t="s">
        <v>2851</v>
      </c>
      <c r="F32" s="68" t="s">
        <v>2867</v>
      </c>
      <c r="G32" s="68" t="s">
        <v>2920</v>
      </c>
      <c r="H32" s="69" t="s">
        <v>2934</v>
      </c>
      <c r="I32" s="28"/>
    </row>
    <row r="33" spans="1:12" ht="20.25">
      <c r="A33" s="65" t="s">
        <v>2851</v>
      </c>
      <c r="B33" s="65">
        <v>52</v>
      </c>
      <c r="C33" s="73" t="s">
        <v>2841</v>
      </c>
      <c r="D33" s="67" t="s">
        <v>2842</v>
      </c>
      <c r="E33" s="67" t="s">
        <v>2851</v>
      </c>
      <c r="F33" s="68" t="s">
        <v>2859</v>
      </c>
      <c r="G33" s="68" t="s">
        <v>2923</v>
      </c>
      <c r="H33" s="69" t="s">
        <v>2929</v>
      </c>
      <c r="I33" s="28"/>
    </row>
    <row r="34" spans="1:12" ht="30">
      <c r="A34" s="65" t="s">
        <v>2851</v>
      </c>
      <c r="B34" s="65">
        <v>53</v>
      </c>
      <c r="C34" s="73" t="s">
        <v>2883</v>
      </c>
      <c r="D34" s="67" t="s">
        <v>3369</v>
      </c>
      <c r="E34" s="67" t="s">
        <v>2851</v>
      </c>
      <c r="F34" s="68" t="s">
        <v>2859</v>
      </c>
      <c r="G34" s="68" t="s">
        <v>2926</v>
      </c>
      <c r="H34" s="69" t="s">
        <v>2936</v>
      </c>
      <c r="I34" s="28"/>
    </row>
    <row r="35" spans="1:12" ht="30">
      <c r="A35" s="65" t="s">
        <v>2851</v>
      </c>
      <c r="B35" s="64">
        <v>54</v>
      </c>
      <c r="C35" s="73" t="s">
        <v>2893</v>
      </c>
      <c r="D35" s="71" t="s">
        <v>3371</v>
      </c>
      <c r="E35" s="71" t="s">
        <v>2851</v>
      </c>
      <c r="F35" s="68" t="s">
        <v>2859</v>
      </c>
      <c r="G35" s="68" t="s">
        <v>2894</v>
      </c>
      <c r="H35" s="69" t="s">
        <v>2899</v>
      </c>
      <c r="I35" s="28"/>
    </row>
    <row r="36" spans="1:12" ht="30">
      <c r="A36" s="70" t="s">
        <v>2851</v>
      </c>
      <c r="B36" s="9">
        <v>55</v>
      </c>
      <c r="C36" s="73" t="s">
        <v>2885</v>
      </c>
      <c r="D36" s="67" t="s">
        <v>2884</v>
      </c>
      <c r="E36" s="67" t="s">
        <v>2851</v>
      </c>
      <c r="F36" s="68" t="s">
        <v>2867</v>
      </c>
      <c r="G36" s="68" t="s">
        <v>2926</v>
      </c>
      <c r="H36" s="69" t="s">
        <v>2937</v>
      </c>
      <c r="I36" s="28"/>
    </row>
    <row r="37" spans="1:12" ht="20.25">
      <c r="A37" s="70" t="s">
        <v>2851</v>
      </c>
      <c r="B37" s="64">
        <v>56</v>
      </c>
      <c r="C37" s="66" t="s">
        <v>2871</v>
      </c>
      <c r="D37" s="71" t="s">
        <v>3357</v>
      </c>
      <c r="E37" s="71" t="s">
        <v>3376</v>
      </c>
      <c r="F37" s="68" t="s">
        <v>2867</v>
      </c>
      <c r="G37" s="68" t="s">
        <v>2873</v>
      </c>
      <c r="H37" s="69" t="s">
        <v>2872</v>
      </c>
      <c r="I37" s="28"/>
    </row>
    <row r="38" spans="1:12" ht="30">
      <c r="A38" s="70" t="s">
        <v>2851</v>
      </c>
      <c r="B38" s="64">
        <v>57</v>
      </c>
      <c r="C38" s="73" t="s">
        <v>2839</v>
      </c>
      <c r="D38" s="67" t="s">
        <v>2840</v>
      </c>
      <c r="E38" s="67" t="s">
        <v>2851</v>
      </c>
      <c r="F38" s="68" t="s">
        <v>2867</v>
      </c>
      <c r="G38" s="68" t="s">
        <v>2924</v>
      </c>
      <c r="H38" s="69" t="s">
        <v>2935</v>
      </c>
      <c r="I38" s="28"/>
    </row>
    <row r="39" spans="1:12" ht="30">
      <c r="A39" s="70" t="s">
        <v>2851</v>
      </c>
      <c r="B39" s="64">
        <v>58</v>
      </c>
      <c r="C39" s="73" t="s">
        <v>2854</v>
      </c>
      <c r="D39" s="67" t="s">
        <v>3373</v>
      </c>
      <c r="E39" s="67" t="s">
        <v>2851</v>
      </c>
      <c r="F39" s="68" t="s">
        <v>2867</v>
      </c>
      <c r="G39" s="68" t="s">
        <v>2919</v>
      </c>
      <c r="H39" s="69" t="s">
        <v>2933</v>
      </c>
      <c r="J39">
        <f>MAX(J40:J52)</f>
        <v>29</v>
      </c>
      <c r="K39" t="s">
        <v>3999</v>
      </c>
    </row>
    <row r="40" spans="1:12" ht="105.75">
      <c r="A40" s="71" t="s">
        <v>3383</v>
      </c>
      <c r="B40" s="70">
        <v>62</v>
      </c>
      <c r="C40" s="65" t="s">
        <v>3427</v>
      </c>
      <c r="D40" s="86" t="s">
        <v>4070</v>
      </c>
      <c r="E40" s="71" t="s">
        <v>3383</v>
      </c>
      <c r="F40" s="68" t="s">
        <v>2867</v>
      </c>
      <c r="G40" s="72" t="s">
        <v>3377</v>
      </c>
      <c r="H40" s="70" t="s">
        <v>3378</v>
      </c>
      <c r="I40" s="27" t="s">
        <v>3443</v>
      </c>
      <c r="J40">
        <f>LEN(I40)</f>
        <v>16</v>
      </c>
      <c r="L40" s="84" t="str">
        <f>"#define "&amp;I40&amp;" "&amp;REPT(" ",$J$39-J40)&amp;RIGHT(TEXT(B40,"    #"),3)&amp;" // "&amp;RIGHT(LEFT(D40,LEN(D40)-1),LEN(D40)-1-FIND("""",D40))</f>
        <v>#define mEFCT_UNIQ_INTRO               62 // Welcome to FOOF RBG configuration! Your call is important to us. Press trigger by itself to go forward to next step or to cycle through choices To select a choice, press trigger plus any combination of Yellow, Green or Black button. To exit configuration, press trigger plus Blue button.</v>
      </c>
    </row>
    <row r="41" spans="1:12" ht="45">
      <c r="A41" s="71" t="s">
        <v>3383</v>
      </c>
      <c r="B41" s="70">
        <v>63</v>
      </c>
      <c r="C41" s="88" t="s">
        <v>3428</v>
      </c>
      <c r="D41" s="67" t="s">
        <v>3419</v>
      </c>
      <c r="E41" s="71" t="s">
        <v>3383</v>
      </c>
      <c r="F41" s="68" t="s">
        <v>2867</v>
      </c>
      <c r="G41" s="72" t="s">
        <v>3377</v>
      </c>
      <c r="H41" s="70" t="s">
        <v>3378</v>
      </c>
      <c r="I41" s="27" t="s">
        <v>3444</v>
      </c>
      <c r="J41">
        <f t="shared" ref="J41:J56" si="0">LEN(I41)</f>
        <v>20</v>
      </c>
      <c r="L41" s="84" t="str">
        <f t="shared" ref="L41:L52" si="1">"#define "&amp;I41&amp;" "&amp;REPT(" ",$J$39-J41)&amp;RIGHT(TEXT(B41,"    #"),3)&amp;" // "&amp;RIGHT(LEFT(D41,LEN(D41)-1),LEN(D41)-1-FIND("""",D41))</f>
        <v>#define mEFCT_UNIQ_SND_INSTR           63 // Press just trigger to cycle through sound choices, trigger + any color to choose the sound.</v>
      </c>
    </row>
    <row r="42" spans="1:12" ht="45">
      <c r="A42" s="71" t="s">
        <v>3383</v>
      </c>
      <c r="B42" s="70">
        <v>64</v>
      </c>
      <c r="C42" s="88" t="s">
        <v>3973</v>
      </c>
      <c r="D42" s="67" t="s">
        <v>3420</v>
      </c>
      <c r="E42" s="71" t="s">
        <v>3383</v>
      </c>
      <c r="F42" s="68" t="s">
        <v>2867</v>
      </c>
      <c r="G42" s="72" t="s">
        <v>3377</v>
      </c>
      <c r="H42" s="70" t="s">
        <v>3378</v>
      </c>
      <c r="I42" s="27" t="s">
        <v>3976</v>
      </c>
      <c r="J42">
        <f t="shared" si="0"/>
        <v>20</v>
      </c>
      <c r="L42" s="84" t="str">
        <f t="shared" si="1"/>
        <v>#define mEFCT_UNIQ_LED_INSTR           64 // Press just trigger to cycle through LED pattern choices, trigger + any color to choose the LED Pattern.</v>
      </c>
    </row>
    <row r="43" spans="1:12" ht="45">
      <c r="A43" s="71" t="s">
        <v>3383</v>
      </c>
      <c r="B43" s="70">
        <v>65</v>
      </c>
      <c r="C43" s="88" t="s">
        <v>3974</v>
      </c>
      <c r="D43" s="67" t="s">
        <v>3421</v>
      </c>
      <c r="E43" s="71" t="s">
        <v>3383</v>
      </c>
      <c r="F43" s="68" t="s">
        <v>2867</v>
      </c>
      <c r="G43" s="72" t="s">
        <v>3377</v>
      </c>
      <c r="H43" s="70" t="s">
        <v>3378</v>
      </c>
      <c r="I43" s="27" t="s">
        <v>3977</v>
      </c>
      <c r="J43">
        <f t="shared" si="0"/>
        <v>21</v>
      </c>
      <c r="L43" s="84" t="str">
        <f t="shared" si="1"/>
        <v>#define mEFCT_UNIQ_OTHR_INSTR          65 // Press just trigger to cycle through a list of other choices, trigger + any color to choose the other choice.</v>
      </c>
    </row>
    <row r="44" spans="1:12" ht="45">
      <c r="A44" s="71" t="s">
        <v>3383</v>
      </c>
      <c r="B44" s="70">
        <v>66</v>
      </c>
      <c r="C44" s="88" t="s">
        <v>3966</v>
      </c>
      <c r="D44" s="67" t="s">
        <v>3975</v>
      </c>
      <c r="E44" s="71" t="s">
        <v>3383</v>
      </c>
      <c r="F44" s="68" t="s">
        <v>2867</v>
      </c>
      <c r="G44" s="72" t="s">
        <v>3377</v>
      </c>
      <c r="H44" s="70" t="s">
        <v>3378</v>
      </c>
      <c r="I44" s="27" t="s">
        <v>3978</v>
      </c>
      <c r="J44">
        <f t="shared" si="0"/>
        <v>29</v>
      </c>
      <c r="L44" s="84" t="str">
        <f t="shared" si="1"/>
        <v>#define mEFCT_UNIQ_TYPE_CHOICES_INSTR  66 // Press just trigger to cycle through effect TYPE choices, trigger + any color to choose the effect TYPE.</v>
      </c>
    </row>
    <row r="45" spans="1:12" ht="30">
      <c r="A45" s="71" t="s">
        <v>3383</v>
      </c>
      <c r="B45" s="70">
        <v>71</v>
      </c>
      <c r="C45" s="88" t="s">
        <v>3967</v>
      </c>
      <c r="D45" s="67" t="s">
        <v>3985</v>
      </c>
      <c r="E45" s="71" t="s">
        <v>3383</v>
      </c>
      <c r="F45" s="68" t="s">
        <v>2867</v>
      </c>
      <c r="G45" s="72" t="s">
        <v>3377</v>
      </c>
      <c r="H45" s="70" t="s">
        <v>3378</v>
      </c>
      <c r="I45" s="27" t="s">
        <v>3979</v>
      </c>
      <c r="J45">
        <f t="shared" si="0"/>
        <v>19</v>
      </c>
      <c r="L45" s="84" t="str">
        <f t="shared" si="1"/>
        <v>#define mEFCT_UNIQ_CHARGEUP            71 // Effect typeCHARGE-UP FOR SHOOTING. Trigger alone for next type.</v>
      </c>
    </row>
    <row r="46" spans="1:12" ht="30">
      <c r="A46" s="71" t="s">
        <v>3383</v>
      </c>
      <c r="B46" s="70">
        <v>72</v>
      </c>
      <c r="C46" s="88" t="s">
        <v>3968</v>
      </c>
      <c r="D46" s="67" t="s">
        <v>3986</v>
      </c>
      <c r="E46" s="71" t="s">
        <v>3383</v>
      </c>
      <c r="F46" s="68" t="s">
        <v>2867</v>
      </c>
      <c r="G46" s="72" t="s">
        <v>3377</v>
      </c>
      <c r="H46" s="70" t="s">
        <v>3378</v>
      </c>
      <c r="I46" s="27" t="s">
        <v>3980</v>
      </c>
      <c r="J46">
        <f t="shared" si="0"/>
        <v>19</v>
      </c>
      <c r="L46" s="84" t="str">
        <f t="shared" si="1"/>
        <v>#define mEFCT_UNIQ_SHOOTING            72 // Effect type SHOOTING. Trigger alone for next type.</v>
      </c>
    </row>
    <row r="47" spans="1:12" ht="30">
      <c r="A47" s="71" t="s">
        <v>3383</v>
      </c>
      <c r="B47" s="70">
        <v>73</v>
      </c>
      <c r="C47" s="88" t="s">
        <v>3969</v>
      </c>
      <c r="D47" s="67" t="s">
        <v>3987</v>
      </c>
      <c r="E47" s="71" t="s">
        <v>3383</v>
      </c>
      <c r="F47" s="68" t="s">
        <v>2867</v>
      </c>
      <c r="G47" s="72" t="s">
        <v>3377</v>
      </c>
      <c r="H47" s="70" t="s">
        <v>3378</v>
      </c>
      <c r="I47" s="27" t="s">
        <v>3981</v>
      </c>
      <c r="J47">
        <f t="shared" si="0"/>
        <v>21</v>
      </c>
      <c r="L47" s="84" t="str">
        <f t="shared" si="1"/>
        <v>#define mEFCT_UNIQ_OPENBARREL          73 // Effect type OPEN BARREL. Trigger alone for next type.</v>
      </c>
    </row>
    <row r="48" spans="1:12" ht="30">
      <c r="A48" s="71" t="s">
        <v>3383</v>
      </c>
      <c r="B48" s="70">
        <v>74</v>
      </c>
      <c r="C48" s="88" t="s">
        <v>3970</v>
      </c>
      <c r="D48" s="67" t="s">
        <v>3988</v>
      </c>
      <c r="E48" s="71" t="s">
        <v>3383</v>
      </c>
      <c r="F48" s="68" t="s">
        <v>2867</v>
      </c>
      <c r="G48" s="72" t="s">
        <v>3377</v>
      </c>
      <c r="H48" s="70" t="s">
        <v>3378</v>
      </c>
      <c r="I48" s="27" t="s">
        <v>3982</v>
      </c>
      <c r="J48">
        <f t="shared" si="0"/>
        <v>19</v>
      </c>
      <c r="L48" s="84" t="str">
        <f t="shared" si="1"/>
        <v>#define mEFCT_UNIQ_LOCKLOAD            74 // Effect type LOCK-AND-LOAD. Trigger alone for next type.</v>
      </c>
    </row>
    <row r="49" spans="1:18" ht="30">
      <c r="A49" s="71" t="s">
        <v>3383</v>
      </c>
      <c r="B49" s="70">
        <v>75</v>
      </c>
      <c r="C49" s="88" t="s">
        <v>3971</v>
      </c>
      <c r="D49" s="67" t="s">
        <v>3989</v>
      </c>
      <c r="E49" s="71" t="s">
        <v>3383</v>
      </c>
      <c r="F49" s="68" t="s">
        <v>2867</v>
      </c>
      <c r="G49" s="72" t="s">
        <v>3377</v>
      </c>
      <c r="H49" s="70" t="s">
        <v>3378</v>
      </c>
      <c r="I49" s="27" t="s">
        <v>3983</v>
      </c>
      <c r="J49">
        <f t="shared" si="0"/>
        <v>18</v>
      </c>
      <c r="L49" s="84" t="str">
        <f t="shared" si="1"/>
        <v>#define mEFCT_UNIQ_POWERON             75 // Effect type POWER-ON. Trigger alone for next type.</v>
      </c>
    </row>
    <row r="50" spans="1:18" ht="30">
      <c r="A50" s="71" t="s">
        <v>3383</v>
      </c>
      <c r="B50" s="70">
        <v>76</v>
      </c>
      <c r="C50" s="88" t="s">
        <v>3972</v>
      </c>
      <c r="D50" s="67" t="s">
        <v>3990</v>
      </c>
      <c r="E50" s="71" t="s">
        <v>3383</v>
      </c>
      <c r="F50" s="68" t="s">
        <v>2867</v>
      </c>
      <c r="G50" s="72" t="s">
        <v>3377</v>
      </c>
      <c r="H50" s="70" t="s">
        <v>3378</v>
      </c>
      <c r="I50" s="27" t="s">
        <v>3984</v>
      </c>
      <c r="J50">
        <f t="shared" si="0"/>
        <v>22</v>
      </c>
      <c r="L50" s="84" t="str">
        <f t="shared" si="1"/>
        <v>#define mEFCT_UNIQ_WAITFORTRIG         76 // Effect type WAITING-FOR-TRIGGER. Trigger alone for next type.</v>
      </c>
    </row>
    <row r="51" spans="1:18" ht="15.75" customHeight="1">
      <c r="A51" s="71" t="s">
        <v>3383</v>
      </c>
      <c r="B51" s="70">
        <v>101</v>
      </c>
      <c r="C51" s="65" t="s">
        <v>3382</v>
      </c>
      <c r="D51" s="71" t="s">
        <v>3997</v>
      </c>
      <c r="E51" s="71" t="s">
        <v>3383</v>
      </c>
      <c r="F51" s="68" t="s">
        <v>2867</v>
      </c>
      <c r="G51" s="72" t="s">
        <v>3377</v>
      </c>
      <c r="H51" s="70" t="s">
        <v>3378</v>
      </c>
      <c r="I51" s="27" t="s">
        <v>3436</v>
      </c>
      <c r="J51">
        <f t="shared" si="0"/>
        <v>18</v>
      </c>
      <c r="L51" s="84" t="str">
        <f t="shared" si="1"/>
        <v>#define mEFCT_UNIQ_SILENCE            101 // silence</v>
      </c>
    </row>
    <row r="52" spans="1:18" ht="20.25">
      <c r="A52" s="71" t="s">
        <v>3383</v>
      </c>
      <c r="B52" s="70">
        <v>102</v>
      </c>
      <c r="C52" s="65" t="s">
        <v>3417</v>
      </c>
      <c r="D52" s="71" t="s">
        <v>3998</v>
      </c>
      <c r="E52" s="71" t="s">
        <v>3383</v>
      </c>
      <c r="F52" s="68" t="s">
        <v>2867</v>
      </c>
      <c r="G52" s="72" t="s">
        <v>3377</v>
      </c>
      <c r="H52" s="70" t="s">
        <v>3378</v>
      </c>
      <c r="I52" s="27" t="s">
        <v>3437</v>
      </c>
      <c r="J52">
        <f t="shared" si="0"/>
        <v>19</v>
      </c>
      <c r="L52" s="84" t="str">
        <f t="shared" si="1"/>
        <v>#define mEFCT_UNIQ_NOT_IMPL           102 // Not yet implemented</v>
      </c>
    </row>
    <row r="53" spans="1:18" ht="20.25">
      <c r="E53" s="77"/>
      <c r="F53" s="79"/>
      <c r="G53" s="80"/>
      <c r="H53" s="78"/>
      <c r="I53" s="27"/>
    </row>
    <row r="54" spans="1:18" ht="105">
      <c r="A54" s="71" t="s">
        <v>3383</v>
      </c>
      <c r="B54" s="70">
        <v>63</v>
      </c>
      <c r="C54" s="89" t="s">
        <v>4071</v>
      </c>
      <c r="D54" s="87" t="s">
        <v>4068</v>
      </c>
      <c r="E54" s="71" t="s">
        <v>3383</v>
      </c>
      <c r="F54" s="68" t="s">
        <v>2867</v>
      </c>
      <c r="G54" s="72" t="s">
        <v>3377</v>
      </c>
      <c r="H54" s="70" t="s">
        <v>3378</v>
      </c>
      <c r="I54" s="3" t="s">
        <v>4043</v>
      </c>
      <c r="J54">
        <f t="shared" si="0"/>
        <v>23</v>
      </c>
      <c r="L54" s="84" t="str">
        <f>"#define "&amp;I54&amp;" "&amp;REPT(" ",$J$39-J54)&amp;RIGHT(TEXT(B54,"    #"),3)&amp;" // "&amp;RIGHT(LEFT(D54,LEN(D54)-1),LEN(D54)-1-FIND("""",D54))</f>
        <v>#define mEFCT_UNIQ_CFG_CATEGORY        63 //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v>
      </c>
    </row>
    <row r="55" spans="1:18" ht="120">
      <c r="A55" s="71" t="s">
        <v>3383</v>
      </c>
      <c r="B55" s="70">
        <v>64</v>
      </c>
      <c r="C55" s="89" t="s">
        <v>4072</v>
      </c>
      <c r="D55" s="87" t="s">
        <v>4050</v>
      </c>
      <c r="E55" s="71" t="s">
        <v>3383</v>
      </c>
      <c r="F55" s="68" t="s">
        <v>2867</v>
      </c>
      <c r="G55" s="72" t="s">
        <v>3377</v>
      </c>
      <c r="H55" s="70" t="s">
        <v>3378</v>
      </c>
      <c r="I55" s="3" t="s">
        <v>4044</v>
      </c>
      <c r="J55">
        <f t="shared" si="0"/>
        <v>19</v>
      </c>
      <c r="L55" s="84" t="str">
        <f t="shared" ref="L54:L56" si="2">"#define "&amp;I55&amp;" "&amp;REPT(" ",$J$39-J55)&amp;RIGHT(TEXT(B55,"    #"),3)&amp;" // "&amp;RIGHT(LEFT(D55,LEN(D55)-1),LEN(D55)-1-FIND("""",D55))</f>
        <v>#define mEFCT_UNIQ_CFG_TYPE            64 //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v>
      </c>
    </row>
    <row r="56" spans="1:18" ht="120">
      <c r="A56" s="71" t="s">
        <v>3383</v>
      </c>
      <c r="B56" s="70">
        <v>65</v>
      </c>
      <c r="C56" s="89" t="s">
        <v>4073</v>
      </c>
      <c r="D56" s="87" t="s">
        <v>4051</v>
      </c>
      <c r="E56" s="71" t="s">
        <v>3383</v>
      </c>
      <c r="F56" s="68" t="s">
        <v>2867</v>
      </c>
      <c r="G56" s="72" t="s">
        <v>3377</v>
      </c>
      <c r="H56" s="70" t="s">
        <v>3378</v>
      </c>
      <c r="I56" s="3" t="s">
        <v>4045</v>
      </c>
      <c r="J56">
        <f t="shared" si="0"/>
        <v>20</v>
      </c>
      <c r="L56" s="84" t="str">
        <f t="shared" si="2"/>
        <v>#define mEFCT_UNIQ_CFG_EFECT           65 //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v>
      </c>
    </row>
    <row r="57" spans="1:18">
      <c r="K57" t="s">
        <v>3361</v>
      </c>
    </row>
    <row r="58" spans="1:18">
      <c r="K58" t="s">
        <v>3362</v>
      </c>
    </row>
    <row r="59" spans="1:18">
      <c r="K59" t="s">
        <v>3363</v>
      </c>
    </row>
    <row r="60" spans="1:18">
      <c r="K60" t="s">
        <v>3364</v>
      </c>
    </row>
    <row r="61" spans="1:18">
      <c r="K61" t="s">
        <v>3365</v>
      </c>
    </row>
    <row r="62" spans="1:18">
      <c r="K62" t="s">
        <v>3366</v>
      </c>
    </row>
    <row r="63" spans="1:18">
      <c r="K63" t="s">
        <v>3367</v>
      </c>
      <c r="R63" t="s">
        <v>2941</v>
      </c>
    </row>
    <row r="64" spans="1:18" ht="20.25">
      <c r="A64" s="55" t="s">
        <v>2853</v>
      </c>
      <c r="B64" s="19"/>
      <c r="C64" s="35" t="s">
        <v>2880</v>
      </c>
      <c r="D64" s="34" t="s">
        <v>3358</v>
      </c>
      <c r="E64" s="34" t="s">
        <v>2853</v>
      </c>
      <c r="F64" s="35" t="s">
        <v>2879</v>
      </c>
      <c r="G64" s="35" t="s">
        <v>2882</v>
      </c>
      <c r="H64" s="52" t="s">
        <v>2881</v>
      </c>
      <c r="K64" t="s">
        <v>3368</v>
      </c>
      <c r="R64" t="s">
        <v>2942</v>
      </c>
    </row>
    <row r="65" spans="1:18" ht="20.25">
      <c r="A65" s="55" t="s">
        <v>2853</v>
      </c>
      <c r="B65" s="19"/>
      <c r="C65" s="54" t="s">
        <v>2868</v>
      </c>
      <c r="D65" s="34" t="s">
        <v>3358</v>
      </c>
      <c r="E65" s="34" t="s">
        <v>2853</v>
      </c>
      <c r="F65" s="35" t="s">
        <v>2867</v>
      </c>
      <c r="G65" s="35" t="s">
        <v>2870</v>
      </c>
      <c r="H65" s="52" t="s">
        <v>2869</v>
      </c>
      <c r="R65" t="s">
        <v>2943</v>
      </c>
    </row>
    <row r="66" spans="1:18" ht="30.75">
      <c r="A66" s="19" t="s">
        <v>2851</v>
      </c>
      <c r="B66" s="19">
        <v>57</v>
      </c>
      <c r="C66" s="33" t="s">
        <v>2888</v>
      </c>
      <c r="D66" s="53" t="s">
        <v>3370</v>
      </c>
      <c r="E66" s="19" t="s">
        <v>2851</v>
      </c>
      <c r="F66" s="35" t="s">
        <v>2859</v>
      </c>
      <c r="G66" s="35" t="s">
        <v>2928</v>
      </c>
      <c r="H66" s="19" t="s">
        <v>2939</v>
      </c>
    </row>
    <row r="67" spans="1:18" ht="20.25">
      <c r="A67" s="19" t="s">
        <v>2851</v>
      </c>
      <c r="B67" s="31">
        <v>58</v>
      </c>
      <c r="C67" s="33" t="s">
        <v>2887</v>
      </c>
      <c r="D67" s="53" t="s">
        <v>2886</v>
      </c>
      <c r="E67" s="19" t="s">
        <v>2851</v>
      </c>
      <c r="F67" s="35" t="s">
        <v>2879</v>
      </c>
      <c r="G67" s="35" t="s">
        <v>2927</v>
      </c>
      <c r="H67" s="19" t="s">
        <v>2938</v>
      </c>
    </row>
    <row r="68" spans="1:18" ht="20.25">
      <c r="A68" s="6"/>
      <c r="D68" s="56"/>
      <c r="E68" s="6"/>
      <c r="F68" s="36"/>
      <c r="G68" s="36"/>
      <c r="H68" s="6"/>
    </row>
    <row r="69" spans="1:18" ht="20.25">
      <c r="A69" s="6"/>
      <c r="D69" s="56"/>
      <c r="E69" s="6"/>
      <c r="F69" s="36"/>
      <c r="G69" s="36"/>
      <c r="H69" s="6"/>
      <c r="I69" s="3" t="s">
        <v>4043</v>
      </c>
    </row>
    <row r="70" spans="1:18" ht="20.25">
      <c r="A70" s="6"/>
      <c r="D70" s="56"/>
      <c r="E70" s="6"/>
      <c r="F70" s="36"/>
      <c r="G70" s="36"/>
      <c r="H70" s="6"/>
      <c r="I70" s="3" t="s">
        <v>4045</v>
      </c>
    </row>
    <row r="71" spans="1:18" ht="20.25">
      <c r="A71" s="6"/>
      <c r="D71" s="56"/>
      <c r="E71" s="6"/>
      <c r="F71" s="36"/>
      <c r="G71" s="36"/>
      <c r="H71" s="6"/>
      <c r="I71" s="3" t="s">
        <v>4044</v>
      </c>
    </row>
    <row r="72" spans="1:18" ht="20.25">
      <c r="A72" s="6"/>
      <c r="D72" s="56"/>
      <c r="E72" s="6"/>
      <c r="F72" s="36"/>
      <c r="G72" s="36"/>
      <c r="H72" s="6"/>
    </row>
    <row r="73" spans="1:18" ht="20.25">
      <c r="D73" s="56"/>
      <c r="E73" s="6"/>
      <c r="F73" s="36"/>
      <c r="G73" s="36"/>
      <c r="H73" s="6"/>
    </row>
    <row r="74" spans="1:18" ht="20.25">
      <c r="D74" s="56"/>
      <c r="E74" s="6"/>
      <c r="F74" s="36"/>
      <c r="G74" s="36"/>
      <c r="H74" s="6"/>
    </row>
    <row r="75" spans="1:18" ht="20.25">
      <c r="D75" s="56"/>
      <c r="E75" s="6"/>
      <c r="F75" s="36"/>
      <c r="G75" s="36"/>
      <c r="H75" s="6"/>
    </row>
    <row r="76" spans="1:18" ht="20.25">
      <c r="A76" s="6" t="s">
        <v>3384</v>
      </c>
      <c r="D76" s="56"/>
      <c r="E76" s="6"/>
      <c r="F76" s="36"/>
      <c r="G76" s="36"/>
      <c r="H76" s="6"/>
    </row>
    <row r="77" spans="1:18" ht="20.25">
      <c r="A77" t="s">
        <v>3398</v>
      </c>
      <c r="D77" s="56"/>
      <c r="E77" s="6"/>
      <c r="F77" s="36"/>
      <c r="G77" s="36"/>
      <c r="H77" s="6"/>
    </row>
    <row r="78" spans="1:18" ht="20.25">
      <c r="A78" t="s">
        <v>3399</v>
      </c>
      <c r="D78" s="56"/>
      <c r="E78" s="6"/>
      <c r="F78" s="36"/>
      <c r="G78" s="36"/>
      <c r="H78" s="6"/>
    </row>
    <row r="79" spans="1:18" ht="20.25">
      <c r="A79" t="s">
        <v>3386</v>
      </c>
      <c r="D79" s="56"/>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"&lt;tr&gt;&lt;td&gt;"&amp;J81&amp;"&lt;/td&gt;&lt;td&gt;"&amp;K81&amp;"&lt;/td&gt;&lt;td&gt;"&amp;L81&amp;"&lt;/td&gt;&lt;td&gt;"&amp;M81&amp;"&lt;/td&gt;"</f>
        <v>&lt;tr&gt;&lt;td&gt;N/A&lt;/td&gt;&lt;td&gt;GW170817-template.wav&lt;/td&gt;&lt;td&gt;https://www.gw-openscience.org/audiogwtc1/&lt;/td&gt;&lt;td&gt;LIGO detectors&lt;/td&gt;</v>
      </c>
      <c r="J81" s="27" t="s">
        <v>3394</v>
      </c>
      <c r="K81" s="27" t="s">
        <v>3397</v>
      </c>
      <c r="L81" s="29" t="s">
        <v>3395</v>
      </c>
      <c r="M81" s="27" t="s">
        <v>3396</v>
      </c>
    </row>
    <row r="82" spans="1:18" ht="20.25">
      <c r="A82" s="6" t="str">
        <f>"&lt;tr&gt;&lt;td&gt;"&amp;J82&amp;"&lt;/td&gt;&lt;td&gt;"&amp;K82&amp;"&lt;/td&gt;&lt;td&gt;"&amp;L82&amp;"&lt;/td&gt;&lt;td&gt;"&amp;M82&amp;"&lt;/td&gt;"</f>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"&lt;tr&gt;&lt;td&gt;"&amp;J83&amp;"&lt;/td&gt;&lt;td&gt;"&amp;K83&amp;"&lt;/td&gt;&lt;td&gt;"&amp;L83&amp;"&lt;/td&gt;&lt;td&gt;"&amp;M83&amp;"&lt;/td&gt;"</f>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"&lt;tr&gt;&lt;td&gt;"&amp;J84&amp;"&lt;/td&gt;&lt;td&gt;"&amp;K84&amp;"&lt;/td&gt;&lt;td&gt;"&amp;L84&amp;"&lt;/td&gt;&lt;td&gt;"&amp;M84&amp;"&lt;/td&gt;"</f>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"&lt;tr&gt;&lt;td&gt;"&amp;J85&amp;"&lt;/td&gt;&lt;td&gt;"&amp;K85&amp;"&lt;/td&gt;&lt;td&gt;"&amp;L85&amp;"&lt;/td&gt;&lt;td&gt;"&amp;M85&amp;"&lt;/td&gt;"</f>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"&lt;tr&gt;&lt;td&gt;"&amp;J86&amp;"&lt;/td&gt;&lt;td&gt;"&amp;K86&amp;"&lt;/td&gt;&lt;td&gt;"&amp;L86&amp;"&lt;/td&gt;&lt;td&gt;"&amp;M86&amp;"&lt;/td&gt;"</f>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"&lt;tr&gt;&lt;td&gt;"&amp;J87&amp;"&lt;/td&gt;&lt;td&gt;"&amp;K87&amp;"&lt;/td&gt;&lt;td&gt;"&amp;L87&amp;"&lt;/td&gt;&lt;td&gt;"&amp;M87&amp;"&lt;/td&gt;"</f>
        <v>&lt;tr&gt;&lt;td&gt;by-nc/3.0/&lt;/td&gt;&lt;td&gt;179281__timbre__boingy-sweep.flac&lt;/td&gt;&lt;td&gt;https://freesound.org/s/179281/&lt;/td&gt;&lt;td&gt;Timbre&lt;/td&gt;</v>
      </c>
      <c r="J87" s="15" t="s">
        <v>2879</v>
      </c>
      <c r="K87" s="4" t="s">
        <v>2880</v>
      </c>
      <c r="L87" s="29" t="s">
        <v>2881</v>
      </c>
      <c r="M87" s="28" t="s">
        <v>2882</v>
      </c>
      <c r="R87" t="str">
        <f t="shared" ref="R87:R88" si="3">"| "&amp;J87&amp;" | "&amp;K87&amp;" | "&amp;L87&amp;" | "&amp;M87&amp;" |"</f>
        <v>| by-nc/3.0/ | 179281__timbre__boingy-sweep.flac | https://freesound.org/s/179281/ | Timbre |</v>
      </c>
    </row>
    <row r="88" spans="1:18" ht="20.25">
      <c r="A88" s="6" t="str">
        <f>"&lt;tr&gt;&lt;td&gt;"&amp;J88&amp;"&lt;/td&gt;&lt;td&gt;"&amp;K88&amp;"&lt;/td&gt;&lt;td&gt;"&amp;L88&amp;"&lt;/td&gt;&lt;td&gt;"&amp;M88&amp;"&lt;/td&gt;"</f>
        <v>&lt;tr&gt;&lt;td&gt;by/3.0/&lt;/td&gt;&lt;td&gt;216096__richerlandtv__u-f-o.mp3&lt;/td&gt;&lt;td&gt;https://freesound.org/s/216096/&lt;/td&gt;&lt;td&gt;RICHERlandTV&lt;/td&gt;</v>
      </c>
      <c r="J88" s="15" t="s">
        <v>2867</v>
      </c>
      <c r="K88" s="4" t="s">
        <v>2868</v>
      </c>
      <c r="L88" s="29" t="s">
        <v>2869</v>
      </c>
      <c r="M88" s="28" t="s">
        <v>2870</v>
      </c>
      <c r="R88" t="str">
        <f t="shared" si="3"/>
        <v>| by/3.0/ | 216096__richerlandtv__u-f-o.mp3 | https://freesound.org/s/216096/ | RICHERlandTV |</v>
      </c>
    </row>
    <row r="89" spans="1:18" ht="20.25">
      <c r="A89" s="6" t="str">
        <f>"&lt;tr&gt;&lt;td&gt;"&amp;J89&amp;"&lt;/td&gt;&lt;td&gt;"&amp;K89&amp;"&lt;/td&gt;&lt;td&gt;"&amp;L89&amp;"&lt;/td&gt;&lt;td&gt;"&amp;M89&amp;"&lt;/td&gt;"</f>
        <v>&lt;tr&gt;&lt;td&gt;by/3.0/&lt;/td&gt;&lt;td&gt;221875__hero-of-the-winds__spring-boing.wav&lt;/td&gt;&lt;td&gt;https://freesound.org/s/221875/&lt;/td&gt;&lt;td&gt;hero-of-the-winds&lt;/td&gt;</v>
      </c>
      <c r="J89" s="51" t="s">
        <v>2867</v>
      </c>
      <c r="K89" s="6" t="s">
        <v>2854</v>
      </c>
      <c r="L89" t="s">
        <v>2933</v>
      </c>
      <c r="M89" s="28" t="s">
        <v>2919</v>
      </c>
      <c r="R89" t="str">
        <f>"| "&amp;J89&amp;" | "&amp;K89&amp;" | "&amp;L89&amp;" | "&amp;M89&amp;" |"</f>
        <v>| by/3.0/ | 221875__hero-of-the-winds__spring-boing.wav | https://freesound.org/s/221875/ | hero-of-the-winds |</v>
      </c>
    </row>
    <row r="90" spans="1:18" ht="20.25">
      <c r="A90" s="6" t="str">
        <f>"&lt;tr&gt;&lt;td&gt;"&amp;J90&amp;"&lt;/td&gt;&lt;td&gt;"&amp;K90&amp;"&lt;/td&gt;&lt;td&gt;"&amp;L90&amp;"&lt;/td&gt;&lt;td&gt;"&amp;M90&amp;"&lt;/td&gt;"</f>
        <v>&lt;tr&gt;&lt;td&gt;by/3.0/&lt;/td&gt;&lt;td&gt;240297__jalastram__abstract-guitar-sfx-003.wav&lt;/td&gt;&lt;td&gt;https://freesound.org/s/240297/&lt;/td&gt;&lt;td&gt;jalastram&lt;/td&gt;</v>
      </c>
      <c r="J90" s="36" t="s">
        <v>2867</v>
      </c>
      <c r="K90" s="6" t="s">
        <v>2849</v>
      </c>
      <c r="L90" s="29" t="s">
        <v>2934</v>
      </c>
      <c r="M90" s="28" t="s">
        <v>2920</v>
      </c>
      <c r="R90" t="str">
        <f>"| "&amp;J90&amp;" | "&amp;K90&amp;" | "&amp;L90&amp;" | "&amp;M90&amp;" |"</f>
        <v>| by/3.0/ | 240297__jalastram__abstract-guitar-sfx-003.wav | https://freesound.org/s/240297/ | jalastram |</v>
      </c>
    </row>
    <row r="91" spans="1:18" ht="20.25">
      <c r="A91" s="6" t="str">
        <f>"&lt;tr&gt;&lt;td&gt;"&amp;J91&amp;"&lt;/td&gt;&lt;td&gt;"&amp;K91&amp;"&lt;/td&gt;&lt;td&gt;"&amp;L91&amp;"&lt;/td&gt;&lt;td&gt;"&amp;M91&amp;"&lt;/td&gt;"</f>
        <v>&lt;tr&gt;&lt;td&gt;by/3.0/&lt;/td&gt;&lt;td&gt;272068__ichbinjager__shotgun-action.wav&lt;/td&gt;&lt;td&gt;https://freesound.org/s/272068/&lt;/td&gt;&lt;td&gt;IchBinJager&lt;/td&gt;</v>
      </c>
      <c r="J91" s="28" t="s">
        <v>2867</v>
      </c>
      <c r="K91" t="s">
        <v>2901</v>
      </c>
      <c r="L91" s="29" t="s">
        <v>2903</v>
      </c>
      <c r="M91" s="28" t="s">
        <v>2900</v>
      </c>
      <c r="R91" t="str">
        <f>"| "&amp;J91&amp;" | "&amp;K91&amp;" | "&amp;L91&amp;" | "&amp;M91&amp;" |"</f>
        <v>| by/3.0/ | 272068__ichbinjager__shotgun-action.wav | https://freesound.org/s/272068/ | IchBinJager |</v>
      </c>
    </row>
    <row r="92" spans="1:18" ht="20.25">
      <c r="A92" s="6" t="str">
        <f>"&lt;tr&gt;&lt;td&gt;"&amp;J92&amp;"&lt;/td&gt;&lt;td&gt;"&amp;K92&amp;"&lt;/td&gt;&lt;td&gt;"&amp;L92&amp;"&lt;/td&gt;&lt;td&gt;"&amp;M92&amp;"&lt;/td&gt;"</f>
        <v>&lt;tr&gt;&lt;td&gt;by/3.0/&lt;/td&gt;&lt;td&gt;275537__wjoojoo__contact-mic-on-satellite-dish04.wav&lt;/td&gt;&lt;td&gt;https://freesound.org/s/275537/&lt;/td&gt;&lt;td&gt;wjoojoo&lt;/td&gt;</v>
      </c>
      <c r="J92" s="36" t="s">
        <v>2867</v>
      </c>
      <c r="K92" s="6" t="s">
        <v>2847</v>
      </c>
      <c r="L92" t="s">
        <v>2930</v>
      </c>
      <c r="M92" s="28" t="s">
        <v>2921</v>
      </c>
      <c r="R92" t="str">
        <f>"| "&amp;J92&amp;" | "&amp;K92&amp;" | "&amp;L92&amp;" | "&amp;M92&amp;" |"</f>
        <v>| by/3.0/ | 275537__wjoojoo__contact-mic-on-satellite-dish04.wav | https://freesound.org/s/275537/ | wjoojoo |</v>
      </c>
    </row>
    <row r="93" spans="1:18" ht="20.25">
      <c r="A93" s="6" t="str">
        <f>"&lt;tr&gt;&lt;td&gt;"&amp;J93&amp;"&lt;/td&gt;&lt;td&gt;"&amp;K93&amp;"&lt;/td&gt;&lt;td&gt;"&amp;L93&amp;"&lt;/td&gt;&lt;td&gt;"&amp;M93&amp;"&lt;/td&gt;"</f>
        <v>&lt;tr&gt;&lt;td&gt;zero/1.0/&lt;/td&gt;&lt;td&gt;352852__josepharaoh99__game-style-laser-beam.wav&lt;/td&gt;&lt;td&gt;https://freesound.org/s/352852/&lt;/td&gt;&lt;td&gt;josepharaoh99&lt;/td&gt;</v>
      </c>
      <c r="J93" s="36" t="s">
        <v>2859</v>
      </c>
      <c r="K93" s="6" t="s">
        <v>2845</v>
      </c>
      <c r="L93" t="s">
        <v>2931</v>
      </c>
      <c r="M93" s="28" t="s">
        <v>2922</v>
      </c>
      <c r="R93" t="str">
        <f>"| "&amp;J93&amp;" | "&amp;K93&amp;" | "&amp;L93&amp;" | "&amp;M93&amp;" |"</f>
        <v>| zero/1.0/ | 352852__josepharaoh99__game-style-laser-beam.wav | https://freesound.org/s/352852/ | josepharaoh99 |</v>
      </c>
    </row>
    <row r="94" spans="1:18" ht="20.25">
      <c r="A94" s="6" t="str">
        <f>"&lt;tr&gt;&lt;td&gt;"&amp;J94&amp;"&lt;/td&gt;&lt;td&gt;"&amp;K94&amp;"&lt;/td&gt;&lt;td&gt;"&amp;L94&amp;"&lt;/td&gt;&lt;td&gt;"&amp;M94&amp;"&lt;/td&gt;"</f>
        <v>&lt;tr&gt;&lt;td&gt;zero/1.0/&lt;/td&gt;&lt;td&gt;380886__morganpurkis__doom-shotgun-2017.wav&lt;/td&gt;&lt;td&gt;https://freesound.org/s/380886/&lt;/td&gt;&lt;td&gt;morganpurkis&lt;/td&gt;</v>
      </c>
      <c r="J94" s="28" t="s">
        <v>2859</v>
      </c>
      <c r="K94" t="s">
        <v>2897</v>
      </c>
      <c r="L94" s="29" t="s">
        <v>2898</v>
      </c>
      <c r="M94" s="28" t="s">
        <v>2895</v>
      </c>
      <c r="R94" t="str">
        <f>"| "&amp;J94&amp;" | "&amp;K94&amp;" | "&amp;L94&amp;" | "&amp;M94&amp;" |"</f>
        <v>| zero/1.0/ | 380886__morganpurkis__doom-shotgun-2017.wav | https://freesound.org/s/380886/ | morganpurkis |</v>
      </c>
    </row>
    <row r="95" spans="1:18" ht="20.25">
      <c r="A95" s="6" t="str">
        <f>"&lt;tr&gt;&lt;td&gt;"&amp;J95&amp;"&lt;/td&gt;&lt;td&gt;"&amp;K95&amp;"&lt;/td&gt;&lt;td&gt;"&amp;L95&amp;"&lt;/td&gt;&lt;td&gt;"&amp;M95&amp;"&lt;/td&gt;"</f>
        <v>&lt;tr&gt;&lt;td&gt;by/3.0/&lt;/td&gt;&lt;td&gt;383205__spiceprogram__loading-sound.wav&lt;/td&gt;&lt;td&gt;https://freesound.org/s/383205/&lt;/td&gt;&lt;td&gt;SpiceProgram&lt;/td&gt;</v>
      </c>
      <c r="J95" s="30" t="s">
        <v>2867</v>
      </c>
      <c r="K95" s="28" t="s">
        <v>2843</v>
      </c>
      <c r="L95" s="29" t="s">
        <v>2877</v>
      </c>
      <c r="M95" s="28" t="s">
        <v>2878</v>
      </c>
      <c r="R95" t="str">
        <f>"| "&amp;J95&amp;" | "&amp;K95&amp;" | "&amp;L95&amp;" | "&amp;M95&amp;" |"</f>
        <v>| by/3.0/ | 383205__spiceprogram__loading-sound.wav | https://freesound.org/s/383205/ | SpiceProgram |</v>
      </c>
    </row>
    <row r="96" spans="1:18" ht="20.25">
      <c r="A96" s="6" t="str">
        <f>"&lt;tr&gt;&lt;td&gt;"&amp;J96&amp;"&lt;/td&gt;&lt;td&gt;"&amp;K96&amp;"&lt;/td&gt;&lt;td&gt;"&amp;L96&amp;"&lt;/td&gt;&lt;td&gt;"&amp;M96&amp;"&lt;/td&gt;"</f>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"&amp;J96&amp;" | "&amp;K96&amp;" | "&amp;L96&amp;" | "&amp;M96&amp;" |"</f>
        <v>| zero/1.0/ | 383760__deleted-user-7146007__laboratory-mad-scientist-science-fiction-sci-fi.wav | https://freesound.org/s/383760/ | deleted-user-7146007 |</v>
      </c>
    </row>
    <row r="97" spans="1:18" ht="20.25">
      <c r="A97" s="6" t="str">
        <f>"&lt;tr&gt;&lt;td&gt;"&amp;J97&amp;"&lt;/td&gt;&lt;td&gt;"&amp;K97&amp;"&lt;/td&gt;&lt;td&gt;"&amp;L97&amp;"&lt;/td&gt;&lt;td&gt;"&amp;M97&amp;"&lt;/td&gt;"</f>
        <v>&lt;tr&gt;&lt;td&gt;zero/1.0/&lt;/td&gt;&lt;td&gt;397254__screamstudio__loading.wav&lt;/td&gt;&lt;td&gt;https://freesound.org/s/397254/&lt;/td&gt;&lt;td&gt;ScreamStudio&lt;/td&gt;</v>
      </c>
      <c r="J97" s="32" t="s">
        <v>2859</v>
      </c>
      <c r="K97" s="35" t="s">
        <v>2833</v>
      </c>
      <c r="L97" s="29" t="s">
        <v>2862</v>
      </c>
      <c r="M97" s="28" t="s">
        <v>2863</v>
      </c>
      <c r="R97" t="str">
        <f>"| "&amp;J97&amp;" | "&amp;K97&amp;" | "&amp;L97&amp;" | "&amp;M97&amp;" |"</f>
        <v>| zero/1.0/ | 397254__screamstudio__loading.wav | https://freesound.org/s/397254/ | ScreamStudio |</v>
      </c>
    </row>
    <row r="98" spans="1:18" ht="20.25">
      <c r="A98" s="6" t="str">
        <f>"&lt;tr&gt;&lt;td&gt;"&amp;J98&amp;"&lt;/td&gt;&lt;td&gt;"&amp;K98&amp;"&lt;/td&gt;&lt;td&gt;"&amp;L98&amp;"&lt;/td&gt;&lt;td&gt;"&amp;M98&amp;"&lt;/td&gt;"</f>
        <v>&lt;tr&gt;&lt;td&gt;zero/1.0/&lt;/td&gt;&lt;td&gt;404068__swordofkings128__backyard-gate-open.wav&lt;/td&gt;&lt;td&gt;https://freesound.org/s/404068/&lt;/td&gt;&lt;td&gt;swordofkings128&lt;/td&gt;</v>
      </c>
      <c r="J98" s="35" t="s">
        <v>2859</v>
      </c>
      <c r="K98" s="19" t="s">
        <v>2906</v>
      </c>
      <c r="L98" s="29" t="s">
        <v>2911</v>
      </c>
      <c r="M98" s="28" t="s">
        <v>2907</v>
      </c>
      <c r="R98" t="str">
        <f>"| "&amp;J98&amp;" | "&amp;K98&amp;" | "&amp;L98&amp;" | "&amp;M98&amp;" |"</f>
        <v>| zero/1.0/ | 404068__swordofkings128__backyard-gate-open.wav | https://freesound.org/s/404068/ | swordofkings128 |</v>
      </c>
    </row>
    <row r="99" spans="1:18" ht="20.25">
      <c r="A99" s="6" t="str">
        <f>"&lt;tr&gt;&lt;td&gt;"&amp;J99&amp;"&lt;/td&gt;&lt;td&gt;"&amp;K99&amp;"&lt;/td&gt;&lt;td&gt;"&amp;L99&amp;"&lt;/td&gt;&lt;td&gt;"&amp;M99&amp;"&lt;/td&gt;"</f>
        <v>&lt;tr&gt;&lt;td&gt;zero/1.0/&lt;/td&gt;&lt;td&gt;407052__sojan__power-charge.flac&lt;/td&gt;&lt;td&gt;https://freesound.org/s/193610/&lt;/td&gt;&lt;td&gt;crashoverride61088&lt;/td&gt;</v>
      </c>
      <c r="J99" s="32" t="s">
        <v>2859</v>
      </c>
      <c r="K99" s="35" t="s">
        <v>2835</v>
      </c>
      <c r="L99" s="29" t="s">
        <v>2860</v>
      </c>
      <c r="M99" s="28" t="s">
        <v>2861</v>
      </c>
      <c r="R99" t="str">
        <f>"| "&amp;J99&amp;" | "&amp;K99&amp;" | "&amp;L99&amp;" | "&amp;M99&amp;" |"</f>
        <v>| zero/1.0/ | 407052__sojan__power-charge.flac | https://freesound.org/s/193610/ | crashoverride61088 |</v>
      </c>
    </row>
    <row r="100" spans="1:18" ht="20.25">
      <c r="A100" s="6" t="str">
        <f>"&lt;tr&gt;&lt;td&gt;"&amp;J100&amp;"&lt;/td&gt;&lt;td&gt;"&amp;K100&amp;"&lt;/td&gt;&lt;td&gt;"&amp;L100&amp;"&lt;/td&gt;&lt;td&gt;"&amp;M100&amp;"&lt;/td&gt;"</f>
        <v>&lt;tr&gt;&lt;td&gt;by/3.0/&lt;/td&gt;&lt;td&gt;417131__cuddlenucks__science-fiction-noise-3.wav&lt;/td&gt;&lt;td&gt;https://freesound.org/s/417131/&lt;/td&gt;&lt;td&gt;cuddlenucks&lt;/td&gt;</v>
      </c>
      <c r="J100" s="35" t="s">
        <v>2867</v>
      </c>
      <c r="K100" s="19" t="s">
        <v>2839</v>
      </c>
      <c r="L100" t="s">
        <v>2935</v>
      </c>
      <c r="M100" s="28" t="s">
        <v>2924</v>
      </c>
      <c r="R100" t="str">
        <f>"| "&amp;J100&amp;" | "&amp;K100&amp;" | "&amp;L100&amp;" | "&amp;M100&amp;" |"</f>
        <v>| by/3.0/ | 417131__cuddlenucks__science-fiction-noise-3.wav | https://freesound.org/s/417131/ | cuddlenucks |</v>
      </c>
    </row>
    <row r="101" spans="1:18" ht="20.25">
      <c r="A101" s="6" t="str">
        <f>"&lt;tr&gt;&lt;td&gt;"&amp;J101&amp;"&lt;/td&gt;&lt;td&gt;"&amp;K101&amp;"&lt;/td&gt;&lt;td&gt;"&amp;L101&amp;"&lt;/td&gt;&lt;td&gt;"&amp;M101&amp;"&lt;/td&gt;"</f>
        <v>&lt;tr&gt;&lt;td&gt;by/3.0/&lt;/td&gt;&lt;td&gt;417363__xcreenplay__boing-massive-kick.wav&lt;/td&gt;&lt;td&gt;https://freesound.org/s/417363/&lt;/td&gt;&lt;td&gt;xcreenplay&lt;/td&gt;</v>
      </c>
      <c r="J101" s="35" t="s">
        <v>2867</v>
      </c>
      <c r="K101" s="19" t="s">
        <v>2837</v>
      </c>
      <c r="L101" t="s">
        <v>2932</v>
      </c>
      <c r="M101" s="28" t="s">
        <v>2925</v>
      </c>
      <c r="R101" t="str">
        <f>"| "&amp;J101&amp;" | "&amp;K101&amp;" | "&amp;L101&amp;" | "&amp;M101&amp;" |"</f>
        <v>| by/3.0/ | 417363__xcreenplay__boing-massive-kick.wav | https://freesound.org/s/417363/ | xcreenplay |</v>
      </c>
    </row>
    <row r="102" spans="1:18" ht="20.25">
      <c r="A102" s="6" t="str">
        <f>"&lt;tr&gt;&lt;td&gt;"&amp;J102&amp;"&lt;/td&gt;&lt;td&gt;"&amp;K102&amp;"&lt;/td&gt;&lt;td&gt;"&amp;L102&amp;"&lt;/td&gt;&lt;td&gt;"&amp;M102&amp;"&lt;/td&gt;"</f>
        <v>&lt;tr&gt;&lt;td&gt;by/3.0/&lt;/td&gt;&lt;td&gt;431117__inspectorj__door-front-opening-a.wav&lt;/td&gt;&lt;td&gt;https://freesound.org/s/431117/&lt;/td&gt;&lt;td&gt;inspectorj&lt;/td&gt;</v>
      </c>
      <c r="J102" s="28" t="s">
        <v>2867</v>
      </c>
      <c r="K102" s="19" t="s">
        <v>2904</v>
      </c>
      <c r="L102" s="29" t="s">
        <v>2910</v>
      </c>
      <c r="M102" s="28" t="s">
        <v>2905</v>
      </c>
      <c r="R102" t="str">
        <f>"| "&amp;J102&amp;" | "&amp;K102&amp;" | "&amp;L102&amp;" | "&amp;M102&amp;" |"</f>
        <v>| by/3.0/ | 431117__inspectorj__door-front-opening-a.wav | https://freesound.org/s/431117/ | inspectorj |</v>
      </c>
    </row>
    <row r="103" spans="1:18" ht="20.25">
      <c r="A103" s="6" t="str">
        <f>"&lt;tr&gt;&lt;td&gt;"&amp;J103&amp;"&lt;/td&gt;&lt;td&gt;"&amp;K103&amp;"&lt;/td&gt;&lt;td&gt;"&amp;L103&amp;"&lt;/td&gt;&lt;td&gt;"&amp;M103&amp;"&lt;/td&gt;"</f>
        <v>&lt;tr&gt;&lt;td&gt;zero/1.0/&lt;/td&gt;&lt;td&gt;500418__dj-somar__intro-reverso-craver-microbrute.wav&lt;/td&gt;&lt;td&gt;https://freesound.org/s/500418/&lt;/td&gt;&lt;td&gt;DJ_SoMaR&lt;/td&gt;</v>
      </c>
      <c r="J103" s="35" t="s">
        <v>2859</v>
      </c>
      <c r="K103" s="19" t="s">
        <v>2893</v>
      </c>
      <c r="L103" s="29" t="s">
        <v>2899</v>
      </c>
      <c r="M103" s="28" t="s">
        <v>2894</v>
      </c>
      <c r="R103" t="str">
        <f>"| "&amp;J103&amp;" | "&amp;K103&amp;" | "&amp;L103&amp;" | "&amp;M103&amp;" |"</f>
        <v>| zero/1.0/ | 500418__dj-somar__intro-reverso-craver-microbrute.wav | https://freesound.org/s/500418/ | DJ_SoMaR |</v>
      </c>
    </row>
    <row r="104" spans="1:18" ht="20.25">
      <c r="A104" s="6" t="str">
        <f>"&lt;tr&gt;&lt;td&gt;"&amp;J104&amp;"&lt;/td&gt;&lt;td&gt;"&amp;K104&amp;"&lt;/td&gt;&lt;td&gt;"&amp;L104&amp;"&lt;/td&gt;&lt;td&gt;"&amp;M104&amp;"&lt;/td&gt;"</f>
        <v>&lt;tr&gt;&lt;td&gt;by/3.0/&lt;/td&gt;&lt;td&gt;7967__cfork__boing-raw.aiff&lt;/td&gt;&lt;td&gt;https://freesound.org/s/7967/&lt;/td&gt;&lt;td&gt;cfork&lt;/td&gt;</v>
      </c>
      <c r="J104" s="32" t="s">
        <v>2867</v>
      </c>
      <c r="K104" s="35" t="s">
        <v>2874</v>
      </c>
      <c r="L104" s="29" t="s">
        <v>2875</v>
      </c>
      <c r="M104" s="28" t="s">
        <v>2876</v>
      </c>
      <c r="R104" t="str">
        <f>"| "&amp;J104&amp;" | "&amp;K104&amp;" | "&amp;L104&amp;" | "&amp;M104&amp;" |"</f>
        <v>| by/3.0/ | 7967__cfork__boing-raw.aiff | https://freesound.org/s/7967/ | cfork |</v>
      </c>
    </row>
    <row r="105" spans="1:18" ht="20.25">
      <c r="A105" s="6" t="str">
        <f>"&lt;tr&gt;&lt;td&gt;"&amp;J105&amp;"&lt;/td&gt;&lt;td&gt;"&amp;K105&amp;"&lt;/td&gt;&lt;td&gt;"&amp;L105&amp;"&lt;/td&gt;&lt;td&gt;"&amp;M105&amp;"&lt;/td&gt;"</f>
        <v>&lt;tr&gt;&lt;td&gt;by/3.0/&lt;/td&gt;&lt;td&gt;88635__uair01__bicycle-picture-in-spectrum.wav&lt;/td&gt;&lt;td&gt;https://freesound.org/s/88635/&lt;/td&gt;&lt;td&gt;uair01&lt;/td&gt;</v>
      </c>
      <c r="J105" s="30" t="s">
        <v>2867</v>
      </c>
      <c r="K105" s="35" t="s">
        <v>2871</v>
      </c>
      <c r="L105" s="29" t="s">
        <v>2872</v>
      </c>
      <c r="M105" s="28" t="s">
        <v>2873</v>
      </c>
      <c r="R105" t="str">
        <f>"| "&amp;J105&amp;" | "&amp;K105&amp;" | "&amp;L105&amp;" | "&amp;M105&amp;" |"</f>
        <v>| by/3.0/ | 88635__uair01__bicycle-picture-in-spectrum.wav | https://freesound.org/s/88635/ | uair01 |</v>
      </c>
    </row>
    <row r="106" spans="1:18" ht="20.25">
      <c r="A106" s="6" t="str">
        <f>"&lt;tr&gt;&lt;td&gt;"&amp;J106&amp;"&lt;/td&gt;&lt;td&gt;"&amp;K106&amp;"&lt;/td&gt;&lt;td&gt;"&amp;L106&amp;"&lt;/td&gt;&lt;td&gt;"&amp;M106&amp;"&lt;/td&gt;"</f>
        <v>&lt;tr&gt;&lt;td&gt;by-nc/3.0/&lt;/td&gt;&lt;td&gt;91296__timbre__bwaang-2-reverb.mp3&lt;/td&gt;&lt;td&gt;https://freesound.org/s/91296/&lt;/td&gt;&lt;td&gt;timbre&lt;/td&gt;</v>
      </c>
      <c r="J106" s="35" t="s">
        <v>2879</v>
      </c>
      <c r="K106" s="19" t="s">
        <v>2891</v>
      </c>
      <c r="L106" t="s">
        <v>2940</v>
      </c>
      <c r="M106" s="28" t="s">
        <v>2927</v>
      </c>
      <c r="R106" t="str">
        <f>"| "&amp;J106&amp;" | "&amp;K106&amp;" | "&amp;L106&amp;" | "&amp;M106&amp;" |"</f>
        <v>| by-nc/3.0/ | 91296__timbre__bwaang-2-reverb.mp3 | https://freesound.org/s/91296/ | timbre |</v>
      </c>
    </row>
    <row r="107" spans="1:18" ht="20.25">
      <c r="A107" s="6" t="str">
        <f>"&lt;tr&gt;&lt;td&gt;"&amp;J107&amp;"&lt;/td&gt;&lt;td&gt;"&amp;K107&amp;"&lt;/td&gt;&lt;td&gt;"&amp;L107&amp;"&lt;/td&gt;&lt;td&gt;"&amp;M107&amp;"&lt;/td&gt;"</f>
        <v>&lt;tr&gt;&lt;td&gt;by/3.0/&lt;/td&gt;&lt;td&gt;96964__gabisaraceni__porta-abrindo-5.wav&lt;/td&gt;&lt;td&gt;https://freesound.org/s/96964/&lt;/td&gt;&lt;td&gt;gabisaraceni&lt;/td&gt;</v>
      </c>
      <c r="J107" s="35" t="s">
        <v>2867</v>
      </c>
      <c r="K107" s="19" t="s">
        <v>2908</v>
      </c>
      <c r="L107" s="29" t="s">
        <v>2912</v>
      </c>
      <c r="M107" s="28" t="s">
        <v>2909</v>
      </c>
      <c r="R107" t="str">
        <f>"| "&amp;J107&amp;" | "&amp;K107&amp;" | "&amp;L107&amp;" | "&amp;M107&amp;" |"</f>
        <v>| by/3.0/ | 96964__gabisaraceni__porta-abrindo-5.wav | https://freesound.org/s/96964/ | gabisaraceni |</v>
      </c>
    </row>
    <row r="108" spans="1:18">
      <c r="A108" s="6" t="s">
        <v>3385</v>
      </c>
    </row>
    <row r="109" spans="1:18">
      <c r="A109" t="s">
        <v>3400</v>
      </c>
    </row>
    <row r="110" spans="1:18">
      <c r="A110" s="6" t="s">
        <v>3384</v>
      </c>
    </row>
    <row r="111" spans="1:18" ht="15.75" thickBot="1">
      <c r="A111" t="s">
        <v>3386</v>
      </c>
    </row>
    <row r="112" spans="1:18" ht="18" thickBot="1">
      <c r="A112" s="6" t="str">
        <f>"&lt;tr&gt;&lt;td&gt;&lt;b&gt;"&amp;J112&amp;"&lt;/b&gt;&lt;/td&gt;&lt;td&gt;&lt;b&gt;"&amp;K112&amp;"&lt;/b&gt;&lt;/td&gt;&lt;td&gt;&lt;b&gt;"&amp;L112&amp;"&lt;/b&gt;&lt;/td&gt;"</f>
        <v>&lt;tr&gt;&lt;td&gt;&lt;b&gt;Tag&lt;/b&gt;&lt;/td&gt;&lt;td&gt;&lt;b&gt;Name&lt;/b&gt;&lt;/td&gt;&lt;td&gt;&lt;b&gt;URL&lt;/b&gt;&lt;/td&gt;</v>
      </c>
      <c r="J112" s="57" t="s">
        <v>2855</v>
      </c>
      <c r="K112" s="57" t="s">
        <v>3387</v>
      </c>
      <c r="L112" s="57" t="s">
        <v>2857</v>
      </c>
    </row>
    <row r="113" spans="1:12" ht="45.75" thickBot="1">
      <c r="A113" s="6" t="str">
        <f>"&lt;tr&gt;&lt;td&gt;"&amp;J113&amp;"&lt;/td&gt;&lt;td&gt;"&amp;K113&amp;"&lt;/td&gt;&lt;td&gt;"&amp;L113&amp;"&lt;/td&gt;"</f>
        <v>&lt;tr&gt;&lt;td&gt;zero/1.0/&lt;/td&gt;&lt;td&gt;Creative Commons 0 License&lt;/td&gt;&lt;td&gt;https://creativecommons.org/publicdomain/zero/1.0/&lt;/td&gt;</v>
      </c>
      <c r="J113" s="58" t="s">
        <v>2859</v>
      </c>
      <c r="K113" s="58" t="s">
        <v>3388</v>
      </c>
      <c r="L113" s="59" t="s">
        <v>3389</v>
      </c>
    </row>
    <row r="114" spans="1:12" ht="30.75" thickBot="1">
      <c r="A114" s="6" t="str">
        <f>"&lt;tr&gt;&lt;td&gt;"&amp;J114&amp;"&lt;/td&gt;&lt;td&gt;"&amp;K114&amp;"&lt;/td&gt;&lt;td&gt;"&amp;L114&amp;"&lt;/td&gt;"</f>
        <v>&lt;tr&gt;&lt;td&gt;by/3.0/&lt;/td&gt;&lt;td&gt;Creative Commons Attribution License&lt;/td&gt;&lt;td&gt;https://creativecommons.org/licenses/by/3.0/&lt;/td&gt;</v>
      </c>
      <c r="J114" s="60" t="s">
        <v>2867</v>
      </c>
      <c r="K114" s="60" t="s">
        <v>3390</v>
      </c>
      <c r="L114" s="61" t="s">
        <v>3391</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8" t="s">
        <v>2879</v>
      </c>
      <c r="K115" s="58" t="s">
        <v>3392</v>
      </c>
      <c r="L115" s="59" t="s">
        <v>3393</v>
      </c>
    </row>
    <row r="116" spans="1:12">
      <c r="A116" s="6" t="s">
        <v>3385</v>
      </c>
    </row>
    <row r="157" spans="4:4">
      <c r="D157" s="9"/>
    </row>
    <row r="168" spans="4:4">
      <c r="D168" s="9"/>
    </row>
  </sheetData>
  <autoFilter ref="A1:H52"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4" r:id="rId45" xr:uid="{5B231739-C8F4-4D4E-B946-7A383ECBBB35}"/>
    <hyperlink ref="H65"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2020-01-10T21:25:49Z</dcterms:modified>
</cp:coreProperties>
</file>