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yaze\Desktop\College\Senior\Spring Semester\AERSP 403B\"/>
    </mc:Choice>
  </mc:AlternateContent>
  <xr:revisionPtr revIDLastSave="0" documentId="8_{FAFA6336-7A03-4814-A205-84377A62720A}" xr6:coauthVersionLast="47" xr6:coauthVersionMax="47" xr10:uidLastSave="{00000000-0000-0000-0000-000000000000}"/>
  <bookViews>
    <workbookView xWindow="-108" yWindow="-108" windowWidth="23256" windowHeight="12576" xr2:uid="{F0CB3825-B544-42F8-BDB7-B6865AB46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22" i="1"/>
  <c r="F21" i="1"/>
  <c r="F20" i="1"/>
  <c r="C29" i="1" s="1"/>
  <c r="F19" i="1"/>
  <c r="F25" i="1"/>
  <c r="C30" i="1" s="1"/>
  <c r="F18" i="1"/>
  <c r="F17" i="1"/>
  <c r="F16" i="1"/>
  <c r="F15" i="1"/>
  <c r="F7" i="1"/>
  <c r="F9" i="1"/>
  <c r="F10" i="1"/>
  <c r="F11" i="1"/>
  <c r="F12" i="1"/>
  <c r="F23" i="1"/>
  <c r="F13" i="1"/>
  <c r="F24" i="1"/>
  <c r="F14" i="1"/>
  <c r="F6" i="1"/>
  <c r="C28" i="1" l="1"/>
  <c r="A34" i="1" s="1"/>
</calcChain>
</file>

<file path=xl/sharedStrings.xml><?xml version="1.0" encoding="utf-8"?>
<sst xmlns="http://schemas.openxmlformats.org/spreadsheetml/2006/main" count="101" uniqueCount="68">
  <si>
    <t>Link</t>
  </si>
  <si>
    <t>Servo</t>
  </si>
  <si>
    <t>PDB</t>
  </si>
  <si>
    <t>Arduino</t>
  </si>
  <si>
    <t>Pozyx</t>
  </si>
  <si>
    <t>Spacers</t>
  </si>
  <si>
    <t>Thermal Camera</t>
  </si>
  <si>
    <t>Arduino Terminal Block</t>
  </si>
  <si>
    <t>Battery</t>
  </si>
  <si>
    <t>Zipties</t>
  </si>
  <si>
    <t>Electrical Tape</t>
  </si>
  <si>
    <t>Part Description</t>
  </si>
  <si>
    <t>Model (if available)</t>
  </si>
  <si>
    <t>Website (just name)</t>
  </si>
  <si>
    <t>Units</t>
  </si>
  <si>
    <t>Cost per Unit</t>
  </si>
  <si>
    <t>Total</t>
  </si>
  <si>
    <t>Comments</t>
  </si>
  <si>
    <t>Prop</t>
  </si>
  <si>
    <t>APC Props</t>
  </si>
  <si>
    <t>B5x3E-B4</t>
  </si>
  <si>
    <t>Motor</t>
  </si>
  <si>
    <t xml:space="preserve">RCINPOWER SmooX 1507 </t>
  </si>
  <si>
    <t>Get FPV</t>
  </si>
  <si>
    <t>Orange Color, 2680KV</t>
  </si>
  <si>
    <t>ESC</t>
  </si>
  <si>
    <t>OVONIC 4s Lipo 2200 mAh</t>
  </si>
  <si>
    <t>Amazon</t>
  </si>
  <si>
    <t xml:space="preserve">Aluminum Standoff Spacer </t>
  </si>
  <si>
    <t>M2 screw</t>
  </si>
  <si>
    <t>M2 Screws Kit M2 Bolts Kit</t>
  </si>
  <si>
    <t>M3 Screw</t>
  </si>
  <si>
    <t>M3 Small Metric Screws</t>
  </si>
  <si>
    <t>PLA</t>
  </si>
  <si>
    <t>PLA Filament</t>
  </si>
  <si>
    <t>Matek Systems PDB-XT60 W/ BEC 5V &amp; 12V 2oz Copper For RC Multirotors</t>
  </si>
  <si>
    <t>Foxtech FPV</t>
  </si>
  <si>
    <t>Wire</t>
  </si>
  <si>
    <t>22 awg Wire Solid Core Hookup</t>
  </si>
  <si>
    <t>22 AWG 6 Colors Solid Wire Kit</t>
  </si>
  <si>
    <t>Ultra-Small GPIO Terminal Block Breakout Board Module for Arduino UNO R3</t>
  </si>
  <si>
    <t xml:space="preserve">
Turnigy TGY-1551A Analog Micro Servo 24T 1.0kg / 0.08sec / 5g</t>
  </si>
  <si>
    <t>Hobby King</t>
  </si>
  <si>
    <t>Any Color</t>
  </si>
  <si>
    <t>Arduino Uno R4 Wifi</t>
  </si>
  <si>
    <t>Pozyx Shield V1.6</t>
  </si>
  <si>
    <t>Out of Stock</t>
  </si>
  <si>
    <t>Reciever/Transmitter</t>
  </si>
  <si>
    <t xml:space="preserve">FS-i6X 10CH 2.4GHz RC Transmitter Controller with FS-iA6B Receiver </t>
  </si>
  <si>
    <t>Optional for manual flight</t>
  </si>
  <si>
    <t>Adafruit</t>
  </si>
  <si>
    <t>Adafruit MLX90640 IR Thermal Camera Breakout - 55 Degree</t>
  </si>
  <si>
    <t>Arduino Power Cord</t>
  </si>
  <si>
    <t>Comes with 5</t>
  </si>
  <si>
    <t>5 Pcs 5.5x2.1mm Male for Power Plug Connector CCTV Pigtail Cable 12V</t>
  </si>
  <si>
    <t>Cable Zip Ties,400 Pack Black Assorted Sizes 12+8+6+4 Inch,Multi-Purpose Self-Locking</t>
  </si>
  <si>
    <t>0.62 in x 49 ft, 3 Pack, Electric Tape</t>
  </si>
  <si>
    <t>Type C to USB</t>
  </si>
  <si>
    <t>able 3ft, 2-Pack USB A to Type C Charger Cord Fast Charging</t>
  </si>
  <si>
    <t>XILO 40A BLHeli_S 2-4s ESC</t>
  </si>
  <si>
    <t>Nessesary Items</t>
  </si>
  <si>
    <t>Items you might already own</t>
  </si>
  <si>
    <t>Optional/ Wont effect manual flight</t>
  </si>
  <si>
    <t>Color Code</t>
  </si>
  <si>
    <t>Total Cost</t>
  </si>
  <si>
    <t>Full Cost for Everything</t>
  </si>
  <si>
    <t>Links</t>
  </si>
  <si>
    <t>FireFlighters Drone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</si>
</sst>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&quot;$&quot;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20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/>
    </xf>
    <xf numFmtId="170" fontId="4" fillId="3" borderId="2" xfId="1" applyNumberFormat="1" applyFont="1" applyFill="1" applyBorder="1" applyAlignment="1">
      <alignment horizontal="center" vertical="center"/>
    </xf>
    <xf numFmtId="170" fontId="0" fillId="3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2" xfId="1" applyNumberFormat="1" applyFont="1" applyFill="1" applyBorder="1" applyAlignment="1">
      <alignment horizontal="center" vertical="center"/>
    </xf>
    <xf numFmtId="170" fontId="4" fillId="4" borderId="2" xfId="1" applyNumberFormat="1" applyFont="1" applyFill="1" applyBorder="1" applyAlignment="1">
      <alignment horizontal="center" vertical="center"/>
    </xf>
    <xf numFmtId="170" fontId="0" fillId="4" borderId="2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3" xfId="1" applyNumberFormat="1" applyFont="1" applyFill="1" applyBorder="1" applyAlignment="1">
      <alignment horizontal="center" vertical="center"/>
    </xf>
    <xf numFmtId="170" fontId="4" fillId="5" borderId="3" xfId="1" applyNumberFormat="1" applyFont="1" applyFill="1" applyBorder="1" applyAlignment="1">
      <alignment horizontal="center" vertical="center"/>
    </xf>
    <xf numFmtId="170" fontId="0" fillId="5" borderId="3" xfId="1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3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70" fontId="0" fillId="0" borderId="0" xfId="0" applyNumberFormat="1"/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170" fontId="0" fillId="3" borderId="2" xfId="0" applyNumberFormat="1" applyFill="1" applyBorder="1" applyAlignment="1">
      <alignment horizontal="center"/>
    </xf>
    <xf numFmtId="170" fontId="0" fillId="8" borderId="2" xfId="0" applyNumberFormat="1" applyFill="1" applyBorder="1" applyAlignment="1">
      <alignment horizontal="center"/>
    </xf>
    <xf numFmtId="170" fontId="0" fillId="5" borderId="3" xfId="0" applyNumberForma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70" fontId="6" fillId="2" borderId="4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2" fillId="3" borderId="0" xfId="2" applyFill="1" applyAlignment="1">
      <alignment horizontal="center"/>
    </xf>
    <xf numFmtId="0" fontId="2" fillId="6" borderId="0" xfId="2" applyFill="1" applyAlignment="1">
      <alignment horizontal="center"/>
    </xf>
    <xf numFmtId="0" fontId="2" fillId="5" borderId="0" xfId="2" applyFill="1" applyAlignment="1">
      <alignment horizontal="center"/>
    </xf>
    <xf numFmtId="0" fontId="7" fillId="9" borderId="13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7" fillId="9" borderId="12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9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xtechfpv.com/matek-pdb-xt60-for-rc-multirotors.html" TargetMode="External"/><Relationship Id="rId13" Type="http://schemas.openxmlformats.org/officeDocument/2006/relationships/hyperlink" Target="https://www.amazon.com/FLYSKY-Transmitter-Controller-Receiver-Upgrade/dp/B07Z8VCB45/ref=sr_1_6?dib=eyJ2IjoiMSJ9.NZHqCbm0Y5xP2deHWFeaJsZysnCQ7TOtBONi_kr4IdUbY9L8by5sAO2cja4VGSkVHk1BXtwz5ZWvgGZ-S89rkgZoR7fhRzlBGh-gHuKmoYEVo6k1jGwj1czKGE62vlQwaSj0xdT5J3A-iCZ1TvLlSyulGu4RBGoSCOAe4rF0iPKHr8FSjfeTjgdAX2DIUP58qCsL1M8psNn-RZKfeFkLPYT6s6QVLy14wIX573qWNfomBB8uufquI3P0irVbjEfXh-f7NkFsxlN3ePHnoMvKr9eTOHvM5cfPUyAJQ72cw58.b9tzMzInfCW5UhQ8N2oy7o2TED86TzxYtOcZfMCG3wk&amp;dib_tag=se&amp;keywords=FS-i6X+10CH+2.4GHz+RC&amp;qid=1747244473&amp;sr=8-6" TargetMode="External"/><Relationship Id="rId18" Type="http://schemas.openxmlformats.org/officeDocument/2006/relationships/hyperlink" Target="https://www.amazon.com/OVERTURE-Filament-Consumables-Dimensional-Accuracy/dp/B07PGZNM34/ref=sr_1_1_sspa?crid=1GUH1ESX64BWX&amp;dib=eyJ2IjoiMSJ9.Rtr4cfoe450vmyemjC5mAZLxOFChXyKZz922LybozUgB5P_fQ4o1fuLwZ38_Nuq9t_Q0_6JsjQ9BemodaGe_qGJcapUTrI_qtXhlzXboRDHVEUKMNe9Cly22V7ymR3MSkAVEZzpi0KbQXCoULAzPtzJ1t03GXWqnQzUqZ23o4CFtE9EG6QXzNXiTZjsgMtvFHLQkhMOQn2mBPQNAsxG_CsaoMp4VfFq5Paoss2j21RdHvbGDFaVu-4EMnZIfxJlW_FGTaVpqFNLLiNDDlEBziauddAw0qeBRachc-OQGOiY.40HxKFw8MegKIme8ZDyleBOu3pSH3CDBPAgfx6tQw0U&amp;dib_tag=se&amp;keywords=white+pla+filament+1.75mm+prusa&amp;qid=1733364112&amp;s=industrial&amp;sprefix=white+pla+filament+1.75mm+prusa%2Cindustrial%2C68&amp;sr=1-1-spons&amp;sp_csd=d2lkZ2V0TmFtZT1zcF9hdGY&amp;psc=1" TargetMode="External"/><Relationship Id="rId3" Type="http://schemas.openxmlformats.org/officeDocument/2006/relationships/hyperlink" Target="https://www.getfpv.com/xilo-40a-blheli-s-2-4s-esc.html?srsltid=AfmBOopEEH5oiUw5eqnQqgygteHuxxCIDcTeIaR23btIC_pY-A9M6FZ3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amazon.com/dp/B0CMQG542V?ref=ppx_yo2ov_dt_b_fed_asin_title" TargetMode="External"/><Relationship Id="rId12" Type="http://schemas.openxmlformats.org/officeDocument/2006/relationships/hyperlink" Target="https://www.pozyx.io/products/hardware/tags/developer-tag" TargetMode="External"/><Relationship Id="rId17" Type="http://schemas.openxmlformats.org/officeDocument/2006/relationships/hyperlink" Target="https://www.amazon.com/Charging-etguuds-Charger-Compatible-Samsung/dp/B089DM4KDW/ref=sr_1_2_sspa?crid=1ISPKL7XS47F3&amp;dib=eyJ2IjoiMSJ9.kEK0xtZntSy0OOUeRfIWb4QIAKKoMz_yVQ_K-I4TiDht1byLSjxU6-I7Y5eZ2qJJ6XD5rH70EqZLcCZ4KkuRHAjCaGA45mJT9FF7vMFtjKhVdxB8pnxAvaIHt2gwcUjKV6OSva4U3AClJzyf5i_w0FLQ88uQC02TX9ud8R6kiMqy4t3UpEM6F6IK0pKVgP1DTsybLBD3lpvpCvvX6kNvV0HZw2RYMLpgN-0HLDS_8y3sjsK61T5cOyu5Vbo_Z8XmBOTPFP8ro67tVoCCj1Xbcxcmqe2rO7Mg8xsgX7lyKDg.6zxvQr3inqlXmaXn7mQJDxq1XLhT1BjjfXdcTz-uyqU&amp;dib_tag=se&amp;keywords=Type%2BC%2Bto%2BUSB&amp;qid=1747245176&amp;s=industrial&amp;sprefix=type%2Bc%2Bto%2Busb%2Cindustrial%2C126&amp;sr=1-2-spons&amp;sp_csd=d2lkZ2V0TmFtZT1zcF9hdGY&amp;th=1" TargetMode="External"/><Relationship Id="rId2" Type="http://schemas.openxmlformats.org/officeDocument/2006/relationships/hyperlink" Target="https://www.getfpv.com/rcinpower-smoox-1507-plus-2680kv-3800kv-4200kv-motor.html?srsltid=AfmBOoq37z1iyM243XgcMi0fygR9O_QULiXeSl9FTtLEcDJL-FCiSkUS" TargetMode="External"/><Relationship Id="rId16" Type="http://schemas.openxmlformats.org/officeDocument/2006/relationships/hyperlink" Target="https://www.amazon.com/Bates-Black-Electrical-8A9Wt3hrxTG8qXQFjeyNLkF9a9AJPfWWxSc6Fyv4suBe2xqZMGFbhrnMSRysAEYuT7LzpBsTYM4RJ8V2xWghttbNRG4Luiu-Eletrical/dp/B0B2W422MR/ref=asc_df_B0B2W422MR?mcid=3913e286bbe93469911d2e4dc87f2b82&amp;hvocijid=6955152855257304009-B0B2W422MR-&amp;hvexpln=73&amp;tag=hyprod-20&amp;linkCode=df0&amp;hvadid=721245378154&amp;hvpos=&amp;hvnetw=g&amp;hvrand=6955152855257304009&amp;hvpone=&amp;hvptwo=&amp;hvqmt=&amp;hvdev=c&amp;hvdvcmdl=&amp;hvlocint=&amp;hvlocphy=9007449&amp;hvtargid=pla-2281435178378&amp;psc=1" TargetMode="External"/><Relationship Id="rId20" Type="http://schemas.openxmlformats.org/officeDocument/2006/relationships/hyperlink" Target="https://www.adafruit.com/product/4407" TargetMode="External"/><Relationship Id="rId1" Type="http://schemas.openxmlformats.org/officeDocument/2006/relationships/hyperlink" Target="https://www.apcprop.com/product/b5x3e-b4/" TargetMode="External"/><Relationship Id="rId6" Type="http://schemas.openxmlformats.org/officeDocument/2006/relationships/hyperlink" Target="https://www.amazon.com/dp/B0D3X4LJD2?ref=ppx_yo2ov_dt_b_fed_asin_title" TargetMode="External"/><Relationship Id="rId11" Type="http://schemas.openxmlformats.org/officeDocument/2006/relationships/hyperlink" Target="https://store-usa.arduino.cc/products/uno-r4-wifi?utm_source=google&amp;utm_medium=cpc&amp;utm_campaign=US-Pmax&amp;gad_source=1&amp;gad_campaignid=21317508903&amp;gbraid=0AAAAACbEa87T8iQft3XlCeFwcrvIIgDlc&amp;gclid=CjwKCAjw_pDBBhBMEiwAmY02NkhrIf549E3C7Y4Qfj50Ryx46vGI_9rBJyO5xD-v7sRSisIHQ8ZyfBoCYCIQAvD_BwE" TargetMode="External"/><Relationship Id="rId5" Type="http://schemas.openxmlformats.org/officeDocument/2006/relationships/hyperlink" Target="https://www.amazon.com/dp/B0B97H2WJ7?ref=ppx_yo2ov_dt_b_fed_asin_title" TargetMode="External"/><Relationship Id="rId15" Type="http://schemas.openxmlformats.org/officeDocument/2006/relationships/hyperlink" Target="https://www.amazon.com/HAVE-ME-TD-Cable-Ties/dp/B08TVLYB3Q/ref=sr_1_3?crid=2VYUZTP76MVEC&amp;dib=eyJ2IjoiMSJ9._9xKwYs1xWKBdPA2AaaGulrYZuwJ1WXgEwKZ0SOYu4pQmLLEigxUBtSXK37gGzH5PZssh0Zeq7e1V4g-ejrKg-F_rvGCddcG5EB7fOA83qYlJsfB3F6RKccdzkAP_Ic7dOCzxBDcXUSS5NxHsclJBdIQ7d3MHmjabYku-C4bPiaA4gysJpfs9SzT7Rh25zynNQ0zF89iAxvOSwgtqkXPa79X-WFNFzUO4bnUJVHJYnE4VtcgKodWvaSdMfF4GjaC_f7_MbLxHZKjDXpmYqI064gXp4-SlhnzzwYasHYVF6M.PSsun4VZ-7pGZ0dv1AwOQ8-tUHcrVCnpk9GjP2X6vfw&amp;dib_tag=se&amp;keywords=zipties%2Bblack&amp;qid=1747245027&amp;s=electronics&amp;sprefix=zipties%2Bblack%2Celectronics%2C106&amp;sr=1-3&amp;th=1" TargetMode="External"/><Relationship Id="rId10" Type="http://schemas.openxmlformats.org/officeDocument/2006/relationships/hyperlink" Target="https://hobbyking.com/en_us/turnigy-tgy-1551a-analog-micro-servo-1-0kg-0-08sec-5g.html" TargetMode="External"/><Relationship Id="rId19" Type="http://schemas.openxmlformats.org/officeDocument/2006/relationships/hyperlink" Target="https://www.amazon.com/TUOFENG-Electronic-Prototyping-Circuits-Breadboarding/dp/B07TX6BX47/ref=sr_1_4?crid=1CWCF0NTMJPHK&amp;dib=eyJ2IjoiMSJ9.MDduTo33WpJgz1sS0M_077fn2ogLQe2Q9Bf6A4VJihXiVRs5bp0mHJ6Veco8o9lGMfV2ih6OB4Kb2uxItkuaN9qC5qIfkU_8SNLcCJ1679dCRG4rD8xahRtlcm9HeozLccEzr3DjMUdQ1Af5UQ0pCcLi-AK7NTggRgg8swgy_5ZDuKXDYaLgIxskIst1-1GLqz04UElefCRMAvJSXhke3tdKUkJ6_PQluBVGBpLR2FbE74qWk2YioPG5ub0mKWe_-JdCdv9opLDEkPGU8ivcknCPLtz8SX7UuG23glMC2v0r_mNgcIwUcXlXTouqRoUsMS9jlle-X2qQnbGS4PJS4G9jDGjhuSZMBWGE_j7eo88.CcaiGZt9cYSCfiQSkrDIjP4BSOpXD-ymV9hLWHgUYaY&amp;dib_tag=se&amp;keywords=solid%2Bcore%2Bwire&amp;qid=1734224904&amp;s=industrial&amp;sprefix=solid%2Bcore%2Bwire%2Cindustrial%2C94&amp;sr=1-4&amp;th=1" TargetMode="External"/><Relationship Id="rId4" Type="http://schemas.openxmlformats.org/officeDocument/2006/relationships/hyperlink" Target="https://www.amazon.com/2200mAh-Airplane-Quadcopter-Helicopter-Multi-Motor/dp/B07MLF5G1T" TargetMode="External"/><Relationship Id="rId9" Type="http://schemas.openxmlformats.org/officeDocument/2006/relationships/hyperlink" Target="https://www.amazon.com/dp/B08XWCN43C?ref=ppx_yo2ov_dt_b_fed_asin_title" TargetMode="External"/><Relationship Id="rId14" Type="http://schemas.openxmlformats.org/officeDocument/2006/relationships/hyperlink" Target="https://www.amazon.com/Hxyxbnhno-5-5x2-1mm-Power-Connector-Pigtail/dp/B0DGSSD4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CFD5-A0E0-4951-8C7C-27DE85784AE6}">
  <dimension ref="A1:H35"/>
  <sheetViews>
    <sheetView tabSelected="1" zoomScale="70" zoomScaleNormal="70" workbookViewId="0">
      <selection activeCell="J13" sqref="J13"/>
    </sheetView>
  </sheetViews>
  <sheetFormatPr defaultRowHeight="14.4" x14ac:dyDescent="0.3"/>
  <cols>
    <col min="1" max="1" width="28.109375" customWidth="1"/>
    <col min="2" max="2" width="37" customWidth="1"/>
    <col min="3" max="3" width="66.44140625" customWidth="1"/>
    <col min="4" max="4" width="8.88671875" style="1"/>
    <col min="5" max="5" width="30.5546875" customWidth="1"/>
    <col min="6" max="6" width="15.109375" customWidth="1"/>
    <col min="7" max="7" width="33.77734375" customWidth="1"/>
    <col min="8" max="8" width="17.5546875" customWidth="1"/>
  </cols>
  <sheetData>
    <row r="1" spans="1:8" ht="14.4" customHeight="1" x14ac:dyDescent="0.3">
      <c r="A1" s="55" t="s">
        <v>67</v>
      </c>
      <c r="B1" s="56"/>
      <c r="C1" s="56"/>
      <c r="D1" s="56"/>
      <c r="E1" s="56"/>
      <c r="F1" s="56"/>
      <c r="G1" s="56"/>
      <c r="H1" s="57"/>
    </row>
    <row r="2" spans="1:8" x14ac:dyDescent="0.3">
      <c r="A2" s="58"/>
      <c r="B2" s="59"/>
      <c r="C2" s="59"/>
      <c r="D2" s="59"/>
      <c r="E2" s="59"/>
      <c r="F2" s="59"/>
      <c r="G2" s="59"/>
      <c r="H2" s="60"/>
    </row>
    <row r="3" spans="1:8" x14ac:dyDescent="0.3">
      <c r="A3" s="58"/>
      <c r="B3" s="59"/>
      <c r="C3" s="59"/>
      <c r="D3" s="59"/>
      <c r="E3" s="59"/>
      <c r="F3" s="59"/>
      <c r="G3" s="59"/>
      <c r="H3" s="60"/>
    </row>
    <row r="4" spans="1:8" ht="15" thickBot="1" x14ac:dyDescent="0.35">
      <c r="A4" s="61"/>
      <c r="B4" s="54"/>
      <c r="C4" s="54"/>
      <c r="D4" s="54"/>
      <c r="E4" s="54"/>
      <c r="F4" s="54"/>
      <c r="G4" s="54"/>
      <c r="H4" s="62"/>
    </row>
    <row r="5" spans="1:8" ht="16.2" thickBot="1" x14ac:dyDescent="0.35">
      <c r="A5" s="24" t="s">
        <v>11</v>
      </c>
      <c r="B5" s="24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17</v>
      </c>
      <c r="H5" s="25" t="s">
        <v>66</v>
      </c>
    </row>
    <row r="6" spans="1:8" x14ac:dyDescent="0.3">
      <c r="A6" s="4" t="s">
        <v>18</v>
      </c>
      <c r="B6" s="5" t="s">
        <v>20</v>
      </c>
      <c r="C6" s="4" t="s">
        <v>19</v>
      </c>
      <c r="D6" s="6">
        <v>1</v>
      </c>
      <c r="E6" s="7">
        <v>5.63</v>
      </c>
      <c r="F6" s="8">
        <f t="shared" ref="F6:F22" si="0">E6*D6</f>
        <v>5.63</v>
      </c>
      <c r="G6" s="9"/>
      <c r="H6" s="51" t="s">
        <v>0</v>
      </c>
    </row>
    <row r="7" spans="1:8" x14ac:dyDescent="0.3">
      <c r="A7" s="4" t="s">
        <v>21</v>
      </c>
      <c r="B7" s="5" t="s">
        <v>22</v>
      </c>
      <c r="C7" s="4" t="s">
        <v>23</v>
      </c>
      <c r="D7" s="6">
        <v>4</v>
      </c>
      <c r="E7" s="7">
        <v>18.989999999999998</v>
      </c>
      <c r="F7" s="8">
        <f t="shared" si="0"/>
        <v>75.959999999999994</v>
      </c>
      <c r="G7" s="9" t="s">
        <v>24</v>
      </c>
      <c r="H7" s="51" t="s">
        <v>0</v>
      </c>
    </row>
    <row r="8" spans="1:8" x14ac:dyDescent="0.3">
      <c r="A8" s="4" t="s">
        <v>25</v>
      </c>
      <c r="B8" s="5" t="s">
        <v>59</v>
      </c>
      <c r="C8" s="4" t="s">
        <v>23</v>
      </c>
      <c r="D8" s="6">
        <v>4</v>
      </c>
      <c r="E8" s="7">
        <v>12.99</v>
      </c>
      <c r="F8" s="8">
        <f t="shared" si="0"/>
        <v>51.96</v>
      </c>
      <c r="G8" s="9"/>
      <c r="H8" s="51" t="s">
        <v>0</v>
      </c>
    </row>
    <row r="9" spans="1:8" x14ac:dyDescent="0.3">
      <c r="A9" s="4" t="s">
        <v>8</v>
      </c>
      <c r="B9" s="5" t="s">
        <v>26</v>
      </c>
      <c r="C9" s="4" t="s">
        <v>27</v>
      </c>
      <c r="D9" s="6">
        <v>1</v>
      </c>
      <c r="E9" s="7">
        <v>25.99</v>
      </c>
      <c r="F9" s="8">
        <f t="shared" si="0"/>
        <v>25.99</v>
      </c>
      <c r="G9" s="9"/>
      <c r="H9" s="51" t="s">
        <v>0</v>
      </c>
    </row>
    <row r="10" spans="1:8" x14ac:dyDescent="0.3">
      <c r="A10" s="4" t="s">
        <v>5</v>
      </c>
      <c r="B10" s="5" t="s">
        <v>28</v>
      </c>
      <c r="C10" s="4" t="s">
        <v>27</v>
      </c>
      <c r="D10" s="6">
        <v>2</v>
      </c>
      <c r="E10" s="7">
        <v>11.99</v>
      </c>
      <c r="F10" s="8">
        <f t="shared" si="0"/>
        <v>23.98</v>
      </c>
      <c r="G10" s="9"/>
      <c r="H10" s="51" t="s">
        <v>0</v>
      </c>
    </row>
    <row r="11" spans="1:8" x14ac:dyDescent="0.3">
      <c r="A11" s="4" t="s">
        <v>29</v>
      </c>
      <c r="B11" s="5" t="s">
        <v>30</v>
      </c>
      <c r="C11" s="4" t="s">
        <v>27</v>
      </c>
      <c r="D11" s="6">
        <v>1</v>
      </c>
      <c r="E11" s="7">
        <v>8.99</v>
      </c>
      <c r="F11" s="8">
        <f t="shared" si="0"/>
        <v>8.99</v>
      </c>
      <c r="G11" s="9"/>
      <c r="H11" s="51" t="s">
        <v>0</v>
      </c>
    </row>
    <row r="12" spans="1:8" x14ac:dyDescent="0.3">
      <c r="A12" s="4" t="s">
        <v>31</v>
      </c>
      <c r="B12" s="5" t="s">
        <v>32</v>
      </c>
      <c r="C12" s="4" t="s">
        <v>27</v>
      </c>
      <c r="D12" s="6">
        <v>1</v>
      </c>
      <c r="E12" s="7">
        <v>15.99</v>
      </c>
      <c r="F12" s="8">
        <f t="shared" si="0"/>
        <v>15.99</v>
      </c>
      <c r="G12" s="9"/>
      <c r="H12" s="51" t="s">
        <v>0</v>
      </c>
    </row>
    <row r="13" spans="1:8" ht="28.8" x14ac:dyDescent="0.3">
      <c r="A13" s="4" t="s">
        <v>2</v>
      </c>
      <c r="B13" s="5" t="s">
        <v>35</v>
      </c>
      <c r="C13" s="4" t="s">
        <v>36</v>
      </c>
      <c r="D13" s="6">
        <v>1</v>
      </c>
      <c r="E13" s="7">
        <v>4.49</v>
      </c>
      <c r="F13" s="8">
        <f t="shared" si="0"/>
        <v>4.49</v>
      </c>
      <c r="G13" s="9"/>
      <c r="H13" s="51" t="s">
        <v>0</v>
      </c>
    </row>
    <row r="14" spans="1:8" ht="28.8" x14ac:dyDescent="0.3">
      <c r="A14" s="9" t="s">
        <v>7</v>
      </c>
      <c r="B14" s="5" t="s">
        <v>40</v>
      </c>
      <c r="C14" s="4" t="s">
        <v>27</v>
      </c>
      <c r="D14" s="10">
        <v>1</v>
      </c>
      <c r="E14" s="7">
        <v>18.899999999999999</v>
      </c>
      <c r="F14" s="8">
        <f t="shared" si="0"/>
        <v>18.899999999999999</v>
      </c>
      <c r="G14" s="9"/>
      <c r="H14" s="51" t="s">
        <v>0</v>
      </c>
    </row>
    <row r="15" spans="1:8" ht="43.2" x14ac:dyDescent="0.3">
      <c r="A15" s="4" t="s">
        <v>1</v>
      </c>
      <c r="B15" s="5" t="s">
        <v>41</v>
      </c>
      <c r="C15" s="4" t="s">
        <v>42</v>
      </c>
      <c r="D15" s="10">
        <v>1</v>
      </c>
      <c r="E15" s="7">
        <v>2.39</v>
      </c>
      <c r="F15" s="8">
        <f t="shared" si="0"/>
        <v>2.39</v>
      </c>
      <c r="G15" s="9"/>
      <c r="H15" s="51" t="s">
        <v>0</v>
      </c>
    </row>
    <row r="16" spans="1:8" x14ac:dyDescent="0.3">
      <c r="A16" s="4" t="s">
        <v>3</v>
      </c>
      <c r="B16" s="5" t="s">
        <v>44</v>
      </c>
      <c r="C16" s="4" t="s">
        <v>3</v>
      </c>
      <c r="D16" s="10">
        <v>1</v>
      </c>
      <c r="E16" s="7">
        <v>27.5</v>
      </c>
      <c r="F16" s="8">
        <f t="shared" si="0"/>
        <v>27.5</v>
      </c>
      <c r="G16" s="9"/>
      <c r="H16" s="51" t="s">
        <v>0</v>
      </c>
    </row>
    <row r="17" spans="1:8" x14ac:dyDescent="0.3">
      <c r="A17" s="4" t="s">
        <v>4</v>
      </c>
      <c r="B17" s="5" t="s">
        <v>45</v>
      </c>
      <c r="C17" s="4" t="s">
        <v>4</v>
      </c>
      <c r="D17" s="10">
        <v>1</v>
      </c>
      <c r="E17" s="7">
        <v>20</v>
      </c>
      <c r="F17" s="8">
        <f t="shared" si="0"/>
        <v>20</v>
      </c>
      <c r="G17" s="9" t="s">
        <v>46</v>
      </c>
      <c r="H17" s="51" t="s">
        <v>0</v>
      </c>
    </row>
    <row r="18" spans="1:8" ht="28.8" x14ac:dyDescent="0.3">
      <c r="A18" s="4" t="s">
        <v>47</v>
      </c>
      <c r="B18" s="5" t="s">
        <v>48</v>
      </c>
      <c r="C18" s="4" t="s">
        <v>27</v>
      </c>
      <c r="D18" s="10">
        <v>1</v>
      </c>
      <c r="E18" s="7">
        <v>58.84</v>
      </c>
      <c r="F18" s="8">
        <f t="shared" si="0"/>
        <v>58.84</v>
      </c>
      <c r="G18" s="9"/>
      <c r="H18" s="51" t="s">
        <v>0</v>
      </c>
    </row>
    <row r="19" spans="1:8" ht="28.8" x14ac:dyDescent="0.3">
      <c r="A19" s="4" t="s">
        <v>52</v>
      </c>
      <c r="B19" s="5" t="s">
        <v>54</v>
      </c>
      <c r="C19" s="4" t="s">
        <v>27</v>
      </c>
      <c r="D19" s="10">
        <v>1</v>
      </c>
      <c r="E19" s="7">
        <v>5.71</v>
      </c>
      <c r="F19" s="8">
        <f t="shared" si="0"/>
        <v>5.71</v>
      </c>
      <c r="G19" s="9" t="s">
        <v>53</v>
      </c>
      <c r="H19" s="51" t="s">
        <v>0</v>
      </c>
    </row>
    <row r="20" spans="1:8" ht="43.2" x14ac:dyDescent="0.3">
      <c r="A20" s="11" t="s">
        <v>9</v>
      </c>
      <c r="B20" s="12" t="s">
        <v>55</v>
      </c>
      <c r="C20" s="11" t="s">
        <v>27</v>
      </c>
      <c r="D20" s="13">
        <v>1</v>
      </c>
      <c r="E20" s="14">
        <v>5.99</v>
      </c>
      <c r="F20" s="15">
        <f t="shared" si="0"/>
        <v>5.99</v>
      </c>
      <c r="G20" s="16"/>
      <c r="H20" s="52" t="s">
        <v>0</v>
      </c>
    </row>
    <row r="21" spans="1:8" x14ac:dyDescent="0.3">
      <c r="A21" s="11" t="s">
        <v>10</v>
      </c>
      <c r="B21" s="12" t="s">
        <v>56</v>
      </c>
      <c r="C21" s="11" t="s">
        <v>27</v>
      </c>
      <c r="D21" s="13">
        <v>1</v>
      </c>
      <c r="E21" s="14">
        <v>4.8499999999999996</v>
      </c>
      <c r="F21" s="15">
        <f t="shared" si="0"/>
        <v>4.8499999999999996</v>
      </c>
      <c r="G21" s="16"/>
      <c r="H21" s="52" t="s">
        <v>0</v>
      </c>
    </row>
    <row r="22" spans="1:8" ht="28.8" x14ac:dyDescent="0.3">
      <c r="A22" s="11" t="s">
        <v>57</v>
      </c>
      <c r="B22" s="12" t="s">
        <v>58</v>
      </c>
      <c r="C22" s="11" t="s">
        <v>27</v>
      </c>
      <c r="D22" s="13">
        <v>1</v>
      </c>
      <c r="E22" s="14">
        <v>5.99</v>
      </c>
      <c r="F22" s="15">
        <f t="shared" si="0"/>
        <v>5.99</v>
      </c>
      <c r="G22" s="16"/>
      <c r="H22" s="52" t="s">
        <v>0</v>
      </c>
    </row>
    <row r="23" spans="1:8" x14ac:dyDescent="0.3">
      <c r="A23" s="11" t="s">
        <v>33</v>
      </c>
      <c r="B23" s="12" t="s">
        <v>34</v>
      </c>
      <c r="C23" s="11" t="s">
        <v>27</v>
      </c>
      <c r="D23" s="17">
        <v>1</v>
      </c>
      <c r="E23" s="14">
        <v>14.99</v>
      </c>
      <c r="F23" s="15">
        <f>E23*D23</f>
        <v>14.99</v>
      </c>
      <c r="G23" s="16" t="s">
        <v>43</v>
      </c>
      <c r="H23" s="52" t="s">
        <v>0</v>
      </c>
    </row>
    <row r="24" spans="1:8" x14ac:dyDescent="0.3">
      <c r="A24" s="11" t="s">
        <v>37</v>
      </c>
      <c r="B24" s="12" t="s">
        <v>38</v>
      </c>
      <c r="C24" s="11" t="s">
        <v>27</v>
      </c>
      <c r="D24" s="17">
        <v>1</v>
      </c>
      <c r="E24" s="14">
        <v>15.19</v>
      </c>
      <c r="F24" s="15">
        <f>E24*D24</f>
        <v>15.19</v>
      </c>
      <c r="G24" s="16" t="s">
        <v>39</v>
      </c>
      <c r="H24" s="52" t="s">
        <v>0</v>
      </c>
    </row>
    <row r="25" spans="1:8" ht="29.4" thickBot="1" x14ac:dyDescent="0.35">
      <c r="A25" s="18" t="s">
        <v>6</v>
      </c>
      <c r="B25" s="19" t="s">
        <v>51</v>
      </c>
      <c r="C25" s="18" t="s">
        <v>50</v>
      </c>
      <c r="D25" s="20">
        <v>1</v>
      </c>
      <c r="E25" s="21">
        <v>74.95</v>
      </c>
      <c r="F25" s="22">
        <f>E25*D25</f>
        <v>74.95</v>
      </c>
      <c r="G25" s="23" t="s">
        <v>49</v>
      </c>
      <c r="H25" s="53" t="s">
        <v>0</v>
      </c>
    </row>
    <row r="26" spans="1:8" ht="15" thickBot="1" x14ac:dyDescent="0.35">
      <c r="B26" s="3"/>
      <c r="F26" s="2"/>
    </row>
    <row r="27" spans="1:8" ht="15" thickBot="1" x14ac:dyDescent="0.35">
      <c r="A27" s="33" t="s">
        <v>63</v>
      </c>
      <c r="B27" s="34"/>
      <c r="C27" s="50" t="s">
        <v>64</v>
      </c>
    </row>
    <row r="28" spans="1:8" x14ac:dyDescent="0.3">
      <c r="A28" s="27" t="s">
        <v>60</v>
      </c>
      <c r="B28" s="26"/>
      <c r="C28" s="35">
        <f>SUM(F6:F19)</f>
        <v>346.33</v>
      </c>
      <c r="E28" s="32"/>
      <c r="F28" s="32"/>
    </row>
    <row r="29" spans="1:8" x14ac:dyDescent="0.3">
      <c r="A29" s="29" t="s">
        <v>61</v>
      </c>
      <c r="B29" s="28"/>
      <c r="C29" s="36">
        <f>SUM(F20:F24)</f>
        <v>47.01</v>
      </c>
    </row>
    <row r="30" spans="1:8" ht="15" thickBot="1" x14ac:dyDescent="0.35">
      <c r="A30" s="31" t="s">
        <v>62</v>
      </c>
      <c r="B30" s="30"/>
      <c r="C30" s="37">
        <f>SUM(F25)</f>
        <v>74.95</v>
      </c>
    </row>
    <row r="31" spans="1:8" ht="15" thickBot="1" x14ac:dyDescent="0.35"/>
    <row r="32" spans="1:8" x14ac:dyDescent="0.3">
      <c r="A32" s="38" t="s">
        <v>65</v>
      </c>
      <c r="B32" s="39"/>
      <c r="C32" s="40"/>
    </row>
    <row r="33" spans="1:3" x14ac:dyDescent="0.3">
      <c r="A33" s="41"/>
      <c r="B33" s="42"/>
      <c r="C33" s="43"/>
    </row>
    <row r="34" spans="1:3" x14ac:dyDescent="0.3">
      <c r="A34" s="44">
        <f>SUM(C28:C30)</f>
        <v>468.28999999999996</v>
      </c>
      <c r="B34" s="45"/>
      <c r="C34" s="46"/>
    </row>
    <row r="35" spans="1:3" ht="15" thickBot="1" x14ac:dyDescent="0.35">
      <c r="A35" s="47"/>
      <c r="B35" s="48"/>
      <c r="C35" s="49"/>
    </row>
  </sheetData>
  <mergeCells count="7">
    <mergeCell ref="A1:H4"/>
    <mergeCell ref="A27:B27"/>
    <mergeCell ref="A28:B28"/>
    <mergeCell ref="A29:B29"/>
    <mergeCell ref="A30:B30"/>
    <mergeCell ref="A32:C33"/>
    <mergeCell ref="A34:C35"/>
  </mergeCells>
  <hyperlinks>
    <hyperlink ref="H6" r:id="rId1" xr:uid="{A798C46E-D81F-4AD5-AE6D-83E824FC651E}"/>
    <hyperlink ref="H7" r:id="rId2" xr:uid="{DF622FB2-5C57-481B-8566-747A501A73F0}"/>
    <hyperlink ref="H8" r:id="rId3" xr:uid="{340749F7-194D-4397-A469-3E35A3563832}"/>
    <hyperlink ref="H9" r:id="rId4" xr:uid="{7C6F7FD6-5840-4AD5-B111-8DA2CAB76B09}"/>
    <hyperlink ref="H10" r:id="rId5" xr:uid="{C5FE376D-CDCC-47C7-9E99-0C78D9F52F06}"/>
    <hyperlink ref="H11" r:id="rId6" xr:uid="{12040A9C-9293-44CB-B62C-8A54DC6F6682}"/>
    <hyperlink ref="H12" r:id="rId7" xr:uid="{198F6FA7-336E-4AD6-9532-0668C411720B}"/>
    <hyperlink ref="H13" r:id="rId8" xr:uid="{8EAFE419-A101-46BC-AE7F-3EE25AFDE67C}"/>
    <hyperlink ref="H14" r:id="rId9" xr:uid="{F46575AC-00A4-4E1D-93D5-B39B5D04E0A9}"/>
    <hyperlink ref="H15" r:id="rId10" xr:uid="{59E2413F-462A-4931-8FDA-C4DF68641C3A}"/>
    <hyperlink ref="H16" r:id="rId11" xr:uid="{80DA436A-1DD5-4652-BEB1-50C829E523AC}"/>
    <hyperlink ref="H17" r:id="rId12" xr:uid="{BA1F5D3E-FA8C-4551-95A8-6796FCD457EF}"/>
    <hyperlink ref="H18" r:id="rId13" xr:uid="{B2CD26E9-1836-4FC7-8D91-B15B6C47E4A6}"/>
    <hyperlink ref="H19" r:id="rId14" xr:uid="{9CFA933E-394F-492C-833F-51C5A80F5115}"/>
    <hyperlink ref="H20" r:id="rId15" xr:uid="{D3AD8EC5-355A-4933-88AD-22233DB67254}"/>
    <hyperlink ref="H21" r:id="rId16" xr:uid="{F7E14727-BDA7-42C3-9CCB-0E101B0D57CA}"/>
    <hyperlink ref="H22" r:id="rId17" xr:uid="{8F5DDC18-9F30-4358-984A-494E2944E18E}"/>
    <hyperlink ref="H23" r:id="rId18" xr:uid="{0022BAEF-8D77-428E-B65A-676D96DB43B5}"/>
    <hyperlink ref="H24" r:id="rId19" xr:uid="{728EE766-F82E-4975-A7A1-39C593CA00FA}"/>
    <hyperlink ref="H25" r:id="rId20" xr:uid="{673214F4-ACEC-471A-9B78-C237F8A947EB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Yazemboski, Mark Brian</dc:creator>
  <cp:lastModifiedBy>Yazemboski, Mark Brian</cp:lastModifiedBy>
  <dcterms:created xsi:type="dcterms:W3CDTF">2025-05-14T16:55:49Z</dcterms:created>
  <dcterms:modified xsi:type="dcterms:W3CDTF">2025-05-14T18:35:23Z</dcterms:modified>
</cp:coreProperties>
</file>