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mc:AlternateContent xmlns:mc="http://schemas.openxmlformats.org/markup-compatibility/2006">
    <mc:Choice Requires="x15">
      <x15ac:absPath xmlns:x15ac="http://schemas.microsoft.com/office/spreadsheetml/2010/11/ac" url="https://utoronto-my.sharepoint.com/personal/mark_stevens_mail_utoronto_ca/Documents/"/>
    </mc:Choice>
  </mc:AlternateContent>
  <xr:revisionPtr revIDLastSave="398" documentId="11_0B1D56BE9CDCCE836B02CE7A5FB0D4A9BBFD1C62" xr6:coauthVersionLast="47" xr6:coauthVersionMax="47" xr10:uidLastSave="{50A986DF-5847-4B37-A149-EDB37627522D}"/>
  <bookViews>
    <workbookView minimized="1" xWindow="6390" yWindow="4800" windowWidth="7500" windowHeight="60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7" i="1"/>
  <c r="C18" i="1"/>
  <c r="C20" i="1"/>
  <c r="B18" i="1"/>
  <c r="B20" i="1"/>
</calcChain>
</file>

<file path=xl/sharedStrings.xml><?xml version="1.0" encoding="utf-8"?>
<sst xmlns="http://schemas.openxmlformats.org/spreadsheetml/2006/main" count="99" uniqueCount="66">
  <si>
    <t>Item</t>
  </si>
  <si>
    <t>Cost (anticipated)</t>
  </si>
  <si>
    <t>Cost (Actual)</t>
  </si>
  <si>
    <t>Purchased?</t>
  </si>
  <si>
    <t>PMR - Buy</t>
  </si>
  <si>
    <t>PMR - Create</t>
  </si>
  <si>
    <t>Notes</t>
  </si>
  <si>
    <t>link (if applicable)</t>
  </si>
  <si>
    <t>Flame Ballons</t>
  </si>
  <si>
    <t>Yes</t>
  </si>
  <si>
    <t>Angelina</t>
  </si>
  <si>
    <t>https://a.co/d/gTtqhlq</t>
  </si>
  <si>
    <t>Tissue Paper for centrepieces</t>
  </si>
  <si>
    <t>Flame colors - red, orange, yellow</t>
  </si>
  <si>
    <t>https://a.co/d/c1399u9</t>
  </si>
  <si>
    <t>Rings for centrepieces</t>
  </si>
  <si>
    <t>2 sets</t>
  </si>
  <si>
    <t>https://a.co/d/cUUvygF</t>
  </si>
  <si>
    <t>Cricut Mats</t>
  </si>
  <si>
    <t>Will make cutting stickers a lot easier</t>
  </si>
  <si>
    <t>Plastic Medals</t>
  </si>
  <si>
    <t>https://www.amazon.ca/Winner-Childrens-Plastic-Birthday-Present/dp/B09BZ1W91Q/ref=sr_1_5?crid=1JU601JEOL8RK&amp;dib=eyJ2IjoiMSJ9.Rr4f-rheuItTPolWBZTPjGNFmVnNXGEfbLVqcS6RHs3oOzptal66Cpr6xeftfjhxh89mtMilnPnOj1_KjefnQ4FCTWJWmmW80qZyZC5yeknv8lhtIWYljbc1hedoJOD4jJuEVftzmUG7iBDA7jQvJYu7eCJPmuZeaGJ3O2j5w_o0EdWtQJUK7pIR0e3yIyGdBwlAhj0KiKZIcsb-WvbA9tUgW0m4GbBQjtS1sehgoGZloyRlA7IoPJyfXiO1t9GjKBbuUpx1g0ZcR_lyZ0ME50LAB_nKlIu2VLIFzM2-NEI.NH0b2quJ5Du_8rdhO8MWxYr6GlRZofPcjTi8sJZpeAg&amp;dib_tag=se&amp;keywords=winning+metals&amp;qid=1711671130&amp;sprefix=winning+metals%2Caps%2C88&amp;sr=8-5</t>
  </si>
  <si>
    <t>Cardstock</t>
  </si>
  <si>
    <t>Sticker Paper</t>
  </si>
  <si>
    <t>Mini Flags (for centrepieces)</t>
  </si>
  <si>
    <t>Subtotal A</t>
  </si>
  <si>
    <t>Balloons</t>
  </si>
  <si>
    <t>Lexi</t>
  </si>
  <si>
    <t>Clarice</t>
  </si>
  <si>
    <t>~ 30 balloons per color (20 minimum) blue, yellow, black, green, red, pink. Tutorial https://www.youtube.com/watch?v=ry5vCm6-UTI</t>
  </si>
  <si>
    <t>Streamers</t>
  </si>
  <si>
    <t>Mark</t>
  </si>
  <si>
    <t>White</t>
  </si>
  <si>
    <t>Ribbons (for letters)</t>
  </si>
  <si>
    <t>blue, yellow, black, green, red, pink</t>
  </si>
  <si>
    <t>Shimmery curtains</t>
  </si>
  <si>
    <t>6 sets of them! (2 sets of doors, 3 per door)</t>
  </si>
  <si>
    <t>Beach Ball</t>
  </si>
  <si>
    <t>No</t>
  </si>
  <si>
    <t>Bamboo skewers</t>
  </si>
  <si>
    <t>For centerpieces, minimum 12</t>
  </si>
  <si>
    <t>Subtotal B</t>
  </si>
  <si>
    <t>TOTAL:</t>
  </si>
  <si>
    <t xml:space="preserve">Residual </t>
  </si>
  <si>
    <t>From the PC:</t>
  </si>
  <si>
    <t>Glass Beads</t>
  </si>
  <si>
    <t>Golden Glass vases from PC</t>
  </si>
  <si>
    <t>Tape</t>
  </si>
  <si>
    <t>LED lights</t>
  </si>
  <si>
    <t>String for balloons</t>
  </si>
  <si>
    <t>Save for later!</t>
  </si>
  <si>
    <t>Slide Fidget Toy</t>
  </si>
  <si>
    <t>https://www.aliexpress.com/item/1005006390911866.html?spm=a2g0o.productlist.main.1.1365xrYrxrYrua&amp;algo_pvid=fda58f3a-abb7-4096-bcac-06570dc2c576&amp;utparam-url=scene%3Asearch%7Cquery_from%3A</t>
  </si>
  <si>
    <t>Cat Nee-Doh</t>
  </si>
  <si>
    <t>-</t>
  </si>
  <si>
    <t>https://www.alibaba.com/product-detail/Amazon-hot-Selling-needoh-stress-balls_1600549428958.html?spm=a2700.galleryofferlist.normal_offer.d_image.47a03dc7y6KWEE</t>
  </si>
  <si>
    <t>Fidget Cubes</t>
  </si>
  <si>
    <t>https://www.alibaba.com/product-detail/Fun-Infinity-Magic-Cube-Decompression-Toys_1600987426744.html?spm=a2700.galleryofferlist.normal_offer.d_image.1f5a3dc7LTMZ2V</t>
  </si>
  <si>
    <t>Candy to keep in the hive</t>
  </si>
  <si>
    <t>Cricut Deboss</t>
  </si>
  <si>
    <t>https://a.co/d/iRJL5pT</t>
  </si>
  <si>
    <t>Cricut foil transfer</t>
  </si>
  <si>
    <t>https://a.co/d/dfdupM4</t>
  </si>
  <si>
    <t>Sticker paper</t>
  </si>
  <si>
    <t>Forever Bracelets (Strings)</t>
  </si>
  <si>
    <t>Wristbands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</si>
</sst>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0" fontId="4" fillId="2" borderId="0" xfId="0" applyFont="1" applyFill="1"/>
    <xf numFmtId="0" fontId="3" fillId="0" borderId="0" xfId="0" applyFont="1"/>
    <xf numFmtId="0" fontId="5" fillId="0" borderId="0" xfId="1"/>
    <xf numFmtId="0" fontId="0" fillId="3" borderId="0" xfId="0" applyFill="1"/>
    <xf numFmtId="0" fontId="5" fillId="3" borderId="0" xfId="1" applyFill="1"/>
    <xf numFmtId="0" fontId="0" fillId="0" borderId="1" xfId="0" applyBorder="1"/>
    <xf numFmtId="0" fontId="5" fillId="0" borderId="1" xfId="1" applyBorder="1"/>
    <xf numFmtId="0" fontId="5" fillId="0" borderId="0" xfId="1" applyBorder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baba.com/product-detail/Amazon-hot-Selling-needoh-stress-balls_1600549428958.html?spm=a2700.galleryofferlist.normal_offer.d_image.47a03dc7y6KWEE" TargetMode="External"/><Relationship Id="rId3" Type="http://schemas.openxmlformats.org/officeDocument/2006/relationships/hyperlink" Target="https://a.co/d/cUUvygF" TargetMode="External"/><Relationship Id="rId7" Type="http://schemas.openxmlformats.org/officeDocument/2006/relationships/hyperlink" Target="https://www.alibaba.com/product-detail/Fun-Infinity-Magic-Cube-Decompression-Toys_1600987426744.html?spm=a2700.galleryofferlist.normal_offer.d_image.1f5a3dc7LTMZ2V" TargetMode="External"/><Relationship Id="rId2" Type="http://schemas.openxmlformats.org/officeDocument/2006/relationships/hyperlink" Target="https://a.co/d/gTtqhlq" TargetMode="External"/><Relationship Id="rId1" Type="http://schemas.openxmlformats.org/officeDocument/2006/relationships/hyperlink" Target="https://a.co/d/c1399u9" TargetMode="External"/><Relationship Id="rId6" Type="http://schemas.openxmlformats.org/officeDocument/2006/relationships/hyperlink" Target="https://a.co/d/iRJL5pT" TargetMode="External"/><Relationship Id="rId5" Type="http://schemas.openxmlformats.org/officeDocument/2006/relationships/hyperlink" Target="https://a.co/d/dfdupM4" TargetMode="External"/><Relationship Id="rId4" Type="http://schemas.openxmlformats.org/officeDocument/2006/relationships/hyperlink" Target="https://www.amazon.ca/Winner-Childrens-Plastic-Birthday-Present/dp/B09BZ1W91Q/ref=sr_1_5?crid=1JU601JEOL8RK&amp;dib=eyJ2IjoiMSJ9.Rr4f-rheuItTPolWBZTPjGNFmVnNXGEfbLVqcS6RHs3oOzptal66Cpr6xeftfjhxh89mtMilnPnOj1_KjefnQ4FCTWJWmmW80qZyZC5yeknv8lhtIWYljbc1hedoJOD4jJuEVftzmUG7iBDA7jQvJYu7eCJPmuZeaGJ3O2j5w_o0EdWtQJUK7pIR0e3yIyGdBwlAhj0KiKZIcsb-WvbA9tUgW0m4GbBQjtS1sehgoGZloyRlA7IoPJyfXiO1t9GjKBbuUpx1g0ZcR_lyZ0ME50LAB_nKlIu2VLIFzM2-NEI.NH0b2quJ5Du_8rdhO8MWxYr6GlRZofPcjTi8sJZpeAg&amp;dib_tag=se&amp;keywords=winning+metals&amp;qid=1711671130&amp;sprefix=winning+metals%2Caps%2C88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D7" sqref="D7"/>
    </sheetView>
  </sheetViews>
  <sheetFormatPr defaultRowHeight="15"/>
  <cols>
    <col min="1" max="1" width="28.5703125" bestFit="1" customWidth="1"/>
    <col min="2" max="2" width="17" bestFit="1" customWidth="1"/>
    <col min="3" max="3" width="12.5703125" bestFit="1" customWidth="1"/>
    <col min="4" max="4" width="11.42578125" bestFit="1" customWidth="1"/>
    <col min="5" max="5" width="9.85546875" bestFit="1" customWidth="1"/>
    <col min="6" max="6" width="12.5703125" bestFit="1" customWidth="1"/>
    <col min="7" max="7" width="190.85546875" bestFit="1" customWidth="1"/>
    <col min="8" max="8" width="255.7109375" bestFit="1" customWidth="1"/>
  </cols>
  <sheetData>
    <row r="1" spans="1:9" s="2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</row>
    <row r="2" spans="1:9">
      <c r="A2" t="s">
        <v>8</v>
      </c>
      <c r="B2">
        <v>18</v>
      </c>
      <c r="C2">
        <v>17.78</v>
      </c>
      <c r="D2" t="s">
        <v>9</v>
      </c>
      <c r="E2" t="s">
        <v>10</v>
      </c>
      <c r="H2" s="6" t="s">
        <v>11</v>
      </c>
    </row>
    <row r="3" spans="1:9">
      <c r="A3" t="s">
        <v>12</v>
      </c>
      <c r="B3">
        <v>13</v>
      </c>
      <c r="C3">
        <v>12.99</v>
      </c>
      <c r="D3" t="s">
        <v>9</v>
      </c>
      <c r="E3" t="s">
        <v>10</v>
      </c>
      <c r="G3" t="s">
        <v>13</v>
      </c>
      <c r="H3" s="6" t="s">
        <v>14</v>
      </c>
    </row>
    <row r="4" spans="1:9">
      <c r="A4" t="s">
        <v>15</v>
      </c>
      <c r="B4">
        <v>41</v>
      </c>
      <c r="C4">
        <v>40.28</v>
      </c>
      <c r="D4" t="s">
        <v>9</v>
      </c>
      <c r="E4" t="s">
        <v>10</v>
      </c>
      <c r="G4" t="s">
        <v>16</v>
      </c>
      <c r="H4" s="6" t="s">
        <v>17</v>
      </c>
    </row>
    <row r="5" spans="1:9">
      <c r="A5" t="s">
        <v>18</v>
      </c>
      <c r="B5">
        <v>17</v>
      </c>
      <c r="C5">
        <v>16.93</v>
      </c>
      <c r="D5" t="s">
        <v>9</v>
      </c>
      <c r="E5" t="s">
        <v>10</v>
      </c>
      <c r="G5" t="s">
        <v>19</v>
      </c>
    </row>
    <row r="6" spans="1:9">
      <c r="A6" t="s">
        <v>20</v>
      </c>
      <c r="B6">
        <v>24</v>
      </c>
      <c r="C6">
        <v>23.2</v>
      </c>
      <c r="D6" t="s">
        <v>9</v>
      </c>
      <c r="E6" t="s">
        <v>10</v>
      </c>
      <c r="H6" s="11" t="s">
        <v>21</v>
      </c>
      <c r="I6" s="11"/>
    </row>
    <row r="7" spans="1:9">
      <c r="A7" t="s">
        <v>22</v>
      </c>
      <c r="B7">
        <v>12</v>
      </c>
      <c r="D7" t="s">
        <v>9</v>
      </c>
      <c r="H7" s="11"/>
      <c r="I7" s="11"/>
    </row>
    <row r="8" spans="1:9">
      <c r="A8" t="s">
        <v>23</v>
      </c>
      <c r="B8">
        <v>40</v>
      </c>
      <c r="C8">
        <v>33.89</v>
      </c>
      <c r="D8" t="s">
        <v>9</v>
      </c>
      <c r="E8" t="s">
        <v>10</v>
      </c>
      <c r="H8" s="11"/>
      <c r="I8" s="11"/>
    </row>
    <row r="9" spans="1:9" s="9" customFormat="1">
      <c r="A9" s="9" t="s">
        <v>24</v>
      </c>
      <c r="B9" s="9">
        <v>20</v>
      </c>
      <c r="C9" s="9">
        <v>17.989999999999998</v>
      </c>
      <c r="D9" s="9" t="s">
        <v>9</v>
      </c>
      <c r="E9" s="9" t="s">
        <v>10</v>
      </c>
      <c r="H9" s="10"/>
      <c r="I9" s="10"/>
    </row>
    <row r="10" spans="1:9" s="9" customFormat="1">
      <c r="A10" s="9" t="s">
        <v>25</v>
      </c>
      <c r="C10" s="9">
        <f>SUM(C2:C9)</f>
        <v>163.06000000000003</v>
      </c>
      <c r="H10" s="10"/>
      <c r="I10" s="10"/>
    </row>
    <row r="11" spans="1:9">
      <c r="A11" t="s">
        <v>26</v>
      </c>
      <c r="B11">
        <v>15</v>
      </c>
      <c r="C11">
        <f>SUM(15.77+8.47)</f>
        <v>24.240000000000002</v>
      </c>
      <c r="D11" t="s">
        <v>9</v>
      </c>
      <c r="E11" t="s">
        <v>27</v>
      </c>
      <c r="F11" t="s">
        <v>28</v>
      </c>
      <c r="G11" s="3" t="s">
        <v>29</v>
      </c>
    </row>
    <row r="12" spans="1:9">
      <c r="A12" t="s">
        <v>30</v>
      </c>
      <c r="B12">
        <v>4</v>
      </c>
      <c r="C12">
        <v>3.77</v>
      </c>
      <c r="D12" t="s">
        <v>9</v>
      </c>
      <c r="E12" t="s">
        <v>27</v>
      </c>
      <c r="F12" t="s">
        <v>31</v>
      </c>
      <c r="G12" t="s">
        <v>32</v>
      </c>
    </row>
    <row r="13" spans="1:9">
      <c r="A13" t="s">
        <v>33</v>
      </c>
      <c r="B13">
        <v>9</v>
      </c>
      <c r="C13">
        <v>8.48</v>
      </c>
      <c r="D13" t="s">
        <v>9</v>
      </c>
      <c r="E13" t="s">
        <v>27</v>
      </c>
      <c r="F13" t="s">
        <v>28</v>
      </c>
      <c r="G13" t="s">
        <v>34</v>
      </c>
    </row>
    <row r="14" spans="1:9">
      <c r="A14" t="s">
        <v>35</v>
      </c>
      <c r="B14">
        <v>20</v>
      </c>
      <c r="C14">
        <v>19.78</v>
      </c>
      <c r="D14" t="s">
        <v>9</v>
      </c>
      <c r="E14" t="s">
        <v>27</v>
      </c>
      <c r="G14" t="s">
        <v>36</v>
      </c>
    </row>
    <row r="15" spans="1:9">
      <c r="A15" t="s">
        <v>37</v>
      </c>
      <c r="B15">
        <v>5</v>
      </c>
      <c r="D15" t="s">
        <v>38</v>
      </c>
      <c r="E15" t="s">
        <v>27</v>
      </c>
    </row>
    <row r="16" spans="1:9" s="9" customFormat="1">
      <c r="A16" s="9" t="s">
        <v>39</v>
      </c>
      <c r="B16" s="9">
        <v>2</v>
      </c>
      <c r="C16" s="9">
        <v>1.41</v>
      </c>
      <c r="D16" s="9" t="s">
        <v>9</v>
      </c>
      <c r="E16" s="9" t="s">
        <v>27</v>
      </c>
      <c r="G16" s="9" t="s">
        <v>40</v>
      </c>
    </row>
    <row r="17" spans="1:3" s="9" customFormat="1" ht="15.75" thickBot="1">
      <c r="A17" s="9" t="s">
        <v>41</v>
      </c>
      <c r="C17" s="9">
        <f>SUM(C11:C16)</f>
        <v>57.68</v>
      </c>
    </row>
    <row r="18" spans="1:3" s="4" customFormat="1">
      <c r="A18" s="2" t="s">
        <v>42</v>
      </c>
      <c r="B18" s="2">
        <f>SUM(B2:B16)</f>
        <v>240</v>
      </c>
      <c r="C18" s="2">
        <f>SUM(C17+C10)</f>
        <v>220.74000000000004</v>
      </c>
    </row>
    <row r="20" spans="1:3" s="4" customFormat="1">
      <c r="A20" s="2" t="s">
        <v>43</v>
      </c>
      <c r="B20" s="2">
        <f>SUM(250-B18)</f>
        <v>10</v>
      </c>
      <c r="C20" s="2">
        <f>SUM(250-C18)</f>
        <v>29.259999999999962</v>
      </c>
    </row>
    <row r="21" spans="1:3">
      <c r="A21" s="5" t="s">
        <v>44</v>
      </c>
      <c r="C21" s="5"/>
    </row>
    <row r="22" spans="1:3">
      <c r="A22" t="s">
        <v>45</v>
      </c>
    </row>
    <row r="23" spans="1:3">
      <c r="A23" t="s">
        <v>46</v>
      </c>
    </row>
    <row r="24" spans="1:3">
      <c r="A24" t="s">
        <v>47</v>
      </c>
    </row>
    <row r="25" spans="1:3">
      <c r="A25" t="s">
        <v>48</v>
      </c>
    </row>
    <row r="26" spans="1:3">
      <c r="A26" t="s">
        <v>22</v>
      </c>
    </row>
    <row r="27" spans="1:3">
      <c r="A27" t="s">
        <v>23</v>
      </c>
    </row>
    <row r="28" spans="1:3">
      <c r="A28" t="s">
        <v>49</v>
      </c>
    </row>
    <row r="34" spans="1:8" s="4" customFormat="1">
      <c r="A34" s="4" t="s">
        <v>50</v>
      </c>
    </row>
    <row r="35" spans="1:8" s="7" customFormat="1">
      <c r="A35" s="7" t="s">
        <v>51</v>
      </c>
      <c r="G35" s="7" t="s">
        <v>52</v>
      </c>
    </row>
    <row r="36" spans="1:8" s="7" customFormat="1">
      <c r="A36" s="7" t="s">
        <v>53</v>
      </c>
      <c r="B36" s="7" t="s">
        <v>54</v>
      </c>
      <c r="H36" s="8" t="s">
        <v>55</v>
      </c>
    </row>
    <row r="37" spans="1:8" s="7" customFormat="1">
      <c r="A37" s="7" t="s">
        <v>56</v>
      </c>
      <c r="B37" s="7" t="s">
        <v>54</v>
      </c>
      <c r="H37" s="8" t="s">
        <v>57</v>
      </c>
    </row>
    <row r="38" spans="1:8" s="7" customFormat="1">
      <c r="A38" s="7" t="s">
        <v>58</v>
      </c>
      <c r="B38" s="7" t="s">
        <v>54</v>
      </c>
      <c r="H38" s="8"/>
    </row>
    <row r="39" spans="1:8" s="7" customFormat="1">
      <c r="A39" s="7" t="s">
        <v>59</v>
      </c>
      <c r="B39" s="7" t="s">
        <v>54</v>
      </c>
      <c r="H39" s="8" t="s">
        <v>60</v>
      </c>
    </row>
    <row r="40" spans="1:8" s="7" customFormat="1">
      <c r="A40" s="7" t="s">
        <v>61</v>
      </c>
      <c r="B40" s="7" t="s">
        <v>54</v>
      </c>
      <c r="H40" s="8" t="s">
        <v>62</v>
      </c>
    </row>
    <row r="41" spans="1:8" s="7" customFormat="1">
      <c r="A41" s="7" t="s">
        <v>63</v>
      </c>
      <c r="B41" s="7" t="s">
        <v>54</v>
      </c>
    </row>
    <row r="42" spans="1:8" s="7" customFormat="1">
      <c r="A42" s="7" t="s">
        <v>64</v>
      </c>
      <c r="B42" s="7" t="s">
        <v>54</v>
      </c>
    </row>
    <row r="43" spans="1:8" s="7" customFormat="1">
      <c r="A43" s="7" t="s">
        <v>65</v>
      </c>
      <c r="B43" s="7" t="s">
        <v>54</v>
      </c>
    </row>
  </sheetData>
  <conditionalFormatting sqref="D20:D1048576 D1:D18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D21:D83 D2:D6 D7:D18" xr:uid="{33B842E0-DFAB-40C5-9071-978458930776}">
      <formula1>"Yes,No"</formula1>
    </dataValidation>
    <dataValidation type="decimal" allowBlank="1" showInputMessage="1" showErrorMessage="1" sqref="C2 C10" xr:uid="{F80B19C4-568D-4BE4-BD45-180D9DCAD051}">
      <formula1>0</formula1>
      <formula2>100000</formula2>
    </dataValidation>
  </dataValidations>
  <hyperlinks>
    <hyperlink ref="H3" r:id="rId1" xr:uid="{D8698741-427A-43BC-B305-65A1B1200E69}"/>
    <hyperlink ref="H2" r:id="rId2" xr:uid="{821E417F-7E1A-4599-9715-FD50B2902D0F}"/>
    <hyperlink ref="H4" r:id="rId3" xr:uid="{33FC8868-A409-427D-9A2F-503057CFF35A}"/>
    <hyperlink ref="H6" r:id="rId4" display="https://www.amazon.ca/Winner-Childrens-Plastic-Birthday-Present/dp/B09BZ1W91Q/ref=sr_1_5?crid=1JU601JEOL8RK&amp;dib=eyJ2IjoiMSJ9.Rr4f-rheuItTPolWBZTPjGNFmVnNXGEfbLVqcS6RHs3oOzptal66Cpr6xeftfjhxh89mtMilnPnOj1_KjefnQ4FCTWJWmmW80qZyZC5yeknv8lhtIWYljbc1hedoJOD4jJuEVftzmUG7iBDA7jQvJYu7eCJPmuZeaGJ3O2j5w_o0EdWtQJUK7pIR0e3yIyGdBwlAhj0KiKZIcsb-WvbA9tUgW0m4GbBQjtS1sehgoGZloyRlA7IoPJyfXiO1t9GjKBbuUpx1g0ZcR_lyZ0ME50LAB_nKlIu2VLIFzM2-NEI.NH0b2quJ5Du_8rdhO8MWxYr6GlRZofPcjTi8sJZpeAg&amp;dib_tag=se&amp;keywords=winning+metals&amp;qid=1711671130&amp;sprefix=winning+metals%2Caps%2C88&amp;sr=8-5" xr:uid="{76C89730-4C10-4AC0-98ED-798566343BB7}"/>
    <hyperlink ref="H40" r:id="rId5" xr:uid="{E8F4D975-6569-AF42-9BB7-C5E21F6A9CD7}"/>
    <hyperlink ref="H39" r:id="rId6" xr:uid="{5A7ADA65-670D-AA44-A84A-18B5E1F6697C}"/>
    <hyperlink ref="H37" r:id="rId7" xr:uid="{6B0BA363-474E-4978-A01B-216B52F0EFE6}"/>
    <hyperlink ref="H36" r:id="rId8" xr:uid="{E3A81647-A45D-4BC9-BA52-B575DD1E4C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Alexandra Lodmal</cp:lastModifiedBy>
  <cp:revision/>
  <dcterms:created xsi:type="dcterms:W3CDTF">2024-03-28T22:54:04Z</dcterms:created>
  <dcterms:modified xsi:type="dcterms:W3CDTF">2024-04-06T16:22:27Z</dcterms:modified>
  <cp:category/>
  <cp:contentStatus/>
</cp:coreProperties>
</file>