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915" windowHeight="5805" activeTab="3"/>
  </bookViews>
  <sheets>
    <sheet name="登陆ETerm通讯" sheetId="1" r:id="rId1"/>
    <sheet name="GB2312特殊" sheetId="2" r:id="rId2"/>
    <sheet name="Sheet2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G39" i="3"/>
  <c r="I39"/>
  <c r="M39" s="1"/>
  <c r="K39"/>
  <c r="C40"/>
  <c r="D40"/>
  <c r="E40"/>
  <c r="F40"/>
  <c r="K40"/>
  <c r="L40"/>
  <c r="M40"/>
  <c r="N40"/>
  <c r="O40"/>
  <c r="I10" i="4"/>
  <c r="J10"/>
  <c r="K10"/>
  <c r="L10"/>
  <c r="M10"/>
  <c r="N10"/>
  <c r="O10"/>
  <c r="P10"/>
  <c r="Q10"/>
  <c r="R10"/>
  <c r="S10"/>
  <c r="T10"/>
  <c r="U10"/>
  <c r="V10"/>
  <c r="W10"/>
  <c r="X10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I14"/>
  <c r="J14"/>
  <c r="K14"/>
  <c r="L14"/>
  <c r="M14"/>
  <c r="N14"/>
  <c r="O14"/>
  <c r="P14"/>
  <c r="Q14"/>
  <c r="R14"/>
  <c r="S14"/>
  <c r="T14"/>
  <c r="U14"/>
  <c r="V14"/>
  <c r="W14"/>
  <c r="X14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I18"/>
  <c r="J18"/>
  <c r="K18"/>
  <c r="L18"/>
  <c r="M18"/>
  <c r="N18"/>
  <c r="O18"/>
  <c r="P18"/>
  <c r="Q18"/>
  <c r="R18"/>
  <c r="S18"/>
  <c r="T18"/>
  <c r="U18"/>
  <c r="V18"/>
  <c r="W18"/>
  <c r="X18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I22"/>
  <c r="J22"/>
  <c r="K22"/>
  <c r="L22"/>
  <c r="M22"/>
  <c r="N22"/>
  <c r="O22"/>
  <c r="P22"/>
  <c r="Q22"/>
  <c r="R22"/>
  <c r="S22"/>
  <c r="T22"/>
  <c r="U22"/>
  <c r="V22"/>
  <c r="W22"/>
  <c r="X22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I26"/>
  <c r="J26"/>
  <c r="K26"/>
  <c r="L26"/>
  <c r="M26"/>
  <c r="N26"/>
  <c r="O26"/>
  <c r="P26"/>
  <c r="Q26"/>
  <c r="R26"/>
  <c r="S26"/>
  <c r="T26"/>
  <c r="U26"/>
  <c r="V26"/>
  <c r="W26"/>
  <c r="X26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I30"/>
  <c r="J30"/>
  <c r="K30"/>
  <c r="L30"/>
  <c r="M30"/>
  <c r="N30"/>
  <c r="O30"/>
  <c r="P30"/>
  <c r="Q30"/>
  <c r="R30"/>
  <c r="S30"/>
  <c r="T30"/>
  <c r="U30"/>
  <c r="V30"/>
  <c r="W30"/>
  <c r="X30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I34"/>
  <c r="J34"/>
  <c r="K34"/>
  <c r="L34"/>
  <c r="M34"/>
  <c r="N34"/>
  <c r="O34"/>
  <c r="P34"/>
  <c r="Q34"/>
  <c r="R34"/>
  <c r="S34"/>
  <c r="T34"/>
  <c r="U34"/>
  <c r="V34"/>
  <c r="W34"/>
  <c r="X34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I6"/>
  <c r="J6"/>
  <c r="K6"/>
  <c r="L6"/>
  <c r="M6"/>
  <c r="N6"/>
  <c r="O6"/>
  <c r="P6"/>
  <c r="Q6"/>
  <c r="R6"/>
  <c r="S6"/>
  <c r="T6"/>
  <c r="U6"/>
  <c r="V6"/>
  <c r="W6"/>
  <c r="X6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I2"/>
  <c r="J2"/>
  <c r="K2"/>
  <c r="L2"/>
  <c r="M2"/>
  <c r="N2"/>
  <c r="O2"/>
  <c r="P2"/>
  <c r="Q2"/>
  <c r="R2"/>
  <c r="S2"/>
  <c r="T2"/>
  <c r="U2"/>
  <c r="V2"/>
  <c r="W2"/>
  <c r="X2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G37" i="3"/>
  <c r="K37" s="1"/>
  <c r="I37"/>
  <c r="P38" s="1"/>
  <c r="C38"/>
  <c r="D38"/>
  <c r="E38"/>
  <c r="F38"/>
  <c r="K38"/>
  <c r="L38"/>
  <c r="M38"/>
  <c r="N38"/>
  <c r="G21"/>
  <c r="K21" s="1"/>
  <c r="I21"/>
  <c r="M21" s="1"/>
  <c r="C22"/>
  <c r="D22"/>
  <c r="E22"/>
  <c r="F22"/>
  <c r="K22"/>
  <c r="L22"/>
  <c r="M22"/>
  <c r="N22"/>
  <c r="O20"/>
  <c r="G19"/>
  <c r="K19" s="1"/>
  <c r="I19"/>
  <c r="M19" s="1"/>
  <c r="C20"/>
  <c r="D20"/>
  <c r="E20"/>
  <c r="F20"/>
  <c r="K20"/>
  <c r="L20"/>
  <c r="M20"/>
  <c r="N20"/>
  <c r="I29"/>
  <c r="M29"/>
  <c r="G23"/>
  <c r="O24" s="1"/>
  <c r="I23"/>
  <c r="M23" s="1"/>
  <c r="C24"/>
  <c r="D24"/>
  <c r="E24"/>
  <c r="F24"/>
  <c r="K24"/>
  <c r="L24"/>
  <c r="M24"/>
  <c r="N24"/>
  <c r="G25"/>
  <c r="K25" s="1"/>
  <c r="I25"/>
  <c r="P26" s="1"/>
  <c r="M25"/>
  <c r="C26"/>
  <c r="D26"/>
  <c r="E26"/>
  <c r="F26"/>
  <c r="K26"/>
  <c r="L26"/>
  <c r="M26"/>
  <c r="N26"/>
  <c r="O26"/>
  <c r="G27"/>
  <c r="O28" s="1"/>
  <c r="I27"/>
  <c r="M27" s="1"/>
  <c r="K27"/>
  <c r="C28"/>
  <c r="D28"/>
  <c r="E28"/>
  <c r="F28"/>
  <c r="K28"/>
  <c r="L28"/>
  <c r="M28"/>
  <c r="N28"/>
  <c r="G29"/>
  <c r="K29" s="1"/>
  <c r="C30"/>
  <c r="D30"/>
  <c r="E30"/>
  <c r="F30"/>
  <c r="K30"/>
  <c r="L30"/>
  <c r="M30"/>
  <c r="N30"/>
  <c r="P30"/>
  <c r="G31"/>
  <c r="O32" s="1"/>
  <c r="I31"/>
  <c r="M31" s="1"/>
  <c r="C32"/>
  <c r="D32"/>
  <c r="E32"/>
  <c r="F32"/>
  <c r="K32"/>
  <c r="L32"/>
  <c r="M32"/>
  <c r="N32"/>
  <c r="G33"/>
  <c r="K33" s="1"/>
  <c r="I33"/>
  <c r="M33"/>
  <c r="C34"/>
  <c r="D34"/>
  <c r="E34"/>
  <c r="F34"/>
  <c r="K34"/>
  <c r="L34"/>
  <c r="M34"/>
  <c r="N34"/>
  <c r="O34"/>
  <c r="P34"/>
  <c r="G35"/>
  <c r="I35"/>
  <c r="M35" s="1"/>
  <c r="K35"/>
  <c r="C36"/>
  <c r="D36"/>
  <c r="E36"/>
  <c r="F36"/>
  <c r="K36"/>
  <c r="L36"/>
  <c r="M36"/>
  <c r="N36"/>
  <c r="O36"/>
  <c r="O18"/>
  <c r="P2"/>
  <c r="P4"/>
  <c r="P6"/>
  <c r="P8"/>
  <c r="P10"/>
  <c r="P12"/>
  <c r="P14"/>
  <c r="P16"/>
  <c r="P18"/>
  <c r="O2"/>
  <c r="O4"/>
  <c r="O6"/>
  <c r="O8"/>
  <c r="O10"/>
  <c r="O12"/>
  <c r="O14"/>
  <c r="O16"/>
  <c r="G17"/>
  <c r="K17" s="1"/>
  <c r="I17"/>
  <c r="M17" s="1"/>
  <c r="C18"/>
  <c r="D18"/>
  <c r="E18"/>
  <c r="F18"/>
  <c r="K18"/>
  <c r="L18"/>
  <c r="M18"/>
  <c r="N18"/>
  <c r="G15"/>
  <c r="K15" s="1"/>
  <c r="I15"/>
  <c r="M15" s="1"/>
  <c r="C16"/>
  <c r="D16"/>
  <c r="E16"/>
  <c r="F16"/>
  <c r="K16"/>
  <c r="L16"/>
  <c r="M16"/>
  <c r="N16"/>
  <c r="G13"/>
  <c r="K13" s="1"/>
  <c r="I13"/>
  <c r="M13" s="1"/>
  <c r="C14"/>
  <c r="D14"/>
  <c r="E14"/>
  <c r="F14"/>
  <c r="K14"/>
  <c r="L14"/>
  <c r="M14"/>
  <c r="N14"/>
  <c r="G11"/>
  <c r="K11" s="1"/>
  <c r="I11"/>
  <c r="M11" s="1"/>
  <c r="C12"/>
  <c r="D12"/>
  <c r="E12"/>
  <c r="F12"/>
  <c r="K12"/>
  <c r="L12"/>
  <c r="M12"/>
  <c r="N12"/>
  <c r="G9"/>
  <c r="K9" s="1"/>
  <c r="I9"/>
  <c r="M9" s="1"/>
  <c r="C10"/>
  <c r="D10"/>
  <c r="E10"/>
  <c r="F10"/>
  <c r="K10"/>
  <c r="L10"/>
  <c r="M10"/>
  <c r="N10"/>
  <c r="K7"/>
  <c r="M7"/>
  <c r="K8"/>
  <c r="L8"/>
  <c r="M8"/>
  <c r="N8"/>
  <c r="G7"/>
  <c r="I7"/>
  <c r="C8"/>
  <c r="D8"/>
  <c r="E8"/>
  <c r="F8"/>
  <c r="K3"/>
  <c r="M3"/>
  <c r="K4"/>
  <c r="L4"/>
  <c r="M4"/>
  <c r="N4"/>
  <c r="K5"/>
  <c r="M5"/>
  <c r="K6"/>
  <c r="L6"/>
  <c r="M6"/>
  <c r="N6"/>
  <c r="G5"/>
  <c r="I5"/>
  <c r="C6"/>
  <c r="D6"/>
  <c r="E6"/>
  <c r="F6"/>
  <c r="I3"/>
  <c r="G3"/>
  <c r="I1"/>
  <c r="M1"/>
  <c r="G1"/>
  <c r="C4"/>
  <c r="D4"/>
  <c r="E4"/>
  <c r="F4"/>
  <c r="N2"/>
  <c r="K2"/>
  <c r="H2"/>
  <c r="I2"/>
  <c r="M2" s="1"/>
  <c r="J2"/>
  <c r="G2"/>
  <c r="K1"/>
  <c r="E8" i="2"/>
  <c r="G8" s="1"/>
  <c r="F8"/>
  <c r="H8" s="1"/>
  <c r="E9"/>
  <c r="G9" s="1"/>
  <c r="F9"/>
  <c r="H9"/>
  <c r="E10"/>
  <c r="G10" s="1"/>
  <c r="F10"/>
  <c r="H10" s="1"/>
  <c r="E11"/>
  <c r="G11" s="1"/>
  <c r="F11"/>
  <c r="H11" s="1"/>
  <c r="E12"/>
  <c r="G12" s="1"/>
  <c r="F12"/>
  <c r="H12" s="1"/>
  <c r="E13"/>
  <c r="G13" s="1"/>
  <c r="F13"/>
  <c r="H13" s="1"/>
  <c r="E5"/>
  <c r="G5" s="1"/>
  <c r="F5"/>
  <c r="H5" s="1"/>
  <c r="E2"/>
  <c r="G2" s="1"/>
  <c r="F2"/>
  <c r="H2" s="1"/>
  <c r="E3"/>
  <c r="G3" s="1"/>
  <c r="F3"/>
  <c r="H3" s="1"/>
  <c r="E6"/>
  <c r="F6"/>
  <c r="H6" s="1"/>
  <c r="G6"/>
  <c r="E7"/>
  <c r="G7" s="1"/>
  <c r="F7"/>
  <c r="H7" s="1"/>
  <c r="E14"/>
  <c r="G14" s="1"/>
  <c r="F14"/>
  <c r="H14" s="1"/>
  <c r="E15"/>
  <c r="F15"/>
  <c r="H15" s="1"/>
  <c r="G15"/>
  <c r="F4"/>
  <c r="H4" s="1"/>
  <c r="E4"/>
  <c r="G4" s="1"/>
  <c r="P40" i="3" l="1"/>
  <c r="M37"/>
  <c r="O38"/>
  <c r="P22"/>
  <c r="O22"/>
  <c r="P20"/>
  <c r="P36"/>
  <c r="P32"/>
  <c r="K31"/>
  <c r="O30"/>
  <c r="P28"/>
  <c r="P24"/>
  <c r="K23"/>
  <c r="L2"/>
</calcChain>
</file>

<file path=xl/comments1.xml><?xml version="1.0" encoding="utf-8"?>
<comments xmlns="http://schemas.openxmlformats.org/spreadsheetml/2006/main">
  <authors>
    <author>mudan</author>
  </authors>
  <commentList>
    <comment ref="AK36" authorId="0">
      <text>
        <r>
          <rPr>
            <b/>
            <sz val="9"/>
            <color indexed="81"/>
            <rFont val="Tahoma"/>
            <family val="2"/>
          </rPr>
          <t>SWQ: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编码跟预期不一致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原因未知
分析见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宋体"/>
            <family val="3"/>
            <charset val="134"/>
          </rPr>
          <t xml:space="preserve">特殊编码
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sharedStrings.xml><?xml version="1.0" encoding="utf-8"?>
<sst xmlns="http://schemas.openxmlformats.org/spreadsheetml/2006/main" count="421" uniqueCount="199">
  <si>
    <t>f</t>
    <phoneticPr fontId="1" type="noConversion"/>
  </si>
  <si>
    <t>e</t>
    <phoneticPr fontId="1" type="noConversion"/>
  </si>
  <si>
    <t>长度</t>
    <phoneticPr fontId="1" type="noConversion"/>
  </si>
  <si>
    <t>o</t>
    <phoneticPr fontId="1" type="noConversion"/>
  </si>
  <si>
    <t>数据</t>
    <phoneticPr fontId="1" type="noConversion"/>
  </si>
  <si>
    <t>文本</t>
    <phoneticPr fontId="1" type="noConversion"/>
  </si>
  <si>
    <t>d</t>
    <phoneticPr fontId="1" type="noConversion"/>
  </si>
  <si>
    <t>a</t>
    <phoneticPr fontId="1" type="noConversion"/>
  </si>
  <si>
    <t>客户端IP地址，ASCII</t>
    <phoneticPr fontId="1" type="noConversion"/>
  </si>
  <si>
    <t>客户端Mac地址</t>
    <phoneticPr fontId="1" type="noConversion"/>
  </si>
  <si>
    <t>：</t>
    <phoneticPr fontId="1" type="noConversion"/>
  </si>
  <si>
    <t>败</t>
  </si>
  <si>
    <t>查</t>
  </si>
  <si>
    <t>指令类型</t>
    <phoneticPr fontId="1" type="noConversion"/>
  </si>
  <si>
    <t>光标位置</t>
    <phoneticPr fontId="1" type="noConversion"/>
  </si>
  <si>
    <t>+</t>
    <phoneticPr fontId="1" type="noConversion"/>
  </si>
  <si>
    <t>指令内容</t>
    <phoneticPr fontId="1" type="noConversion"/>
  </si>
  <si>
    <t>普通指令请求</t>
    <phoneticPr fontId="1" type="noConversion"/>
  </si>
  <si>
    <t>光标</t>
    <phoneticPr fontId="1" type="noConversion"/>
  </si>
  <si>
    <t>日</t>
    <phoneticPr fontId="1" type="noConversion"/>
  </si>
  <si>
    <t>二</t>
    <phoneticPr fontId="1" type="noConversion"/>
  </si>
  <si>
    <t>C</t>
    <phoneticPr fontId="1" type="noConversion"/>
  </si>
  <si>
    <t>(</t>
    <phoneticPr fontId="1" type="noConversion"/>
  </si>
  <si>
    <t>F</t>
    <phoneticPr fontId="1" type="noConversion"/>
  </si>
  <si>
    <t>)</t>
    <phoneticPr fontId="1" type="noConversion"/>
  </si>
  <si>
    <t>,</t>
    <phoneticPr fontId="1" type="noConversion"/>
  </si>
  <si>
    <t>高</t>
    <phoneticPr fontId="1" type="noConversion"/>
  </si>
  <si>
    <t>-</t>
    <phoneticPr fontId="1" type="noConversion"/>
  </si>
  <si>
    <t>级</t>
    <phoneticPr fontId="1" type="noConversion"/>
  </si>
  <si>
    <t>北</t>
    <phoneticPr fontId="1" type="noConversion"/>
  </si>
  <si>
    <t>风</t>
    <phoneticPr fontId="1" type="noConversion"/>
  </si>
  <si>
    <t>未知</t>
    <phoneticPr fontId="1" type="noConversion"/>
  </si>
  <si>
    <t>Session</t>
    <phoneticPr fontId="1" type="noConversion"/>
  </si>
  <si>
    <t>&lt;</t>
    <phoneticPr fontId="1" type="noConversion"/>
  </si>
  <si>
    <t>S</t>
    <phoneticPr fontId="1" type="noConversion"/>
  </si>
  <si>
    <t>t</t>
    <phoneticPr fontId="1" type="noConversion"/>
  </si>
  <si>
    <t>m</t>
    <phoneticPr fontId="1" type="noConversion"/>
  </si>
  <si>
    <t>n</t>
    <phoneticPr fontId="1" type="noConversion"/>
  </si>
  <si>
    <t>&gt;</t>
    <phoneticPr fontId="1" type="noConversion"/>
  </si>
  <si>
    <t>I</t>
    <phoneticPr fontId="1" type="noConversion"/>
  </si>
  <si>
    <t>访问网页</t>
    <phoneticPr fontId="1" type="noConversion"/>
  </si>
  <si>
    <t>访问三合一打印</t>
    <phoneticPr fontId="1" type="noConversion"/>
  </si>
  <si>
    <t>偏移</t>
    <phoneticPr fontId="1" type="noConversion"/>
  </si>
  <si>
    <t>登陆Req</t>
    <phoneticPr fontId="1" type="noConversion"/>
  </si>
  <si>
    <t>备注</t>
    <phoneticPr fontId="1" type="noConversion"/>
  </si>
  <si>
    <t>用户名Ascii编码，最长15位</t>
    <phoneticPr fontId="1" type="noConversion"/>
  </si>
  <si>
    <t>密码ASCII编码，最长15位</t>
    <phoneticPr fontId="1" type="noConversion"/>
  </si>
  <si>
    <t>.</t>
    <phoneticPr fontId="1" type="noConversion"/>
  </si>
  <si>
    <t>Eterm版本</t>
    <phoneticPr fontId="1" type="noConversion"/>
  </si>
  <si>
    <t>登陆成功返回数据</t>
    <phoneticPr fontId="1" type="noConversion"/>
  </si>
  <si>
    <t>表示登陆成功 具体含义不明</t>
    <phoneticPr fontId="1" type="noConversion"/>
  </si>
  <si>
    <t>登陆失败返回数据</t>
    <phoneticPr fontId="1" type="noConversion"/>
  </si>
  <si>
    <t>登</t>
    <phoneticPr fontId="1" type="noConversion"/>
  </si>
  <si>
    <t>录</t>
    <phoneticPr fontId="1" type="noConversion"/>
  </si>
  <si>
    <t>失</t>
    <phoneticPr fontId="1" type="noConversion"/>
  </si>
  <si>
    <t>请</t>
    <phoneticPr fontId="1" type="noConversion"/>
  </si>
  <si>
    <t>检</t>
    <phoneticPr fontId="1" type="noConversion"/>
  </si>
  <si>
    <t>用</t>
    <phoneticPr fontId="1" type="noConversion"/>
  </si>
  <si>
    <t>户</t>
    <phoneticPr fontId="1" type="noConversion"/>
  </si>
  <si>
    <t>名</t>
    <phoneticPr fontId="1" type="noConversion"/>
  </si>
  <si>
    <t>和</t>
    <phoneticPr fontId="1" type="noConversion"/>
  </si>
  <si>
    <t>口</t>
    <phoneticPr fontId="1" type="noConversion"/>
  </si>
  <si>
    <t>令</t>
    <phoneticPr fontId="1" type="noConversion"/>
  </si>
  <si>
    <t>，</t>
    <phoneticPr fontId="1" type="noConversion"/>
  </si>
  <si>
    <t>或</t>
    <phoneticPr fontId="1" type="noConversion"/>
  </si>
  <si>
    <t>者</t>
    <phoneticPr fontId="1" type="noConversion"/>
  </si>
  <si>
    <t>认</t>
    <phoneticPr fontId="1" type="noConversion"/>
  </si>
  <si>
    <t>证</t>
    <phoneticPr fontId="1" type="noConversion"/>
  </si>
  <si>
    <t>型</t>
    <phoneticPr fontId="1" type="noConversion"/>
  </si>
  <si>
    <t>错误代码</t>
    <phoneticPr fontId="1" type="noConversion"/>
  </si>
  <si>
    <t>错误文本</t>
    <phoneticPr fontId="1" type="noConversion"/>
  </si>
  <si>
    <t>！</t>
    <phoneticPr fontId="1" type="noConversion"/>
  </si>
  <si>
    <t>c</t>
    <phoneticPr fontId="1" type="noConversion"/>
  </si>
  <si>
    <t>指令长度</t>
    <phoneticPr fontId="1" type="noConversion"/>
  </si>
  <si>
    <t>结束</t>
    <phoneticPr fontId="1" type="noConversion"/>
  </si>
  <si>
    <t>普通指令返回</t>
    <phoneticPr fontId="1" type="noConversion"/>
  </si>
  <si>
    <t>=</t>
    <phoneticPr fontId="1" type="noConversion"/>
  </si>
  <si>
    <t>回车</t>
    <phoneticPr fontId="1" type="noConversion"/>
  </si>
  <si>
    <t>w</t>
    <phoneticPr fontId="1" type="noConversion"/>
  </si>
  <si>
    <t>s</t>
    <phoneticPr fontId="1" type="noConversion"/>
  </si>
  <si>
    <t>h</t>
    <phoneticPr fontId="1" type="noConversion"/>
  </si>
  <si>
    <t>上</t>
    <phoneticPr fontId="1" type="noConversion"/>
  </si>
  <si>
    <t>海</t>
    <phoneticPr fontId="1" type="noConversion"/>
  </si>
  <si>
    <t>地</t>
    <phoneticPr fontId="1" type="noConversion"/>
  </si>
  <si>
    <t>区</t>
    <phoneticPr fontId="1" type="noConversion"/>
  </si>
  <si>
    <t>天</t>
    <phoneticPr fontId="1" type="noConversion"/>
  </si>
  <si>
    <t>气</t>
    <phoneticPr fontId="1" type="noConversion"/>
  </si>
  <si>
    <t>预</t>
    <phoneticPr fontId="1" type="noConversion"/>
  </si>
  <si>
    <t>报</t>
    <phoneticPr fontId="1" type="noConversion"/>
  </si>
  <si>
    <t>GB2312</t>
    <phoneticPr fontId="1" type="noConversion"/>
  </si>
  <si>
    <t>ASCII</t>
    <phoneticPr fontId="1" type="noConversion"/>
  </si>
  <si>
    <t>月</t>
    <phoneticPr fontId="1" type="noConversion"/>
  </si>
  <si>
    <t>星</t>
    <phoneticPr fontId="1" type="noConversion"/>
  </si>
  <si>
    <t>期</t>
    <phoneticPr fontId="1" type="noConversion"/>
  </si>
  <si>
    <t>最</t>
    <phoneticPr fontId="1" type="noConversion"/>
  </si>
  <si>
    <t>低</t>
    <phoneticPr fontId="1" type="noConversion"/>
  </si>
  <si>
    <t>温</t>
    <phoneticPr fontId="1" type="noConversion"/>
  </si>
  <si>
    <t>ASCII</t>
    <phoneticPr fontId="1" type="noConversion"/>
  </si>
  <si>
    <t>指令类型</t>
    <phoneticPr fontId="1" type="noConversion"/>
  </si>
  <si>
    <t>指令长度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</si>
  <si>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</si>
  <si>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</si>
  <si>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</si>
  <si>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R</t>
    <phoneticPr fontId="1" type="noConversion"/>
  </si>
  <si>
    <t>:</t>
    <phoneticPr fontId="1" type="noConversion"/>
  </si>
  <si>
    <t>N</t>
    <phoneticPr fontId="1" type="noConversion"/>
  </si>
  <si>
    <t>I</t>
    <phoneticPr fontId="1" type="noConversion"/>
  </si>
  <si>
    <t>/</t>
    <phoneticPr fontId="1" type="noConversion"/>
  </si>
  <si>
    <t>小圆点</t>
    <phoneticPr fontId="1" type="noConversion"/>
  </si>
  <si>
    <t>回车</t>
    <phoneticPr fontId="1" type="noConversion"/>
  </si>
  <si>
    <t>：</t>
    <phoneticPr fontId="1" type="noConversion"/>
  </si>
  <si>
    <t>-</t>
    <phoneticPr fontId="1" type="noConversion"/>
  </si>
  <si>
    <t>A</t>
    <phoneticPr fontId="1" type="noConversion"/>
  </si>
  <si>
    <t>M</t>
    <phoneticPr fontId="1" type="noConversion"/>
  </si>
  <si>
    <t>GB2312编码</t>
    <phoneticPr fontId="1" type="noConversion"/>
  </si>
  <si>
    <t>B1</t>
    <phoneticPr fontId="1" type="noConversion"/>
  </si>
  <si>
    <t>A8</t>
    <phoneticPr fontId="1" type="noConversion"/>
  </si>
  <si>
    <t>10101000</t>
    <phoneticPr fontId="1" type="noConversion"/>
  </si>
  <si>
    <t>10110001</t>
    <phoneticPr fontId="1" type="noConversion"/>
  </si>
  <si>
    <t>实际编码</t>
    <phoneticPr fontId="1" type="noConversion"/>
  </si>
  <si>
    <t>00100011</t>
    <phoneticPr fontId="1" type="noConversion"/>
  </si>
  <si>
    <t>00101000</t>
    <phoneticPr fontId="1" type="noConversion"/>
  </si>
  <si>
    <t>►</t>
    <phoneticPr fontId="1" type="noConversion"/>
  </si>
  <si>
    <t>白</t>
    <phoneticPr fontId="1" type="noConversion"/>
  </si>
  <si>
    <t>宇</t>
    <phoneticPr fontId="1" type="noConversion"/>
  </si>
  <si>
    <t>GB2312编码</t>
    <phoneticPr fontId="1" type="noConversion"/>
  </si>
  <si>
    <t>B0</t>
    <phoneticPr fontId="1" type="noConversion"/>
  </si>
  <si>
    <t>D7</t>
    <phoneticPr fontId="1" type="noConversion"/>
  </si>
  <si>
    <t>10110000</t>
    <phoneticPr fontId="1" type="noConversion"/>
  </si>
  <si>
    <t>11010111</t>
    <phoneticPr fontId="1" type="noConversion"/>
  </si>
  <si>
    <t>00100010</t>
    <phoneticPr fontId="1" type="noConversion"/>
  </si>
  <si>
    <t>01010111</t>
    <phoneticPr fontId="1" type="noConversion"/>
  </si>
  <si>
    <t>白</t>
    <phoneticPr fontId="1" type="noConversion"/>
  </si>
  <si>
    <t>十六进制</t>
    <phoneticPr fontId="1" type="noConversion"/>
  </si>
  <si>
    <t>ETERM</t>
    <phoneticPr fontId="1" type="noConversion"/>
  </si>
  <si>
    <t>十进制</t>
    <phoneticPr fontId="1" type="noConversion"/>
  </si>
  <si>
    <t>二进制</t>
    <phoneticPr fontId="1" type="noConversion"/>
  </si>
  <si>
    <t>GB2313</t>
  </si>
  <si>
    <t>GB2314</t>
  </si>
  <si>
    <t>GB2315</t>
  </si>
  <si>
    <t>B0</t>
    <phoneticPr fontId="1" type="noConversion"/>
  </si>
  <si>
    <t>D7</t>
    <phoneticPr fontId="1" type="noConversion"/>
  </si>
  <si>
    <t>蔡</t>
    <phoneticPr fontId="1" type="noConversion"/>
  </si>
  <si>
    <t>B2</t>
    <phoneticPr fontId="1" type="noConversion"/>
  </si>
  <si>
    <t>CC</t>
    <phoneticPr fontId="1" type="noConversion"/>
  </si>
  <si>
    <t>4C</t>
    <phoneticPr fontId="1" type="noConversion"/>
  </si>
  <si>
    <t>丁</t>
    <phoneticPr fontId="1" type="noConversion"/>
  </si>
  <si>
    <t>B6</t>
    <phoneticPr fontId="1" type="noConversion"/>
  </si>
  <si>
    <t>A1</t>
    <phoneticPr fontId="1" type="noConversion"/>
  </si>
  <si>
    <t>正常符合规则</t>
    <phoneticPr fontId="1" type="noConversion"/>
  </si>
  <si>
    <t>丹</t>
    <phoneticPr fontId="1" type="noConversion"/>
  </si>
  <si>
    <t>B5</t>
    <phoneticPr fontId="1" type="noConversion"/>
  </si>
  <si>
    <t>A4</t>
    <phoneticPr fontId="1" type="noConversion"/>
  </si>
  <si>
    <t>4F</t>
    <phoneticPr fontId="1" type="noConversion"/>
  </si>
  <si>
    <t>B4</t>
    <phoneticPr fontId="1" type="noConversion"/>
  </si>
  <si>
    <t>CF</t>
    <phoneticPr fontId="1" type="noConversion"/>
  </si>
  <si>
    <t>聪</t>
    <phoneticPr fontId="1" type="noConversion"/>
  </si>
  <si>
    <t>2C</t>
    <phoneticPr fontId="1" type="noConversion"/>
  </si>
  <si>
    <t>B3</t>
    <phoneticPr fontId="1" type="noConversion"/>
  </si>
  <si>
    <t>AC</t>
    <phoneticPr fontId="1" type="noConversion"/>
  </si>
  <si>
    <t>超</t>
    <phoneticPr fontId="1" type="noConversion"/>
  </si>
  <si>
    <t>不符合规则</t>
    <phoneticPr fontId="1" type="noConversion"/>
  </si>
  <si>
    <t>GBK</t>
    <phoneticPr fontId="1" type="noConversion"/>
  </si>
  <si>
    <t>E9</t>
    <phoneticPr fontId="1" type="noConversion"/>
  </si>
  <si>
    <t>4D</t>
    <phoneticPr fontId="1" type="noConversion"/>
  </si>
  <si>
    <t>镕</t>
    <phoneticPr fontId="1" type="noConversion"/>
  </si>
  <si>
    <t>闩</t>
    <phoneticPr fontId="1" type="noConversion"/>
  </si>
  <si>
    <t>GBK</t>
    <phoneticPr fontId="1" type="noConversion"/>
  </si>
  <si>
    <t>E9</t>
    <phoneticPr fontId="1" type="noConversion"/>
  </si>
  <si>
    <t>怋</t>
    <phoneticPr fontId="1" type="noConversion"/>
  </si>
  <si>
    <t>歂</t>
    <phoneticPr fontId="1" type="noConversion"/>
  </si>
  <si>
    <t>9A</t>
    <phoneticPr fontId="1" type="noConversion"/>
  </si>
  <si>
    <t>4E</t>
    <phoneticPr fontId="1" type="noConversion"/>
  </si>
  <si>
    <t>奛</t>
    <phoneticPr fontId="1" type="noConversion"/>
  </si>
  <si>
    <t>8A</t>
    <phoneticPr fontId="1" type="noConversion"/>
  </si>
  <si>
    <t>汵</t>
    <phoneticPr fontId="1" type="noConversion"/>
  </si>
  <si>
    <t>9B</t>
    <phoneticPr fontId="1" type="noConversion"/>
  </si>
  <si>
    <t>4E</t>
    <phoneticPr fontId="1" type="noConversion"/>
  </si>
  <si>
    <t>汳</t>
    <phoneticPr fontId="1" type="noConversion"/>
  </si>
  <si>
    <t>汙</t>
    <phoneticPr fontId="1" type="noConversion"/>
  </si>
  <si>
    <t>汸</t>
    <phoneticPr fontId="1" type="noConversion"/>
  </si>
  <si>
    <t>6F</t>
    <phoneticPr fontId="1" type="noConversion"/>
  </si>
  <si>
    <t>9D</t>
    <phoneticPr fontId="1" type="noConversion"/>
  </si>
  <si>
    <t>FE</t>
    <phoneticPr fontId="1" type="noConversion"/>
  </si>
  <si>
    <t xml:space="preserve">第二位如果小于7F </t>
    <phoneticPr fontId="1" type="noConversion"/>
  </si>
  <si>
    <t>解析最后一位等于原来第二位-1</t>
    <phoneticPr fontId="1" type="noConversion"/>
  </si>
  <si>
    <t>如果第二位大于7F（）</t>
    <phoneticPr fontId="1" type="noConversion"/>
  </si>
  <si>
    <t>濥</t>
    <phoneticPr fontId="1" type="noConversion"/>
  </si>
  <si>
    <t>B</t>
    <phoneticPr fontId="1" type="noConversion"/>
  </si>
  <si>
    <t>E</t>
    <phoneticPr fontId="1" type="noConversion"/>
  </si>
  <si>
    <t>D</t>
    <phoneticPr fontId="1" type="noConversion"/>
  </si>
  <si>
    <t>隣</t>
    <phoneticPr fontId="1" type="noConversion"/>
  </si>
  <si>
    <t>GBK</t>
    <phoneticPr fontId="1" type="noConversion"/>
  </si>
  <si>
    <t>ETERM</t>
    <phoneticPr fontId="1" type="noConversion"/>
  </si>
  <si>
    <t>FD</t>
    <phoneticPr fontId="1" type="noConversion"/>
  </si>
  <si>
    <t>A0</t>
    <phoneticPr fontId="1" type="noConversion"/>
  </si>
  <si>
    <t>F</t>
    <phoneticPr fontId="1" type="noConversion"/>
  </si>
  <si>
    <t>A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</si>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</sst>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console"/>
    </font>
    <font>
      <sz val="11"/>
      <color theme="1"/>
      <name val="console"/>
      <family val="2"/>
    </font>
    <font>
      <sz val="11"/>
      <color theme="1"/>
      <name val="宋体"/>
      <family val="3"/>
      <charset val="134"/>
    </font>
    <font>
      <sz val="11"/>
      <name val="console"/>
    </font>
    <font>
      <sz val="11"/>
      <color theme="0" tint="-0.249977111117893"/>
      <name val="console"/>
    </font>
    <font>
      <sz val="11"/>
      <color theme="1"/>
      <name val="Cansole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/>
      <diagonal/>
    </border>
    <border>
      <left style="thin">
        <color indexed="64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indexed="64"/>
      </right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indexed="64"/>
      </right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 style="thin">
        <color indexed="64"/>
      </right>
      <top/>
      <bottom style="thin">
        <color rgb="FFC00000"/>
      </bottom>
      <diagonal/>
    </border>
    <border>
      <left style="thin">
        <color indexed="64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5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5" borderId="2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8" xfId="0" applyFont="1" applyBorder="1">
      <alignment vertical="center"/>
    </xf>
    <xf numFmtId="0" fontId="2" fillId="5" borderId="15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6" borderId="12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9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6" borderId="1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2" fillId="0" borderId="14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11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7" borderId="8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8" borderId="17" xfId="0" applyFont="1" applyFill="1" applyBorder="1">
      <alignment vertical="center"/>
    </xf>
    <xf numFmtId="0" fontId="2" fillId="8" borderId="18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20" xfId="0" applyFont="1" applyFill="1" applyBorder="1">
      <alignment vertical="center"/>
    </xf>
    <xf numFmtId="0" fontId="2" fillId="8" borderId="2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8" borderId="1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22" xfId="0" applyFont="1" applyFill="1" applyBorder="1">
      <alignment vertical="center"/>
    </xf>
    <xf numFmtId="0" fontId="2" fillId="8" borderId="23" xfId="0" applyFont="1" applyFill="1" applyBorder="1">
      <alignment vertical="center"/>
    </xf>
    <xf numFmtId="0" fontId="2" fillId="8" borderId="24" xfId="0" applyFont="1" applyFill="1" applyBorder="1">
      <alignment vertical="center"/>
    </xf>
    <xf numFmtId="0" fontId="2" fillId="8" borderId="25" xfId="0" applyFont="1" applyFill="1" applyBorder="1">
      <alignment vertical="center"/>
    </xf>
    <xf numFmtId="0" fontId="2" fillId="8" borderId="26" xfId="0" applyFont="1" applyFill="1" applyBorder="1">
      <alignment vertical="center"/>
    </xf>
    <xf numFmtId="0" fontId="2" fillId="8" borderId="27" xfId="0" applyFont="1" applyFill="1" applyBorder="1">
      <alignment vertical="center"/>
    </xf>
    <xf numFmtId="0" fontId="2" fillId="8" borderId="28" xfId="0" applyFont="1" applyFill="1" applyBorder="1">
      <alignment vertical="center"/>
    </xf>
    <xf numFmtId="0" fontId="2" fillId="8" borderId="29" xfId="0" applyFont="1" applyFill="1" applyBorder="1">
      <alignment vertical="center"/>
    </xf>
    <xf numFmtId="0" fontId="2" fillId="8" borderId="30" xfId="0" quotePrefix="1" applyFont="1" applyFill="1" applyBorder="1">
      <alignment vertical="center"/>
    </xf>
    <xf numFmtId="0" fontId="2" fillId="8" borderId="31" xfId="0" applyFont="1" applyFill="1" applyBorder="1">
      <alignment vertical="center"/>
    </xf>
    <xf numFmtId="0" fontId="2" fillId="8" borderId="31" xfId="0" quotePrefix="1" applyFont="1" applyFill="1" applyBorder="1">
      <alignment vertical="center"/>
    </xf>
    <xf numFmtId="0" fontId="2" fillId="8" borderId="32" xfId="0" applyFont="1" applyFill="1" applyBorder="1">
      <alignment vertical="center"/>
    </xf>
    <xf numFmtId="0" fontId="2" fillId="8" borderId="33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2" fillId="8" borderId="34" xfId="0" applyFont="1" applyFill="1" applyBorder="1">
      <alignment vertical="center"/>
    </xf>
    <xf numFmtId="0" fontId="2" fillId="8" borderId="35" xfId="0" applyFont="1" applyFill="1" applyBorder="1">
      <alignment vertical="center"/>
    </xf>
    <xf numFmtId="0" fontId="2" fillId="8" borderId="36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7" fillId="0" borderId="24" xfId="0" applyFont="1" applyBorder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>
      <alignment vertical="center"/>
    </xf>
    <xf numFmtId="0" fontId="6" fillId="0" borderId="35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>
      <alignment vertical="center"/>
    </xf>
    <xf numFmtId="0" fontId="6" fillId="0" borderId="36" xfId="0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3" xfId="0" applyFont="1" applyBorder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0" xfId="0" applyBorder="1">
      <alignment vertical="center"/>
    </xf>
    <xf numFmtId="0" fontId="0" fillId="0" borderId="41" xfId="0" applyBorder="1">
      <alignment vertical="center"/>
    </xf>
    <xf numFmtId="0" fontId="7" fillId="0" borderId="37" xfId="0" applyFont="1" applyBorder="1">
      <alignment vertical="center"/>
    </xf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41" xfId="0" applyFont="1" applyBorder="1">
      <alignment vertical="center"/>
    </xf>
    <xf numFmtId="0" fontId="0" fillId="0" borderId="39" xfId="0" applyBorder="1">
      <alignment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0" borderId="38" xfId="0" applyFont="1" applyBorder="1">
      <alignment vertical="center"/>
    </xf>
    <xf numFmtId="0" fontId="8" fillId="0" borderId="38" xfId="0" applyFont="1" applyBorder="1" applyAlignment="1">
      <alignment horizontal="center" vertical="center"/>
    </xf>
    <xf numFmtId="0" fontId="7" fillId="9" borderId="38" xfId="0" applyFont="1" applyFill="1" applyBorder="1">
      <alignment vertical="center"/>
    </xf>
    <xf numFmtId="0" fontId="0" fillId="0" borderId="42" xfId="0" applyBorder="1" applyAlignment="1">
      <alignment horizontal="center" vertical="center"/>
    </xf>
    <xf numFmtId="0" fontId="7" fillId="0" borderId="43" xfId="0" applyFont="1" applyBorder="1">
      <alignment vertical="center"/>
    </xf>
    <xf numFmtId="0" fontId="8" fillId="9" borderId="43" xfId="0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9" borderId="42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7" fillId="9" borderId="37" xfId="0" applyFont="1" applyFill="1" applyBorder="1">
      <alignment vertical="center"/>
    </xf>
    <xf numFmtId="0" fontId="7" fillId="9" borderId="39" xfId="0" applyFont="1" applyFill="1" applyBorder="1">
      <alignment vertical="center"/>
    </xf>
    <xf numFmtId="0" fontId="7" fillId="0" borderId="42" xfId="0" applyFont="1" applyBorder="1">
      <alignment vertical="center"/>
    </xf>
    <xf numFmtId="0" fontId="7" fillId="0" borderId="44" xfId="0" applyFont="1" applyBorder="1">
      <alignment vertical="center"/>
    </xf>
    <xf numFmtId="0" fontId="8" fillId="9" borderId="40" xfId="0" applyFont="1" applyFill="1" applyBorder="1" applyAlignment="1">
      <alignment horizontal="center" vertical="center"/>
    </xf>
    <xf numFmtId="0" fontId="8" fillId="0" borderId="39" xfId="0" applyFont="1" applyBorder="1">
      <alignment vertical="center"/>
    </xf>
    <xf numFmtId="0" fontId="7" fillId="0" borderId="4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41" xfId="0" applyFont="1" applyFill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6" borderId="43" xfId="0" applyFont="1" applyFill="1" applyBorder="1" applyAlignment="1">
      <alignment horizontal="center" vertical="center"/>
    </xf>
    <xf numFmtId="0" fontId="12" fillId="6" borderId="48" xfId="0" applyFont="1" applyFill="1" applyBorder="1" applyAlignment="1">
      <alignment horizontal="center" vertical="center"/>
    </xf>
    <xf numFmtId="0" fontId="12" fillId="10" borderId="38" xfId="0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0" fontId="12" fillId="10" borderId="46" xfId="0" applyFont="1" applyFill="1" applyBorder="1" applyAlignment="1">
      <alignment horizontal="center" vertical="center"/>
    </xf>
    <xf numFmtId="0" fontId="12" fillId="10" borderId="39" xfId="0" applyFont="1" applyFill="1" applyBorder="1" applyAlignment="1">
      <alignment horizontal="center" vertical="center"/>
    </xf>
    <xf numFmtId="0" fontId="12" fillId="10" borderId="37" xfId="0" applyFont="1" applyFill="1" applyBorder="1" applyAlignment="1">
      <alignment horizontal="center" vertical="center"/>
    </xf>
    <xf numFmtId="0" fontId="12" fillId="10" borderId="40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41" xfId="0" applyFont="1" applyFill="1" applyBorder="1" applyAlignment="1">
      <alignment horizontal="center" vertical="center"/>
    </xf>
    <xf numFmtId="0" fontId="12" fillId="11" borderId="4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1" xfId="0" applyFont="1" applyFill="1" applyBorder="1" applyAlignment="1">
      <alignment horizontal="center" vertical="center"/>
    </xf>
    <xf numFmtId="0" fontId="12" fillId="11" borderId="43" xfId="0" applyFont="1" applyFill="1" applyBorder="1" applyAlignment="1">
      <alignment horizontal="center" vertical="center"/>
    </xf>
    <xf numFmtId="0" fontId="12" fillId="11" borderId="44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12" borderId="43" xfId="0" applyFont="1" applyFill="1" applyBorder="1" applyAlignment="1">
      <alignment horizontal="center" vertical="center"/>
    </xf>
    <xf numFmtId="0" fontId="12" fillId="12" borderId="44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10" borderId="49" xfId="0" applyFont="1" applyFill="1" applyBorder="1" applyAlignment="1">
      <alignment horizontal="center" vertical="center"/>
    </xf>
    <xf numFmtId="0" fontId="12" fillId="12" borderId="50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49" xfId="0" applyFont="1" applyFill="1" applyBorder="1" applyAlignment="1">
      <alignment horizontal="center" vertical="center"/>
    </xf>
    <xf numFmtId="0" fontId="12" fillId="11" borderId="50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0" fontId="12" fillId="10" borderId="50" xfId="0" applyFont="1" applyFill="1" applyBorder="1" applyAlignment="1">
      <alignment horizontal="center" vertical="center"/>
    </xf>
    <xf numFmtId="0" fontId="7" fillId="0" borderId="4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76200</xdr:colOff>
      <xdr:row>35</xdr:row>
      <xdr:rowOff>9525</xdr:rowOff>
    </xdr:from>
    <xdr:to>
      <xdr:col>76</xdr:col>
      <xdr:colOff>151617</xdr:colOff>
      <xdr:row>47</xdr:row>
      <xdr:rowOff>18820</xdr:rowOff>
    </xdr:to>
    <xdr:pic>
      <xdr:nvPicPr>
        <xdr:cNvPr id="4" name="图片 3" descr="{F08EDEC7-148B-40F2-9F7A-ECCC5D1B1E3E}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49400" y="6343650"/>
          <a:ext cx="6266667" cy="1838095"/>
        </a:xfrm>
        <a:prstGeom prst="rect">
          <a:avLst/>
        </a:prstGeom>
      </xdr:spPr>
    </xdr:pic>
    <xdr:clientData/>
  </xdr:twoCellAnchor>
  <xdr:twoCellAnchor editAs="oneCell">
    <xdr:from>
      <xdr:col>51</xdr:col>
      <xdr:colOff>123825</xdr:colOff>
      <xdr:row>133</xdr:row>
      <xdr:rowOff>0</xdr:rowOff>
    </xdr:from>
    <xdr:to>
      <xdr:col>75</xdr:col>
      <xdr:colOff>151654</xdr:colOff>
      <xdr:row>148</xdr:row>
      <xdr:rowOff>94953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4297025" y="14839950"/>
          <a:ext cx="5971429" cy="2380953"/>
        </a:xfrm>
        <a:prstGeom prst="rect">
          <a:avLst/>
        </a:prstGeom>
      </xdr:spPr>
    </xdr:pic>
    <xdr:clientData/>
  </xdr:twoCellAnchor>
  <xdr:twoCellAnchor editAs="oneCell">
    <xdr:from>
      <xdr:col>51</xdr:col>
      <xdr:colOff>66675</xdr:colOff>
      <xdr:row>67</xdr:row>
      <xdr:rowOff>10107</xdr:rowOff>
    </xdr:from>
    <xdr:to>
      <xdr:col>75</xdr:col>
      <xdr:colOff>57108</xdr:colOff>
      <xdr:row>81</xdr:row>
      <xdr:rowOff>9524</xdr:rowOff>
    </xdr:to>
    <xdr:pic>
      <xdr:nvPicPr>
        <xdr:cNvPr id="5" name="图片 4" descr="Untitled-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696825" y="10220907"/>
          <a:ext cx="5934033" cy="21330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BK179"/>
  <sheetViews>
    <sheetView workbookViewId="0">
      <pane ySplit="2" topLeftCell="A18" activePane="bottomLeft" state="frozen"/>
      <selection pane="bottomLeft" activeCell="BK31" sqref="BC22:BK31"/>
    </sheetView>
  </sheetViews>
  <sheetFormatPr defaultColWidth="3.25" defaultRowHeight="12" customHeight="1"/>
  <cols>
    <col min="1" max="55" width="3.25" style="1"/>
    <col min="56" max="56" width="3.25" style="1" customWidth="1"/>
    <col min="57" max="57" width="3.25" style="1"/>
    <col min="58" max="58" width="3.25" style="1" customWidth="1"/>
    <col min="59" max="16384" width="3.25" style="1"/>
  </cols>
  <sheetData>
    <row r="2" spans="1:51" ht="12" customHeight="1">
      <c r="A2" s="1" t="s">
        <v>42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</row>
    <row r="3" spans="1:51" ht="12" customHeight="1">
      <c r="B3" s="1" t="s">
        <v>43</v>
      </c>
    </row>
    <row r="4" spans="1:51" ht="12" customHeight="1">
      <c r="A4" s="1" t="s">
        <v>4</v>
      </c>
      <c r="B4" s="3">
        <v>1</v>
      </c>
      <c r="C4" s="4">
        <v>162</v>
      </c>
      <c r="D4" s="5">
        <v>48</v>
      </c>
      <c r="E4" s="6">
        <v>48</v>
      </c>
      <c r="F4" s="6">
        <v>48</v>
      </c>
      <c r="G4" s="6">
        <v>48</v>
      </c>
      <c r="H4" s="6">
        <v>48</v>
      </c>
      <c r="I4" s="6">
        <v>48</v>
      </c>
      <c r="J4" s="6">
        <v>48</v>
      </c>
      <c r="K4" s="6">
        <v>48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7">
        <v>0</v>
      </c>
      <c r="S4" s="8">
        <v>0</v>
      </c>
      <c r="T4" s="5">
        <v>49</v>
      </c>
      <c r="U4" s="6">
        <v>49</v>
      </c>
      <c r="V4" s="6">
        <v>49</v>
      </c>
      <c r="W4" s="6">
        <v>49</v>
      </c>
      <c r="X4" s="6">
        <v>49</v>
      </c>
      <c r="Y4" s="6">
        <v>49</v>
      </c>
      <c r="Z4" s="6">
        <v>49</v>
      </c>
      <c r="AA4" s="6">
        <v>49</v>
      </c>
      <c r="AB4" s="6">
        <v>49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7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9">
        <v>0</v>
      </c>
    </row>
    <row r="5" spans="1:51" ht="12" customHeight="1">
      <c r="A5" s="1" t="s">
        <v>5</v>
      </c>
      <c r="B5" s="10"/>
      <c r="C5" s="11"/>
      <c r="D5" s="12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/>
      <c r="M5" s="13"/>
      <c r="N5" s="13"/>
      <c r="O5" s="13"/>
      <c r="P5" s="13"/>
      <c r="Q5" s="13"/>
      <c r="R5" s="14"/>
      <c r="S5" s="15"/>
      <c r="T5" s="12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/>
      <c r="AD5" s="13"/>
      <c r="AE5" s="13"/>
      <c r="AF5" s="13"/>
      <c r="AG5" s="13"/>
      <c r="AH5" s="14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6"/>
    </row>
    <row r="6" spans="1:51" ht="12" customHeight="1">
      <c r="A6" s="1" t="s">
        <v>44</v>
      </c>
      <c r="B6" s="17"/>
      <c r="C6" s="18" t="s">
        <v>2</v>
      </c>
      <c r="D6" s="19" t="s">
        <v>45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22"/>
      <c r="T6" s="19" t="s">
        <v>46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1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4"/>
    </row>
    <row r="7" spans="1:51" ht="12" customHeight="1">
      <c r="A7" s="1" t="s">
        <v>4</v>
      </c>
      <c r="B7" s="5">
        <v>48</v>
      </c>
      <c r="C7" s="6">
        <v>56</v>
      </c>
      <c r="D7" s="6">
        <v>48</v>
      </c>
      <c r="E7" s="6">
        <v>48</v>
      </c>
      <c r="F7" s="6">
        <v>50</v>
      </c>
      <c r="G7" s="6">
        <v>55</v>
      </c>
      <c r="H7" s="6">
        <v>48</v>
      </c>
      <c r="I7" s="6">
        <v>48</v>
      </c>
      <c r="J7" s="6">
        <v>56</v>
      </c>
      <c r="K7" s="6">
        <v>52</v>
      </c>
      <c r="L7" s="6">
        <v>100</v>
      </c>
      <c r="M7" s="6">
        <v>57</v>
      </c>
      <c r="N7" s="5">
        <v>49</v>
      </c>
      <c r="O7" s="6">
        <v>57</v>
      </c>
      <c r="P7" s="6">
        <v>50</v>
      </c>
      <c r="Q7" s="6">
        <v>46</v>
      </c>
      <c r="R7" s="6">
        <v>49</v>
      </c>
      <c r="S7" s="6">
        <v>54</v>
      </c>
      <c r="T7" s="6">
        <v>56</v>
      </c>
      <c r="U7" s="6">
        <v>46</v>
      </c>
      <c r="V7" s="6">
        <v>56</v>
      </c>
      <c r="W7" s="6">
        <v>48</v>
      </c>
      <c r="X7" s="6">
        <v>46</v>
      </c>
      <c r="Y7" s="6">
        <v>49</v>
      </c>
      <c r="Z7" s="6">
        <v>50</v>
      </c>
      <c r="AA7" s="6">
        <v>32</v>
      </c>
      <c r="AB7" s="7">
        <v>32</v>
      </c>
      <c r="AC7" s="25">
        <v>51</v>
      </c>
      <c r="AD7" s="25">
        <v>56</v>
      </c>
      <c r="AE7" s="25">
        <v>52</v>
      </c>
      <c r="AF7" s="25">
        <v>55</v>
      </c>
      <c r="AG7" s="25">
        <v>48</v>
      </c>
      <c r="AH7" s="25">
        <v>49</v>
      </c>
      <c r="AI7" s="26">
        <v>48</v>
      </c>
      <c r="AJ7" s="8">
        <v>0</v>
      </c>
      <c r="AK7" s="8">
        <v>48</v>
      </c>
      <c r="AL7" s="8">
        <v>48</v>
      </c>
      <c r="AM7" s="8">
        <v>48</v>
      </c>
      <c r="AN7" s="8">
        <v>48</v>
      </c>
      <c r="AO7" s="8">
        <v>48</v>
      </c>
      <c r="AP7" s="8">
        <v>48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9">
        <v>0</v>
      </c>
    </row>
    <row r="8" spans="1:51" ht="12" customHeight="1">
      <c r="A8" s="1" t="s">
        <v>5</v>
      </c>
      <c r="B8" s="12">
        <v>0</v>
      </c>
      <c r="C8" s="13">
        <v>8</v>
      </c>
      <c r="D8" s="13">
        <v>0</v>
      </c>
      <c r="E8" s="13">
        <v>0</v>
      </c>
      <c r="F8" s="13">
        <v>2</v>
      </c>
      <c r="G8" s="13">
        <v>7</v>
      </c>
      <c r="H8" s="13">
        <v>0</v>
      </c>
      <c r="I8" s="13">
        <v>0</v>
      </c>
      <c r="J8" s="13">
        <v>8</v>
      </c>
      <c r="K8" s="13">
        <v>4</v>
      </c>
      <c r="L8" s="13" t="s">
        <v>6</v>
      </c>
      <c r="M8" s="13">
        <v>9</v>
      </c>
      <c r="N8" s="12">
        <v>1</v>
      </c>
      <c r="O8" s="13">
        <v>9</v>
      </c>
      <c r="P8" s="13">
        <v>2</v>
      </c>
      <c r="Q8" s="13" t="s">
        <v>47</v>
      </c>
      <c r="R8" s="13">
        <v>1</v>
      </c>
      <c r="S8" s="13">
        <v>6</v>
      </c>
      <c r="T8" s="13">
        <v>8</v>
      </c>
      <c r="U8" s="13" t="s">
        <v>47</v>
      </c>
      <c r="V8" s="13">
        <v>8</v>
      </c>
      <c r="W8" s="13">
        <v>0</v>
      </c>
      <c r="X8" s="13" t="s">
        <v>47</v>
      </c>
      <c r="Y8" s="13">
        <v>1</v>
      </c>
      <c r="Z8" s="13">
        <v>2</v>
      </c>
      <c r="AA8" s="13"/>
      <c r="AB8" s="14"/>
      <c r="AC8" s="27">
        <v>3</v>
      </c>
      <c r="AD8" s="27">
        <v>8</v>
      </c>
      <c r="AE8" s="27">
        <v>4</v>
      </c>
      <c r="AF8" s="27">
        <v>7</v>
      </c>
      <c r="AG8" s="27">
        <v>0</v>
      </c>
      <c r="AH8" s="27">
        <v>1</v>
      </c>
      <c r="AI8" s="28">
        <v>0</v>
      </c>
      <c r="AJ8" s="29"/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/>
      <c r="AR8" s="29"/>
      <c r="AS8" s="29"/>
      <c r="AT8" s="29"/>
      <c r="AU8" s="29"/>
      <c r="AV8" s="29"/>
      <c r="AW8" s="29"/>
      <c r="AX8" s="29"/>
      <c r="AY8" s="30"/>
    </row>
    <row r="9" spans="1:51" s="38" customFormat="1" ht="12" customHeight="1">
      <c r="A9" s="1" t="s">
        <v>44</v>
      </c>
      <c r="B9" s="31" t="s">
        <v>9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  <c r="N9" s="31" t="s">
        <v>8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3"/>
      <c r="AC9" s="34" t="s">
        <v>48</v>
      </c>
      <c r="AD9" s="34"/>
      <c r="AE9" s="34"/>
      <c r="AF9" s="34"/>
      <c r="AG9" s="34"/>
      <c r="AH9" s="34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7"/>
    </row>
    <row r="10" spans="1:51" ht="12" customHeight="1">
      <c r="A10" s="1" t="s">
        <v>4</v>
      </c>
      <c r="B10" s="39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0</v>
      </c>
      <c r="AS10" s="40">
        <v>0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1">
        <v>0</v>
      </c>
    </row>
    <row r="11" spans="1:51" ht="12" customHeight="1">
      <c r="A11" s="1" t="s">
        <v>4</v>
      </c>
      <c r="B11" s="39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1">
        <v>0</v>
      </c>
    </row>
    <row r="12" spans="1:51" ht="12" customHeight="1">
      <c r="B12" s="1" t="s">
        <v>49</v>
      </c>
    </row>
    <row r="13" spans="1:51" ht="12" customHeight="1">
      <c r="A13" s="1" t="s">
        <v>4</v>
      </c>
      <c r="B13" s="3">
        <v>0</v>
      </c>
      <c r="C13" s="4">
        <v>30</v>
      </c>
      <c r="D13" s="8">
        <v>1</v>
      </c>
      <c r="E13" s="8">
        <v>0</v>
      </c>
      <c r="F13" s="8">
        <v>5</v>
      </c>
      <c r="G13" s="39">
        <v>0</v>
      </c>
      <c r="H13" s="40">
        <v>0</v>
      </c>
      <c r="I13" s="40">
        <v>0</v>
      </c>
      <c r="J13" s="42">
        <v>40</v>
      </c>
      <c r="K13" s="41">
        <v>81</v>
      </c>
      <c r="L13" s="39">
        <v>0</v>
      </c>
      <c r="M13" s="40">
        <v>0</v>
      </c>
      <c r="N13" s="40">
        <v>0</v>
      </c>
      <c r="O13" s="40">
        <v>40</v>
      </c>
      <c r="P13" s="41">
        <v>83</v>
      </c>
      <c r="Q13" s="39">
        <v>12</v>
      </c>
      <c r="R13" s="40">
        <v>0</v>
      </c>
      <c r="S13" s="40">
        <v>0</v>
      </c>
      <c r="T13" s="40">
        <v>140</v>
      </c>
      <c r="U13" s="41">
        <v>140</v>
      </c>
      <c r="V13" s="39">
        <v>41</v>
      </c>
      <c r="W13" s="40">
        <v>0</v>
      </c>
      <c r="X13" s="40">
        <v>0</v>
      </c>
      <c r="Y13" s="40">
        <v>169</v>
      </c>
      <c r="Z13" s="41">
        <v>169</v>
      </c>
      <c r="AA13" s="39">
        <v>32</v>
      </c>
      <c r="AB13" s="40">
        <v>0</v>
      </c>
      <c r="AC13" s="40">
        <v>0</v>
      </c>
      <c r="AD13" s="40">
        <v>160</v>
      </c>
      <c r="AE13" s="41">
        <v>160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9"/>
    </row>
    <row r="14" spans="1:51" ht="12" customHeight="1">
      <c r="A14" s="1" t="s">
        <v>5</v>
      </c>
      <c r="B14" s="10"/>
      <c r="C14" s="11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6"/>
    </row>
    <row r="15" spans="1:51" ht="12" customHeight="1">
      <c r="A15" s="1" t="s">
        <v>44</v>
      </c>
      <c r="B15" s="17"/>
      <c r="C15" s="18" t="s">
        <v>2</v>
      </c>
      <c r="D15" s="23" t="s">
        <v>50</v>
      </c>
      <c r="E15" s="23"/>
      <c r="F15" s="23"/>
      <c r="G15" s="23"/>
      <c r="H15" s="23"/>
      <c r="I15" s="23"/>
      <c r="J15" s="23" t="s">
        <v>32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4"/>
    </row>
    <row r="16" spans="1:51" ht="12" customHeight="1">
      <c r="B16" s="1" t="s">
        <v>51</v>
      </c>
    </row>
    <row r="17" spans="1:63" ht="12" customHeight="1">
      <c r="A17" s="1" t="s">
        <v>4</v>
      </c>
      <c r="B17" s="3">
        <v>0</v>
      </c>
      <c r="C17" s="4">
        <v>55</v>
      </c>
      <c r="D17" s="8">
        <v>0</v>
      </c>
      <c r="E17" s="3">
        <v>49</v>
      </c>
      <c r="F17" s="8">
        <v>48</v>
      </c>
      <c r="G17" s="8">
        <v>48</v>
      </c>
      <c r="H17" s="8">
        <v>48</v>
      </c>
      <c r="I17" s="8">
        <v>49</v>
      </c>
      <c r="J17" s="9">
        <v>58</v>
      </c>
      <c r="K17" s="8">
        <v>32</v>
      </c>
      <c r="L17" s="8">
        <v>181</v>
      </c>
      <c r="M17" s="8">
        <v>199</v>
      </c>
      <c r="N17" s="8">
        <v>194</v>
      </c>
      <c r="O17" s="8">
        <v>188</v>
      </c>
      <c r="P17" s="8">
        <v>202</v>
      </c>
      <c r="Q17" s="8">
        <v>167</v>
      </c>
      <c r="R17" s="8">
        <v>176</v>
      </c>
      <c r="S17" s="8">
        <v>220</v>
      </c>
      <c r="T17" s="8">
        <v>163</v>
      </c>
      <c r="U17" s="8">
        <v>186</v>
      </c>
      <c r="V17" s="8">
        <v>199</v>
      </c>
      <c r="W17" s="8">
        <v>235</v>
      </c>
      <c r="X17" s="8">
        <v>188</v>
      </c>
      <c r="Y17" s="8">
        <v>236</v>
      </c>
      <c r="Z17" s="8">
        <v>178</v>
      </c>
      <c r="AA17" s="8">
        <v>233</v>
      </c>
      <c r="AB17" s="8">
        <v>211</v>
      </c>
      <c r="AC17" s="8">
        <v>195</v>
      </c>
      <c r="AD17" s="8">
        <v>187</v>
      </c>
      <c r="AE17" s="8">
        <v>167</v>
      </c>
      <c r="AF17" s="8">
        <v>195</v>
      </c>
      <c r="AG17" s="8">
        <v>251</v>
      </c>
      <c r="AH17" s="8">
        <v>186</v>
      </c>
      <c r="AI17" s="8">
        <v>205</v>
      </c>
      <c r="AJ17" s="8">
        <v>191</v>
      </c>
      <c r="AK17" s="8">
        <v>218</v>
      </c>
      <c r="AL17" s="8">
        <v>193</v>
      </c>
      <c r="AM17" s="8">
        <v>238</v>
      </c>
      <c r="AN17" s="8">
        <v>163</v>
      </c>
      <c r="AO17" s="8">
        <v>172</v>
      </c>
      <c r="AP17" s="8">
        <v>187</v>
      </c>
      <c r="AQ17" s="8">
        <v>242</v>
      </c>
      <c r="AR17" s="8">
        <v>213</v>
      </c>
      <c r="AS17" s="8">
        <v>223</v>
      </c>
      <c r="AT17" s="8">
        <v>200</v>
      </c>
      <c r="AU17" s="8">
        <v>207</v>
      </c>
      <c r="AV17" s="8">
        <v>214</v>
      </c>
      <c r="AW17" s="8">
        <v>164</v>
      </c>
      <c r="AX17" s="8">
        <v>192</v>
      </c>
      <c r="AY17" s="9">
        <v>224</v>
      </c>
    </row>
    <row r="18" spans="1:63" ht="12" customHeight="1">
      <c r="A18" s="1" t="s">
        <v>5</v>
      </c>
      <c r="B18" s="10"/>
      <c r="C18" s="11"/>
      <c r="D18" s="15"/>
      <c r="E18" s="10">
        <v>1</v>
      </c>
      <c r="F18" s="15">
        <v>0</v>
      </c>
      <c r="G18" s="15">
        <v>0</v>
      </c>
      <c r="H18" s="15">
        <v>0</v>
      </c>
      <c r="I18" s="15">
        <v>1</v>
      </c>
      <c r="J18" s="16" t="s">
        <v>10</v>
      </c>
      <c r="K18" s="15"/>
      <c r="L18" s="15" t="s">
        <v>52</v>
      </c>
      <c r="M18" s="15"/>
      <c r="N18" s="15" t="s">
        <v>53</v>
      </c>
      <c r="O18" s="15"/>
      <c r="P18" s="15" t="s">
        <v>54</v>
      </c>
      <c r="Q18" s="15"/>
      <c r="R18" s="15" t="s">
        <v>11</v>
      </c>
      <c r="S18" s="15"/>
      <c r="T18" s="15" t="s">
        <v>10</v>
      </c>
      <c r="U18" s="15"/>
      <c r="V18" s="15" t="s">
        <v>55</v>
      </c>
      <c r="W18" s="15"/>
      <c r="X18" s="15" t="s">
        <v>56</v>
      </c>
      <c r="Y18" s="15"/>
      <c r="Z18" s="15" t="s">
        <v>12</v>
      </c>
      <c r="AA18" s="15"/>
      <c r="AB18" s="15" t="s">
        <v>57</v>
      </c>
      <c r="AC18" s="15"/>
      <c r="AD18" s="15" t="s">
        <v>58</v>
      </c>
      <c r="AE18" s="15"/>
      <c r="AF18" s="15" t="s">
        <v>59</v>
      </c>
      <c r="AG18" s="15"/>
      <c r="AH18" s="15" t="s">
        <v>60</v>
      </c>
      <c r="AI18" s="15"/>
      <c r="AJ18" s="15" t="s">
        <v>61</v>
      </c>
      <c r="AK18" s="15"/>
      <c r="AL18" s="15" t="s">
        <v>62</v>
      </c>
      <c r="AM18" s="15"/>
      <c r="AN18" s="15" t="s">
        <v>63</v>
      </c>
      <c r="AO18" s="15"/>
      <c r="AP18" s="15" t="s">
        <v>64</v>
      </c>
      <c r="AQ18" s="15"/>
      <c r="AR18" s="15" t="s">
        <v>65</v>
      </c>
      <c r="AS18" s="15"/>
      <c r="AT18" s="15" t="s">
        <v>66</v>
      </c>
      <c r="AU18" s="15"/>
      <c r="AV18" s="15" t="s">
        <v>67</v>
      </c>
      <c r="AW18" s="15"/>
      <c r="AX18" s="15" t="s">
        <v>68</v>
      </c>
      <c r="AY18" s="16"/>
    </row>
    <row r="19" spans="1:63" ht="12" customHeight="1">
      <c r="A19" s="1" t="s">
        <v>44</v>
      </c>
      <c r="B19" s="17"/>
      <c r="C19" s="18"/>
      <c r="D19" s="23"/>
      <c r="E19" s="43" t="s">
        <v>69</v>
      </c>
      <c r="F19" s="44"/>
      <c r="G19" s="44"/>
      <c r="H19" s="44"/>
      <c r="I19" s="44"/>
      <c r="J19" s="45"/>
      <c r="K19" s="46" t="s">
        <v>70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1:63" ht="12" customHeight="1">
      <c r="A20" s="1" t="s">
        <v>4</v>
      </c>
      <c r="B20" s="3">
        <v>208</v>
      </c>
      <c r="C20" s="8">
        <v>205</v>
      </c>
      <c r="D20" s="8">
        <v>163</v>
      </c>
      <c r="E20" s="8">
        <v>161</v>
      </c>
      <c r="F20" s="9">
        <v>0</v>
      </c>
    </row>
    <row r="21" spans="1:63" ht="12" customHeight="1">
      <c r="A21" s="1" t="s">
        <v>5</v>
      </c>
      <c r="B21" s="10" t="s">
        <v>68</v>
      </c>
      <c r="C21" s="15"/>
      <c r="D21" s="15" t="s">
        <v>71</v>
      </c>
      <c r="E21" s="15"/>
      <c r="F21" s="16"/>
    </row>
    <row r="22" spans="1:63" ht="12" customHeight="1">
      <c r="A22" s="1" t="s">
        <v>44</v>
      </c>
      <c r="B22" s="48"/>
      <c r="C22" s="46"/>
      <c r="D22" s="46"/>
      <c r="E22" s="46"/>
      <c r="F22" s="47"/>
      <c r="BC22" s="87" t="s">
        <v>88</v>
      </c>
      <c r="BD22" s="88" t="s">
        <v>114</v>
      </c>
      <c r="BE22" s="89"/>
      <c r="BF22" s="89"/>
      <c r="BG22" s="90"/>
      <c r="BH22" s="88" t="s">
        <v>119</v>
      </c>
      <c r="BI22" s="89"/>
      <c r="BJ22" s="89"/>
      <c r="BK22" s="91"/>
    </row>
    <row r="23" spans="1:63" ht="12" customHeight="1">
      <c r="B23" s="1" t="s">
        <v>17</v>
      </c>
      <c r="BC23" s="92"/>
      <c r="BD23" s="84" t="s">
        <v>115</v>
      </c>
      <c r="BE23" s="85"/>
      <c r="BF23" s="85" t="s">
        <v>116</v>
      </c>
      <c r="BG23" s="86"/>
      <c r="BH23" s="84"/>
      <c r="BI23" s="85"/>
      <c r="BJ23" s="85"/>
      <c r="BK23" s="93"/>
    </row>
    <row r="24" spans="1:63" ht="12" customHeight="1">
      <c r="A24" s="1" t="s">
        <v>4</v>
      </c>
      <c r="B24" s="3">
        <v>1</v>
      </c>
      <c r="C24" s="8">
        <v>0</v>
      </c>
      <c r="D24" s="49">
        <v>0</v>
      </c>
      <c r="E24" s="50">
        <v>26</v>
      </c>
      <c r="F24" s="3">
        <v>0</v>
      </c>
      <c r="G24" s="8">
        <v>0</v>
      </c>
      <c r="H24" s="8">
        <v>0</v>
      </c>
      <c r="I24" s="8">
        <v>1</v>
      </c>
      <c r="J24" s="8">
        <v>40</v>
      </c>
      <c r="K24" s="8">
        <v>81</v>
      </c>
      <c r="L24" s="8">
        <v>112</v>
      </c>
      <c r="M24" s="4">
        <v>2</v>
      </c>
      <c r="N24" s="8">
        <v>27</v>
      </c>
      <c r="O24" s="8">
        <v>11</v>
      </c>
      <c r="P24" s="8">
        <v>32</v>
      </c>
      <c r="Q24" s="8">
        <v>32</v>
      </c>
      <c r="R24" s="3">
        <v>0</v>
      </c>
      <c r="S24" s="8">
        <v>15</v>
      </c>
      <c r="T24" s="9">
        <v>30</v>
      </c>
      <c r="U24" s="3">
        <v>99</v>
      </c>
      <c r="V24" s="8">
        <v>111</v>
      </c>
      <c r="W24" s="8">
        <v>49</v>
      </c>
      <c r="X24" s="8">
        <v>43</v>
      </c>
      <c r="Y24" s="8">
        <v>49</v>
      </c>
      <c r="Z24" s="9">
        <v>32</v>
      </c>
      <c r="AA24" s="4">
        <v>3</v>
      </c>
      <c r="BC24" s="92"/>
      <c r="BD24" s="84">
        <v>177</v>
      </c>
      <c r="BE24" s="85"/>
      <c r="BF24" s="85">
        <v>168</v>
      </c>
      <c r="BG24" s="86"/>
      <c r="BH24" s="84">
        <v>35</v>
      </c>
      <c r="BI24" s="85"/>
      <c r="BJ24" s="85">
        <v>40</v>
      </c>
      <c r="BK24" s="93"/>
    </row>
    <row r="25" spans="1:63" ht="12" customHeight="1">
      <c r="A25" s="1" t="s">
        <v>5</v>
      </c>
      <c r="B25" s="10"/>
      <c r="C25" s="15"/>
      <c r="D25" s="51"/>
      <c r="E25" s="52"/>
      <c r="F25" s="10"/>
      <c r="G25" s="15"/>
      <c r="H25" s="15"/>
      <c r="I25" s="15"/>
      <c r="J25" s="15"/>
      <c r="K25" s="15"/>
      <c r="L25" s="15"/>
      <c r="M25" s="11"/>
      <c r="N25" s="15"/>
      <c r="O25" s="15"/>
      <c r="P25" s="15"/>
      <c r="Q25" s="15"/>
      <c r="R25" s="10"/>
      <c r="S25" s="15"/>
      <c r="T25" s="16"/>
      <c r="U25" s="53" t="s">
        <v>72</v>
      </c>
      <c r="V25" s="29" t="s">
        <v>3</v>
      </c>
      <c r="W25" s="29">
        <v>1</v>
      </c>
      <c r="X25" s="29" t="s">
        <v>15</v>
      </c>
      <c r="Y25" s="29">
        <v>1</v>
      </c>
      <c r="Z25" s="30"/>
      <c r="AA25" s="11"/>
      <c r="BC25" s="94"/>
      <c r="BD25" s="95" t="s">
        <v>118</v>
      </c>
      <c r="BE25" s="96"/>
      <c r="BF25" s="97" t="s">
        <v>117</v>
      </c>
      <c r="BG25" s="98"/>
      <c r="BH25" s="95" t="s">
        <v>120</v>
      </c>
      <c r="BI25" s="96"/>
      <c r="BJ25" s="97" t="s">
        <v>121</v>
      </c>
      <c r="BK25" s="99"/>
    </row>
    <row r="26" spans="1:63" ht="12" customHeight="1">
      <c r="A26" s="1" t="s">
        <v>44</v>
      </c>
      <c r="B26" s="54" t="s">
        <v>13</v>
      </c>
      <c r="C26" s="55"/>
      <c r="D26" s="56" t="s">
        <v>73</v>
      </c>
      <c r="E26" s="57"/>
      <c r="F26" s="17"/>
      <c r="G26" s="23"/>
      <c r="H26" s="23"/>
      <c r="I26" s="23"/>
      <c r="J26" s="23"/>
      <c r="K26" s="23" t="s">
        <v>32</v>
      </c>
      <c r="L26" s="23"/>
      <c r="M26" s="18"/>
      <c r="N26" s="23" t="s">
        <v>14</v>
      </c>
      <c r="O26" s="23"/>
      <c r="P26" s="55"/>
      <c r="Q26" s="55"/>
      <c r="R26" s="17"/>
      <c r="S26" s="23"/>
      <c r="T26" s="24"/>
      <c r="U26" s="19" t="s">
        <v>16</v>
      </c>
      <c r="V26" s="20"/>
      <c r="W26" s="20"/>
      <c r="X26" s="20"/>
      <c r="Y26" s="20"/>
      <c r="Z26" s="21"/>
      <c r="AA26" s="18" t="s">
        <v>74</v>
      </c>
      <c r="BD26" s="83" t="s">
        <v>120</v>
      </c>
    </row>
    <row r="27" spans="1:63" ht="12" customHeight="1">
      <c r="B27" s="1" t="s">
        <v>75</v>
      </c>
      <c r="BC27" s="101" t="s">
        <v>123</v>
      </c>
      <c r="BD27" s="89" t="s">
        <v>125</v>
      </c>
      <c r="BE27" s="89"/>
      <c r="BF27" s="89"/>
      <c r="BG27" s="89"/>
      <c r="BH27" s="89" t="s">
        <v>119</v>
      </c>
      <c r="BI27" s="89"/>
      <c r="BJ27" s="89"/>
      <c r="BK27" s="91"/>
    </row>
    <row r="28" spans="1:63" ht="12" customHeight="1">
      <c r="A28" s="1" t="s">
        <v>4</v>
      </c>
      <c r="B28" s="3">
        <v>1</v>
      </c>
      <c r="C28" s="9">
        <v>0</v>
      </c>
      <c r="D28" s="49">
        <v>0</v>
      </c>
      <c r="E28" s="50">
        <v>40</v>
      </c>
      <c r="F28" s="3">
        <v>0</v>
      </c>
      <c r="G28" s="8">
        <v>0</v>
      </c>
      <c r="H28" s="8">
        <v>0</v>
      </c>
      <c r="I28" s="8">
        <v>1</v>
      </c>
      <c r="J28" s="8">
        <v>40</v>
      </c>
      <c r="K28" s="8">
        <v>81</v>
      </c>
      <c r="L28" s="8">
        <v>112</v>
      </c>
      <c r="M28" s="4">
        <v>2</v>
      </c>
      <c r="N28" s="8">
        <v>27</v>
      </c>
      <c r="O28" s="8">
        <v>11</v>
      </c>
      <c r="P28" s="8">
        <v>33</v>
      </c>
      <c r="Q28" s="9">
        <v>32</v>
      </c>
      <c r="R28" s="8">
        <v>15</v>
      </c>
      <c r="S28" s="3">
        <v>27</v>
      </c>
      <c r="T28" s="9">
        <v>77</v>
      </c>
      <c r="U28" s="8">
        <v>32</v>
      </c>
      <c r="V28" s="8">
        <v>32</v>
      </c>
      <c r="W28" s="8">
        <v>32</v>
      </c>
      <c r="X28" s="8">
        <v>32</v>
      </c>
      <c r="Y28" s="8">
        <v>32</v>
      </c>
      <c r="Z28" s="8">
        <v>32</v>
      </c>
      <c r="AA28" s="8">
        <v>61</v>
      </c>
      <c r="AB28" s="8">
        <v>32</v>
      </c>
      <c r="AC28" s="8">
        <v>50</v>
      </c>
      <c r="AD28" s="8">
        <v>46</v>
      </c>
      <c r="AE28" s="8">
        <v>48</v>
      </c>
      <c r="AF28" s="8">
        <v>48</v>
      </c>
      <c r="AG28" s="8">
        <v>48</v>
      </c>
      <c r="AH28" s="8">
        <v>48</v>
      </c>
      <c r="AI28" s="8">
        <v>32</v>
      </c>
      <c r="AJ28" s="8">
        <v>32</v>
      </c>
      <c r="AK28" s="8">
        <v>13</v>
      </c>
      <c r="AL28" s="8">
        <v>30</v>
      </c>
      <c r="AM28" s="3">
        <v>27</v>
      </c>
      <c r="AN28" s="9">
        <v>98</v>
      </c>
      <c r="AO28" s="4">
        <v>3</v>
      </c>
      <c r="BC28" s="102"/>
      <c r="BD28" s="85" t="s">
        <v>126</v>
      </c>
      <c r="BE28" s="85"/>
      <c r="BF28" s="85" t="s">
        <v>127</v>
      </c>
      <c r="BG28" s="85"/>
      <c r="BH28" s="85"/>
      <c r="BI28" s="85"/>
      <c r="BJ28" s="85"/>
      <c r="BK28" s="93"/>
    </row>
    <row r="29" spans="1:63" ht="12" customHeight="1">
      <c r="A29" s="1" t="s">
        <v>5</v>
      </c>
      <c r="B29" s="10"/>
      <c r="C29" s="16"/>
      <c r="D29" s="51"/>
      <c r="E29" s="52"/>
      <c r="F29" s="10"/>
      <c r="G29" s="15"/>
      <c r="H29" s="15"/>
      <c r="I29" s="15"/>
      <c r="J29" s="15"/>
      <c r="K29" s="15"/>
      <c r="L29" s="15"/>
      <c r="M29" s="11"/>
      <c r="N29" s="15"/>
      <c r="O29" s="15"/>
      <c r="P29" s="15"/>
      <c r="Q29" s="16"/>
      <c r="R29" s="15"/>
      <c r="S29" s="10"/>
      <c r="T29" s="16"/>
      <c r="U29" s="15"/>
      <c r="V29" s="15"/>
      <c r="W29" s="15"/>
      <c r="X29" s="15"/>
      <c r="Y29" s="15"/>
      <c r="Z29" s="15"/>
      <c r="AA29" s="29" t="s">
        <v>76</v>
      </c>
      <c r="AB29" s="29"/>
      <c r="AC29" s="29">
        <v>2</v>
      </c>
      <c r="AD29" s="29" t="s">
        <v>47</v>
      </c>
      <c r="AE29" s="29">
        <v>0</v>
      </c>
      <c r="AF29" s="29">
        <v>0</v>
      </c>
      <c r="AG29" s="29">
        <v>0</v>
      </c>
      <c r="AH29" s="29">
        <v>0</v>
      </c>
      <c r="AI29" s="29"/>
      <c r="AJ29" s="15"/>
      <c r="AK29" s="15"/>
      <c r="AL29" s="15"/>
      <c r="AM29" s="10"/>
      <c r="AN29" s="16"/>
      <c r="AO29" s="11"/>
      <c r="BC29" s="102"/>
      <c r="BD29" s="85">
        <v>176</v>
      </c>
      <c r="BE29" s="85"/>
      <c r="BF29" s="85">
        <v>215</v>
      </c>
      <c r="BG29" s="85"/>
      <c r="BH29" s="85">
        <v>34</v>
      </c>
      <c r="BI29" s="85"/>
      <c r="BJ29" s="85">
        <v>87</v>
      </c>
      <c r="BK29" s="93"/>
    </row>
    <row r="30" spans="1:63" ht="12" customHeight="1">
      <c r="A30" s="1" t="s">
        <v>44</v>
      </c>
      <c r="B30" s="54" t="s">
        <v>13</v>
      </c>
      <c r="C30" s="55"/>
      <c r="D30" s="56" t="s">
        <v>73</v>
      </c>
      <c r="E30" s="57"/>
      <c r="F30" s="17"/>
      <c r="G30" s="23"/>
      <c r="H30" s="23"/>
      <c r="I30" s="23"/>
      <c r="J30" s="23"/>
      <c r="K30" s="23"/>
      <c r="L30" s="23"/>
      <c r="M30" s="18"/>
      <c r="N30" s="23" t="s">
        <v>14</v>
      </c>
      <c r="O30" s="23"/>
      <c r="P30" s="23"/>
      <c r="Q30" s="24"/>
      <c r="R30" s="23"/>
      <c r="S30" s="58" t="s">
        <v>31</v>
      </c>
      <c r="T30" s="59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 t="s">
        <v>77</v>
      </c>
      <c r="AL30" s="23" t="s">
        <v>18</v>
      </c>
      <c r="AM30" s="58"/>
      <c r="AN30" s="59"/>
      <c r="AO30" s="18"/>
      <c r="BC30" s="103"/>
      <c r="BD30" s="97" t="s">
        <v>128</v>
      </c>
      <c r="BE30" s="96"/>
      <c r="BF30" s="97" t="s">
        <v>129</v>
      </c>
      <c r="BG30" s="96"/>
      <c r="BH30" s="97" t="s">
        <v>130</v>
      </c>
      <c r="BI30" s="96"/>
      <c r="BJ30" s="97" t="s">
        <v>131</v>
      </c>
      <c r="BK30" s="99"/>
    </row>
    <row r="31" spans="1:63" ht="12" customHeight="1">
      <c r="BD31" s="83" t="s">
        <v>130</v>
      </c>
    </row>
    <row r="32" spans="1:63" ht="12" customHeight="1">
      <c r="A32" s="1" t="s">
        <v>4</v>
      </c>
      <c r="B32" s="3">
        <v>1</v>
      </c>
      <c r="C32" s="8">
        <v>0</v>
      </c>
      <c r="D32" s="49">
        <v>0</v>
      </c>
      <c r="E32" s="50">
        <v>26</v>
      </c>
      <c r="F32" s="3">
        <v>0</v>
      </c>
      <c r="G32" s="8">
        <v>0</v>
      </c>
      <c r="H32" s="8">
        <v>0</v>
      </c>
      <c r="I32" s="8">
        <v>1</v>
      </c>
      <c r="J32" s="8">
        <v>40</v>
      </c>
      <c r="K32" s="8">
        <v>81</v>
      </c>
      <c r="L32" s="8">
        <v>112</v>
      </c>
      <c r="M32" s="4">
        <v>2</v>
      </c>
      <c r="N32" s="3">
        <v>27</v>
      </c>
      <c r="O32" s="9">
        <v>11</v>
      </c>
      <c r="P32" s="8">
        <v>48</v>
      </c>
      <c r="Q32" s="8">
        <v>32</v>
      </c>
      <c r="R32" s="3">
        <v>0</v>
      </c>
      <c r="S32" s="8">
        <v>15</v>
      </c>
      <c r="T32" s="9">
        <v>30</v>
      </c>
      <c r="U32" s="3">
        <v>119</v>
      </c>
      <c r="V32" s="8">
        <v>102</v>
      </c>
      <c r="W32" s="8">
        <v>115</v>
      </c>
      <c r="X32" s="8">
        <v>104</v>
      </c>
      <c r="Y32" s="8">
        <v>97</v>
      </c>
      <c r="Z32" s="9">
        <v>32</v>
      </c>
      <c r="AA32" s="4">
        <v>3</v>
      </c>
    </row>
    <row r="33" spans="1:52" ht="12" customHeight="1">
      <c r="A33" s="1" t="s">
        <v>5</v>
      </c>
      <c r="B33" s="10"/>
      <c r="C33" s="15"/>
      <c r="D33" s="51"/>
      <c r="E33" s="52"/>
      <c r="F33" s="10"/>
      <c r="G33" s="15"/>
      <c r="H33" s="15"/>
      <c r="I33" s="15"/>
      <c r="J33" s="15"/>
      <c r="K33" s="15"/>
      <c r="L33" s="15"/>
      <c r="M33" s="11"/>
      <c r="N33" s="10"/>
      <c r="O33" s="16"/>
      <c r="P33" s="15"/>
      <c r="Q33" s="15"/>
      <c r="R33" s="10"/>
      <c r="S33" s="15"/>
      <c r="T33" s="16"/>
      <c r="U33" s="53" t="s">
        <v>78</v>
      </c>
      <c r="V33" s="29" t="s">
        <v>0</v>
      </c>
      <c r="W33" s="29" t="s">
        <v>79</v>
      </c>
      <c r="X33" s="29" t="s">
        <v>80</v>
      </c>
      <c r="Y33" s="29" t="s">
        <v>7</v>
      </c>
      <c r="Z33" s="30"/>
      <c r="AA33" s="11"/>
    </row>
    <row r="34" spans="1:52" ht="12" customHeight="1">
      <c r="A34" s="1" t="s">
        <v>44</v>
      </c>
      <c r="B34" s="54" t="s">
        <v>13</v>
      </c>
      <c r="C34" s="55"/>
      <c r="D34" s="56" t="s">
        <v>73</v>
      </c>
      <c r="E34" s="57"/>
      <c r="F34" s="17"/>
      <c r="G34" s="23"/>
      <c r="H34" s="23"/>
      <c r="I34" s="23"/>
      <c r="J34" s="23"/>
      <c r="K34" s="23" t="s">
        <v>32</v>
      </c>
      <c r="L34" s="23"/>
      <c r="M34" s="18"/>
      <c r="N34" s="17" t="s">
        <v>14</v>
      </c>
      <c r="O34" s="24"/>
      <c r="P34" s="55"/>
      <c r="Q34" s="55"/>
      <c r="R34" s="17"/>
      <c r="S34" s="23"/>
      <c r="T34" s="24"/>
      <c r="U34" s="19" t="s">
        <v>16</v>
      </c>
      <c r="V34" s="20"/>
      <c r="W34" s="20"/>
      <c r="X34" s="20"/>
      <c r="Y34" s="20"/>
      <c r="Z34" s="21"/>
      <c r="AA34" s="18" t="s">
        <v>74</v>
      </c>
    </row>
    <row r="36" spans="1:52" ht="12" customHeight="1">
      <c r="A36" s="1" t="s">
        <v>4</v>
      </c>
      <c r="B36" s="3">
        <v>1</v>
      </c>
      <c r="C36" s="9">
        <v>0</v>
      </c>
      <c r="D36" s="49">
        <v>1</v>
      </c>
      <c r="E36" s="60">
        <v>194</v>
      </c>
      <c r="F36" s="3">
        <v>0</v>
      </c>
      <c r="G36" s="8">
        <v>0</v>
      </c>
      <c r="H36" s="8">
        <v>0</v>
      </c>
      <c r="I36" s="8">
        <v>1</v>
      </c>
      <c r="J36" s="8">
        <v>40</v>
      </c>
      <c r="K36" s="8">
        <v>81</v>
      </c>
      <c r="L36" s="8">
        <v>112</v>
      </c>
      <c r="M36" s="4">
        <v>2</v>
      </c>
      <c r="N36" s="3">
        <v>27</v>
      </c>
      <c r="O36" s="9">
        <v>11</v>
      </c>
      <c r="P36" s="8">
        <v>49</v>
      </c>
      <c r="Q36" s="8">
        <v>32</v>
      </c>
      <c r="R36" s="8">
        <v>15</v>
      </c>
      <c r="S36" s="3">
        <v>27</v>
      </c>
      <c r="T36" s="9">
        <v>77</v>
      </c>
      <c r="U36" s="3">
        <v>27</v>
      </c>
      <c r="V36" s="9">
        <v>14</v>
      </c>
      <c r="W36" s="8">
        <v>73</v>
      </c>
      <c r="X36" s="8">
        <v>79</v>
      </c>
      <c r="Y36" s="8">
        <v>58</v>
      </c>
      <c r="Z36" s="8">
        <v>35</v>
      </c>
      <c r="AA36" s="8">
        <v>53</v>
      </c>
      <c r="AB36" s="8">
        <v>88</v>
      </c>
      <c r="AC36" s="8">
        <v>71</v>
      </c>
      <c r="AD36" s="8">
        <v>120</v>
      </c>
      <c r="AE36" s="8">
        <v>76</v>
      </c>
      <c r="AF36" s="8">
        <v>108</v>
      </c>
      <c r="AG36" s="8">
        <v>70</v>
      </c>
      <c r="AH36" s="8">
        <v>120</v>
      </c>
      <c r="AI36" s="8">
        <v>84</v>
      </c>
      <c r="AJ36" s="8">
        <v>36</v>
      </c>
      <c r="AK36" s="77">
        <v>35</v>
      </c>
      <c r="AL36" s="78">
        <v>40</v>
      </c>
      <c r="AM36" s="8">
        <v>27</v>
      </c>
      <c r="AN36" s="9">
        <v>15</v>
      </c>
      <c r="AO36" s="8">
        <v>58</v>
      </c>
      <c r="AP36" s="8">
        <v>32</v>
      </c>
      <c r="AQ36" s="8">
        <v>32</v>
      </c>
      <c r="AR36" s="8">
        <v>32</v>
      </c>
      <c r="AS36" s="8">
        <v>13</v>
      </c>
      <c r="AT36" s="8">
        <v>32</v>
      </c>
      <c r="AU36" s="8">
        <v>32</v>
      </c>
      <c r="AV36" s="8">
        <v>32</v>
      </c>
      <c r="AW36" s="8">
        <v>32</v>
      </c>
      <c r="AX36" s="8">
        <v>32</v>
      </c>
      <c r="AY36" s="9">
        <v>57</v>
      </c>
    </row>
    <row r="37" spans="1:52" ht="12" customHeight="1">
      <c r="A37" s="1" t="s">
        <v>5</v>
      </c>
      <c r="B37" s="10"/>
      <c r="C37" s="16"/>
      <c r="D37" s="61"/>
      <c r="E37" s="62"/>
      <c r="F37" s="53"/>
      <c r="G37" s="29"/>
      <c r="H37" s="29"/>
      <c r="I37" s="29"/>
      <c r="J37" s="29"/>
      <c r="K37" s="29"/>
      <c r="L37" s="29"/>
      <c r="M37" s="63"/>
      <c r="N37" s="53"/>
      <c r="O37" s="30"/>
      <c r="P37" s="29"/>
      <c r="Q37" s="29"/>
      <c r="R37" s="29"/>
      <c r="S37" s="53"/>
      <c r="T37" s="30"/>
      <c r="U37" s="53"/>
      <c r="V37" s="30"/>
      <c r="W37" s="29" t="s">
        <v>81</v>
      </c>
      <c r="X37" s="29"/>
      <c r="Y37" s="29" t="s">
        <v>82</v>
      </c>
      <c r="Z37" s="29"/>
      <c r="AA37" s="29" t="s">
        <v>83</v>
      </c>
      <c r="AB37" s="29"/>
      <c r="AC37" s="29" t="s">
        <v>84</v>
      </c>
      <c r="AD37" s="29"/>
      <c r="AE37" s="29" t="s">
        <v>85</v>
      </c>
      <c r="AF37" s="29"/>
      <c r="AG37" s="29" t="s">
        <v>86</v>
      </c>
      <c r="AH37" s="29"/>
      <c r="AI37" s="29" t="s">
        <v>87</v>
      </c>
      <c r="AJ37" s="29"/>
      <c r="AK37" s="79" t="s">
        <v>88</v>
      </c>
      <c r="AL37" s="80"/>
      <c r="AM37" s="29"/>
      <c r="AN37" s="30"/>
      <c r="AO37" s="29" t="s">
        <v>10</v>
      </c>
      <c r="AP37" s="29"/>
      <c r="AQ37" s="29"/>
      <c r="AR37" s="29"/>
      <c r="AS37" s="29"/>
      <c r="AT37" s="29"/>
      <c r="AU37" s="29"/>
      <c r="AV37" s="29"/>
      <c r="AW37" s="29"/>
      <c r="AX37" s="29"/>
      <c r="AY37" s="30">
        <v>9</v>
      </c>
    </row>
    <row r="38" spans="1:52" ht="12" customHeight="1">
      <c r="A38" s="1" t="s">
        <v>44</v>
      </c>
      <c r="B38" s="54" t="s">
        <v>13</v>
      </c>
      <c r="C38" s="55"/>
      <c r="D38" s="56" t="s">
        <v>73</v>
      </c>
      <c r="E38" s="64"/>
      <c r="F38" s="17"/>
      <c r="G38" s="23"/>
      <c r="H38" s="23"/>
      <c r="I38" s="23"/>
      <c r="J38" s="23"/>
      <c r="K38" s="23"/>
      <c r="L38" s="23"/>
      <c r="M38" s="18"/>
      <c r="N38" s="17" t="s">
        <v>14</v>
      </c>
      <c r="O38" s="24"/>
      <c r="P38" s="23"/>
      <c r="Q38" s="23"/>
      <c r="R38" s="23"/>
      <c r="S38" s="58" t="s">
        <v>31</v>
      </c>
      <c r="T38" s="59"/>
      <c r="U38" s="54" t="s">
        <v>89</v>
      </c>
      <c r="V38" s="65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81"/>
      <c r="AL38" s="82"/>
      <c r="AM38" s="55" t="s">
        <v>90</v>
      </c>
      <c r="AN38" s="65"/>
      <c r="AO38" s="23"/>
      <c r="AP38" s="23"/>
      <c r="AQ38" s="23"/>
      <c r="AR38" s="23"/>
      <c r="AS38" s="23" t="s">
        <v>77</v>
      </c>
      <c r="AT38" s="23"/>
      <c r="AU38" s="23"/>
      <c r="AV38" s="23"/>
      <c r="AW38" s="23"/>
      <c r="AX38" s="23"/>
      <c r="AY38" s="24"/>
    </row>
    <row r="39" spans="1:52" ht="12" customHeight="1">
      <c r="B39" s="3">
        <v>27</v>
      </c>
      <c r="C39" s="9">
        <v>14</v>
      </c>
      <c r="D39" s="8">
        <v>84</v>
      </c>
      <c r="E39" s="8">
        <v>66</v>
      </c>
      <c r="F39" s="3">
        <v>27</v>
      </c>
      <c r="G39" s="9">
        <v>15</v>
      </c>
      <c r="H39" s="8">
        <v>50</v>
      </c>
      <c r="I39" s="8">
        <v>52</v>
      </c>
      <c r="J39" s="3">
        <v>27</v>
      </c>
      <c r="K39" s="9">
        <v>14</v>
      </c>
      <c r="L39" s="8">
        <v>72</v>
      </c>
      <c r="M39" s="8">
        <v>85</v>
      </c>
      <c r="N39" s="3">
        <v>27</v>
      </c>
      <c r="O39" s="9">
        <v>15</v>
      </c>
      <c r="P39" s="8">
        <v>32</v>
      </c>
      <c r="Q39" s="3">
        <v>27</v>
      </c>
      <c r="R39" s="9">
        <v>14</v>
      </c>
      <c r="S39" s="8">
        <v>80</v>
      </c>
      <c r="T39" s="8">
        <v>71</v>
      </c>
      <c r="U39" s="8">
        <v>70</v>
      </c>
      <c r="V39" s="8">
        <v>90</v>
      </c>
      <c r="W39" s="8">
        <v>54</v>
      </c>
      <c r="X39" s="8">
        <v>126</v>
      </c>
      <c r="Y39" s="3">
        <v>27</v>
      </c>
      <c r="Z39" s="9">
        <v>15</v>
      </c>
      <c r="AA39" s="8">
        <v>58</v>
      </c>
      <c r="AB39" s="8">
        <v>13</v>
      </c>
      <c r="AC39" s="8">
        <v>32</v>
      </c>
      <c r="AD39" s="8">
        <v>32</v>
      </c>
      <c r="AE39" s="8">
        <v>32</v>
      </c>
      <c r="AF39" s="8">
        <v>32</v>
      </c>
      <c r="AG39" s="8">
        <v>32</v>
      </c>
      <c r="AH39" s="8">
        <v>32</v>
      </c>
      <c r="AI39" s="8">
        <v>32</v>
      </c>
      <c r="AJ39" s="8">
        <v>32</v>
      </c>
      <c r="AK39" s="10">
        <v>27</v>
      </c>
      <c r="AL39" s="16">
        <v>14</v>
      </c>
      <c r="AM39" s="8">
        <v>87</v>
      </c>
      <c r="AN39" s="8">
        <v>110</v>
      </c>
      <c r="AO39" s="8">
        <v>53</v>
      </c>
      <c r="AP39" s="8">
        <v>77</v>
      </c>
      <c r="AQ39" s="8">
        <v>70</v>
      </c>
      <c r="AR39" s="8">
        <v>120</v>
      </c>
      <c r="AS39" s="8">
        <v>78</v>
      </c>
      <c r="AT39" s="8">
        <v>66</v>
      </c>
      <c r="AU39" s="3">
        <v>27</v>
      </c>
      <c r="AV39" s="9">
        <v>15</v>
      </c>
      <c r="AW39" s="8">
        <v>32</v>
      </c>
      <c r="AX39" s="8">
        <v>50</v>
      </c>
      <c r="AY39" s="9">
        <v>49</v>
      </c>
    </row>
    <row r="40" spans="1:52" ht="12" customHeight="1">
      <c r="B40" s="10"/>
      <c r="C40" s="16"/>
      <c r="D40" s="29" t="s">
        <v>91</v>
      </c>
      <c r="E40" s="29"/>
      <c r="F40" s="53"/>
      <c r="G40" s="30"/>
      <c r="H40" s="29">
        <v>2</v>
      </c>
      <c r="I40" s="29">
        <v>4</v>
      </c>
      <c r="J40" s="53"/>
      <c r="K40" s="30"/>
      <c r="L40" s="29" t="s">
        <v>19</v>
      </c>
      <c r="M40" s="29"/>
      <c r="N40" s="53"/>
      <c r="O40" s="30"/>
      <c r="P40" s="29"/>
      <c r="Q40" s="53"/>
      <c r="R40" s="30"/>
      <c r="S40" s="29" t="s">
        <v>92</v>
      </c>
      <c r="T40" s="29"/>
      <c r="U40" s="29" t="s">
        <v>93</v>
      </c>
      <c r="V40" s="29"/>
      <c r="W40" s="29" t="s">
        <v>20</v>
      </c>
      <c r="X40" s="29"/>
      <c r="Y40" s="53"/>
      <c r="Z40" s="30"/>
      <c r="AA40" s="29" t="s">
        <v>10</v>
      </c>
      <c r="AB40" s="29"/>
      <c r="AC40" s="29"/>
      <c r="AD40" s="29"/>
      <c r="AE40" s="29"/>
      <c r="AF40" s="29"/>
      <c r="AG40" s="29"/>
      <c r="AH40" s="29"/>
      <c r="AI40" s="29"/>
      <c r="AJ40" s="29"/>
      <c r="AK40" s="53"/>
      <c r="AL40" s="30"/>
      <c r="AM40" s="29" t="s">
        <v>94</v>
      </c>
      <c r="AN40" s="29"/>
      <c r="AO40" s="29" t="s">
        <v>95</v>
      </c>
      <c r="AP40" s="29"/>
      <c r="AQ40" s="29" t="s">
        <v>86</v>
      </c>
      <c r="AR40" s="29"/>
      <c r="AS40" s="29" t="s">
        <v>96</v>
      </c>
      <c r="AT40" s="29"/>
      <c r="AU40" s="53"/>
      <c r="AV40" s="30"/>
      <c r="AW40" s="29"/>
      <c r="AX40" s="29">
        <v>2</v>
      </c>
      <c r="AY40" s="30">
        <v>1</v>
      </c>
    </row>
    <row r="41" spans="1:52" ht="12" customHeight="1">
      <c r="B41" s="54" t="s">
        <v>89</v>
      </c>
      <c r="C41" s="65"/>
      <c r="D41" s="23"/>
      <c r="E41" s="23"/>
      <c r="F41" s="54" t="s">
        <v>90</v>
      </c>
      <c r="G41" s="65"/>
      <c r="H41" s="23"/>
      <c r="I41" s="23"/>
      <c r="J41" s="54" t="s">
        <v>89</v>
      </c>
      <c r="K41" s="65"/>
      <c r="L41" s="23"/>
      <c r="M41" s="23"/>
      <c r="N41" s="54" t="s">
        <v>90</v>
      </c>
      <c r="O41" s="65"/>
      <c r="P41" s="23"/>
      <c r="Q41" s="54" t="s">
        <v>89</v>
      </c>
      <c r="R41" s="65"/>
      <c r="S41" s="23"/>
      <c r="T41" s="23"/>
      <c r="U41" s="23"/>
      <c r="V41" s="23"/>
      <c r="W41" s="23"/>
      <c r="X41" s="23"/>
      <c r="Y41" s="54" t="s">
        <v>90</v>
      </c>
      <c r="Z41" s="65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54" t="s">
        <v>89</v>
      </c>
      <c r="AL41" s="65"/>
      <c r="AM41" s="23"/>
      <c r="AN41" s="23"/>
      <c r="AO41" s="23"/>
      <c r="AP41" s="23"/>
      <c r="AQ41" s="23"/>
      <c r="AR41" s="23"/>
      <c r="AS41" s="23"/>
      <c r="AT41" s="23"/>
      <c r="AU41" s="54" t="s">
        <v>90</v>
      </c>
      <c r="AV41" s="65"/>
      <c r="AW41" s="23"/>
      <c r="AX41" s="23"/>
      <c r="AY41" s="24"/>
    </row>
    <row r="42" spans="1:52" ht="12" customHeight="1">
      <c r="B42" s="3">
        <v>67</v>
      </c>
      <c r="C42" s="8">
        <v>40</v>
      </c>
      <c r="D42" s="8">
        <v>55</v>
      </c>
      <c r="E42" s="8">
        <v>48</v>
      </c>
      <c r="F42" s="8">
        <v>70</v>
      </c>
      <c r="G42" s="8">
        <v>41</v>
      </c>
      <c r="H42" s="8">
        <v>44</v>
      </c>
      <c r="I42" s="8">
        <v>32</v>
      </c>
      <c r="J42" s="3">
        <v>27</v>
      </c>
      <c r="K42" s="9">
        <v>14</v>
      </c>
      <c r="L42" s="8">
        <v>87</v>
      </c>
      <c r="M42" s="8">
        <v>110</v>
      </c>
      <c r="N42" s="8">
        <v>56</v>
      </c>
      <c r="O42" s="8">
        <v>95</v>
      </c>
      <c r="P42" s="8">
        <v>70</v>
      </c>
      <c r="Q42" s="8">
        <v>120</v>
      </c>
      <c r="R42" s="8">
        <v>78</v>
      </c>
      <c r="S42" s="8">
        <v>66</v>
      </c>
      <c r="T42" s="3">
        <v>27</v>
      </c>
      <c r="U42" s="9">
        <v>15</v>
      </c>
      <c r="V42" s="8">
        <v>32</v>
      </c>
      <c r="W42" s="8">
        <v>51</v>
      </c>
      <c r="X42" s="8">
        <v>50</v>
      </c>
      <c r="Y42" s="8">
        <v>67</v>
      </c>
      <c r="Z42" s="8">
        <v>40</v>
      </c>
      <c r="AA42" s="8">
        <v>57</v>
      </c>
      <c r="AB42" s="8">
        <v>48</v>
      </c>
      <c r="AC42" s="8">
        <v>70</v>
      </c>
      <c r="AD42" s="8">
        <v>41</v>
      </c>
      <c r="AE42" s="8">
        <v>44</v>
      </c>
      <c r="AF42" s="8">
        <v>32</v>
      </c>
      <c r="AG42" s="3">
        <v>27</v>
      </c>
      <c r="AH42" s="9">
        <v>14</v>
      </c>
      <c r="AI42" s="8">
        <v>54</v>
      </c>
      <c r="AJ42" s="8">
        <v>96</v>
      </c>
      <c r="AK42" s="8">
        <v>84</v>
      </c>
      <c r="AL42" s="8">
        <v>70</v>
      </c>
      <c r="AM42" s="8">
        <v>87</v>
      </c>
      <c r="AN42" s="8">
        <v>42</v>
      </c>
      <c r="AO42" s="8">
        <v>86</v>
      </c>
      <c r="AP42" s="8">
        <v>80</v>
      </c>
      <c r="AQ42" s="8">
        <v>83</v>
      </c>
      <c r="AR42" s="8">
        <v>106</v>
      </c>
      <c r="AS42" s="3">
        <v>27</v>
      </c>
      <c r="AT42" s="9">
        <v>15</v>
      </c>
      <c r="AU42" s="8">
        <v>44</v>
      </c>
      <c r="AV42" s="8">
        <v>32</v>
      </c>
      <c r="AW42" s="3">
        <v>27</v>
      </c>
      <c r="AX42" s="9">
        <v>14</v>
      </c>
      <c r="AY42" s="9">
        <v>54</v>
      </c>
    </row>
    <row r="43" spans="1:52" ht="12" customHeight="1">
      <c r="B43" s="10" t="s">
        <v>21</v>
      </c>
      <c r="C43" s="15" t="s">
        <v>22</v>
      </c>
      <c r="D43" s="29">
        <v>7</v>
      </c>
      <c r="E43" s="29">
        <v>0</v>
      </c>
      <c r="F43" s="29" t="s">
        <v>23</v>
      </c>
      <c r="G43" s="29" t="s">
        <v>24</v>
      </c>
      <c r="H43" s="29" t="s">
        <v>25</v>
      </c>
      <c r="I43" s="29"/>
      <c r="J43" s="53"/>
      <c r="K43" s="30"/>
      <c r="L43" s="29" t="s">
        <v>94</v>
      </c>
      <c r="M43" s="29"/>
      <c r="N43" s="29" t="s">
        <v>26</v>
      </c>
      <c r="O43" s="29"/>
      <c r="P43" s="29" t="s">
        <v>86</v>
      </c>
      <c r="Q43" s="29"/>
      <c r="R43" s="29" t="s">
        <v>96</v>
      </c>
      <c r="S43" s="29"/>
      <c r="T43" s="53"/>
      <c r="U43" s="30"/>
      <c r="V43" s="29"/>
      <c r="W43" s="29">
        <v>3</v>
      </c>
      <c r="X43" s="29">
        <v>2</v>
      </c>
      <c r="Y43" s="29" t="s">
        <v>21</v>
      </c>
      <c r="Z43" s="29" t="s">
        <v>22</v>
      </c>
      <c r="AA43" s="29">
        <v>9</v>
      </c>
      <c r="AB43" s="29">
        <v>0</v>
      </c>
      <c r="AC43" s="29" t="s">
        <v>23</v>
      </c>
      <c r="AD43" s="29" t="s">
        <v>24</v>
      </c>
      <c r="AE43" s="29" t="s">
        <v>25</v>
      </c>
      <c r="AF43" s="29"/>
      <c r="AG43" s="53"/>
      <c r="AH43" s="30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53"/>
      <c r="AT43" s="30"/>
      <c r="AU43" s="29"/>
      <c r="AV43" s="29"/>
      <c r="AW43" s="53"/>
      <c r="AX43" s="30"/>
      <c r="AY43" s="30"/>
    </row>
    <row r="44" spans="1:52" ht="12" customHeight="1">
      <c r="B44" s="17"/>
      <c r="C44" s="23"/>
      <c r="D44" s="23"/>
      <c r="E44" s="23"/>
      <c r="F44" s="23"/>
      <c r="G44" s="23"/>
      <c r="H44" s="23"/>
      <c r="I44" s="23"/>
      <c r="J44" s="54" t="s">
        <v>89</v>
      </c>
      <c r="K44" s="65"/>
      <c r="L44" s="23"/>
      <c r="M44" s="23"/>
      <c r="N44" s="23"/>
      <c r="O44" s="23"/>
      <c r="P44" s="23"/>
      <c r="Q44" s="23"/>
      <c r="R44" s="23"/>
      <c r="S44" s="23"/>
      <c r="T44" s="54" t="s">
        <v>90</v>
      </c>
      <c r="U44" s="65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54" t="s">
        <v>89</v>
      </c>
      <c r="AH44" s="65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54" t="s">
        <v>90</v>
      </c>
      <c r="AT44" s="65"/>
      <c r="AU44" s="23"/>
      <c r="AV44" s="23"/>
      <c r="AW44" s="54" t="s">
        <v>89</v>
      </c>
      <c r="AX44" s="65"/>
      <c r="AY44" s="24"/>
    </row>
    <row r="45" spans="1:52" ht="12" customHeight="1">
      <c r="B45" s="3">
        <v>43</v>
      </c>
      <c r="C45" s="8">
        <v>68</v>
      </c>
      <c r="D45" s="8">
        <v>79</v>
      </c>
      <c r="E45" s="8">
        <v>55</v>
      </c>
      <c r="F45" s="8">
        <v>103</v>
      </c>
      <c r="G45" s="3">
        <v>27</v>
      </c>
      <c r="H45" s="9">
        <v>15</v>
      </c>
      <c r="I45" s="8">
        <v>51</v>
      </c>
      <c r="J45" s="8">
        <v>45</v>
      </c>
      <c r="K45" s="8">
        <v>52</v>
      </c>
      <c r="L45" s="3">
        <v>27</v>
      </c>
      <c r="M45" s="9">
        <v>14</v>
      </c>
      <c r="N45" s="8">
        <v>60</v>
      </c>
      <c r="O45" s="8">
        <v>54</v>
      </c>
      <c r="P45" s="8">
        <v>87</v>
      </c>
      <c r="Q45" s="8">
        <v>42</v>
      </c>
      <c r="R45" s="8">
        <v>39</v>
      </c>
      <c r="S45" s="8">
        <v>35</v>
      </c>
      <c r="T45" s="8">
        <v>55</v>
      </c>
      <c r="U45" s="8">
        <v>103</v>
      </c>
      <c r="V45" s="3">
        <v>27</v>
      </c>
      <c r="W45" s="9">
        <v>15</v>
      </c>
      <c r="X45" s="8">
        <v>52</v>
      </c>
      <c r="Y45" s="8">
        <v>45</v>
      </c>
      <c r="Z45" s="8">
        <v>53</v>
      </c>
      <c r="AA45" s="3">
        <v>27</v>
      </c>
      <c r="AB45" s="9">
        <v>14</v>
      </c>
      <c r="AC45" s="8">
        <v>60</v>
      </c>
      <c r="AD45" s="8">
        <v>54</v>
      </c>
      <c r="AE45" s="3">
        <v>27</v>
      </c>
      <c r="AF45" s="9">
        <v>15</v>
      </c>
      <c r="AG45" s="8">
        <v>32</v>
      </c>
      <c r="AH45" s="8">
        <v>13</v>
      </c>
      <c r="AI45" s="8">
        <v>32</v>
      </c>
      <c r="AJ45" s="8">
        <v>32</v>
      </c>
      <c r="AK45" s="8">
        <v>32</v>
      </c>
      <c r="AL45" s="8">
        <v>32</v>
      </c>
      <c r="AM45" s="8">
        <v>32</v>
      </c>
      <c r="AN45" s="8">
        <v>32</v>
      </c>
      <c r="AO45" s="8">
        <v>32</v>
      </c>
      <c r="AP45" s="8">
        <v>57</v>
      </c>
      <c r="AQ45" s="3">
        <v>27</v>
      </c>
      <c r="AR45" s="9">
        <v>14</v>
      </c>
      <c r="AS45" s="8">
        <v>84</v>
      </c>
      <c r="AT45" s="8">
        <v>66</v>
      </c>
      <c r="AU45" s="3">
        <v>27</v>
      </c>
      <c r="AV45" s="9">
        <v>15</v>
      </c>
      <c r="AW45" s="8">
        <v>50</v>
      </c>
      <c r="AX45" s="8">
        <v>53</v>
      </c>
      <c r="AY45" s="66">
        <v>27</v>
      </c>
    </row>
    <row r="46" spans="1:52" ht="12" customHeight="1">
      <c r="B46" s="10"/>
      <c r="C46" s="15"/>
      <c r="D46" s="15"/>
      <c r="E46" s="15"/>
      <c r="F46" s="15"/>
      <c r="G46" s="10"/>
      <c r="H46" s="16"/>
      <c r="I46" s="15"/>
      <c r="J46" s="15"/>
      <c r="K46" s="15"/>
      <c r="L46" s="10"/>
      <c r="M46" s="16"/>
      <c r="N46" s="15"/>
      <c r="O46" s="15"/>
      <c r="P46" s="15"/>
      <c r="Q46" s="15"/>
      <c r="R46" s="15"/>
      <c r="S46" s="15"/>
      <c r="T46" s="15"/>
      <c r="U46" s="15"/>
      <c r="V46" s="10"/>
      <c r="W46" s="16"/>
      <c r="X46" s="15"/>
      <c r="Y46" s="15"/>
      <c r="Z46" s="15"/>
      <c r="AA46" s="10"/>
      <c r="AB46" s="16"/>
      <c r="AC46" s="15"/>
      <c r="AD46" s="15"/>
      <c r="AE46" s="10"/>
      <c r="AF46" s="16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0"/>
      <c r="AR46" s="16"/>
      <c r="AS46" s="15"/>
      <c r="AT46" s="15"/>
      <c r="AU46" s="10"/>
      <c r="AV46" s="16"/>
      <c r="AW46" s="15"/>
      <c r="AX46" s="15"/>
      <c r="AY46" s="67"/>
    </row>
    <row r="47" spans="1:52" ht="12" customHeight="1">
      <c r="B47" s="17"/>
      <c r="C47" s="23"/>
      <c r="D47" s="23"/>
      <c r="E47" s="23"/>
      <c r="F47" s="23"/>
      <c r="G47" s="54" t="s">
        <v>97</v>
      </c>
      <c r="H47" s="65"/>
      <c r="I47" s="23"/>
      <c r="J47" s="23"/>
      <c r="K47" s="23"/>
      <c r="L47" s="54" t="s">
        <v>89</v>
      </c>
      <c r="M47" s="65"/>
      <c r="N47" s="23"/>
      <c r="O47" s="23"/>
      <c r="P47" s="23"/>
      <c r="Q47" s="23"/>
      <c r="R47" s="23"/>
      <c r="S47" s="23"/>
      <c r="T47" s="23"/>
      <c r="U47" s="23"/>
      <c r="V47" s="54" t="s">
        <v>89</v>
      </c>
      <c r="W47" s="65"/>
      <c r="X47" s="23"/>
      <c r="Y47" s="23"/>
      <c r="Z47" s="23"/>
      <c r="AA47" s="54" t="s">
        <v>89</v>
      </c>
      <c r="AB47" s="65"/>
      <c r="AC47" s="23"/>
      <c r="AD47" s="23"/>
      <c r="AE47" s="17"/>
      <c r="AF47" s="24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54" t="s">
        <v>89</v>
      </c>
      <c r="AR47" s="65"/>
      <c r="AS47" s="23"/>
      <c r="AT47" s="23"/>
      <c r="AU47" s="17"/>
      <c r="AV47" s="24"/>
      <c r="AW47" s="23"/>
      <c r="AX47" s="23"/>
      <c r="AY47" s="54" t="s">
        <v>89</v>
      </c>
      <c r="AZ47" s="65"/>
    </row>
    <row r="48" spans="1:52" ht="12" customHeight="1">
      <c r="B48" s="66">
        <v>14</v>
      </c>
      <c r="C48" s="8">
        <v>72</v>
      </c>
      <c r="D48" s="8">
        <v>85</v>
      </c>
      <c r="E48" s="3">
        <v>27</v>
      </c>
      <c r="F48" s="9">
        <v>15</v>
      </c>
      <c r="G48" s="8">
        <v>32</v>
      </c>
      <c r="H48" s="3">
        <v>27</v>
      </c>
      <c r="I48" s="9">
        <v>14</v>
      </c>
      <c r="J48" s="8">
        <v>80</v>
      </c>
      <c r="K48" s="8">
        <v>71</v>
      </c>
      <c r="L48" s="8">
        <v>70</v>
      </c>
      <c r="M48" s="8">
        <v>90</v>
      </c>
      <c r="N48" s="8">
        <v>72</v>
      </c>
      <c r="O48" s="8">
        <v>125</v>
      </c>
      <c r="P48" s="3">
        <v>27</v>
      </c>
      <c r="Q48" s="9">
        <v>15</v>
      </c>
      <c r="R48" s="8">
        <v>58</v>
      </c>
      <c r="S48" s="8">
        <v>13</v>
      </c>
      <c r="T48" s="8">
        <v>32</v>
      </c>
      <c r="U48" s="8">
        <v>32</v>
      </c>
      <c r="V48" s="8">
        <v>32</v>
      </c>
      <c r="W48" s="8">
        <v>32</v>
      </c>
      <c r="X48" s="8">
        <v>32</v>
      </c>
      <c r="Y48" s="8">
        <v>32</v>
      </c>
      <c r="Z48" s="8">
        <v>32</v>
      </c>
      <c r="AA48" s="8">
        <v>32</v>
      </c>
      <c r="AB48" s="3">
        <v>27</v>
      </c>
      <c r="AC48" s="9">
        <v>14</v>
      </c>
      <c r="AD48" s="8">
        <v>87</v>
      </c>
      <c r="AE48" s="8">
        <v>110</v>
      </c>
      <c r="AF48" s="8">
        <v>53</v>
      </c>
      <c r="AG48" s="8">
        <v>77</v>
      </c>
      <c r="AH48" s="8">
        <v>70</v>
      </c>
      <c r="AI48" s="8">
        <v>120</v>
      </c>
      <c r="AJ48" s="8">
        <v>78</v>
      </c>
      <c r="AK48" s="8">
        <v>66</v>
      </c>
      <c r="AL48" s="3">
        <v>27</v>
      </c>
      <c r="AM48" s="9">
        <v>15</v>
      </c>
      <c r="AN48" s="8">
        <v>32</v>
      </c>
      <c r="AO48" s="8">
        <v>49</v>
      </c>
      <c r="AP48" s="8">
        <v>56</v>
      </c>
      <c r="AQ48" s="8">
        <v>67</v>
      </c>
      <c r="AR48" s="8">
        <v>40</v>
      </c>
      <c r="AS48" s="8">
        <v>54</v>
      </c>
      <c r="AT48" s="8">
        <v>52</v>
      </c>
      <c r="AU48" s="8">
        <v>70</v>
      </c>
      <c r="AV48" s="8">
        <v>41</v>
      </c>
      <c r="AW48" s="8">
        <v>44</v>
      </c>
      <c r="AX48" s="8">
        <v>32</v>
      </c>
      <c r="AY48" s="66">
        <v>27</v>
      </c>
    </row>
    <row r="49" spans="2:52" ht="12" customHeight="1">
      <c r="B49" s="67"/>
      <c r="C49" s="15"/>
      <c r="D49" s="15"/>
      <c r="E49" s="10"/>
      <c r="F49" s="16"/>
      <c r="G49" s="15"/>
      <c r="H49" s="10"/>
      <c r="I49" s="16"/>
      <c r="J49" s="15"/>
      <c r="K49" s="15"/>
      <c r="L49" s="15"/>
      <c r="M49" s="15"/>
      <c r="N49" s="15"/>
      <c r="O49" s="15"/>
      <c r="P49" s="10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0"/>
      <c r="AC49" s="16"/>
      <c r="AD49" s="15"/>
      <c r="AE49" s="15"/>
      <c r="AF49" s="15"/>
      <c r="AG49" s="15"/>
      <c r="AH49" s="15"/>
      <c r="AI49" s="15"/>
      <c r="AJ49" s="15"/>
      <c r="AK49" s="15"/>
      <c r="AL49" s="10"/>
      <c r="AM49" s="16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67"/>
    </row>
    <row r="50" spans="2:52" ht="12" customHeight="1">
      <c r="B50" s="68"/>
      <c r="C50" s="23"/>
      <c r="D50" s="23"/>
      <c r="E50" s="17"/>
      <c r="F50" s="24"/>
      <c r="G50" s="23"/>
      <c r="H50" s="17"/>
      <c r="I50" s="24"/>
      <c r="J50" s="23"/>
      <c r="K50" s="23"/>
      <c r="L50" s="23"/>
      <c r="M50" s="23"/>
      <c r="N50" s="23"/>
      <c r="O50" s="23"/>
      <c r="P50" s="54" t="s">
        <v>90</v>
      </c>
      <c r="Q50" s="65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54" t="s">
        <v>89</v>
      </c>
      <c r="AC50" s="65"/>
      <c r="AD50" s="23"/>
      <c r="AE50" s="23"/>
      <c r="AF50" s="23"/>
      <c r="AG50" s="23"/>
      <c r="AH50" s="23"/>
      <c r="AI50" s="23"/>
      <c r="AJ50" s="23"/>
      <c r="AK50" s="23"/>
      <c r="AL50" s="54" t="s">
        <v>90</v>
      </c>
      <c r="AM50" s="65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54" t="s">
        <v>89</v>
      </c>
      <c r="AZ50" s="65"/>
    </row>
    <row r="51" spans="2:52" ht="12" customHeight="1">
      <c r="B51" s="66">
        <v>14</v>
      </c>
      <c r="C51" s="8">
        <v>87</v>
      </c>
      <c r="D51" s="8">
        <v>110</v>
      </c>
      <c r="E51" s="8">
        <v>56</v>
      </c>
      <c r="F51" s="8">
        <v>95</v>
      </c>
      <c r="G51" s="8">
        <v>70</v>
      </c>
      <c r="H51" s="8">
        <v>120</v>
      </c>
      <c r="I51" s="8">
        <v>78</v>
      </c>
      <c r="J51" s="8">
        <v>66</v>
      </c>
      <c r="K51" s="3">
        <v>27</v>
      </c>
      <c r="L51" s="9">
        <v>15</v>
      </c>
      <c r="M51" s="8">
        <v>32</v>
      </c>
      <c r="N51" s="8">
        <v>50</v>
      </c>
      <c r="O51" s="8">
        <v>52</v>
      </c>
      <c r="P51" s="8">
        <v>67</v>
      </c>
      <c r="Q51" s="8">
        <v>40</v>
      </c>
      <c r="R51" s="8">
        <v>55</v>
      </c>
      <c r="S51" s="8">
        <v>53</v>
      </c>
      <c r="T51" s="8">
        <v>70</v>
      </c>
      <c r="U51" s="8">
        <v>41</v>
      </c>
      <c r="V51" s="8">
        <v>44</v>
      </c>
      <c r="W51" s="8">
        <v>32</v>
      </c>
      <c r="X51" s="3">
        <v>27</v>
      </c>
      <c r="Y51" s="9">
        <v>14</v>
      </c>
      <c r="Z51" s="8">
        <v>80</v>
      </c>
      <c r="AA51" s="8">
        <v>33</v>
      </c>
      <c r="AB51" s="8">
        <v>83</v>
      </c>
      <c r="AC51" s="8">
        <v>106</v>
      </c>
      <c r="AD51" s="8">
        <v>87</v>
      </c>
      <c r="AE51" s="8">
        <v>42</v>
      </c>
      <c r="AF51" s="8">
        <v>82</v>
      </c>
      <c r="AG51" s="8">
        <v>117</v>
      </c>
      <c r="AH51" s="3">
        <v>27</v>
      </c>
      <c r="AI51" s="9">
        <v>15</v>
      </c>
      <c r="AJ51" s="8">
        <v>44</v>
      </c>
      <c r="AK51" s="8">
        <v>32</v>
      </c>
      <c r="AL51" s="3">
        <v>27</v>
      </c>
      <c r="AM51" s="9">
        <v>14</v>
      </c>
      <c r="AN51" s="8">
        <v>39</v>
      </c>
      <c r="AO51" s="8">
        <v>35</v>
      </c>
      <c r="AP51" s="8">
        <v>55</v>
      </c>
      <c r="AQ51" s="8">
        <v>103</v>
      </c>
      <c r="AR51" s="3">
        <v>27</v>
      </c>
      <c r="AS51" s="9">
        <v>15</v>
      </c>
      <c r="AT51" s="8">
        <v>52</v>
      </c>
      <c r="AU51" s="8">
        <v>45</v>
      </c>
      <c r="AV51" s="8">
        <v>53</v>
      </c>
      <c r="AW51" s="3">
        <v>27</v>
      </c>
      <c r="AX51" s="9">
        <v>14</v>
      </c>
      <c r="AY51" s="9">
        <v>60</v>
      </c>
    </row>
    <row r="52" spans="2:52" ht="12" customHeight="1">
      <c r="B52" s="67"/>
      <c r="C52" s="15"/>
      <c r="D52" s="15"/>
      <c r="E52" s="15"/>
      <c r="F52" s="15"/>
      <c r="G52" s="15"/>
      <c r="H52" s="15"/>
      <c r="I52" s="15"/>
      <c r="J52" s="15"/>
      <c r="K52" s="10"/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0"/>
      <c r="Y52" s="16"/>
      <c r="Z52" s="15"/>
      <c r="AA52" s="15"/>
      <c r="AB52" s="15"/>
      <c r="AC52" s="15"/>
      <c r="AD52" s="15"/>
      <c r="AE52" s="15"/>
      <c r="AF52" s="15"/>
      <c r="AG52" s="15"/>
      <c r="AH52" s="10"/>
      <c r="AI52" s="16"/>
      <c r="AJ52" s="15"/>
      <c r="AK52" s="15"/>
      <c r="AL52" s="10"/>
      <c r="AM52" s="16"/>
      <c r="AN52" s="15"/>
      <c r="AO52" s="15"/>
      <c r="AP52" s="15"/>
      <c r="AQ52" s="15"/>
      <c r="AR52" s="10"/>
      <c r="AS52" s="16"/>
      <c r="AT52" s="15"/>
      <c r="AU52" s="15"/>
      <c r="AV52" s="15"/>
      <c r="AW52" s="10"/>
      <c r="AX52" s="16"/>
      <c r="AY52" s="16"/>
    </row>
    <row r="53" spans="2:52" ht="12" customHeight="1">
      <c r="B53" s="68"/>
      <c r="C53" s="23"/>
      <c r="D53" s="23"/>
      <c r="E53" s="23"/>
      <c r="F53" s="23"/>
      <c r="G53" s="23"/>
      <c r="H53" s="23"/>
      <c r="I53" s="23"/>
      <c r="J53" s="23"/>
      <c r="K53" s="54" t="s">
        <v>90</v>
      </c>
      <c r="L53" s="65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54" t="s">
        <v>89</v>
      </c>
      <c r="Y53" s="65"/>
      <c r="Z53" s="23"/>
      <c r="AA53" s="23"/>
      <c r="AB53" s="23"/>
      <c r="AC53" s="23"/>
      <c r="AD53" s="23"/>
      <c r="AE53" s="23"/>
      <c r="AF53" s="23"/>
      <c r="AG53" s="23"/>
      <c r="AH53" s="54" t="s">
        <v>90</v>
      </c>
      <c r="AI53" s="65"/>
      <c r="AJ53" s="23"/>
      <c r="AK53" s="23"/>
      <c r="AL53" s="54" t="s">
        <v>89</v>
      </c>
      <c r="AM53" s="65"/>
      <c r="AN53" s="23"/>
      <c r="AO53" s="23"/>
      <c r="AP53" s="23"/>
      <c r="AQ53" s="23"/>
      <c r="AR53" s="54" t="s">
        <v>90</v>
      </c>
      <c r="AS53" s="65"/>
      <c r="AT53" s="23"/>
      <c r="AU53" s="23"/>
      <c r="AV53" s="23"/>
      <c r="AW53" s="54" t="s">
        <v>89</v>
      </c>
      <c r="AX53" s="65"/>
      <c r="AY53" s="24"/>
    </row>
    <row r="54" spans="2:52" ht="12" customHeight="1">
      <c r="B54" s="3">
        <v>54</v>
      </c>
      <c r="C54" s="8">
        <v>87</v>
      </c>
      <c r="D54" s="8">
        <v>42</v>
      </c>
      <c r="E54" s="8">
        <v>39</v>
      </c>
      <c r="F54" s="8">
        <v>35</v>
      </c>
      <c r="G54" s="8">
        <v>55</v>
      </c>
      <c r="H54" s="8">
        <v>103</v>
      </c>
      <c r="I54" s="3">
        <v>27</v>
      </c>
      <c r="J54" s="9">
        <v>15</v>
      </c>
      <c r="K54" s="8">
        <v>51</v>
      </c>
      <c r="L54" s="8">
        <v>45</v>
      </c>
      <c r="M54" s="8">
        <v>52</v>
      </c>
      <c r="N54" s="3">
        <v>27</v>
      </c>
      <c r="O54" s="9">
        <v>14</v>
      </c>
      <c r="P54" s="8">
        <v>60</v>
      </c>
      <c r="Q54" s="8">
        <v>54</v>
      </c>
      <c r="R54" s="3">
        <v>27</v>
      </c>
      <c r="S54" s="9">
        <v>15</v>
      </c>
      <c r="T54" s="8">
        <v>32</v>
      </c>
      <c r="U54" s="8">
        <v>13</v>
      </c>
      <c r="V54" s="8">
        <v>32</v>
      </c>
      <c r="W54" s="8">
        <v>32</v>
      </c>
      <c r="X54" s="8">
        <v>32</v>
      </c>
      <c r="Y54" s="8">
        <v>32</v>
      </c>
      <c r="Z54" s="8">
        <v>32</v>
      </c>
      <c r="AA54" s="8">
        <v>32</v>
      </c>
      <c r="AB54" s="8">
        <v>32</v>
      </c>
      <c r="AC54" s="8">
        <v>57</v>
      </c>
      <c r="AD54" s="3">
        <v>27</v>
      </c>
      <c r="AE54" s="9">
        <v>14</v>
      </c>
      <c r="AF54" s="8">
        <v>84</v>
      </c>
      <c r="AG54" s="8">
        <v>66</v>
      </c>
      <c r="AH54" s="3">
        <v>27</v>
      </c>
      <c r="AI54" s="9">
        <v>15</v>
      </c>
      <c r="AJ54" s="8">
        <v>50</v>
      </c>
      <c r="AK54" s="8">
        <v>54</v>
      </c>
      <c r="AL54" s="3">
        <v>27</v>
      </c>
      <c r="AM54" s="9">
        <v>14</v>
      </c>
      <c r="AN54" s="8">
        <v>72</v>
      </c>
      <c r="AO54" s="8">
        <v>85</v>
      </c>
      <c r="AP54" s="3">
        <v>27</v>
      </c>
      <c r="AQ54" s="9">
        <v>15</v>
      </c>
      <c r="AR54" s="8">
        <v>32</v>
      </c>
      <c r="AS54" s="3">
        <v>27</v>
      </c>
      <c r="AT54" s="9">
        <v>14</v>
      </c>
      <c r="AU54" s="8">
        <v>80</v>
      </c>
      <c r="AV54" s="8">
        <v>71</v>
      </c>
      <c r="AW54" s="8">
        <v>70</v>
      </c>
      <c r="AX54" s="8">
        <v>90</v>
      </c>
      <c r="AY54" s="9">
        <v>75</v>
      </c>
    </row>
    <row r="55" spans="2:52" ht="12" customHeight="1">
      <c r="B55" s="10"/>
      <c r="C55" s="15"/>
      <c r="D55" s="15"/>
      <c r="E55" s="15"/>
      <c r="F55" s="15"/>
      <c r="G55" s="15"/>
      <c r="H55" s="15"/>
      <c r="I55" s="10"/>
      <c r="J55" s="16"/>
      <c r="K55" s="15"/>
      <c r="L55" s="15"/>
      <c r="M55" s="15"/>
      <c r="N55" s="10"/>
      <c r="O55" s="16"/>
      <c r="P55" s="15"/>
      <c r="Q55" s="15"/>
      <c r="R55" s="10"/>
      <c r="S55" s="16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0"/>
      <c r="AE55" s="16"/>
      <c r="AF55" s="15"/>
      <c r="AG55" s="15"/>
      <c r="AH55" s="10"/>
      <c r="AI55" s="16"/>
      <c r="AJ55" s="15"/>
      <c r="AK55" s="15"/>
      <c r="AL55" s="10"/>
      <c r="AM55" s="16"/>
      <c r="AN55" s="15"/>
      <c r="AO55" s="15"/>
      <c r="AP55" s="10"/>
      <c r="AQ55" s="16"/>
      <c r="AR55" s="15"/>
      <c r="AS55" s="10"/>
      <c r="AT55" s="16"/>
      <c r="AU55" s="15"/>
      <c r="AV55" s="15"/>
      <c r="AW55" s="15"/>
      <c r="AX55" s="15"/>
      <c r="AY55" s="16"/>
    </row>
    <row r="56" spans="2:52" ht="12" customHeight="1">
      <c r="B56" s="17"/>
      <c r="C56" s="23"/>
      <c r="D56" s="23"/>
      <c r="E56" s="23"/>
      <c r="F56" s="23"/>
      <c r="G56" s="23"/>
      <c r="H56" s="23"/>
      <c r="I56" s="54" t="s">
        <v>90</v>
      </c>
      <c r="J56" s="65"/>
      <c r="K56" s="23"/>
      <c r="L56" s="23"/>
      <c r="M56" s="23"/>
      <c r="N56" s="17"/>
      <c r="O56" s="24"/>
      <c r="P56" s="23"/>
      <c r="Q56" s="23"/>
      <c r="R56" s="54" t="s">
        <v>90</v>
      </c>
      <c r="S56" s="65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54" t="s">
        <v>89</v>
      </c>
      <c r="AE56" s="65"/>
      <c r="AF56" s="23"/>
      <c r="AG56" s="23"/>
      <c r="AH56" s="54" t="s">
        <v>90</v>
      </c>
      <c r="AI56" s="65"/>
      <c r="AJ56" s="23"/>
      <c r="AK56" s="23"/>
      <c r="AL56" s="54" t="s">
        <v>89</v>
      </c>
      <c r="AM56" s="65"/>
      <c r="AN56" s="23"/>
      <c r="AO56" s="23"/>
      <c r="AP56" s="54" t="s">
        <v>90</v>
      </c>
      <c r="AQ56" s="65"/>
      <c r="AR56" s="23"/>
      <c r="AS56" s="54" t="s">
        <v>89</v>
      </c>
      <c r="AT56" s="65"/>
      <c r="AU56" s="23"/>
      <c r="AV56" s="23"/>
      <c r="AW56" s="23"/>
      <c r="AX56" s="23"/>
      <c r="AY56" s="24"/>
    </row>
    <row r="57" spans="2:52" ht="12" customHeight="1">
      <c r="B57" s="3">
        <v>68</v>
      </c>
      <c r="C57" s="3">
        <v>27</v>
      </c>
      <c r="D57" s="9">
        <v>15</v>
      </c>
      <c r="E57" s="8">
        <v>58</v>
      </c>
      <c r="F57" s="8">
        <v>13</v>
      </c>
      <c r="G57" s="8">
        <v>32</v>
      </c>
      <c r="H57" s="8">
        <v>32</v>
      </c>
      <c r="I57" s="8">
        <v>32</v>
      </c>
      <c r="J57" s="8">
        <v>32</v>
      </c>
      <c r="K57" s="8">
        <v>32</v>
      </c>
      <c r="L57" s="8">
        <v>32</v>
      </c>
      <c r="M57" s="8">
        <v>32</v>
      </c>
      <c r="N57" s="8">
        <v>32</v>
      </c>
      <c r="O57" s="3">
        <v>27</v>
      </c>
      <c r="P57" s="9">
        <v>14</v>
      </c>
      <c r="Q57" s="8">
        <v>87</v>
      </c>
      <c r="R57" s="8">
        <v>110</v>
      </c>
      <c r="S57" s="8">
        <v>53</v>
      </c>
      <c r="T57" s="8">
        <v>77</v>
      </c>
      <c r="U57" s="8">
        <v>70</v>
      </c>
      <c r="V57" s="8">
        <v>120</v>
      </c>
      <c r="W57" s="8">
        <v>78</v>
      </c>
      <c r="X57" s="8">
        <v>66</v>
      </c>
      <c r="Y57" s="3">
        <v>27</v>
      </c>
      <c r="Z57" s="9">
        <v>15</v>
      </c>
      <c r="AA57" s="8">
        <v>32</v>
      </c>
      <c r="AB57" s="8">
        <v>50</v>
      </c>
      <c r="AC57" s="8">
        <v>48</v>
      </c>
      <c r="AD57" s="8">
        <v>67</v>
      </c>
      <c r="AE57" s="8">
        <v>40</v>
      </c>
      <c r="AF57" s="8">
        <v>54</v>
      </c>
      <c r="AG57" s="8">
        <v>56</v>
      </c>
      <c r="AH57" s="8">
        <v>70</v>
      </c>
      <c r="AI57" s="8">
        <v>41</v>
      </c>
      <c r="AJ57" s="8">
        <v>44</v>
      </c>
      <c r="AK57" s="8">
        <v>32</v>
      </c>
      <c r="AL57" s="3">
        <v>27</v>
      </c>
      <c r="AM57" s="9">
        <v>14</v>
      </c>
      <c r="AN57" s="8">
        <v>87</v>
      </c>
      <c r="AO57" s="8">
        <v>110</v>
      </c>
      <c r="AP57" s="8">
        <v>56</v>
      </c>
      <c r="AQ57" s="8">
        <v>95</v>
      </c>
      <c r="AR57" s="8">
        <v>70</v>
      </c>
      <c r="AS57" s="8">
        <v>120</v>
      </c>
      <c r="AT57" s="8">
        <v>78</v>
      </c>
      <c r="AU57" s="8">
        <v>66</v>
      </c>
      <c r="AV57" s="3">
        <v>27</v>
      </c>
      <c r="AW57" s="9">
        <v>15</v>
      </c>
      <c r="AX57" s="8">
        <v>32</v>
      </c>
      <c r="AY57" s="9">
        <v>50</v>
      </c>
    </row>
    <row r="58" spans="2:52" ht="12" customHeight="1">
      <c r="B58" s="10"/>
      <c r="C58" s="10"/>
      <c r="D58" s="16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0"/>
      <c r="P58" s="16"/>
      <c r="Q58" s="15"/>
      <c r="R58" s="15"/>
      <c r="S58" s="15"/>
      <c r="T58" s="15"/>
      <c r="U58" s="15"/>
      <c r="V58" s="15"/>
      <c r="W58" s="15"/>
      <c r="X58" s="15"/>
      <c r="Y58" s="10"/>
      <c r="Z58" s="16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0"/>
      <c r="AM58" s="16"/>
      <c r="AN58" s="15"/>
      <c r="AO58" s="15"/>
      <c r="AP58" s="15"/>
      <c r="AQ58" s="15"/>
      <c r="AR58" s="15"/>
      <c r="AS58" s="15"/>
      <c r="AT58" s="15"/>
      <c r="AU58" s="15"/>
      <c r="AV58" s="10"/>
      <c r="AW58" s="16"/>
      <c r="AX58" s="15"/>
      <c r="AY58" s="16"/>
    </row>
    <row r="59" spans="2:52" ht="12" customHeight="1">
      <c r="B59" s="17"/>
      <c r="C59" s="54" t="s">
        <v>90</v>
      </c>
      <c r="D59" s="65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4" t="s">
        <v>89</v>
      </c>
      <c r="P59" s="65"/>
      <c r="Q59" s="23"/>
      <c r="R59" s="23"/>
      <c r="S59" s="23"/>
      <c r="T59" s="23"/>
      <c r="U59" s="23"/>
      <c r="V59" s="23"/>
      <c r="W59" s="23"/>
      <c r="X59" s="23"/>
      <c r="Y59" s="54" t="s">
        <v>90</v>
      </c>
      <c r="Z59" s="65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54" t="s">
        <v>89</v>
      </c>
      <c r="AM59" s="65"/>
      <c r="AN59" s="23"/>
      <c r="AO59" s="23"/>
      <c r="AP59" s="23"/>
      <c r="AQ59" s="23"/>
      <c r="AR59" s="23"/>
      <c r="AS59" s="23"/>
      <c r="AT59" s="23"/>
      <c r="AU59" s="23"/>
      <c r="AV59" s="54" t="s">
        <v>90</v>
      </c>
      <c r="AW59" s="65"/>
      <c r="AX59" s="23"/>
      <c r="AY59" s="24"/>
    </row>
    <row r="60" spans="2:52" ht="12" customHeight="1">
      <c r="B60" s="3">
        <v>54</v>
      </c>
      <c r="C60" s="8">
        <v>67</v>
      </c>
      <c r="D60" s="8">
        <v>40</v>
      </c>
      <c r="E60" s="8">
        <v>55</v>
      </c>
      <c r="F60" s="8">
        <v>57</v>
      </c>
      <c r="G60" s="8">
        <v>70</v>
      </c>
      <c r="H60" s="8">
        <v>41</v>
      </c>
      <c r="I60" s="8">
        <v>44</v>
      </c>
      <c r="J60" s="8">
        <v>32</v>
      </c>
      <c r="K60" s="3">
        <v>27</v>
      </c>
      <c r="L60" s="9">
        <v>14</v>
      </c>
      <c r="M60" s="8">
        <v>54</v>
      </c>
      <c r="N60" s="8">
        <v>96</v>
      </c>
      <c r="O60" s="8">
        <v>84</v>
      </c>
      <c r="P60" s="8">
        <v>70</v>
      </c>
      <c r="Q60" s="3">
        <v>27</v>
      </c>
      <c r="R60" s="9">
        <v>15</v>
      </c>
      <c r="S60" s="8">
        <v>44</v>
      </c>
      <c r="T60" s="8">
        <v>32</v>
      </c>
      <c r="U60" s="3">
        <v>27</v>
      </c>
      <c r="V60" s="9">
        <v>14</v>
      </c>
      <c r="W60" s="8">
        <v>39</v>
      </c>
      <c r="X60" s="8">
        <v>35</v>
      </c>
      <c r="Y60" s="8">
        <v>55</v>
      </c>
      <c r="Z60" s="8">
        <v>103</v>
      </c>
      <c r="AA60" s="3">
        <v>27</v>
      </c>
      <c r="AB60" s="9">
        <v>15</v>
      </c>
      <c r="AC60" s="8">
        <v>51</v>
      </c>
      <c r="AD60" s="8">
        <v>45</v>
      </c>
      <c r="AE60" s="8">
        <v>52</v>
      </c>
      <c r="AF60" s="3">
        <v>27</v>
      </c>
      <c r="AG60" s="9">
        <v>14</v>
      </c>
      <c r="AH60" s="8">
        <v>60</v>
      </c>
      <c r="AI60" s="8">
        <v>54</v>
      </c>
      <c r="AJ60" s="3">
        <v>27</v>
      </c>
      <c r="AK60" s="9">
        <v>15</v>
      </c>
      <c r="AL60" s="8">
        <v>32</v>
      </c>
      <c r="AM60" s="8">
        <v>13</v>
      </c>
      <c r="AN60" s="8">
        <v>32</v>
      </c>
      <c r="AO60" s="8">
        <v>32</v>
      </c>
      <c r="AP60" s="8">
        <v>32</v>
      </c>
      <c r="AQ60" s="8">
        <v>32</v>
      </c>
      <c r="AR60" s="8">
        <v>32</v>
      </c>
      <c r="AS60" s="3">
        <v>27</v>
      </c>
      <c r="AT60" s="9">
        <v>98</v>
      </c>
      <c r="AU60" s="8">
        <v>13</v>
      </c>
      <c r="AV60" s="8">
        <v>30</v>
      </c>
      <c r="AW60" s="3">
        <v>27</v>
      </c>
      <c r="AX60" s="9">
        <v>98</v>
      </c>
      <c r="AY60" s="4">
        <v>3</v>
      </c>
    </row>
    <row r="61" spans="2:52" ht="12" customHeight="1">
      <c r="B61" s="10"/>
      <c r="C61" s="15"/>
      <c r="D61" s="29"/>
      <c r="E61" s="29"/>
      <c r="F61" s="29"/>
      <c r="G61" s="29"/>
      <c r="H61" s="29"/>
      <c r="I61" s="29"/>
      <c r="J61" s="29"/>
      <c r="K61" s="53"/>
      <c r="L61" s="30"/>
      <c r="M61" s="29"/>
      <c r="N61" s="29"/>
      <c r="O61" s="29"/>
      <c r="P61" s="29"/>
      <c r="Q61" s="53"/>
      <c r="R61" s="30"/>
      <c r="S61" s="29"/>
      <c r="T61" s="29"/>
      <c r="U61" s="53"/>
      <c r="V61" s="30"/>
      <c r="W61" s="29" t="s">
        <v>29</v>
      </c>
      <c r="X61" s="29"/>
      <c r="Y61" s="29" t="s">
        <v>30</v>
      </c>
      <c r="Z61" s="29"/>
      <c r="AA61" s="53"/>
      <c r="AB61" s="30"/>
      <c r="AC61" s="29">
        <v>3</v>
      </c>
      <c r="AD61" s="29" t="s">
        <v>27</v>
      </c>
      <c r="AE61" s="29">
        <v>4</v>
      </c>
      <c r="AF61" s="53"/>
      <c r="AG61" s="30"/>
      <c r="AH61" s="29" t="s">
        <v>28</v>
      </c>
      <c r="AI61" s="29"/>
      <c r="AJ61" s="53"/>
      <c r="AK61" s="30"/>
      <c r="AL61" s="29"/>
      <c r="AM61" s="29"/>
      <c r="AN61" s="29"/>
      <c r="AO61" s="29"/>
      <c r="AP61" s="29"/>
      <c r="AQ61" s="29"/>
      <c r="AR61" s="29"/>
      <c r="AS61" s="53"/>
      <c r="AT61" s="30"/>
      <c r="AU61" s="29"/>
      <c r="AV61" s="29"/>
      <c r="AW61" s="53"/>
      <c r="AX61" s="30"/>
      <c r="AY61" s="63"/>
    </row>
    <row r="62" spans="2:52" ht="12" customHeight="1">
      <c r="B62" s="17"/>
      <c r="C62" s="23"/>
      <c r="D62" s="23"/>
      <c r="E62" s="23"/>
      <c r="F62" s="23"/>
      <c r="G62" s="23"/>
      <c r="H62" s="23"/>
      <c r="I62" s="23"/>
      <c r="J62" s="23"/>
      <c r="K62" s="54" t="s">
        <v>89</v>
      </c>
      <c r="L62" s="65"/>
      <c r="M62" s="23"/>
      <c r="N62" s="23"/>
      <c r="O62" s="23"/>
      <c r="P62" s="23"/>
      <c r="Q62" s="54" t="s">
        <v>90</v>
      </c>
      <c r="R62" s="65"/>
      <c r="S62" s="23"/>
      <c r="T62" s="23"/>
      <c r="U62" s="54" t="s">
        <v>89</v>
      </c>
      <c r="V62" s="65"/>
      <c r="W62" s="23"/>
      <c r="X62" s="23"/>
      <c r="Y62" s="23"/>
      <c r="Z62" s="23"/>
      <c r="AA62" s="54" t="s">
        <v>90</v>
      </c>
      <c r="AB62" s="65"/>
      <c r="AC62" s="23"/>
      <c r="AD62" s="23"/>
      <c r="AE62" s="23"/>
      <c r="AF62" s="54" t="s">
        <v>89</v>
      </c>
      <c r="AG62" s="65"/>
      <c r="AH62" s="23"/>
      <c r="AI62" s="23"/>
      <c r="AJ62" s="54" t="s">
        <v>90</v>
      </c>
      <c r="AK62" s="65"/>
      <c r="AL62" s="23"/>
      <c r="AM62" s="23" t="s">
        <v>77</v>
      </c>
      <c r="AN62" s="23"/>
      <c r="AO62" s="23"/>
      <c r="AP62" s="23"/>
      <c r="AQ62" s="23"/>
      <c r="AR62" s="23"/>
      <c r="AS62" s="58" t="s">
        <v>31</v>
      </c>
      <c r="AT62" s="59"/>
      <c r="AU62" s="23"/>
      <c r="AV62" s="23" t="s">
        <v>18</v>
      </c>
      <c r="AW62" s="58" t="s">
        <v>31</v>
      </c>
      <c r="AX62" s="59"/>
      <c r="AY62" s="18"/>
    </row>
    <row r="68" spans="2:51" ht="12" customHeight="1">
      <c r="B68" s="3">
        <v>1</v>
      </c>
      <c r="C68" s="9">
        <v>0</v>
      </c>
      <c r="D68" s="49">
        <v>3</v>
      </c>
      <c r="E68" s="60">
        <v>25</v>
      </c>
      <c r="F68" s="8">
        <v>0</v>
      </c>
      <c r="G68" s="8">
        <v>0</v>
      </c>
      <c r="H68" s="8">
        <v>0</v>
      </c>
      <c r="I68" s="8">
        <v>1</v>
      </c>
      <c r="J68" s="8">
        <v>40</v>
      </c>
      <c r="K68" s="8">
        <v>81</v>
      </c>
      <c r="L68" s="8">
        <v>112</v>
      </c>
      <c r="M68" s="4">
        <v>2</v>
      </c>
      <c r="N68" s="8">
        <v>27</v>
      </c>
      <c r="O68" s="8">
        <v>11</v>
      </c>
      <c r="P68" s="3">
        <v>32</v>
      </c>
      <c r="Q68" s="9">
        <v>32</v>
      </c>
      <c r="R68" s="66">
        <v>15</v>
      </c>
      <c r="S68" s="3">
        <v>27</v>
      </c>
      <c r="T68" s="9">
        <v>77</v>
      </c>
      <c r="U68" s="66">
        <v>30</v>
      </c>
      <c r="V68" s="8">
        <v>68</v>
      </c>
      <c r="W68" s="8">
        <v>69</v>
      </c>
      <c r="X68" s="8">
        <v>84</v>
      </c>
      <c r="Y68" s="8">
        <v>82</v>
      </c>
      <c r="Z68" s="8">
        <v>58</v>
      </c>
      <c r="AA68" s="8">
        <v>78</v>
      </c>
      <c r="AB68" s="8">
        <v>73</v>
      </c>
      <c r="AC68" s="8">
        <v>47</v>
      </c>
      <c r="AD68" s="8">
        <v>50</v>
      </c>
      <c r="AE68" s="8">
        <v>51</v>
      </c>
      <c r="AF68" s="8">
        <v>48</v>
      </c>
      <c r="AG68" s="8">
        <v>50</v>
      </c>
      <c r="AH68" s="8">
        <v>48</v>
      </c>
      <c r="AI68" s="8">
        <v>50</v>
      </c>
      <c r="AJ68" s="8">
        <v>49</v>
      </c>
      <c r="AK68" s="8">
        <v>57</v>
      </c>
      <c r="AL68" s="8">
        <v>56</v>
      </c>
      <c r="AM68" s="8">
        <v>51</v>
      </c>
      <c r="AN68" s="8">
        <v>49</v>
      </c>
      <c r="AO68" s="8">
        <v>49</v>
      </c>
      <c r="AP68" s="8">
        <v>50</v>
      </c>
      <c r="AQ68" s="8">
        <v>55</v>
      </c>
      <c r="AR68" s="8">
        <v>49</v>
      </c>
      <c r="AS68" s="8">
        <v>48</v>
      </c>
      <c r="AT68" s="8">
        <v>49</v>
      </c>
      <c r="AU68" s="8">
        <v>50</v>
      </c>
      <c r="AV68" s="3">
        <v>27</v>
      </c>
      <c r="AW68" s="9">
        <v>9</v>
      </c>
      <c r="AX68" s="8">
        <v>32</v>
      </c>
      <c r="AY68" s="9">
        <v>32</v>
      </c>
    </row>
    <row r="69" spans="2:51" ht="12" customHeight="1">
      <c r="B69" s="10"/>
      <c r="C69" s="16"/>
      <c r="D69" s="51"/>
      <c r="E69" s="69"/>
      <c r="F69" s="15"/>
      <c r="G69" s="15"/>
      <c r="H69" s="15"/>
      <c r="I69" s="15"/>
      <c r="J69" s="15"/>
      <c r="K69" s="15"/>
      <c r="L69" s="15"/>
      <c r="M69" s="11"/>
      <c r="N69" s="15"/>
      <c r="O69" s="15"/>
      <c r="P69" s="10"/>
      <c r="Q69" s="16"/>
      <c r="R69" s="67"/>
      <c r="S69" s="10"/>
      <c r="T69" s="16"/>
      <c r="U69" s="67"/>
      <c r="V69" s="15" t="s">
        <v>100</v>
      </c>
      <c r="W69" s="15" t="s">
        <v>101</v>
      </c>
      <c r="X69" s="15" t="s">
        <v>102</v>
      </c>
      <c r="Y69" s="15" t="s">
        <v>103</v>
      </c>
      <c r="Z69" s="15" t="s">
        <v>104</v>
      </c>
      <c r="AA69" s="15" t="s">
        <v>105</v>
      </c>
      <c r="AB69" s="15" t="s">
        <v>106</v>
      </c>
      <c r="AC69" s="15" t="s">
        <v>107</v>
      </c>
      <c r="AD69" s="15">
        <v>2</v>
      </c>
      <c r="AE69" s="15">
        <v>3</v>
      </c>
      <c r="AF69" s="15">
        <v>0</v>
      </c>
      <c r="AG69" s="15">
        <v>2</v>
      </c>
      <c r="AH69" s="15">
        <v>0</v>
      </c>
      <c r="AI69" s="15">
        <v>2</v>
      </c>
      <c r="AJ69" s="15">
        <v>1</v>
      </c>
      <c r="AK69" s="15">
        <v>9</v>
      </c>
      <c r="AL69" s="15">
        <v>8</v>
      </c>
      <c r="AM69" s="15">
        <v>3</v>
      </c>
      <c r="AN69" s="15">
        <v>1</v>
      </c>
      <c r="AO69" s="15">
        <v>1</v>
      </c>
      <c r="AP69" s="15">
        <v>2</v>
      </c>
      <c r="AQ69" s="15">
        <v>7</v>
      </c>
      <c r="AR69" s="15">
        <v>1</v>
      </c>
      <c r="AS69" s="15">
        <v>0</v>
      </c>
      <c r="AT69" s="15">
        <v>1</v>
      </c>
      <c r="AU69" s="15">
        <v>2</v>
      </c>
      <c r="AV69" s="10"/>
      <c r="AW69" s="16"/>
      <c r="AX69" s="15"/>
      <c r="AY69" s="16"/>
    </row>
    <row r="70" spans="2:51" ht="12" customHeight="1">
      <c r="B70" s="54" t="s">
        <v>98</v>
      </c>
      <c r="C70" s="65"/>
      <c r="D70" s="56" t="s">
        <v>99</v>
      </c>
      <c r="E70" s="64"/>
      <c r="F70" s="15"/>
      <c r="G70" s="15"/>
      <c r="H70" s="15"/>
      <c r="I70" s="15"/>
      <c r="J70" s="15"/>
      <c r="K70" s="15"/>
      <c r="L70" s="15"/>
      <c r="M70" s="18"/>
      <c r="N70" s="15"/>
      <c r="O70" s="15"/>
      <c r="P70" s="17"/>
      <c r="Q70" s="24"/>
      <c r="R70" s="74"/>
      <c r="S70" s="17"/>
      <c r="T70" s="24"/>
      <c r="U70" s="100" t="s">
        <v>122</v>
      </c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75" t="s">
        <v>108</v>
      </c>
      <c r="AW70" s="76"/>
      <c r="AX70" s="15"/>
      <c r="AY70" s="16"/>
    </row>
    <row r="71" spans="2:51" ht="12" customHeight="1">
      <c r="B71" s="10">
        <v>32</v>
      </c>
      <c r="C71" s="15">
        <v>13</v>
      </c>
      <c r="D71" s="66">
        <v>30</v>
      </c>
      <c r="E71" s="8">
        <v>68</v>
      </c>
      <c r="F71" s="8">
        <v>69</v>
      </c>
      <c r="G71" s="8">
        <v>84</v>
      </c>
      <c r="H71" s="8">
        <v>82</v>
      </c>
      <c r="I71" s="8">
        <v>58</v>
      </c>
      <c r="J71" s="8">
        <v>84</v>
      </c>
      <c r="K71" s="8">
        <v>78</v>
      </c>
      <c r="L71" s="8">
        <v>47</v>
      </c>
      <c r="M71" s="8">
        <v>57</v>
      </c>
      <c r="N71" s="8">
        <v>57</v>
      </c>
      <c r="O71" s="8">
        <v>57</v>
      </c>
      <c r="P71" s="8">
        <v>45</v>
      </c>
      <c r="Q71" s="8">
        <v>52</v>
      </c>
      <c r="R71" s="8">
        <v>51</v>
      </c>
      <c r="S71" s="8">
        <v>57</v>
      </c>
      <c r="T71" s="8">
        <v>51</v>
      </c>
      <c r="U71" s="8">
        <v>52</v>
      </c>
      <c r="V71" s="8">
        <v>54</v>
      </c>
      <c r="W71" s="8">
        <v>55</v>
      </c>
      <c r="X71" s="8">
        <v>52</v>
      </c>
      <c r="Y71" s="8">
        <v>51</v>
      </c>
      <c r="Z71" s="8">
        <v>57</v>
      </c>
      <c r="AA71" s="8">
        <v>32</v>
      </c>
      <c r="AB71" s="3">
        <v>27</v>
      </c>
      <c r="AC71" s="9">
        <v>9</v>
      </c>
      <c r="AD71" s="8">
        <v>32</v>
      </c>
      <c r="AE71" s="8">
        <v>32</v>
      </c>
      <c r="AF71" s="8">
        <v>32</v>
      </c>
      <c r="AG71" s="8">
        <v>32</v>
      </c>
      <c r="AH71" s="8">
        <v>32</v>
      </c>
      <c r="AI71" s="8">
        <v>32</v>
      </c>
      <c r="AJ71" s="8">
        <v>32</v>
      </c>
      <c r="AK71" s="8">
        <v>32</v>
      </c>
      <c r="AL71" s="8">
        <v>32</v>
      </c>
      <c r="AM71" s="8">
        <v>32</v>
      </c>
      <c r="AN71" s="8">
        <v>32</v>
      </c>
      <c r="AO71" s="8">
        <v>32</v>
      </c>
      <c r="AP71" s="8">
        <v>32</v>
      </c>
      <c r="AQ71" s="8">
        <v>78</v>
      </c>
      <c r="AR71" s="8">
        <v>65</v>
      </c>
      <c r="AS71" s="8">
        <v>77</v>
      </c>
      <c r="AT71" s="8">
        <v>69</v>
      </c>
      <c r="AU71" s="8">
        <v>58</v>
      </c>
      <c r="AV71" s="8">
        <v>32</v>
      </c>
      <c r="AW71" s="3">
        <v>27</v>
      </c>
      <c r="AX71" s="9">
        <v>14</v>
      </c>
      <c r="AY71" s="9">
        <v>34</v>
      </c>
    </row>
    <row r="72" spans="2:51" ht="12" customHeight="1">
      <c r="B72" s="10"/>
      <c r="C72" s="15"/>
      <c r="D72" s="67"/>
      <c r="E72" s="15" t="s">
        <v>100</v>
      </c>
      <c r="F72" s="15" t="s">
        <v>101</v>
      </c>
      <c r="G72" s="15" t="s">
        <v>102</v>
      </c>
      <c r="H72" s="15" t="s">
        <v>103</v>
      </c>
      <c r="I72" s="15" t="s">
        <v>110</v>
      </c>
      <c r="J72" s="15" t="s">
        <v>102</v>
      </c>
      <c r="K72" s="15" t="s">
        <v>105</v>
      </c>
      <c r="L72" s="15" t="s">
        <v>107</v>
      </c>
      <c r="M72" s="15">
        <v>9</v>
      </c>
      <c r="N72" s="15">
        <v>9</v>
      </c>
      <c r="O72" s="15">
        <v>9</v>
      </c>
      <c r="P72" s="15" t="s">
        <v>111</v>
      </c>
      <c r="Q72" s="15">
        <v>4</v>
      </c>
      <c r="R72" s="15">
        <v>3</v>
      </c>
      <c r="S72" s="15">
        <v>9</v>
      </c>
      <c r="T72" s="15">
        <v>3</v>
      </c>
      <c r="U72" s="15">
        <v>4</v>
      </c>
      <c r="V72" s="15">
        <v>6</v>
      </c>
      <c r="W72" s="15">
        <v>7</v>
      </c>
      <c r="X72" s="15">
        <v>4</v>
      </c>
      <c r="Y72" s="15">
        <v>3</v>
      </c>
      <c r="Z72" s="15">
        <v>9</v>
      </c>
      <c r="AA72" s="15"/>
      <c r="AB72" s="10"/>
      <c r="AC72" s="16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53"/>
      <c r="AX72" s="30"/>
      <c r="AY72" s="16"/>
    </row>
    <row r="73" spans="2:51" ht="12" customHeight="1">
      <c r="B73" s="10"/>
      <c r="C73" s="15" t="s">
        <v>109</v>
      </c>
      <c r="D73" s="100" t="s">
        <v>122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75" t="s">
        <v>108</v>
      </c>
      <c r="AC73" s="76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 t="s">
        <v>105</v>
      </c>
      <c r="AR73" s="15" t="s">
        <v>112</v>
      </c>
      <c r="AS73" s="15" t="s">
        <v>113</v>
      </c>
      <c r="AT73" s="15" t="s">
        <v>101</v>
      </c>
      <c r="AU73" s="15" t="s">
        <v>110</v>
      </c>
      <c r="AV73" s="15"/>
      <c r="AW73" s="54" t="s">
        <v>89</v>
      </c>
      <c r="AX73" s="65"/>
      <c r="AY73" s="16" t="s">
        <v>123</v>
      </c>
    </row>
    <row r="74" spans="2:51" ht="12" customHeight="1">
      <c r="B74" s="3">
        <v>87</v>
      </c>
      <c r="C74" s="8">
        <v>83</v>
      </c>
      <c r="D74" s="8">
        <v>110</v>
      </c>
      <c r="E74" s="3">
        <v>27</v>
      </c>
      <c r="F74" s="9">
        <v>15</v>
      </c>
      <c r="G74" s="8">
        <v>32</v>
      </c>
      <c r="H74" s="8">
        <v>32</v>
      </c>
      <c r="I74" s="8">
        <v>32</v>
      </c>
      <c r="J74" s="8">
        <v>13</v>
      </c>
      <c r="K74" s="8">
        <v>32</v>
      </c>
      <c r="L74" s="8">
        <v>32</v>
      </c>
      <c r="M74" s="8">
        <v>32</v>
      </c>
      <c r="N74" s="8">
        <v>32</v>
      </c>
      <c r="O74" s="8">
        <v>70</v>
      </c>
      <c r="P74" s="8">
        <v>79</v>
      </c>
      <c r="Q74" s="8">
        <v>73</v>
      </c>
      <c r="R74" s="8">
        <v>68</v>
      </c>
      <c r="S74" s="8">
        <v>58</v>
      </c>
      <c r="T74" s="8">
        <v>82</v>
      </c>
      <c r="U74" s="8">
        <v>80</v>
      </c>
      <c r="V74" s="8">
        <v>54</v>
      </c>
      <c r="W74" s="8">
        <v>51</v>
      </c>
      <c r="X74" s="8">
        <v>50</v>
      </c>
      <c r="Y74" s="8">
        <v>51</v>
      </c>
      <c r="Z74" s="8">
        <v>52</v>
      </c>
      <c r="AA74" s="8">
        <v>55</v>
      </c>
      <c r="AB74" s="8">
        <v>57</v>
      </c>
      <c r="AC74" s="8">
        <v>50</v>
      </c>
      <c r="AD74" s="8">
        <v>56</v>
      </c>
      <c r="AE74" s="8">
        <v>53</v>
      </c>
      <c r="AF74" s="8">
        <v>32</v>
      </c>
      <c r="AG74" s="8">
        <v>32</v>
      </c>
      <c r="AH74" s="8">
        <v>32</v>
      </c>
      <c r="AI74" s="8">
        <v>32</v>
      </c>
      <c r="AJ74" s="8">
        <v>32</v>
      </c>
      <c r="AK74" s="8">
        <v>32</v>
      </c>
      <c r="AL74" s="8">
        <v>32</v>
      </c>
      <c r="AM74" s="8">
        <v>32</v>
      </c>
      <c r="AN74" s="8">
        <v>32</v>
      </c>
      <c r="AO74" s="8">
        <v>32</v>
      </c>
      <c r="AP74" s="8">
        <v>32</v>
      </c>
      <c r="AQ74" s="8">
        <v>32</v>
      </c>
      <c r="AR74" s="8">
        <v>32</v>
      </c>
      <c r="AS74" s="8">
        <v>32</v>
      </c>
      <c r="AT74" s="8">
        <v>32</v>
      </c>
      <c r="AU74" s="8">
        <v>32</v>
      </c>
      <c r="AV74" s="8">
        <v>32</v>
      </c>
      <c r="AW74" s="8">
        <v>32</v>
      </c>
      <c r="AX74" s="8">
        <v>32</v>
      </c>
      <c r="AY74" s="9">
        <v>32</v>
      </c>
    </row>
    <row r="75" spans="2:51" ht="12" customHeight="1">
      <c r="B75" s="10"/>
      <c r="C75" s="15"/>
      <c r="D75" s="15"/>
      <c r="E75" s="10"/>
      <c r="F75" s="16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6"/>
    </row>
    <row r="76" spans="2:51" ht="12" customHeight="1">
      <c r="B76" s="10"/>
      <c r="C76" s="15" t="s">
        <v>124</v>
      </c>
      <c r="D76" s="15"/>
      <c r="E76" s="54" t="s">
        <v>90</v>
      </c>
      <c r="F76" s="6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6"/>
    </row>
    <row r="77" spans="2:51" ht="12" customHeight="1">
      <c r="B77" s="3">
        <v>32</v>
      </c>
      <c r="C77" s="8">
        <v>32</v>
      </c>
      <c r="D77" s="8">
        <v>32</v>
      </c>
      <c r="E77" s="8">
        <v>67</v>
      </c>
      <c r="F77" s="8">
        <v>65</v>
      </c>
      <c r="G77" s="8">
        <v>49</v>
      </c>
      <c r="H77" s="8">
        <v>51</v>
      </c>
      <c r="I77" s="8">
        <v>51</v>
      </c>
      <c r="J77" s="8">
        <v>49</v>
      </c>
      <c r="K77" s="8">
        <v>32</v>
      </c>
      <c r="L77" s="8">
        <v>47</v>
      </c>
      <c r="M77" s="8">
        <v>50</v>
      </c>
      <c r="N77" s="8">
        <v>50</v>
      </c>
      <c r="O77" s="8">
        <v>79</v>
      </c>
      <c r="P77" s="8">
        <v>67</v>
      </c>
      <c r="Q77" s="8">
        <v>84</v>
      </c>
      <c r="R77" s="8">
        <v>49</v>
      </c>
      <c r="S77" s="8">
        <v>51</v>
      </c>
      <c r="T77" s="8">
        <v>47</v>
      </c>
      <c r="U77" s="8">
        <v>80</v>
      </c>
      <c r="V77" s="8">
        <v>69</v>
      </c>
      <c r="W77" s="8">
        <v>75</v>
      </c>
      <c r="X77" s="8">
        <v>67</v>
      </c>
      <c r="Y77" s="8">
        <v>71</v>
      </c>
      <c r="Z77" s="8">
        <v>79</v>
      </c>
      <c r="AA77" s="8">
        <v>32</v>
      </c>
      <c r="AB77" s="8">
        <v>70</v>
      </c>
      <c r="AC77" s="8">
        <v>76</v>
      </c>
      <c r="AD77" s="8">
        <v>79</v>
      </c>
      <c r="AE77" s="8">
        <v>87</v>
      </c>
      <c r="AF77" s="8">
        <v>32</v>
      </c>
      <c r="AG77" s="8">
        <v>13</v>
      </c>
      <c r="AH77" s="66">
        <v>30</v>
      </c>
      <c r="AI77" s="8">
        <v>68</v>
      </c>
      <c r="AJ77" s="8">
        <v>69</v>
      </c>
      <c r="AK77" s="8">
        <v>84</v>
      </c>
      <c r="AL77" s="8">
        <v>82</v>
      </c>
      <c r="AM77" s="8">
        <v>58</v>
      </c>
      <c r="AN77" s="8">
        <v>84</v>
      </c>
      <c r="AO77" s="8">
        <v>78</v>
      </c>
      <c r="AP77" s="8">
        <v>47</v>
      </c>
      <c r="AQ77" s="8">
        <v>57</v>
      </c>
      <c r="AR77" s="8">
        <v>57</v>
      </c>
      <c r="AS77" s="8">
        <v>57</v>
      </c>
      <c r="AT77" s="8">
        <v>45</v>
      </c>
      <c r="AU77" s="8">
        <v>52</v>
      </c>
      <c r="AV77" s="8">
        <v>51</v>
      </c>
      <c r="AW77" s="8">
        <v>57</v>
      </c>
      <c r="AX77" s="8">
        <v>49</v>
      </c>
      <c r="AY77" s="9">
        <v>54</v>
      </c>
    </row>
    <row r="78" spans="2:51" ht="12" customHeight="1">
      <c r="B78" s="1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67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6"/>
    </row>
    <row r="79" spans="2:51" ht="12" customHeight="1">
      <c r="B79" s="17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100" t="s">
        <v>122</v>
      </c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4"/>
    </row>
    <row r="80" spans="2:51" ht="12" customHeight="1">
      <c r="B80" s="3">
        <v>53</v>
      </c>
      <c r="C80" s="8">
        <v>52</v>
      </c>
      <c r="D80" s="8">
        <v>57</v>
      </c>
      <c r="E80" s="8">
        <v>54</v>
      </c>
      <c r="F80" s="8">
        <v>57</v>
      </c>
      <c r="G80" s="8">
        <v>32</v>
      </c>
      <c r="H80" s="8">
        <v>27</v>
      </c>
      <c r="I80" s="8">
        <v>9</v>
      </c>
      <c r="J80" s="8">
        <v>32</v>
      </c>
      <c r="K80" s="8">
        <v>32</v>
      </c>
      <c r="L80" s="8">
        <v>32</v>
      </c>
      <c r="M80" s="8">
        <v>32</v>
      </c>
      <c r="N80" s="8">
        <v>32</v>
      </c>
      <c r="O80" s="8">
        <v>32</v>
      </c>
      <c r="P80" s="8">
        <v>32</v>
      </c>
      <c r="Q80" s="8">
        <v>32</v>
      </c>
      <c r="R80" s="8">
        <v>32</v>
      </c>
      <c r="S80" s="8">
        <v>32</v>
      </c>
      <c r="T80" s="8">
        <v>32</v>
      </c>
      <c r="U80" s="8">
        <v>32</v>
      </c>
      <c r="V80" s="8">
        <v>32</v>
      </c>
      <c r="W80" s="8">
        <v>78</v>
      </c>
      <c r="X80" s="8">
        <v>65</v>
      </c>
      <c r="Y80" s="8">
        <v>77</v>
      </c>
      <c r="Z80" s="8">
        <v>69</v>
      </c>
      <c r="AA80" s="8">
        <v>58</v>
      </c>
      <c r="AB80" s="8">
        <v>32</v>
      </c>
      <c r="AC80" s="3">
        <v>27</v>
      </c>
      <c r="AD80" s="9">
        <v>14</v>
      </c>
      <c r="AE80" s="77">
        <v>34</v>
      </c>
      <c r="AF80" s="78">
        <v>87</v>
      </c>
      <c r="AG80" s="8">
        <v>83</v>
      </c>
      <c r="AH80" s="8">
        <v>110</v>
      </c>
      <c r="AI80" s="3">
        <v>27</v>
      </c>
      <c r="AJ80" s="9">
        <v>15</v>
      </c>
      <c r="AK80" s="8">
        <v>32</v>
      </c>
      <c r="AL80" s="8">
        <v>32</v>
      </c>
      <c r="AM80" s="8">
        <v>32</v>
      </c>
      <c r="AN80" s="8">
        <v>13</v>
      </c>
      <c r="AO80" s="8">
        <v>32</v>
      </c>
      <c r="AP80" s="8">
        <v>32</v>
      </c>
      <c r="AQ80" s="8">
        <v>32</v>
      </c>
      <c r="AR80" s="8">
        <v>32</v>
      </c>
      <c r="AS80" s="8">
        <v>70</v>
      </c>
      <c r="AT80" s="8">
        <v>79</v>
      </c>
      <c r="AU80" s="8">
        <v>73</v>
      </c>
      <c r="AV80" s="8">
        <v>68</v>
      </c>
      <c r="AW80" s="8">
        <v>58</v>
      </c>
      <c r="AX80" s="8">
        <v>82</v>
      </c>
      <c r="AY80" s="9">
        <v>80</v>
      </c>
    </row>
    <row r="81" spans="2:51" ht="12" customHeight="1">
      <c r="B81" s="10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53"/>
      <c r="AD81" s="30"/>
      <c r="AE81" s="79"/>
      <c r="AF81" s="80"/>
      <c r="AG81" s="15"/>
      <c r="AH81" s="15"/>
      <c r="AI81" s="10"/>
      <c r="AJ81" s="16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6"/>
    </row>
    <row r="82" spans="2:51" ht="12" customHeight="1">
      <c r="B82" s="17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54" t="s">
        <v>89</v>
      </c>
      <c r="AD82" s="65"/>
      <c r="AE82" s="81" t="s">
        <v>123</v>
      </c>
      <c r="AF82" s="82"/>
      <c r="AG82" s="23" t="s">
        <v>124</v>
      </c>
      <c r="AH82" s="23"/>
      <c r="AI82" s="54" t="s">
        <v>90</v>
      </c>
      <c r="AJ82" s="65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4"/>
    </row>
    <row r="83" spans="2:51" ht="12" customHeight="1">
      <c r="B83" s="3">
        <v>54</v>
      </c>
      <c r="C83" s="8">
        <v>51</v>
      </c>
      <c r="D83" s="8">
        <v>50</v>
      </c>
      <c r="E83" s="8">
        <v>51</v>
      </c>
      <c r="F83" s="8">
        <v>52</v>
      </c>
      <c r="G83" s="8">
        <v>55</v>
      </c>
      <c r="H83" s="8">
        <v>53</v>
      </c>
      <c r="I83" s="8">
        <v>48</v>
      </c>
      <c r="J83" s="8">
        <v>55</v>
      </c>
      <c r="K83" s="8">
        <v>48</v>
      </c>
      <c r="L83" s="8">
        <v>32</v>
      </c>
      <c r="M83" s="8">
        <v>32</v>
      </c>
      <c r="N83" s="8">
        <v>32</v>
      </c>
      <c r="O83" s="8">
        <v>32</v>
      </c>
      <c r="P83" s="8">
        <v>32</v>
      </c>
      <c r="Q83" s="8">
        <v>32</v>
      </c>
      <c r="R83" s="8">
        <v>32</v>
      </c>
      <c r="S83" s="8">
        <v>32</v>
      </c>
      <c r="T83" s="8">
        <v>32</v>
      </c>
      <c r="U83" s="8">
        <v>32</v>
      </c>
      <c r="V83" s="8">
        <v>32</v>
      </c>
      <c r="W83" s="8">
        <v>32</v>
      </c>
      <c r="X83" s="8">
        <v>32</v>
      </c>
      <c r="Y83" s="8">
        <v>32</v>
      </c>
      <c r="Z83" s="8">
        <v>32</v>
      </c>
      <c r="AA83" s="8">
        <v>32</v>
      </c>
      <c r="AB83" s="8">
        <v>32</v>
      </c>
      <c r="AC83" s="8">
        <v>32</v>
      </c>
      <c r="AD83" s="8">
        <v>32</v>
      </c>
      <c r="AE83" s="8">
        <v>32</v>
      </c>
      <c r="AF83" s="8">
        <v>32</v>
      </c>
      <c r="AG83" s="8">
        <v>32</v>
      </c>
      <c r="AH83" s="8">
        <v>32</v>
      </c>
      <c r="AI83" s="8">
        <v>67</v>
      </c>
      <c r="AJ83" s="8">
        <v>65</v>
      </c>
      <c r="AK83" s="8">
        <v>49</v>
      </c>
      <c r="AL83" s="8">
        <v>51</v>
      </c>
      <c r="AM83" s="8">
        <v>51</v>
      </c>
      <c r="AN83" s="8">
        <v>49</v>
      </c>
      <c r="AO83" s="8">
        <v>32</v>
      </c>
      <c r="AP83" s="8">
        <v>47</v>
      </c>
      <c r="AQ83" s="8">
        <v>49</v>
      </c>
      <c r="AR83" s="8">
        <v>55</v>
      </c>
      <c r="AS83" s="8">
        <v>79</v>
      </c>
      <c r="AT83" s="8">
        <v>67</v>
      </c>
      <c r="AU83" s="8">
        <v>84</v>
      </c>
      <c r="AV83" s="8">
        <v>49</v>
      </c>
      <c r="AW83" s="8">
        <v>51</v>
      </c>
      <c r="AX83" s="8">
        <v>47</v>
      </c>
      <c r="AY83" s="9">
        <v>80</v>
      </c>
    </row>
    <row r="84" spans="2:51" ht="12" customHeight="1">
      <c r="B84" s="10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6"/>
    </row>
    <row r="85" spans="2:51" ht="12" customHeight="1">
      <c r="B85" s="17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4"/>
    </row>
    <row r="86" spans="2:51" ht="12" customHeight="1">
      <c r="B86" s="3">
        <v>69</v>
      </c>
      <c r="C86" s="8">
        <v>75</v>
      </c>
      <c r="D86" s="8">
        <v>67</v>
      </c>
      <c r="E86" s="8">
        <v>71</v>
      </c>
      <c r="F86" s="8">
        <v>79</v>
      </c>
      <c r="G86" s="8">
        <v>32</v>
      </c>
      <c r="H86" s="8">
        <v>70</v>
      </c>
      <c r="I86" s="8">
        <v>76</v>
      </c>
      <c r="J86" s="8">
        <v>79</v>
      </c>
      <c r="K86" s="8">
        <v>87</v>
      </c>
      <c r="L86" s="8">
        <v>32</v>
      </c>
      <c r="M86" s="8">
        <v>13</v>
      </c>
      <c r="N86" s="66">
        <v>30</v>
      </c>
      <c r="O86" s="8">
        <v>68</v>
      </c>
      <c r="P86" s="8">
        <v>69</v>
      </c>
      <c r="Q86" s="8">
        <v>84</v>
      </c>
      <c r="R86" s="8">
        <v>82</v>
      </c>
      <c r="S86" s="8">
        <v>58</v>
      </c>
      <c r="T86" s="8">
        <v>84</v>
      </c>
      <c r="U86" s="8">
        <v>78</v>
      </c>
      <c r="V86" s="8">
        <v>47</v>
      </c>
      <c r="W86" s="8">
        <v>56</v>
      </c>
      <c r="X86" s="8">
        <v>56</v>
      </c>
      <c r="Y86" s="8">
        <v>48</v>
      </c>
      <c r="Z86" s="8">
        <v>45</v>
      </c>
      <c r="AA86" s="8">
        <v>50</v>
      </c>
      <c r="AB86" s="8">
        <v>49</v>
      </c>
      <c r="AC86" s="8">
        <v>54</v>
      </c>
      <c r="AD86" s="8">
        <v>52</v>
      </c>
      <c r="AE86" s="8">
        <v>54</v>
      </c>
      <c r="AF86" s="8">
        <v>52</v>
      </c>
      <c r="AG86" s="8">
        <v>49</v>
      </c>
      <c r="AH86" s="8">
        <v>56</v>
      </c>
      <c r="AI86" s="8">
        <v>52</v>
      </c>
      <c r="AJ86" s="8">
        <v>53</v>
      </c>
      <c r="AK86" s="8">
        <v>32</v>
      </c>
      <c r="AL86" s="8">
        <v>27</v>
      </c>
      <c r="AM86" s="8">
        <v>9</v>
      </c>
      <c r="AN86" s="8">
        <v>32</v>
      </c>
      <c r="AO86" s="8">
        <v>32</v>
      </c>
      <c r="AP86" s="8">
        <v>32</v>
      </c>
      <c r="AQ86" s="8">
        <v>32</v>
      </c>
      <c r="AR86" s="8">
        <v>32</v>
      </c>
      <c r="AS86" s="8">
        <v>32</v>
      </c>
      <c r="AT86" s="8">
        <v>32</v>
      </c>
      <c r="AU86" s="8">
        <v>32</v>
      </c>
      <c r="AV86" s="8">
        <v>32</v>
      </c>
      <c r="AW86" s="8">
        <v>32</v>
      </c>
      <c r="AX86" s="8">
        <v>32</v>
      </c>
      <c r="AY86" s="9">
        <v>32</v>
      </c>
    </row>
    <row r="87" spans="2:51" ht="12" customHeight="1">
      <c r="B87" s="10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6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6"/>
    </row>
    <row r="88" spans="2:51" ht="12" customHeight="1">
      <c r="B88" s="17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100" t="s">
        <v>122</v>
      </c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4"/>
    </row>
    <row r="89" spans="2:51" ht="12" customHeight="1">
      <c r="B89" s="3">
        <v>32</v>
      </c>
      <c r="C89" s="8">
        <v>78</v>
      </c>
      <c r="D89" s="8">
        <v>65</v>
      </c>
      <c r="E89" s="8">
        <v>77</v>
      </c>
      <c r="F89" s="8">
        <v>69</v>
      </c>
      <c r="G89" s="8">
        <v>58</v>
      </c>
      <c r="H89" s="8">
        <v>32</v>
      </c>
      <c r="I89" s="3">
        <v>27</v>
      </c>
      <c r="J89" s="9">
        <v>14</v>
      </c>
      <c r="K89" s="8">
        <v>34</v>
      </c>
      <c r="L89" s="8">
        <v>87</v>
      </c>
      <c r="M89" s="8">
        <v>83</v>
      </c>
      <c r="N89" s="8">
        <v>110</v>
      </c>
      <c r="O89" s="3">
        <v>27</v>
      </c>
      <c r="P89" s="9">
        <v>15</v>
      </c>
      <c r="Q89" s="8">
        <v>32</v>
      </c>
      <c r="R89" s="8">
        <v>32</v>
      </c>
      <c r="S89" s="8">
        <v>32</v>
      </c>
      <c r="T89" s="8">
        <v>13</v>
      </c>
      <c r="U89" s="8">
        <v>32</v>
      </c>
      <c r="V89" s="8">
        <v>32</v>
      </c>
      <c r="W89" s="8">
        <v>32</v>
      </c>
      <c r="X89" s="8">
        <v>32</v>
      </c>
      <c r="Y89" s="8">
        <v>70</v>
      </c>
      <c r="Z89" s="8">
        <v>79</v>
      </c>
      <c r="AA89" s="8">
        <v>73</v>
      </c>
      <c r="AB89" s="8">
        <v>68</v>
      </c>
      <c r="AC89" s="8">
        <v>58</v>
      </c>
      <c r="AD89" s="8">
        <v>82</v>
      </c>
      <c r="AE89" s="8">
        <v>80</v>
      </c>
      <c r="AF89" s="8">
        <v>54</v>
      </c>
      <c r="AG89" s="8">
        <v>51</v>
      </c>
      <c r="AH89" s="8">
        <v>49</v>
      </c>
      <c r="AI89" s="8">
        <v>55</v>
      </c>
      <c r="AJ89" s="8">
        <v>53</v>
      </c>
      <c r="AK89" s="8">
        <v>49</v>
      </c>
      <c r="AL89" s="8">
        <v>57</v>
      </c>
      <c r="AM89" s="8">
        <v>49</v>
      </c>
      <c r="AN89" s="8">
        <v>53</v>
      </c>
      <c r="AO89" s="8">
        <v>57</v>
      </c>
      <c r="AP89" s="8">
        <v>32</v>
      </c>
      <c r="AQ89" s="8">
        <v>32</v>
      </c>
      <c r="AR89" s="8">
        <v>32</v>
      </c>
      <c r="AS89" s="8">
        <v>32</v>
      </c>
      <c r="AT89" s="8">
        <v>32</v>
      </c>
      <c r="AU89" s="8">
        <v>32</v>
      </c>
      <c r="AV89" s="8">
        <v>32</v>
      </c>
      <c r="AW89" s="8">
        <v>32</v>
      </c>
      <c r="AX89" s="8">
        <v>32</v>
      </c>
      <c r="AY89" s="9">
        <v>32</v>
      </c>
    </row>
    <row r="90" spans="2:51" ht="12" customHeight="1">
      <c r="B90" s="10"/>
      <c r="C90" s="15"/>
      <c r="D90" s="15"/>
      <c r="E90" s="15"/>
      <c r="F90" s="15"/>
      <c r="G90" s="15"/>
      <c r="H90" s="15"/>
      <c r="I90" s="53"/>
      <c r="J90" s="30"/>
      <c r="K90" s="15"/>
      <c r="L90" s="15"/>
      <c r="M90" s="15"/>
      <c r="N90" s="15"/>
      <c r="O90" s="10"/>
      <c r="P90" s="16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6"/>
    </row>
    <row r="91" spans="2:51" ht="12" customHeight="1">
      <c r="B91" s="17"/>
      <c r="C91" s="23"/>
      <c r="D91" s="23"/>
      <c r="E91" s="23"/>
      <c r="F91" s="23"/>
      <c r="G91" s="23"/>
      <c r="H91" s="23"/>
      <c r="I91" s="54" t="s">
        <v>89</v>
      </c>
      <c r="J91" s="65"/>
      <c r="K91" s="23"/>
      <c r="L91" s="23"/>
      <c r="M91" s="23"/>
      <c r="N91" s="23"/>
      <c r="O91" s="54" t="s">
        <v>90</v>
      </c>
      <c r="P91" s="65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4"/>
    </row>
    <row r="92" spans="2:51" ht="12" customHeight="1">
      <c r="B92" s="3">
        <v>32</v>
      </c>
      <c r="C92" s="8">
        <v>32</v>
      </c>
      <c r="D92" s="8">
        <v>32</v>
      </c>
      <c r="E92" s="8">
        <v>32</v>
      </c>
      <c r="F92" s="8">
        <v>32</v>
      </c>
      <c r="G92" s="8">
        <v>32</v>
      </c>
      <c r="H92" s="8">
        <v>32</v>
      </c>
      <c r="I92" s="8">
        <v>32</v>
      </c>
      <c r="J92" s="8">
        <v>32</v>
      </c>
      <c r="K92" s="8">
        <v>32</v>
      </c>
      <c r="L92" s="8">
        <v>32</v>
      </c>
      <c r="M92" s="8">
        <v>32</v>
      </c>
      <c r="N92" s="8">
        <v>32</v>
      </c>
      <c r="O92" s="8">
        <v>72</v>
      </c>
      <c r="P92" s="8">
        <v>85</v>
      </c>
      <c r="Q92" s="8">
        <v>55</v>
      </c>
      <c r="R92" s="8">
        <v>54</v>
      </c>
      <c r="S92" s="8">
        <v>50</v>
      </c>
      <c r="T92" s="8">
        <v>52</v>
      </c>
      <c r="U92" s="8">
        <v>32</v>
      </c>
      <c r="V92" s="8">
        <v>47</v>
      </c>
      <c r="W92" s="8">
        <v>49</v>
      </c>
      <c r="X92" s="8">
        <v>52</v>
      </c>
      <c r="Y92" s="8">
        <v>79</v>
      </c>
      <c r="Z92" s="8">
        <v>67</v>
      </c>
      <c r="AA92" s="8">
        <v>84</v>
      </c>
      <c r="AB92" s="8">
        <v>49</v>
      </c>
      <c r="AC92" s="8">
        <v>51</v>
      </c>
      <c r="AD92" s="8">
        <v>47</v>
      </c>
      <c r="AE92" s="8">
        <v>78</v>
      </c>
      <c r="AF92" s="8">
        <v>68</v>
      </c>
      <c r="AG92" s="8">
        <v>71</v>
      </c>
      <c r="AH92" s="8">
        <v>80</v>
      </c>
      <c r="AI92" s="8">
        <v>69</v>
      </c>
      <c r="AJ92" s="8">
        <v>75</v>
      </c>
      <c r="AK92" s="8">
        <v>32</v>
      </c>
      <c r="AL92" s="8">
        <v>70</v>
      </c>
      <c r="AM92" s="8">
        <v>76</v>
      </c>
      <c r="AN92" s="8">
        <v>79</v>
      </c>
      <c r="AO92" s="8">
        <v>87</v>
      </c>
      <c r="AP92" s="8">
        <v>32</v>
      </c>
      <c r="AQ92" s="8">
        <v>13</v>
      </c>
      <c r="AR92" s="66">
        <v>30</v>
      </c>
      <c r="AS92" s="8">
        <v>68</v>
      </c>
      <c r="AT92" s="8">
        <v>69</v>
      </c>
      <c r="AU92" s="8">
        <v>84</v>
      </c>
      <c r="AV92" s="8">
        <v>82</v>
      </c>
      <c r="AW92" s="8">
        <v>58</v>
      </c>
      <c r="AX92" s="8">
        <v>84</v>
      </c>
      <c r="AY92" s="9">
        <v>78</v>
      </c>
    </row>
    <row r="93" spans="2:51" ht="12" customHeight="1">
      <c r="B93" s="10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67"/>
      <c r="AS93" s="15"/>
      <c r="AT93" s="15"/>
      <c r="AU93" s="15"/>
      <c r="AV93" s="15"/>
      <c r="AW93" s="15"/>
      <c r="AX93" s="15"/>
      <c r="AY93" s="16"/>
    </row>
    <row r="94" spans="2:51" ht="12" customHeight="1">
      <c r="B94" s="17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100" t="s">
        <v>122</v>
      </c>
      <c r="AS94" s="23"/>
      <c r="AT94" s="23"/>
      <c r="AU94" s="23"/>
      <c r="AV94" s="23"/>
      <c r="AW94" s="23"/>
      <c r="AX94" s="23"/>
      <c r="AY94" s="24"/>
    </row>
    <row r="95" spans="2:51" ht="12" customHeight="1">
      <c r="B95" s="3">
        <v>47</v>
      </c>
      <c r="C95" s="8">
        <v>55</v>
      </c>
      <c r="D95" s="8">
        <v>56</v>
      </c>
      <c r="E95" s="8">
        <v>49</v>
      </c>
      <c r="F95" s="8">
        <v>45</v>
      </c>
      <c r="G95" s="8">
        <v>50</v>
      </c>
      <c r="H95" s="8">
        <v>49</v>
      </c>
      <c r="I95" s="8">
        <v>52</v>
      </c>
      <c r="J95" s="8">
        <v>51</v>
      </c>
      <c r="K95" s="8">
        <v>50</v>
      </c>
      <c r="L95" s="8">
        <v>49</v>
      </c>
      <c r="M95" s="8">
        <v>50</v>
      </c>
      <c r="N95" s="8">
        <v>56</v>
      </c>
      <c r="O95" s="8">
        <v>57</v>
      </c>
      <c r="P95" s="8">
        <v>54</v>
      </c>
      <c r="Q95" s="8">
        <v>32</v>
      </c>
      <c r="R95" s="8">
        <v>27</v>
      </c>
      <c r="S95" s="8">
        <v>9</v>
      </c>
      <c r="T95" s="8">
        <v>32</v>
      </c>
      <c r="U95" s="8">
        <v>32</v>
      </c>
      <c r="V95" s="8">
        <v>32</v>
      </c>
      <c r="W95" s="8">
        <v>32</v>
      </c>
      <c r="X95" s="8">
        <v>32</v>
      </c>
      <c r="Y95" s="8">
        <v>32</v>
      </c>
      <c r="Z95" s="8">
        <v>32</v>
      </c>
      <c r="AA95" s="8">
        <v>32</v>
      </c>
      <c r="AB95" s="8">
        <v>32</v>
      </c>
      <c r="AC95" s="8">
        <v>32</v>
      </c>
      <c r="AD95" s="8">
        <v>32</v>
      </c>
      <c r="AE95" s="8">
        <v>32</v>
      </c>
      <c r="AF95" s="8">
        <v>32</v>
      </c>
      <c r="AG95" s="8">
        <v>78</v>
      </c>
      <c r="AH95" s="8">
        <v>65</v>
      </c>
      <c r="AI95" s="8">
        <v>77</v>
      </c>
      <c r="AJ95" s="8">
        <v>69</v>
      </c>
      <c r="AK95" s="8">
        <v>58</v>
      </c>
      <c r="AL95" s="8">
        <v>32</v>
      </c>
      <c r="AM95" s="3">
        <v>27</v>
      </c>
      <c r="AN95" s="9">
        <v>14</v>
      </c>
      <c r="AO95" s="8">
        <v>34</v>
      </c>
      <c r="AP95" s="8">
        <v>87</v>
      </c>
      <c r="AQ95" s="8">
        <v>83</v>
      </c>
      <c r="AR95" s="8">
        <v>110</v>
      </c>
      <c r="AS95" s="3">
        <v>27</v>
      </c>
      <c r="AT95" s="9">
        <v>15</v>
      </c>
      <c r="AU95" s="8">
        <v>32</v>
      </c>
      <c r="AV95" s="8">
        <v>32</v>
      </c>
      <c r="AW95" s="8">
        <v>32</v>
      </c>
      <c r="AX95" s="8">
        <v>13</v>
      </c>
      <c r="AY95" s="9">
        <v>32</v>
      </c>
    </row>
    <row r="96" spans="2:51" ht="12" customHeight="1">
      <c r="B96" s="10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53"/>
      <c r="AN96" s="30"/>
      <c r="AO96" s="15"/>
      <c r="AP96" s="15"/>
      <c r="AQ96" s="15"/>
      <c r="AR96" s="15"/>
      <c r="AS96" s="10"/>
      <c r="AT96" s="16"/>
      <c r="AU96" s="15"/>
      <c r="AV96" s="15"/>
      <c r="AW96" s="15"/>
      <c r="AX96" s="15"/>
      <c r="AY96" s="16"/>
    </row>
    <row r="97" spans="2:51" ht="12" customHeight="1">
      <c r="B97" s="17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54" t="s">
        <v>89</v>
      </c>
      <c r="AN97" s="65"/>
      <c r="AO97" s="23"/>
      <c r="AP97" s="23"/>
      <c r="AQ97" s="23"/>
      <c r="AR97" s="23"/>
      <c r="AS97" s="54" t="s">
        <v>90</v>
      </c>
      <c r="AT97" s="65"/>
      <c r="AU97" s="23"/>
      <c r="AV97" s="23"/>
      <c r="AW97" s="23"/>
      <c r="AX97" s="23"/>
      <c r="AY97" s="24"/>
    </row>
    <row r="98" spans="2:51" ht="12" customHeight="1">
      <c r="B98" s="3">
        <v>32</v>
      </c>
      <c r="C98" s="8">
        <v>32</v>
      </c>
      <c r="D98" s="8">
        <v>32</v>
      </c>
      <c r="E98" s="8">
        <v>70</v>
      </c>
      <c r="F98" s="8">
        <v>79</v>
      </c>
      <c r="G98" s="8">
        <v>73</v>
      </c>
      <c r="H98" s="8">
        <v>68</v>
      </c>
      <c r="I98" s="8">
        <v>58</v>
      </c>
      <c r="J98" s="8">
        <v>82</v>
      </c>
      <c r="K98" s="8">
        <v>80</v>
      </c>
      <c r="L98" s="8">
        <v>54</v>
      </c>
      <c r="M98" s="8">
        <v>51</v>
      </c>
      <c r="N98" s="8">
        <v>49</v>
      </c>
      <c r="O98" s="8">
        <v>55</v>
      </c>
      <c r="P98" s="8">
        <v>53</v>
      </c>
      <c r="Q98" s="8">
        <v>49</v>
      </c>
      <c r="R98" s="8">
        <v>57</v>
      </c>
      <c r="S98" s="8">
        <v>48</v>
      </c>
      <c r="T98" s="8">
        <v>49</v>
      </c>
      <c r="U98" s="8">
        <v>51</v>
      </c>
      <c r="V98" s="8">
        <v>32</v>
      </c>
      <c r="W98" s="8">
        <v>32</v>
      </c>
      <c r="X98" s="8">
        <v>32</v>
      </c>
      <c r="Y98" s="8">
        <v>32</v>
      </c>
      <c r="Z98" s="8">
        <v>32</v>
      </c>
      <c r="AA98" s="8">
        <v>32</v>
      </c>
      <c r="AB98" s="8">
        <v>32</v>
      </c>
      <c r="AC98" s="8">
        <v>32</v>
      </c>
      <c r="AD98" s="8">
        <v>32</v>
      </c>
      <c r="AE98" s="8">
        <v>32</v>
      </c>
      <c r="AF98" s="8">
        <v>32</v>
      </c>
      <c r="AG98" s="8">
        <v>32</v>
      </c>
      <c r="AH98" s="8">
        <v>32</v>
      </c>
      <c r="AI98" s="8">
        <v>32</v>
      </c>
      <c r="AJ98" s="8">
        <v>32</v>
      </c>
      <c r="AK98" s="8">
        <v>32</v>
      </c>
      <c r="AL98" s="8">
        <v>32</v>
      </c>
      <c r="AM98" s="8">
        <v>32</v>
      </c>
      <c r="AN98" s="8">
        <v>32</v>
      </c>
      <c r="AO98" s="8">
        <v>32</v>
      </c>
      <c r="AP98" s="8">
        <v>32</v>
      </c>
      <c r="AQ98" s="8">
        <v>32</v>
      </c>
      <c r="AR98" s="8">
        <v>32</v>
      </c>
      <c r="AS98" s="8">
        <v>75</v>
      </c>
      <c r="AT98" s="8">
        <v>78</v>
      </c>
      <c r="AU98" s="8">
        <v>50</v>
      </c>
      <c r="AV98" s="8">
        <v>57</v>
      </c>
      <c r="AW98" s="8">
        <v>52</v>
      </c>
      <c r="AX98" s="8">
        <v>57</v>
      </c>
      <c r="AY98" s="9">
        <v>32</v>
      </c>
    </row>
    <row r="99" spans="2:51" ht="12" customHeight="1">
      <c r="B99" s="10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6"/>
    </row>
    <row r="100" spans="2:51" ht="12" customHeight="1">
      <c r="B100" s="17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4"/>
    </row>
    <row r="101" spans="2:51" ht="12" customHeight="1">
      <c r="B101" s="3">
        <v>47</v>
      </c>
      <c r="C101" s="8">
        <v>49</v>
      </c>
      <c r="D101" s="8">
        <v>50</v>
      </c>
      <c r="E101" s="8">
        <v>79</v>
      </c>
      <c r="F101" s="8">
        <v>67</v>
      </c>
      <c r="G101" s="8">
        <v>84</v>
      </c>
      <c r="H101" s="8">
        <v>49</v>
      </c>
      <c r="I101" s="8">
        <v>51</v>
      </c>
      <c r="J101" s="8">
        <v>47</v>
      </c>
      <c r="K101" s="8">
        <v>78</v>
      </c>
      <c r="L101" s="8">
        <v>65</v>
      </c>
      <c r="M101" s="8">
        <v>89</v>
      </c>
      <c r="N101" s="8">
        <v>78</v>
      </c>
      <c r="O101" s="8">
        <v>68</v>
      </c>
      <c r="P101" s="8">
        <v>71</v>
      </c>
      <c r="Q101" s="8">
        <v>32</v>
      </c>
      <c r="R101" s="8">
        <v>70</v>
      </c>
      <c r="S101" s="8">
        <v>76</v>
      </c>
      <c r="T101" s="8">
        <v>79</v>
      </c>
      <c r="U101" s="8">
        <v>87</v>
      </c>
      <c r="V101" s="8">
        <v>32</v>
      </c>
      <c r="W101" s="8">
        <v>13</v>
      </c>
      <c r="X101" s="66">
        <v>30</v>
      </c>
      <c r="Y101" s="8">
        <v>68</v>
      </c>
      <c r="Z101" s="8">
        <v>69</v>
      </c>
      <c r="AA101" s="8">
        <v>84</v>
      </c>
      <c r="AB101" s="8">
        <v>82</v>
      </c>
      <c r="AC101" s="8">
        <v>58</v>
      </c>
      <c r="AD101" s="8">
        <v>84</v>
      </c>
      <c r="AE101" s="8">
        <v>78</v>
      </c>
      <c r="AF101" s="8">
        <v>47</v>
      </c>
      <c r="AG101" s="8">
        <v>57</v>
      </c>
      <c r="AH101" s="8">
        <v>57</v>
      </c>
      <c r="AI101" s="8">
        <v>57</v>
      </c>
      <c r="AJ101" s="8">
        <v>45</v>
      </c>
      <c r="AK101" s="8">
        <v>50</v>
      </c>
      <c r="AL101" s="8">
        <v>49</v>
      </c>
      <c r="AM101" s="8">
        <v>49</v>
      </c>
      <c r="AN101" s="8">
        <v>56</v>
      </c>
      <c r="AO101" s="8">
        <v>52</v>
      </c>
      <c r="AP101" s="8">
        <v>57</v>
      </c>
      <c r="AQ101" s="8">
        <v>49</v>
      </c>
      <c r="AR101" s="8">
        <v>53</v>
      </c>
      <c r="AS101" s="8">
        <v>55</v>
      </c>
      <c r="AT101" s="8">
        <v>56</v>
      </c>
      <c r="AU101" s="8">
        <v>32</v>
      </c>
      <c r="AV101" s="8">
        <v>27</v>
      </c>
      <c r="AW101" s="8">
        <v>9</v>
      </c>
      <c r="AX101" s="8">
        <v>32</v>
      </c>
      <c r="AY101" s="9">
        <v>32</v>
      </c>
    </row>
    <row r="102" spans="2:51" ht="12" customHeight="1">
      <c r="B102" s="10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67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6"/>
    </row>
    <row r="103" spans="2:51" ht="12" customHeight="1">
      <c r="B103" s="17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100" t="s">
        <v>122</v>
      </c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4"/>
    </row>
    <row r="104" spans="2:51" ht="12" customHeight="1">
      <c r="B104" s="3">
        <v>32</v>
      </c>
      <c r="C104" s="8">
        <v>32</v>
      </c>
      <c r="D104" s="8">
        <v>32</v>
      </c>
      <c r="E104" s="8">
        <v>32</v>
      </c>
      <c r="F104" s="8">
        <v>32</v>
      </c>
      <c r="G104" s="8">
        <v>32</v>
      </c>
      <c r="H104" s="8">
        <v>32</v>
      </c>
      <c r="I104" s="8">
        <v>32</v>
      </c>
      <c r="J104" s="8">
        <v>32</v>
      </c>
      <c r="K104" s="8">
        <v>32</v>
      </c>
      <c r="L104" s="8">
        <v>32</v>
      </c>
      <c r="M104" s="8">
        <v>78</v>
      </c>
      <c r="N104" s="8">
        <v>65</v>
      </c>
      <c r="O104" s="8">
        <v>77</v>
      </c>
      <c r="P104" s="8">
        <v>69</v>
      </c>
      <c r="Q104" s="8">
        <v>58</v>
      </c>
      <c r="R104" s="8">
        <v>32</v>
      </c>
      <c r="S104" s="3">
        <v>27</v>
      </c>
      <c r="T104" s="9">
        <v>14</v>
      </c>
      <c r="U104" s="8">
        <v>34</v>
      </c>
      <c r="V104" s="8">
        <v>87</v>
      </c>
      <c r="W104" s="8">
        <v>83</v>
      </c>
      <c r="X104" s="8">
        <v>110</v>
      </c>
      <c r="Y104" s="3">
        <v>27</v>
      </c>
      <c r="Z104" s="9">
        <v>15</v>
      </c>
      <c r="AA104" s="8">
        <v>32</v>
      </c>
      <c r="AB104" s="8">
        <v>32</v>
      </c>
      <c r="AC104" s="8">
        <v>32</v>
      </c>
      <c r="AD104" s="8">
        <v>13</v>
      </c>
      <c r="AE104" s="8">
        <v>32</v>
      </c>
      <c r="AF104" s="8">
        <v>32</v>
      </c>
      <c r="AG104" s="8">
        <v>32</v>
      </c>
      <c r="AH104" s="8">
        <v>32</v>
      </c>
      <c r="AI104" s="8">
        <v>70</v>
      </c>
      <c r="AJ104" s="8">
        <v>79</v>
      </c>
      <c r="AK104" s="8">
        <v>73</v>
      </c>
      <c r="AL104" s="8">
        <v>68</v>
      </c>
      <c r="AM104" s="8">
        <v>58</v>
      </c>
      <c r="AN104" s="8">
        <v>82</v>
      </c>
      <c r="AO104" s="8">
        <v>80</v>
      </c>
      <c r="AP104" s="8">
        <v>52</v>
      </c>
      <c r="AQ104" s="8">
        <v>54</v>
      </c>
      <c r="AR104" s="8">
        <v>48</v>
      </c>
      <c r="AS104" s="8">
        <v>49</v>
      </c>
      <c r="AT104" s="8">
        <v>49</v>
      </c>
      <c r="AU104" s="8">
        <v>53</v>
      </c>
      <c r="AV104" s="8">
        <v>51</v>
      </c>
      <c r="AW104" s="8">
        <v>49</v>
      </c>
      <c r="AX104" s="8">
        <v>54</v>
      </c>
      <c r="AY104" s="9">
        <v>50</v>
      </c>
    </row>
    <row r="105" spans="2:51" ht="12" customHeight="1">
      <c r="B105" s="10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53"/>
      <c r="T105" s="30"/>
      <c r="U105" s="15"/>
      <c r="V105" s="15"/>
      <c r="W105" s="15"/>
      <c r="X105" s="15"/>
      <c r="Y105" s="10"/>
      <c r="Z105" s="16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6"/>
    </row>
    <row r="106" spans="2:51" ht="12" customHeight="1">
      <c r="B106" s="17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54" t="s">
        <v>89</v>
      </c>
      <c r="T106" s="65"/>
      <c r="U106" s="23"/>
      <c r="V106" s="23"/>
      <c r="W106" s="23"/>
      <c r="X106" s="23"/>
      <c r="Y106" s="54" t="s">
        <v>90</v>
      </c>
      <c r="Z106" s="65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4"/>
    </row>
    <row r="107" spans="2:51" ht="12" customHeight="1">
      <c r="B107" s="3">
        <v>32</v>
      </c>
      <c r="C107" s="8">
        <v>32</v>
      </c>
      <c r="D107" s="8">
        <v>32</v>
      </c>
      <c r="E107" s="8">
        <v>32</v>
      </c>
      <c r="F107" s="8">
        <v>32</v>
      </c>
      <c r="G107" s="8">
        <v>32</v>
      </c>
      <c r="H107" s="8">
        <v>32</v>
      </c>
      <c r="I107" s="8">
        <v>32</v>
      </c>
      <c r="J107" s="8">
        <v>32</v>
      </c>
      <c r="K107" s="8">
        <v>32</v>
      </c>
      <c r="L107" s="8">
        <v>32</v>
      </c>
      <c r="M107" s="8">
        <v>32</v>
      </c>
      <c r="N107" s="8">
        <v>32</v>
      </c>
      <c r="O107" s="8">
        <v>32</v>
      </c>
      <c r="P107" s="8">
        <v>32</v>
      </c>
      <c r="Q107" s="8">
        <v>32</v>
      </c>
      <c r="R107" s="8">
        <v>32</v>
      </c>
      <c r="S107" s="8">
        <v>32</v>
      </c>
      <c r="T107" s="8">
        <v>32</v>
      </c>
      <c r="U107" s="8">
        <v>32</v>
      </c>
      <c r="V107" s="8">
        <v>32</v>
      </c>
      <c r="W107" s="8">
        <v>32</v>
      </c>
      <c r="X107" s="8">
        <v>32</v>
      </c>
      <c r="Y107" s="8">
        <v>67</v>
      </c>
      <c r="Z107" s="8">
        <v>65</v>
      </c>
      <c r="AA107" s="8">
        <v>49</v>
      </c>
      <c r="AB107" s="8">
        <v>51</v>
      </c>
      <c r="AC107" s="8">
        <v>51</v>
      </c>
      <c r="AD107" s="8">
        <v>50</v>
      </c>
      <c r="AE107" s="8">
        <v>32</v>
      </c>
      <c r="AF107" s="8">
        <v>47</v>
      </c>
      <c r="AG107" s="8">
        <v>48</v>
      </c>
      <c r="AH107" s="8">
        <v>56</v>
      </c>
      <c r="AI107" s="8">
        <v>79</v>
      </c>
      <c r="AJ107" s="8">
        <v>67</v>
      </c>
      <c r="AK107" s="8">
        <v>84</v>
      </c>
      <c r="AL107" s="8">
        <v>49</v>
      </c>
      <c r="AM107" s="8">
        <v>51</v>
      </c>
      <c r="AN107" s="8">
        <v>47</v>
      </c>
      <c r="AO107" s="8">
        <v>67</v>
      </c>
      <c r="AP107" s="8">
        <v>71</v>
      </c>
      <c r="AQ107" s="8">
        <v>79</v>
      </c>
      <c r="AR107" s="8">
        <v>80</v>
      </c>
      <c r="AS107" s="8">
        <v>69</v>
      </c>
      <c r="AT107" s="8">
        <v>75</v>
      </c>
      <c r="AU107" s="8">
        <v>32</v>
      </c>
      <c r="AV107" s="8">
        <v>70</v>
      </c>
      <c r="AW107" s="8">
        <v>76</v>
      </c>
      <c r="AX107" s="8">
        <v>79</v>
      </c>
      <c r="AY107" s="9">
        <v>87</v>
      </c>
    </row>
    <row r="108" spans="2:51" ht="12" customHeight="1">
      <c r="B108" s="10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6"/>
    </row>
    <row r="109" spans="2:51" ht="12" customHeight="1">
      <c r="B109" s="17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4"/>
    </row>
    <row r="110" spans="2:51" ht="12" customHeight="1">
      <c r="B110" s="3">
        <v>32</v>
      </c>
      <c r="C110" s="8">
        <v>13</v>
      </c>
      <c r="D110" s="66">
        <v>30</v>
      </c>
      <c r="E110" s="8">
        <v>68</v>
      </c>
      <c r="F110" s="8">
        <v>69</v>
      </c>
      <c r="G110" s="8">
        <v>84</v>
      </c>
      <c r="H110" s="8">
        <v>82</v>
      </c>
      <c r="I110" s="8">
        <v>58</v>
      </c>
      <c r="J110" s="8">
        <v>84</v>
      </c>
      <c r="K110" s="8">
        <v>78</v>
      </c>
      <c r="L110" s="8">
        <v>47</v>
      </c>
      <c r="M110" s="8">
        <v>56</v>
      </c>
      <c r="N110" s="8">
        <v>56</v>
      </c>
      <c r="O110" s="8">
        <v>48</v>
      </c>
      <c r="P110" s="8">
        <v>45</v>
      </c>
      <c r="Q110" s="8">
        <v>50</v>
      </c>
      <c r="R110" s="8">
        <v>49</v>
      </c>
      <c r="S110" s="8">
        <v>53</v>
      </c>
      <c r="T110" s="8">
        <v>56</v>
      </c>
      <c r="U110" s="8">
        <v>55</v>
      </c>
      <c r="V110" s="8">
        <v>48</v>
      </c>
      <c r="W110" s="8">
        <v>57</v>
      </c>
      <c r="X110" s="8">
        <v>51</v>
      </c>
      <c r="Y110" s="8">
        <v>49</v>
      </c>
      <c r="Z110" s="8">
        <v>55</v>
      </c>
      <c r="AA110" s="8">
        <v>32</v>
      </c>
      <c r="AB110" s="8">
        <v>27</v>
      </c>
      <c r="AC110" s="8">
        <v>9</v>
      </c>
      <c r="AD110" s="8">
        <v>32</v>
      </c>
      <c r="AE110" s="8">
        <v>32</v>
      </c>
      <c r="AF110" s="8">
        <v>32</v>
      </c>
      <c r="AG110" s="8">
        <v>32</v>
      </c>
      <c r="AH110" s="8">
        <v>32</v>
      </c>
      <c r="AI110" s="8">
        <v>32</v>
      </c>
      <c r="AJ110" s="8">
        <v>32</v>
      </c>
      <c r="AK110" s="8">
        <v>32</v>
      </c>
      <c r="AL110" s="8">
        <v>32</v>
      </c>
      <c r="AM110" s="8">
        <v>32</v>
      </c>
      <c r="AN110" s="8">
        <v>32</v>
      </c>
      <c r="AO110" s="8">
        <v>32</v>
      </c>
      <c r="AP110" s="8">
        <v>32</v>
      </c>
      <c r="AQ110" s="8">
        <v>78</v>
      </c>
      <c r="AR110" s="8">
        <v>65</v>
      </c>
      <c r="AS110" s="8">
        <v>77</v>
      </c>
      <c r="AT110" s="8">
        <v>69</v>
      </c>
      <c r="AU110" s="8">
        <v>58</v>
      </c>
      <c r="AV110" s="8">
        <v>32</v>
      </c>
      <c r="AW110" s="3">
        <v>27</v>
      </c>
      <c r="AX110" s="9">
        <v>14</v>
      </c>
      <c r="AY110" s="9">
        <v>34</v>
      </c>
    </row>
    <row r="111" spans="2:51" ht="12" customHeight="1">
      <c r="B111" s="10"/>
      <c r="C111" s="15"/>
      <c r="D111" s="67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53"/>
      <c r="AX111" s="30"/>
      <c r="AY111" s="16"/>
    </row>
    <row r="112" spans="2:51" ht="12" customHeight="1">
      <c r="B112" s="17"/>
      <c r="C112" s="23"/>
      <c r="D112" s="100" t="s">
        <v>122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54" t="s">
        <v>89</v>
      </c>
      <c r="AX112" s="65"/>
      <c r="AY112" s="24"/>
    </row>
    <row r="113" spans="2:51" ht="12" customHeight="1">
      <c r="B113" s="3">
        <v>87</v>
      </c>
      <c r="C113" s="8">
        <v>83</v>
      </c>
      <c r="D113" s="8">
        <v>110</v>
      </c>
      <c r="E113" s="3">
        <v>27</v>
      </c>
      <c r="F113" s="9">
        <v>15</v>
      </c>
      <c r="G113" s="8">
        <v>32</v>
      </c>
      <c r="H113" s="8">
        <v>32</v>
      </c>
      <c r="I113" s="8">
        <v>32</v>
      </c>
      <c r="J113" s="8">
        <v>32</v>
      </c>
      <c r="K113" s="8">
        <v>32</v>
      </c>
      <c r="L113" s="8">
        <v>32</v>
      </c>
      <c r="M113" s="8">
        <v>32</v>
      </c>
      <c r="N113" s="8">
        <v>32</v>
      </c>
      <c r="O113" s="8">
        <v>32</v>
      </c>
      <c r="P113" s="8">
        <v>32</v>
      </c>
      <c r="Q113" s="8">
        <v>32</v>
      </c>
      <c r="R113" s="8">
        <v>32</v>
      </c>
      <c r="S113" s="8">
        <v>32</v>
      </c>
      <c r="T113" s="8">
        <v>32</v>
      </c>
      <c r="U113" s="8">
        <v>32</v>
      </c>
      <c r="V113" s="8">
        <v>32</v>
      </c>
      <c r="W113" s="8">
        <v>32</v>
      </c>
      <c r="X113" s="8">
        <v>32</v>
      </c>
      <c r="Y113" s="8">
        <v>32</v>
      </c>
      <c r="Z113" s="8">
        <v>32</v>
      </c>
      <c r="AA113" s="8">
        <v>32</v>
      </c>
      <c r="AB113" s="8">
        <v>32</v>
      </c>
      <c r="AC113" s="8">
        <v>32</v>
      </c>
      <c r="AD113" s="8">
        <v>32</v>
      </c>
      <c r="AE113" s="8">
        <v>32</v>
      </c>
      <c r="AF113" s="8">
        <v>32</v>
      </c>
      <c r="AG113" s="8">
        <v>32</v>
      </c>
      <c r="AH113" s="8">
        <v>32</v>
      </c>
      <c r="AI113" s="8">
        <v>32</v>
      </c>
      <c r="AJ113" s="8">
        <v>32</v>
      </c>
      <c r="AK113" s="8">
        <v>32</v>
      </c>
      <c r="AL113" s="8">
        <v>32</v>
      </c>
      <c r="AM113" s="8">
        <v>32</v>
      </c>
      <c r="AN113" s="8">
        <v>43</v>
      </c>
      <c r="AO113" s="66">
        <v>30</v>
      </c>
      <c r="AP113" s="8">
        <v>27</v>
      </c>
      <c r="AQ113" s="8">
        <v>98</v>
      </c>
      <c r="AR113" s="8">
        <v>3</v>
      </c>
      <c r="AS113" s="8"/>
      <c r="AT113" s="8"/>
      <c r="AU113" s="8"/>
      <c r="AV113" s="8"/>
      <c r="AW113" s="8"/>
      <c r="AX113" s="8"/>
      <c r="AY113" s="9"/>
    </row>
    <row r="114" spans="2:51" ht="12" customHeight="1">
      <c r="B114" s="10"/>
      <c r="C114" s="15"/>
      <c r="D114" s="15"/>
      <c r="E114" s="10"/>
      <c r="F114" s="16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67"/>
      <c r="AP114" s="15"/>
      <c r="AQ114" s="15"/>
      <c r="AR114" s="15"/>
      <c r="AS114" s="15"/>
      <c r="AT114" s="15"/>
      <c r="AU114" s="15"/>
      <c r="AV114" s="15"/>
      <c r="AW114" s="15"/>
      <c r="AX114" s="15"/>
      <c r="AY114" s="16"/>
    </row>
    <row r="115" spans="2:51" ht="12" customHeight="1">
      <c r="B115" s="17"/>
      <c r="C115" s="23"/>
      <c r="D115" s="23"/>
      <c r="E115" s="54" t="s">
        <v>90</v>
      </c>
      <c r="F115" s="65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100" t="s">
        <v>122</v>
      </c>
      <c r="AP115" s="23"/>
      <c r="AQ115" s="23"/>
      <c r="AR115" s="23"/>
      <c r="AS115" s="23"/>
      <c r="AT115" s="23"/>
      <c r="AU115" s="23"/>
      <c r="AV115" s="23"/>
      <c r="AW115" s="23"/>
      <c r="AX115" s="23"/>
      <c r="AY115" s="24"/>
    </row>
    <row r="117" spans="2:51" ht="12" customHeight="1">
      <c r="B117" s="1" t="s">
        <v>41</v>
      </c>
    </row>
    <row r="118" spans="2:51" ht="12" customHeight="1">
      <c r="B118" s="3">
        <v>1</v>
      </c>
      <c r="C118" s="9">
        <v>0</v>
      </c>
      <c r="D118" s="49">
        <v>0</v>
      </c>
      <c r="E118" s="60">
        <v>210</v>
      </c>
      <c r="F118" s="3">
        <v>12</v>
      </c>
      <c r="G118" s="8">
        <v>0</v>
      </c>
      <c r="H118" s="8">
        <v>0</v>
      </c>
      <c r="I118" s="8">
        <v>1</v>
      </c>
      <c r="J118" s="8">
        <v>140</v>
      </c>
      <c r="K118" s="8">
        <v>12</v>
      </c>
      <c r="L118" s="8">
        <v>0</v>
      </c>
      <c r="M118" s="4">
        <v>2</v>
      </c>
      <c r="N118" s="8">
        <v>60</v>
      </c>
      <c r="O118" s="8">
        <v>83</v>
      </c>
      <c r="P118" s="8">
        <v>116</v>
      </c>
      <c r="Q118" s="8">
        <v>97</v>
      </c>
      <c r="R118" s="8">
        <v>116</v>
      </c>
      <c r="S118" s="8">
        <v>101</v>
      </c>
      <c r="T118" s="8">
        <v>109</v>
      </c>
      <c r="U118" s="8">
        <v>101</v>
      </c>
      <c r="V118" s="8">
        <v>110</v>
      </c>
      <c r="W118" s="8">
        <v>116</v>
      </c>
      <c r="X118" s="8">
        <v>62</v>
      </c>
      <c r="Y118" s="8">
        <v>60</v>
      </c>
      <c r="Z118" s="8">
        <v>73</v>
      </c>
      <c r="AA118" s="8">
        <v>110</v>
      </c>
      <c r="AB118" s="8">
        <v>102</v>
      </c>
      <c r="AC118" s="8">
        <v>111</v>
      </c>
      <c r="AD118" s="8">
        <v>49</v>
      </c>
      <c r="AE118" s="8">
        <v>62</v>
      </c>
      <c r="AF118" s="8">
        <v>51</v>
      </c>
      <c r="AG118" s="8">
        <v>57</v>
      </c>
      <c r="AH118" s="8">
        <v>52</v>
      </c>
      <c r="AI118" s="8">
        <v>57</v>
      </c>
      <c r="AJ118" s="8">
        <v>51</v>
      </c>
      <c r="AK118" s="8">
        <v>56</v>
      </c>
      <c r="AL118" s="8">
        <v>49</v>
      </c>
      <c r="AM118" s="8">
        <v>51</v>
      </c>
      <c r="AN118" s="8">
        <v>55</v>
      </c>
      <c r="AO118" s="8">
        <v>54</v>
      </c>
      <c r="AP118" s="8">
        <v>49</v>
      </c>
      <c r="AQ118" s="8">
        <v>56</v>
      </c>
      <c r="AR118" s="8">
        <v>49</v>
      </c>
      <c r="AS118" s="8">
        <v>49</v>
      </c>
      <c r="AT118" s="8">
        <v>52</v>
      </c>
      <c r="AU118" s="8">
        <v>57</v>
      </c>
      <c r="AV118" s="8">
        <v>60</v>
      </c>
      <c r="AW118" s="8">
        <v>47</v>
      </c>
      <c r="AX118" s="8">
        <v>73</v>
      </c>
      <c r="AY118" s="9">
        <v>110</v>
      </c>
    </row>
    <row r="119" spans="2:51" ht="12" customHeight="1">
      <c r="B119" s="10"/>
      <c r="C119" s="16"/>
      <c r="D119" s="51"/>
      <c r="E119" s="69"/>
      <c r="F119" s="10"/>
      <c r="G119" s="15"/>
      <c r="H119" s="15"/>
      <c r="I119" s="15"/>
      <c r="J119" s="15"/>
      <c r="K119" s="15" t="s">
        <v>32</v>
      </c>
      <c r="L119" s="15"/>
      <c r="M119" s="11"/>
      <c r="N119" s="15" t="s">
        <v>33</v>
      </c>
      <c r="O119" s="15" t="s">
        <v>34</v>
      </c>
      <c r="P119" s="15" t="s">
        <v>35</v>
      </c>
      <c r="Q119" s="15" t="s">
        <v>7</v>
      </c>
      <c r="R119" s="15" t="s">
        <v>35</v>
      </c>
      <c r="S119" s="15" t="s">
        <v>1</v>
      </c>
      <c r="T119" s="15" t="s">
        <v>36</v>
      </c>
      <c r="U119" s="15" t="s">
        <v>1</v>
      </c>
      <c r="V119" s="15" t="s">
        <v>37</v>
      </c>
      <c r="W119" s="15" t="s">
        <v>35</v>
      </c>
      <c r="X119" s="15" t="s">
        <v>38</v>
      </c>
      <c r="Y119" s="15" t="s">
        <v>33</v>
      </c>
      <c r="Z119" s="15" t="s">
        <v>39</v>
      </c>
      <c r="AA119" s="15" t="s">
        <v>37</v>
      </c>
      <c r="AB119" s="15" t="s">
        <v>0</v>
      </c>
      <c r="AC119" s="15" t="s">
        <v>3</v>
      </c>
      <c r="AD119" s="15">
        <v>1</v>
      </c>
      <c r="AE119" s="15" t="s">
        <v>38</v>
      </c>
      <c r="AF119" s="15">
        <v>2</v>
      </c>
      <c r="AG119" s="15">
        <v>3</v>
      </c>
      <c r="AH119" s="15">
        <v>7</v>
      </c>
      <c r="AI119" s="15">
        <v>3</v>
      </c>
      <c r="AJ119" s="15">
        <v>2</v>
      </c>
      <c r="AK119" s="15">
        <v>1</v>
      </c>
      <c r="AL119" s="15">
        <v>4</v>
      </c>
      <c r="AM119" s="15">
        <v>6</v>
      </c>
      <c r="AN119" s="15">
        <v>7</v>
      </c>
      <c r="AO119" s="15">
        <v>0</v>
      </c>
      <c r="AP119" s="15">
        <v>1</v>
      </c>
      <c r="AQ119" s="15">
        <v>8</v>
      </c>
      <c r="AR119" s="15"/>
      <c r="AS119" s="15"/>
      <c r="AT119" s="15"/>
      <c r="AU119" s="15"/>
      <c r="AV119" s="15"/>
      <c r="AW119" s="15"/>
      <c r="AX119" s="15"/>
      <c r="AY119" s="16"/>
    </row>
    <row r="120" spans="2:51" ht="12" customHeight="1">
      <c r="B120" s="17"/>
      <c r="C120" s="24"/>
      <c r="D120" s="56"/>
      <c r="E120" s="64"/>
      <c r="F120" s="17"/>
      <c r="G120" s="23"/>
      <c r="H120" s="23"/>
      <c r="I120" s="23"/>
      <c r="J120" s="23"/>
      <c r="K120" s="23"/>
      <c r="L120" s="23"/>
      <c r="M120" s="18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4"/>
    </row>
    <row r="121" spans="2:51" ht="12" customHeight="1">
      <c r="B121" s="3">
        <v>102</v>
      </c>
      <c r="C121" s="8">
        <v>111</v>
      </c>
      <c r="D121" s="8">
        <v>49</v>
      </c>
      <c r="E121" s="8">
        <v>62</v>
      </c>
      <c r="F121" s="8">
        <v>60</v>
      </c>
      <c r="G121" s="8">
        <v>73</v>
      </c>
      <c r="H121" s="8">
        <v>110</v>
      </c>
      <c r="I121" s="8">
        <v>102</v>
      </c>
      <c r="J121" s="8">
        <v>111</v>
      </c>
      <c r="K121" s="8">
        <v>50</v>
      </c>
      <c r="L121" s="8">
        <v>62</v>
      </c>
      <c r="M121" s="8">
        <v>55</v>
      </c>
      <c r="N121" s="8">
        <v>67</v>
      </c>
      <c r="O121" s="8">
        <v>51</v>
      </c>
      <c r="P121" s="8">
        <v>48</v>
      </c>
      <c r="Q121" s="8">
        <v>69</v>
      </c>
      <c r="R121" s="8">
        <v>53</v>
      </c>
      <c r="S121" s="8">
        <v>50</v>
      </c>
      <c r="T121" s="8">
        <v>55</v>
      </c>
      <c r="U121" s="8">
        <v>65</v>
      </c>
      <c r="V121" s="8">
        <v>49</v>
      </c>
      <c r="W121" s="8">
        <v>65</v>
      </c>
      <c r="X121" s="8">
        <v>52</v>
      </c>
      <c r="Y121" s="8">
        <v>70</v>
      </c>
      <c r="Z121" s="8">
        <v>53</v>
      </c>
      <c r="AA121" s="8">
        <v>53</v>
      </c>
      <c r="AB121" s="8">
        <v>56</v>
      </c>
      <c r="AC121" s="8">
        <v>55</v>
      </c>
      <c r="AD121" s="8">
        <v>53</v>
      </c>
      <c r="AE121" s="8">
        <v>50</v>
      </c>
      <c r="AF121" s="8">
        <v>65</v>
      </c>
      <c r="AG121" s="8">
        <v>69</v>
      </c>
      <c r="AH121" s="8">
        <v>55</v>
      </c>
      <c r="AI121" s="8">
        <v>66</v>
      </c>
      <c r="AJ121" s="8">
        <v>65</v>
      </c>
      <c r="AK121" s="8">
        <v>54</v>
      </c>
      <c r="AL121" s="8">
        <v>65</v>
      </c>
      <c r="AM121" s="8">
        <v>69</v>
      </c>
      <c r="AN121" s="8">
        <v>67</v>
      </c>
      <c r="AO121" s="8">
        <v>51</v>
      </c>
      <c r="AP121" s="8">
        <v>55</v>
      </c>
      <c r="AQ121" s="8">
        <v>65</v>
      </c>
      <c r="AR121" s="8">
        <v>67</v>
      </c>
      <c r="AS121" s="8">
        <v>51</v>
      </c>
      <c r="AT121" s="8">
        <v>50</v>
      </c>
      <c r="AU121" s="8">
        <v>52</v>
      </c>
      <c r="AV121" s="8">
        <v>65</v>
      </c>
      <c r="AW121" s="8">
        <v>49</v>
      </c>
      <c r="AX121" s="8">
        <v>66</v>
      </c>
      <c r="AY121" s="9">
        <v>69</v>
      </c>
    </row>
    <row r="122" spans="2:51" ht="12" customHeight="1">
      <c r="B122" s="10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6"/>
    </row>
    <row r="123" spans="2:51" ht="12" customHeight="1">
      <c r="B123" s="17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4"/>
    </row>
    <row r="124" spans="2:51" ht="12" customHeight="1">
      <c r="B124" s="3">
        <v>55</v>
      </c>
      <c r="C124" s="8">
        <v>70</v>
      </c>
      <c r="D124" s="8">
        <v>50</v>
      </c>
      <c r="E124" s="8">
        <v>70</v>
      </c>
      <c r="F124" s="8">
        <v>55</v>
      </c>
      <c r="G124" s="8">
        <v>67</v>
      </c>
      <c r="H124" s="8">
        <v>56</v>
      </c>
      <c r="I124" s="8">
        <v>68</v>
      </c>
      <c r="J124" s="8">
        <v>52</v>
      </c>
      <c r="K124" s="8">
        <v>68</v>
      </c>
      <c r="L124" s="8">
        <v>51</v>
      </c>
      <c r="M124" s="8">
        <v>53</v>
      </c>
      <c r="N124" s="8">
        <v>54</v>
      </c>
      <c r="O124" s="8">
        <v>70</v>
      </c>
      <c r="P124" s="8">
        <v>49</v>
      </c>
      <c r="Q124" s="8">
        <v>56</v>
      </c>
      <c r="R124" s="8">
        <v>55</v>
      </c>
      <c r="S124" s="8">
        <v>69</v>
      </c>
      <c r="T124" s="8">
        <v>52</v>
      </c>
      <c r="U124" s="8">
        <v>54</v>
      </c>
      <c r="V124" s="8">
        <v>69</v>
      </c>
      <c r="W124" s="8">
        <v>48</v>
      </c>
      <c r="X124" s="8">
        <v>51</v>
      </c>
      <c r="Y124" s="8">
        <v>52</v>
      </c>
      <c r="Z124" s="8">
        <v>56</v>
      </c>
      <c r="AA124" s="8">
        <v>48</v>
      </c>
      <c r="AB124" s="8">
        <v>49</v>
      </c>
      <c r="AC124" s="8">
        <v>66</v>
      </c>
      <c r="AD124" s="8">
        <v>66</v>
      </c>
      <c r="AE124" s="8">
        <v>55</v>
      </c>
      <c r="AF124" s="8">
        <v>49</v>
      </c>
      <c r="AG124" s="8">
        <v>55</v>
      </c>
      <c r="AH124" s="8">
        <v>69</v>
      </c>
      <c r="AI124" s="8">
        <v>50</v>
      </c>
      <c r="AJ124" s="8">
        <v>48</v>
      </c>
      <c r="AK124" s="8">
        <v>52</v>
      </c>
      <c r="AL124" s="8">
        <v>48</v>
      </c>
      <c r="AM124" s="8">
        <v>48</v>
      </c>
      <c r="AN124" s="8">
        <v>70</v>
      </c>
      <c r="AO124" s="8">
        <v>65</v>
      </c>
      <c r="AP124" s="8">
        <v>49</v>
      </c>
      <c r="AQ124" s="8">
        <v>53</v>
      </c>
      <c r="AR124" s="8">
        <v>48</v>
      </c>
      <c r="AS124" s="8">
        <v>65</v>
      </c>
      <c r="AT124" s="8">
        <v>65</v>
      </c>
      <c r="AU124" s="8">
        <v>70</v>
      </c>
      <c r="AV124" s="8">
        <v>70</v>
      </c>
      <c r="AW124" s="8">
        <v>51</v>
      </c>
      <c r="AX124" s="8">
        <v>67</v>
      </c>
      <c r="AY124" s="9">
        <v>69</v>
      </c>
    </row>
    <row r="125" spans="2:51" ht="12" customHeight="1">
      <c r="B125" s="10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6"/>
    </row>
    <row r="126" spans="2:51" ht="12" customHeight="1">
      <c r="B126" s="17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4"/>
    </row>
    <row r="127" spans="2:51" ht="12" customHeight="1">
      <c r="B127" s="3">
        <v>54</v>
      </c>
      <c r="C127" s="8">
        <v>51</v>
      </c>
      <c r="D127" s="8">
        <v>56</v>
      </c>
      <c r="E127" s="8">
        <v>70</v>
      </c>
      <c r="F127" s="8">
        <v>48</v>
      </c>
      <c r="G127" s="8">
        <v>51</v>
      </c>
      <c r="H127" s="8">
        <v>52</v>
      </c>
      <c r="I127" s="8">
        <v>57</v>
      </c>
      <c r="J127" s="8">
        <v>48</v>
      </c>
      <c r="K127" s="8">
        <v>51</v>
      </c>
      <c r="L127" s="8">
        <v>48</v>
      </c>
      <c r="M127" s="8">
        <v>70</v>
      </c>
      <c r="N127" s="8">
        <v>66</v>
      </c>
      <c r="O127" s="8">
        <v>54</v>
      </c>
      <c r="P127" s="8">
        <v>50</v>
      </c>
      <c r="Q127" s="8">
        <v>57</v>
      </c>
      <c r="R127" s="8">
        <v>50</v>
      </c>
      <c r="S127" s="8">
        <v>55</v>
      </c>
      <c r="T127" s="8">
        <v>56</v>
      </c>
      <c r="U127" s="8">
        <v>68</v>
      </c>
      <c r="V127" s="8">
        <v>69</v>
      </c>
      <c r="W127" s="8">
        <v>57</v>
      </c>
      <c r="X127" s="8">
        <v>54</v>
      </c>
      <c r="Y127" s="8">
        <v>53</v>
      </c>
      <c r="Z127" s="8">
        <v>69</v>
      </c>
      <c r="AA127" s="8">
        <v>67</v>
      </c>
      <c r="AB127" s="8">
        <v>65</v>
      </c>
      <c r="AC127" s="8">
        <v>69</v>
      </c>
      <c r="AD127" s="8">
        <v>66</v>
      </c>
      <c r="AE127" s="8">
        <v>48</v>
      </c>
      <c r="AF127" s="8">
        <v>52</v>
      </c>
      <c r="AG127" s="8">
        <v>68</v>
      </c>
      <c r="AH127" s="8">
        <v>50</v>
      </c>
      <c r="AI127" s="8">
        <v>70</v>
      </c>
      <c r="AJ127" s="8">
        <v>48</v>
      </c>
      <c r="AK127" s="8">
        <v>69</v>
      </c>
      <c r="AL127" s="8">
        <v>69</v>
      </c>
      <c r="AM127" s="8">
        <v>53</v>
      </c>
      <c r="AN127" s="8">
        <v>49</v>
      </c>
      <c r="AO127" s="8">
        <v>60</v>
      </c>
      <c r="AP127" s="8">
        <v>47</v>
      </c>
      <c r="AQ127" s="8">
        <v>73</v>
      </c>
      <c r="AR127" s="8">
        <v>110</v>
      </c>
      <c r="AS127" s="8">
        <v>102</v>
      </c>
      <c r="AT127" s="8">
        <v>111</v>
      </c>
      <c r="AU127" s="8">
        <v>50</v>
      </c>
      <c r="AV127" s="8">
        <v>62</v>
      </c>
      <c r="AW127" s="8">
        <v>60</v>
      </c>
      <c r="AX127" s="8">
        <v>47</v>
      </c>
      <c r="AY127" s="9">
        <v>83</v>
      </c>
    </row>
    <row r="128" spans="2:51" ht="12" customHeight="1">
      <c r="B128" s="10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6"/>
    </row>
    <row r="129" spans="2:51" ht="12" customHeight="1">
      <c r="B129" s="17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4"/>
    </row>
    <row r="130" spans="2:51" ht="12" customHeight="1">
      <c r="B130" s="3">
        <v>116</v>
      </c>
      <c r="C130" s="8">
        <v>97</v>
      </c>
      <c r="D130" s="8">
        <v>116</v>
      </c>
      <c r="E130" s="8">
        <v>101</v>
      </c>
      <c r="F130" s="8">
        <v>109</v>
      </c>
      <c r="G130" s="8">
        <v>101</v>
      </c>
      <c r="H130" s="8">
        <v>110</v>
      </c>
      <c r="I130" s="8">
        <v>116</v>
      </c>
      <c r="J130" s="8">
        <v>62</v>
      </c>
      <c r="K130" s="4">
        <v>3</v>
      </c>
    </row>
    <row r="131" spans="2:51" ht="12" customHeight="1">
      <c r="B131" s="10"/>
      <c r="C131" s="15"/>
      <c r="D131" s="15"/>
      <c r="E131" s="15"/>
      <c r="F131" s="15"/>
      <c r="G131" s="15"/>
      <c r="H131" s="15"/>
      <c r="I131" s="15"/>
      <c r="J131" s="15"/>
      <c r="K131" s="11"/>
    </row>
    <row r="132" spans="2:51" ht="12" customHeight="1">
      <c r="B132" s="17"/>
      <c r="C132" s="23"/>
      <c r="D132" s="23"/>
      <c r="E132" s="23"/>
      <c r="F132" s="23"/>
      <c r="G132" s="23"/>
      <c r="H132" s="23"/>
      <c r="I132" s="23"/>
      <c r="J132" s="23"/>
      <c r="K132" s="18"/>
    </row>
    <row r="134" spans="2:51" ht="12" customHeight="1">
      <c r="B134" s="1">
        <v>1</v>
      </c>
      <c r="C134" s="1">
        <v>0</v>
      </c>
      <c r="D134" s="1">
        <v>0</v>
      </c>
      <c r="E134" s="1">
        <v>29</v>
      </c>
      <c r="F134" s="1">
        <v>0</v>
      </c>
      <c r="G134" s="1">
        <v>0</v>
      </c>
      <c r="H134" s="1">
        <v>0</v>
      </c>
      <c r="I134" s="1">
        <v>1</v>
      </c>
      <c r="J134" s="1">
        <v>40</v>
      </c>
      <c r="K134" s="1">
        <v>81</v>
      </c>
      <c r="L134" s="1">
        <v>112</v>
      </c>
      <c r="M134" s="1">
        <v>2</v>
      </c>
      <c r="N134" s="70">
        <v>27</v>
      </c>
      <c r="O134" s="70">
        <v>11</v>
      </c>
      <c r="P134" s="1">
        <v>32</v>
      </c>
      <c r="Q134" s="1">
        <v>32</v>
      </c>
      <c r="R134" s="1">
        <v>0</v>
      </c>
      <c r="S134" s="1">
        <v>15</v>
      </c>
      <c r="T134" s="1">
        <v>30</v>
      </c>
      <c r="U134" s="1">
        <v>97</v>
      </c>
      <c r="V134" s="1">
        <v>118</v>
      </c>
      <c r="W134" s="1">
        <v>115</v>
      </c>
      <c r="X134" s="1">
        <v>104</v>
      </c>
      <c r="Y134" s="1">
        <v>97</v>
      </c>
      <c r="Z134" s="1">
        <v>99</v>
      </c>
      <c r="AA134" s="1">
        <v>103</v>
      </c>
      <c r="AB134" s="1">
        <v>111</v>
      </c>
      <c r="AC134" s="1">
        <v>32</v>
      </c>
      <c r="AD134" s="1">
        <v>3</v>
      </c>
    </row>
    <row r="137" spans="2:51" ht="12" customHeight="1">
      <c r="B137" s="1">
        <v>1</v>
      </c>
      <c r="C137" s="1">
        <v>0</v>
      </c>
      <c r="D137" s="70">
        <v>3</v>
      </c>
      <c r="E137" s="70">
        <v>77</v>
      </c>
      <c r="F137" s="1">
        <v>0</v>
      </c>
      <c r="G137" s="1">
        <v>0</v>
      </c>
      <c r="H137" s="1">
        <v>0</v>
      </c>
      <c r="I137" s="1">
        <v>1</v>
      </c>
      <c r="J137" s="1">
        <v>40</v>
      </c>
      <c r="K137" s="1">
        <v>81</v>
      </c>
      <c r="L137" s="1">
        <v>112</v>
      </c>
      <c r="M137" s="1">
        <v>2</v>
      </c>
      <c r="N137" s="70">
        <v>27</v>
      </c>
      <c r="O137" s="70">
        <v>11</v>
      </c>
      <c r="P137" s="1">
        <v>33</v>
      </c>
      <c r="Q137" s="1">
        <v>32</v>
      </c>
      <c r="R137" s="1">
        <v>15</v>
      </c>
      <c r="S137" s="70">
        <v>27</v>
      </c>
      <c r="T137" s="70">
        <v>77</v>
      </c>
      <c r="U137" s="1">
        <v>32</v>
      </c>
      <c r="V137" s="1">
        <v>50</v>
      </c>
      <c r="W137" s="1">
        <v>53</v>
      </c>
      <c r="X137" s="1">
        <v>83</v>
      </c>
      <c r="Y137" s="1">
        <v>69</v>
      </c>
      <c r="Z137" s="1">
        <v>80</v>
      </c>
      <c r="AA137" s="1">
        <v>40</v>
      </c>
      <c r="AB137" s="1">
        <v>87</v>
      </c>
      <c r="AC137" s="1">
        <v>69</v>
      </c>
      <c r="AD137" s="1">
        <v>68</v>
      </c>
      <c r="AE137" s="1">
        <v>41</v>
      </c>
      <c r="AF137" s="1">
        <v>32</v>
      </c>
      <c r="AG137" s="1">
        <v>83</v>
      </c>
      <c r="AH137" s="1">
        <v>72</v>
      </c>
      <c r="AI137" s="1">
        <v>65</v>
      </c>
      <c r="AJ137" s="1">
        <v>67</v>
      </c>
      <c r="AK137" s="1">
        <v>71</v>
      </c>
      <c r="AL137" s="1">
        <v>79</v>
      </c>
      <c r="AM137" s="1">
        <v>32</v>
      </c>
      <c r="AN137" s="1">
        <v>32</v>
      </c>
      <c r="AO137" s="1">
        <v>13</v>
      </c>
      <c r="AP137" s="1">
        <v>49</v>
      </c>
      <c r="AQ137" s="1">
        <v>32</v>
      </c>
      <c r="AR137" s="1">
        <v>32</v>
      </c>
      <c r="AS137" s="1">
        <v>32</v>
      </c>
      <c r="AT137" s="1">
        <v>77</v>
      </c>
      <c r="AU137" s="1">
        <v>85</v>
      </c>
      <c r="AV137" s="1">
        <v>53</v>
      </c>
      <c r="AW137" s="1">
        <v>51</v>
      </c>
      <c r="AX137" s="1">
        <v>57</v>
      </c>
      <c r="AY137" s="1">
        <v>53</v>
      </c>
    </row>
    <row r="138" spans="2:51" ht="12" customHeight="1">
      <c r="B138" s="1">
        <v>32</v>
      </c>
      <c r="C138" s="1">
        <v>32</v>
      </c>
      <c r="D138" s="1">
        <v>83</v>
      </c>
      <c r="E138" s="1">
        <v>72</v>
      </c>
      <c r="F138" s="1">
        <v>65</v>
      </c>
      <c r="G138" s="1">
        <v>67</v>
      </c>
      <c r="H138" s="1">
        <v>71</v>
      </c>
      <c r="I138" s="1">
        <v>79</v>
      </c>
      <c r="J138" s="1">
        <v>32</v>
      </c>
      <c r="K138" s="1">
        <v>48</v>
      </c>
      <c r="L138" s="1">
        <v>56</v>
      </c>
      <c r="M138" s="1">
        <v>48</v>
      </c>
      <c r="N138" s="1">
        <v>53</v>
      </c>
      <c r="O138" s="1">
        <v>32</v>
      </c>
      <c r="P138" s="1">
        <v>32</v>
      </c>
      <c r="Q138" s="1">
        <v>32</v>
      </c>
      <c r="R138" s="1">
        <v>48</v>
      </c>
      <c r="S138" s="1">
        <v>57</v>
      </c>
      <c r="T138" s="1">
        <v>52</v>
      </c>
      <c r="U138" s="1">
        <v>53</v>
      </c>
      <c r="V138" s="1">
        <v>32</v>
      </c>
      <c r="W138" s="1">
        <v>32</v>
      </c>
      <c r="X138" s="1">
        <v>32</v>
      </c>
      <c r="Y138" s="1">
        <v>51</v>
      </c>
      <c r="Z138" s="1">
        <v>50</v>
      </c>
      <c r="AA138" s="1">
        <v>51</v>
      </c>
      <c r="AB138" s="1">
        <v>32</v>
      </c>
      <c r="AC138" s="1">
        <v>48</v>
      </c>
      <c r="AD138" s="1">
        <v>94</v>
      </c>
      <c r="AE138" s="1">
        <v>83</v>
      </c>
      <c r="AF138" s="1">
        <v>32</v>
      </c>
      <c r="AG138" s="1">
        <v>32</v>
      </c>
      <c r="AH138" s="1">
        <v>32</v>
      </c>
      <c r="AI138" s="1">
        <v>32</v>
      </c>
      <c r="AJ138" s="1">
        <v>32</v>
      </c>
      <c r="AK138" s="1">
        <v>32</v>
      </c>
      <c r="AL138" s="1">
        <v>32</v>
      </c>
      <c r="AM138" s="1">
        <v>32</v>
      </c>
      <c r="AN138" s="1">
        <v>32</v>
      </c>
      <c r="AO138" s="1">
        <v>69</v>
      </c>
      <c r="AP138" s="1">
        <v>70</v>
      </c>
      <c r="AQ138" s="1">
        <v>65</v>
      </c>
      <c r="AR138" s="1">
        <v>32</v>
      </c>
      <c r="AS138" s="1">
        <v>80</v>
      </c>
      <c r="AT138" s="1">
        <v>81</v>
      </c>
      <c r="AU138" s="1">
        <v>32</v>
      </c>
      <c r="AV138" s="1">
        <v>65</v>
      </c>
      <c r="AW138" s="1">
        <v>83</v>
      </c>
      <c r="AX138" s="1">
        <v>32</v>
      </c>
      <c r="AY138" s="1">
        <v>89</v>
      </c>
    </row>
    <row r="139" spans="2:51" ht="12" customHeight="1">
      <c r="B139" s="1">
        <v>65</v>
      </c>
      <c r="C139" s="1">
        <v>32</v>
      </c>
      <c r="D139" s="1">
        <v>66</v>
      </c>
      <c r="E139" s="1">
        <v>81</v>
      </c>
      <c r="F139" s="1">
        <v>60</v>
      </c>
      <c r="G139" s="1">
        <v>84</v>
      </c>
      <c r="H139" s="1">
        <v>50</v>
      </c>
      <c r="I139" s="1">
        <v>45</v>
      </c>
      <c r="J139" s="1">
        <v>45</v>
      </c>
      <c r="K139" s="1">
        <v>62</v>
      </c>
      <c r="L139" s="1">
        <v>32</v>
      </c>
      <c r="M139" s="1">
        <v>32</v>
      </c>
      <c r="N139" s="1">
        <v>13</v>
      </c>
      <c r="O139" s="1">
        <v>32</v>
      </c>
      <c r="P139" s="1">
        <v>32</v>
      </c>
      <c r="Q139" s="1">
        <v>32</v>
      </c>
      <c r="R139" s="1">
        <v>32</v>
      </c>
      <c r="S139" s="1">
        <v>32</v>
      </c>
      <c r="T139" s="1">
        <v>32</v>
      </c>
      <c r="U139" s="1">
        <v>32</v>
      </c>
      <c r="V139" s="1">
        <v>32</v>
      </c>
      <c r="W139" s="1">
        <v>32</v>
      </c>
      <c r="X139" s="1">
        <v>32</v>
      </c>
      <c r="Y139" s="1">
        <v>32</v>
      </c>
      <c r="Z139" s="1">
        <v>32</v>
      </c>
      <c r="AA139" s="1">
        <v>32</v>
      </c>
      <c r="AB139" s="1">
        <v>32</v>
      </c>
      <c r="AC139" s="1">
        <v>32</v>
      </c>
      <c r="AD139" s="1">
        <v>32</v>
      </c>
      <c r="AE139" s="1">
        <v>32</v>
      </c>
      <c r="AF139" s="1">
        <v>32</v>
      </c>
      <c r="AG139" s="1">
        <v>32</v>
      </c>
      <c r="AH139" s="1">
        <v>77</v>
      </c>
      <c r="AI139" s="1">
        <v>81</v>
      </c>
      <c r="AJ139" s="1">
        <v>32</v>
      </c>
      <c r="AK139" s="1">
        <v>69</v>
      </c>
      <c r="AL139" s="1">
        <v>81</v>
      </c>
      <c r="AM139" s="1">
        <v>32</v>
      </c>
      <c r="AN139" s="1">
        <v>72</v>
      </c>
      <c r="AO139" s="1">
        <v>81</v>
      </c>
      <c r="AP139" s="1">
        <v>32</v>
      </c>
      <c r="AQ139" s="1">
        <v>75</v>
      </c>
      <c r="AR139" s="1">
        <v>81</v>
      </c>
      <c r="AS139" s="1">
        <v>32</v>
      </c>
      <c r="AT139" s="1">
        <v>76</v>
      </c>
      <c r="AU139" s="1">
        <v>81</v>
      </c>
      <c r="AV139" s="1">
        <v>32</v>
      </c>
      <c r="AW139" s="1">
        <v>78</v>
      </c>
      <c r="AX139" s="1">
        <v>81</v>
      </c>
      <c r="AY139" s="1">
        <v>32</v>
      </c>
    </row>
    <row r="140" spans="2:51" ht="12" customHeight="1">
      <c r="B140" s="1">
        <v>82</v>
      </c>
      <c r="C140" s="1">
        <v>81</v>
      </c>
      <c r="D140" s="1">
        <v>32</v>
      </c>
      <c r="E140" s="1">
        <v>83</v>
      </c>
      <c r="F140" s="1">
        <v>81</v>
      </c>
      <c r="G140" s="1">
        <v>32</v>
      </c>
      <c r="H140" s="1">
        <v>86</v>
      </c>
      <c r="I140" s="1">
        <v>81</v>
      </c>
      <c r="J140" s="1">
        <v>32</v>
      </c>
      <c r="K140" s="1">
        <v>84</v>
      </c>
      <c r="L140" s="1">
        <v>81</v>
      </c>
      <c r="M140" s="1">
        <v>32</v>
      </c>
      <c r="N140" s="1">
        <v>71</v>
      </c>
      <c r="O140" s="1">
        <v>81</v>
      </c>
      <c r="P140" s="1">
        <v>32</v>
      </c>
      <c r="Q140" s="1">
        <v>90</v>
      </c>
      <c r="R140" s="1">
        <v>81</v>
      </c>
      <c r="S140" s="1">
        <v>32</v>
      </c>
      <c r="T140" s="1">
        <v>81</v>
      </c>
      <c r="U140" s="1">
        <v>81</v>
      </c>
      <c r="V140" s="1">
        <v>32</v>
      </c>
      <c r="W140" s="1">
        <v>85</v>
      </c>
      <c r="X140" s="1">
        <v>81</v>
      </c>
      <c r="Y140" s="1">
        <v>32</v>
      </c>
      <c r="Z140" s="1">
        <v>88</v>
      </c>
      <c r="AA140" s="1">
        <v>81</v>
      </c>
      <c r="AB140" s="1">
        <v>32</v>
      </c>
      <c r="AC140" s="1">
        <v>13</v>
      </c>
      <c r="AD140" s="1">
        <v>50</v>
      </c>
      <c r="AE140" s="1">
        <v>32</v>
      </c>
      <c r="AF140" s="1">
        <v>32</v>
      </c>
      <c r="AG140" s="1">
        <v>32</v>
      </c>
      <c r="AH140" s="1">
        <v>77</v>
      </c>
      <c r="AI140" s="1">
        <v>85</v>
      </c>
      <c r="AJ140" s="1">
        <v>53</v>
      </c>
      <c r="AK140" s="1">
        <v>52</v>
      </c>
      <c r="AL140" s="1">
        <v>48</v>
      </c>
      <c r="AM140" s="1">
        <v>32</v>
      </c>
      <c r="AN140" s="1">
        <v>32</v>
      </c>
      <c r="AO140" s="1">
        <v>32</v>
      </c>
      <c r="AP140" s="1">
        <v>80</v>
      </c>
      <c r="AQ140" s="1">
        <v>86</v>
      </c>
      <c r="AR140" s="1">
        <v>71</v>
      </c>
      <c r="AS140" s="1">
        <v>67</v>
      </c>
      <c r="AT140" s="1">
        <v>71</v>
      </c>
      <c r="AU140" s="1">
        <v>79</v>
      </c>
      <c r="AV140" s="1">
        <v>32</v>
      </c>
      <c r="AW140" s="1">
        <v>48</v>
      </c>
      <c r="AX140" s="1">
        <v>56</v>
      </c>
      <c r="AY140" s="1">
        <v>52</v>
      </c>
    </row>
    <row r="141" spans="2:51" ht="12" customHeight="1">
      <c r="B141" s="1">
        <v>53</v>
      </c>
      <c r="C141" s="1">
        <v>32</v>
      </c>
      <c r="D141" s="1">
        <v>32</v>
      </c>
      <c r="E141" s="1">
        <v>32</v>
      </c>
      <c r="F141" s="1">
        <v>49</v>
      </c>
      <c r="G141" s="1">
        <v>48</v>
      </c>
      <c r="H141" s="1">
        <v>52</v>
      </c>
      <c r="I141" s="1">
        <v>48</v>
      </c>
      <c r="J141" s="1">
        <v>32</v>
      </c>
      <c r="K141" s="1">
        <v>32</v>
      </c>
      <c r="L141" s="1">
        <v>32</v>
      </c>
      <c r="M141" s="1">
        <v>51</v>
      </c>
      <c r="N141" s="1">
        <v>50</v>
      </c>
      <c r="O141" s="1">
        <v>48</v>
      </c>
      <c r="P141" s="1">
        <v>32</v>
      </c>
      <c r="Q141" s="1">
        <v>48</v>
      </c>
      <c r="R141" s="1">
        <v>94</v>
      </c>
      <c r="S141" s="1">
        <v>83</v>
      </c>
      <c r="T141" s="1">
        <v>32</v>
      </c>
      <c r="U141" s="1">
        <v>32</v>
      </c>
      <c r="V141" s="1">
        <v>32</v>
      </c>
      <c r="W141" s="1">
        <v>32</v>
      </c>
      <c r="X141" s="1">
        <v>32</v>
      </c>
      <c r="Y141" s="1">
        <v>32</v>
      </c>
      <c r="Z141" s="1">
        <v>32</v>
      </c>
      <c r="AA141" s="1">
        <v>32</v>
      </c>
      <c r="AB141" s="1">
        <v>32</v>
      </c>
      <c r="AC141" s="1">
        <v>69</v>
      </c>
      <c r="AD141" s="1">
        <v>74</v>
      </c>
      <c r="AE141" s="1">
        <v>54</v>
      </c>
      <c r="AF141" s="1">
        <v>32</v>
      </c>
      <c r="AG141" s="1">
        <v>67</v>
      </c>
      <c r="AH141" s="1">
        <v>81</v>
      </c>
      <c r="AI141" s="1">
        <v>32</v>
      </c>
      <c r="AJ141" s="1">
        <v>68</v>
      </c>
      <c r="AK141" s="1">
        <v>81</v>
      </c>
      <c r="AL141" s="1">
        <v>32</v>
      </c>
      <c r="AM141" s="1">
        <v>73</v>
      </c>
      <c r="AN141" s="1">
        <v>81</v>
      </c>
      <c r="AO141" s="1">
        <v>32</v>
      </c>
      <c r="AP141" s="1">
        <v>79</v>
      </c>
      <c r="AQ141" s="1">
        <v>81</v>
      </c>
      <c r="AR141" s="1">
        <v>60</v>
      </c>
      <c r="AS141" s="1">
        <v>84</v>
      </c>
      <c r="AT141" s="1">
        <v>49</v>
      </c>
      <c r="AU141" s="1">
        <v>45</v>
      </c>
      <c r="AV141" s="1">
        <v>45</v>
      </c>
      <c r="AW141" s="1">
        <v>62</v>
      </c>
      <c r="AX141" s="1">
        <v>32</v>
      </c>
      <c r="AY141" s="1">
        <v>32</v>
      </c>
    </row>
    <row r="142" spans="2:51" ht="12" customHeight="1">
      <c r="B142" s="1">
        <v>13</v>
      </c>
      <c r="C142" s="1">
        <v>32</v>
      </c>
      <c r="D142" s="1">
        <v>32</v>
      </c>
      <c r="E142" s="1">
        <v>32</v>
      </c>
      <c r="F142" s="1">
        <v>32</v>
      </c>
      <c r="G142" s="1">
        <v>32</v>
      </c>
      <c r="H142" s="1">
        <v>32</v>
      </c>
      <c r="I142" s="1">
        <v>32</v>
      </c>
      <c r="J142" s="1">
        <v>32</v>
      </c>
      <c r="K142" s="1">
        <v>32</v>
      </c>
      <c r="L142" s="1">
        <v>32</v>
      </c>
      <c r="M142" s="1">
        <v>32</v>
      </c>
      <c r="N142" s="1">
        <v>32</v>
      </c>
      <c r="O142" s="1">
        <v>32</v>
      </c>
      <c r="P142" s="1">
        <v>32</v>
      </c>
      <c r="Q142" s="1">
        <v>32</v>
      </c>
      <c r="R142" s="1">
        <v>32</v>
      </c>
      <c r="S142" s="1">
        <v>32</v>
      </c>
      <c r="T142" s="1">
        <v>32</v>
      </c>
      <c r="U142" s="1">
        <v>32</v>
      </c>
      <c r="V142" s="1">
        <v>89</v>
      </c>
      <c r="W142" s="1">
        <v>65</v>
      </c>
      <c r="X142" s="1">
        <v>32</v>
      </c>
      <c r="Y142" s="1">
        <v>66</v>
      </c>
      <c r="Z142" s="1">
        <v>81</v>
      </c>
      <c r="AA142" s="1">
        <v>32</v>
      </c>
      <c r="AB142" s="1">
        <v>77</v>
      </c>
      <c r="AC142" s="1">
        <v>81</v>
      </c>
      <c r="AD142" s="1">
        <v>32</v>
      </c>
      <c r="AE142" s="1">
        <v>69</v>
      </c>
      <c r="AF142" s="1">
        <v>81</v>
      </c>
      <c r="AG142" s="1">
        <v>32</v>
      </c>
      <c r="AH142" s="1">
        <v>72</v>
      </c>
      <c r="AI142" s="1">
        <v>81</v>
      </c>
      <c r="AJ142" s="1">
        <v>32</v>
      </c>
      <c r="AK142" s="1">
        <v>75</v>
      </c>
      <c r="AL142" s="1">
        <v>81</v>
      </c>
      <c r="AM142" s="1">
        <v>32</v>
      </c>
      <c r="AN142" s="1">
        <v>76</v>
      </c>
      <c r="AO142" s="1">
        <v>81</v>
      </c>
      <c r="AP142" s="1">
        <v>32</v>
      </c>
      <c r="AQ142" s="1">
        <v>78</v>
      </c>
      <c r="AR142" s="1">
        <v>81</v>
      </c>
      <c r="AS142" s="1">
        <v>32</v>
      </c>
      <c r="AT142" s="1">
        <v>82</v>
      </c>
      <c r="AU142" s="1">
        <v>81</v>
      </c>
      <c r="AV142" s="1">
        <v>32</v>
      </c>
      <c r="AW142" s="1">
        <v>83</v>
      </c>
      <c r="AX142" s="1">
        <v>81</v>
      </c>
      <c r="AY142" s="1">
        <v>32</v>
      </c>
    </row>
    <row r="143" spans="2:51" ht="12" customHeight="1">
      <c r="B143" s="1">
        <v>86</v>
      </c>
      <c r="C143" s="1">
        <v>81</v>
      </c>
      <c r="D143" s="1">
        <v>32</v>
      </c>
      <c r="E143" s="1">
        <v>84</v>
      </c>
      <c r="F143" s="1">
        <v>81</v>
      </c>
      <c r="G143" s="1">
        <v>32</v>
      </c>
      <c r="H143" s="1">
        <v>71</v>
      </c>
      <c r="I143" s="1">
        <v>81</v>
      </c>
      <c r="J143" s="1">
        <v>32</v>
      </c>
      <c r="K143" s="1">
        <v>90</v>
      </c>
      <c r="L143" s="1">
        <v>81</v>
      </c>
      <c r="M143" s="1">
        <v>32</v>
      </c>
      <c r="N143" s="1">
        <v>81</v>
      </c>
      <c r="O143" s="1">
        <v>81</v>
      </c>
      <c r="P143" s="1">
        <v>32</v>
      </c>
      <c r="Q143" s="1">
        <v>85</v>
      </c>
      <c r="R143" s="1">
        <v>81</v>
      </c>
      <c r="S143" s="1">
        <v>32</v>
      </c>
      <c r="T143" s="1">
        <v>88</v>
      </c>
      <c r="U143" s="1">
        <v>83</v>
      </c>
      <c r="V143" s="1">
        <v>32</v>
      </c>
      <c r="W143" s="1">
        <v>32</v>
      </c>
      <c r="X143" s="1">
        <v>32</v>
      </c>
      <c r="Y143" s="1">
        <v>13</v>
      </c>
      <c r="Z143" s="1">
        <v>51</v>
      </c>
      <c r="AA143" s="1">
        <v>32</v>
      </c>
      <c r="AB143" s="1">
        <v>32</v>
      </c>
      <c r="AC143" s="1">
        <v>42</v>
      </c>
      <c r="AD143" s="1">
        <v>77</v>
      </c>
      <c r="AE143" s="1">
        <v>85</v>
      </c>
      <c r="AF143" s="1">
        <v>57</v>
      </c>
      <c r="AG143" s="1">
        <v>51</v>
      </c>
      <c r="AH143" s="1">
        <v>50</v>
      </c>
      <c r="AI143" s="1">
        <v>55</v>
      </c>
      <c r="AJ143" s="1">
        <v>32</v>
      </c>
      <c r="AK143" s="1">
        <v>32</v>
      </c>
      <c r="AL143" s="1">
        <v>83</v>
      </c>
      <c r="AM143" s="1">
        <v>72</v>
      </c>
      <c r="AN143" s="1">
        <v>65</v>
      </c>
      <c r="AO143" s="1">
        <v>67</v>
      </c>
      <c r="AP143" s="1">
        <v>71</v>
      </c>
      <c r="AQ143" s="1">
        <v>79</v>
      </c>
      <c r="AR143" s="1">
        <v>32</v>
      </c>
      <c r="AS143" s="1">
        <v>48</v>
      </c>
      <c r="AT143" s="1">
        <v>57</v>
      </c>
      <c r="AU143" s="1">
        <v>53</v>
      </c>
      <c r="AV143" s="1">
        <v>48</v>
      </c>
      <c r="AW143" s="1">
        <v>32</v>
      </c>
      <c r="AX143" s="1">
        <v>32</v>
      </c>
      <c r="AY143" s="1">
        <v>32</v>
      </c>
    </row>
    <row r="144" spans="2:51" ht="12" customHeight="1">
      <c r="B144" s="1">
        <v>49</v>
      </c>
      <c r="C144" s="1">
        <v>49</v>
      </c>
      <c r="D144" s="1">
        <v>52</v>
      </c>
      <c r="E144" s="1">
        <v>48</v>
      </c>
      <c r="F144" s="1">
        <v>32</v>
      </c>
      <c r="G144" s="1">
        <v>32</v>
      </c>
      <c r="H144" s="1">
        <v>32</v>
      </c>
      <c r="I144" s="1">
        <v>55</v>
      </c>
      <c r="J144" s="1">
        <v>51</v>
      </c>
      <c r="K144" s="1">
        <v>56</v>
      </c>
      <c r="L144" s="1">
        <v>32</v>
      </c>
      <c r="M144" s="1">
        <v>48</v>
      </c>
      <c r="N144" s="1">
        <v>94</v>
      </c>
      <c r="O144" s="1">
        <v>32</v>
      </c>
      <c r="P144" s="1">
        <v>32</v>
      </c>
      <c r="Q144" s="1">
        <v>32</v>
      </c>
      <c r="R144" s="1">
        <v>32</v>
      </c>
      <c r="S144" s="1">
        <v>32</v>
      </c>
      <c r="T144" s="1">
        <v>32</v>
      </c>
      <c r="U144" s="1">
        <v>32</v>
      </c>
      <c r="V144" s="1">
        <v>32</v>
      </c>
      <c r="W144" s="1">
        <v>32</v>
      </c>
      <c r="X144" s="1">
        <v>32</v>
      </c>
      <c r="Y144" s="1">
        <v>69</v>
      </c>
      <c r="Z144" s="1">
        <v>70</v>
      </c>
      <c r="AA144" s="1">
        <v>54</v>
      </c>
      <c r="AB144" s="1">
        <v>32</v>
      </c>
      <c r="AC144" s="1">
        <v>80</v>
      </c>
      <c r="AD144" s="1">
        <v>81</v>
      </c>
      <c r="AE144" s="1">
        <v>32</v>
      </c>
      <c r="AF144" s="1">
        <v>65</v>
      </c>
      <c r="AG144" s="1">
        <v>49</v>
      </c>
      <c r="AH144" s="1">
        <v>32</v>
      </c>
      <c r="AI144" s="1">
        <v>89</v>
      </c>
      <c r="AJ144" s="1">
        <v>52</v>
      </c>
      <c r="AK144" s="1">
        <v>32</v>
      </c>
      <c r="AL144" s="1">
        <v>66</v>
      </c>
      <c r="AM144" s="1">
        <v>81</v>
      </c>
      <c r="AN144" s="1">
        <v>60</v>
      </c>
      <c r="AO144" s="1">
        <v>84</v>
      </c>
      <c r="AP144" s="1">
        <v>50</v>
      </c>
      <c r="AQ144" s="1">
        <v>45</v>
      </c>
      <c r="AR144" s="1">
        <v>45</v>
      </c>
      <c r="AS144" s="1">
        <v>62</v>
      </c>
      <c r="AT144" s="1">
        <v>32</v>
      </c>
      <c r="AU144" s="1">
        <v>32</v>
      </c>
      <c r="AV144" s="1">
        <v>13</v>
      </c>
      <c r="AW144" s="1">
        <v>32</v>
      </c>
      <c r="AX144" s="1">
        <v>32</v>
      </c>
      <c r="AY144" s="1">
        <v>32</v>
      </c>
    </row>
    <row r="145" spans="2:51" ht="12" customHeight="1">
      <c r="B145" s="1">
        <v>32</v>
      </c>
      <c r="C145" s="1">
        <v>70</v>
      </c>
      <c r="D145" s="1">
        <v>77</v>
      </c>
      <c r="E145" s="1">
        <v>57</v>
      </c>
      <c r="F145" s="1">
        <v>51</v>
      </c>
      <c r="G145" s="1">
        <v>50</v>
      </c>
      <c r="H145" s="1">
        <v>55</v>
      </c>
      <c r="I145" s="1">
        <v>32</v>
      </c>
      <c r="J145" s="1">
        <v>32</v>
      </c>
      <c r="K145" s="1">
        <v>32</v>
      </c>
      <c r="L145" s="1">
        <v>32</v>
      </c>
      <c r="M145" s="1">
        <v>32</v>
      </c>
      <c r="N145" s="1">
        <v>32</v>
      </c>
      <c r="O145" s="1">
        <v>32</v>
      </c>
      <c r="P145" s="1">
        <v>32</v>
      </c>
      <c r="Q145" s="1">
        <v>32</v>
      </c>
      <c r="R145" s="1">
        <v>77</v>
      </c>
      <c r="S145" s="1">
        <v>81</v>
      </c>
      <c r="T145" s="1">
        <v>32</v>
      </c>
      <c r="U145" s="1">
        <v>69</v>
      </c>
      <c r="V145" s="1">
        <v>81</v>
      </c>
      <c r="W145" s="1">
        <v>32</v>
      </c>
      <c r="X145" s="1">
        <v>72</v>
      </c>
      <c r="Y145" s="1">
        <v>81</v>
      </c>
      <c r="Z145" s="1">
        <v>32</v>
      </c>
      <c r="AA145" s="1">
        <v>75</v>
      </c>
      <c r="AB145" s="1">
        <v>81</v>
      </c>
      <c r="AC145" s="1">
        <v>32</v>
      </c>
      <c r="AD145" s="1">
        <v>76</v>
      </c>
      <c r="AE145" s="1">
        <v>81</v>
      </c>
      <c r="AF145" s="1">
        <v>32</v>
      </c>
      <c r="AG145" s="1">
        <v>78</v>
      </c>
      <c r="AH145" s="1">
        <v>81</v>
      </c>
      <c r="AI145" s="1">
        <v>32</v>
      </c>
      <c r="AJ145" s="1">
        <v>82</v>
      </c>
      <c r="AK145" s="1">
        <v>81</v>
      </c>
      <c r="AL145" s="1">
        <v>32</v>
      </c>
      <c r="AM145" s="1">
        <v>83</v>
      </c>
      <c r="AN145" s="1">
        <v>81</v>
      </c>
      <c r="AO145" s="1">
        <v>32</v>
      </c>
      <c r="AP145" s="1">
        <v>86</v>
      </c>
      <c r="AQ145" s="1">
        <v>81</v>
      </c>
      <c r="AR145" s="1">
        <v>32</v>
      </c>
      <c r="AS145" s="1">
        <v>84</v>
      </c>
      <c r="AT145" s="1">
        <v>81</v>
      </c>
      <c r="AU145" s="1">
        <v>32</v>
      </c>
      <c r="AV145" s="1">
        <v>71</v>
      </c>
      <c r="AW145" s="1">
        <v>81</v>
      </c>
      <c r="AX145" s="1">
        <v>32</v>
      </c>
      <c r="AY145" s="1">
        <v>90</v>
      </c>
    </row>
    <row r="146" spans="2:51" ht="12" customHeight="1">
      <c r="B146" s="1">
        <v>81</v>
      </c>
      <c r="C146" s="1">
        <v>32</v>
      </c>
      <c r="D146" s="1">
        <v>81</v>
      </c>
      <c r="E146" s="1">
        <v>81</v>
      </c>
      <c r="F146" s="1">
        <v>32</v>
      </c>
      <c r="G146" s="1">
        <v>85</v>
      </c>
      <c r="H146" s="1">
        <v>81</v>
      </c>
      <c r="I146" s="1">
        <v>32</v>
      </c>
      <c r="J146" s="1">
        <v>88</v>
      </c>
      <c r="K146" s="1">
        <v>81</v>
      </c>
      <c r="L146" s="1">
        <v>32</v>
      </c>
      <c r="M146" s="1">
        <v>13</v>
      </c>
      <c r="N146" s="1">
        <v>52</v>
      </c>
      <c r="O146" s="1">
        <v>43</v>
      </c>
      <c r="P146" s="1">
        <v>32</v>
      </c>
      <c r="Q146" s="1">
        <v>32</v>
      </c>
      <c r="R146" s="1">
        <v>70</v>
      </c>
      <c r="S146" s="1">
        <v>77</v>
      </c>
      <c r="T146" s="1">
        <v>57</v>
      </c>
      <c r="U146" s="1">
        <v>51</v>
      </c>
      <c r="V146" s="1">
        <v>50</v>
      </c>
      <c r="W146" s="1">
        <v>55</v>
      </c>
      <c r="X146" s="1">
        <v>32</v>
      </c>
      <c r="Y146" s="1">
        <v>32</v>
      </c>
      <c r="Z146" s="1">
        <v>83</v>
      </c>
      <c r="AA146" s="1">
        <v>72</v>
      </c>
      <c r="AB146" s="1">
        <v>65</v>
      </c>
      <c r="AC146" s="1">
        <v>67</v>
      </c>
      <c r="AD146" s="1">
        <v>71</v>
      </c>
      <c r="AE146" s="1">
        <v>79</v>
      </c>
      <c r="AF146" s="1">
        <v>32</v>
      </c>
      <c r="AG146" s="1">
        <v>48</v>
      </c>
      <c r="AH146" s="1">
        <v>57</v>
      </c>
      <c r="AI146" s="1">
        <v>53</v>
      </c>
      <c r="AJ146" s="1">
        <v>48</v>
      </c>
      <c r="AK146" s="1">
        <v>32</v>
      </c>
      <c r="AL146" s="1">
        <v>32</v>
      </c>
      <c r="AM146" s="1">
        <v>32</v>
      </c>
      <c r="AN146" s="1">
        <v>49</v>
      </c>
      <c r="AO146" s="1">
        <v>49</v>
      </c>
      <c r="AP146" s="1">
        <v>52</v>
      </c>
      <c r="AQ146" s="1">
        <v>48</v>
      </c>
      <c r="AR146" s="1">
        <v>32</v>
      </c>
      <c r="AS146" s="1">
        <v>32</v>
      </c>
      <c r="AT146" s="1">
        <v>32</v>
      </c>
      <c r="AU146" s="1">
        <v>55</v>
      </c>
      <c r="AV146" s="1">
        <v>51</v>
      </c>
      <c r="AW146" s="1">
        <v>56</v>
      </c>
      <c r="AX146" s="1">
        <v>32</v>
      </c>
      <c r="AY146" s="1">
        <v>48</v>
      </c>
    </row>
    <row r="147" spans="2:51" ht="12" customHeight="1">
      <c r="B147" s="1">
        <v>94</v>
      </c>
      <c r="C147" s="1">
        <v>32</v>
      </c>
      <c r="D147" s="1">
        <v>32</v>
      </c>
      <c r="E147" s="1">
        <v>32</v>
      </c>
      <c r="F147" s="1">
        <v>32</v>
      </c>
      <c r="G147" s="1">
        <v>32</v>
      </c>
      <c r="H147" s="1">
        <v>32</v>
      </c>
      <c r="I147" s="1">
        <v>32</v>
      </c>
      <c r="J147" s="1">
        <v>32</v>
      </c>
      <c r="K147" s="1">
        <v>32</v>
      </c>
      <c r="L147" s="1">
        <v>32</v>
      </c>
      <c r="M147" s="1">
        <v>69</v>
      </c>
      <c r="N147" s="1">
        <v>70</v>
      </c>
      <c r="O147" s="1">
        <v>54</v>
      </c>
      <c r="P147" s="1">
        <v>32</v>
      </c>
      <c r="Q147" s="1">
        <v>80</v>
      </c>
      <c r="R147" s="1">
        <v>81</v>
      </c>
      <c r="S147" s="1">
        <v>32</v>
      </c>
      <c r="T147" s="1">
        <v>65</v>
      </c>
      <c r="U147" s="1">
        <v>49</v>
      </c>
      <c r="V147" s="1">
        <v>32</v>
      </c>
      <c r="W147" s="1">
        <v>89</v>
      </c>
      <c r="X147" s="1">
        <v>52</v>
      </c>
      <c r="Y147" s="1">
        <v>32</v>
      </c>
      <c r="Z147" s="1">
        <v>66</v>
      </c>
      <c r="AA147" s="1">
        <v>81</v>
      </c>
      <c r="AB147" s="1">
        <v>60</v>
      </c>
      <c r="AC147" s="1">
        <v>84</v>
      </c>
      <c r="AD147" s="1">
        <v>50</v>
      </c>
      <c r="AE147" s="1">
        <v>45</v>
      </c>
      <c r="AF147" s="1">
        <v>45</v>
      </c>
      <c r="AG147" s="1">
        <v>62</v>
      </c>
      <c r="AH147" s="1">
        <v>32</v>
      </c>
      <c r="AI147" s="1">
        <v>32</v>
      </c>
      <c r="AJ147" s="1">
        <v>13</v>
      </c>
      <c r="AK147" s="1">
        <v>32</v>
      </c>
      <c r="AL147" s="1">
        <v>32</v>
      </c>
      <c r="AM147" s="1">
        <v>32</v>
      </c>
      <c r="AN147" s="1">
        <v>32</v>
      </c>
      <c r="AO147" s="1">
        <v>32</v>
      </c>
      <c r="AP147" s="1">
        <v>32</v>
      </c>
      <c r="AQ147" s="1">
        <v>32</v>
      </c>
      <c r="AR147" s="1">
        <v>32</v>
      </c>
      <c r="AS147" s="1">
        <v>32</v>
      </c>
      <c r="AT147" s="1">
        <v>32</v>
      </c>
      <c r="AU147" s="1">
        <v>32</v>
      </c>
      <c r="AV147" s="1">
        <v>32</v>
      </c>
      <c r="AW147" s="1">
        <v>32</v>
      </c>
      <c r="AX147" s="1">
        <v>32</v>
      </c>
      <c r="AY147" s="1">
        <v>32</v>
      </c>
    </row>
    <row r="148" spans="2:51" ht="12" customHeight="1">
      <c r="B148" s="1">
        <v>32</v>
      </c>
      <c r="C148" s="1">
        <v>32</v>
      </c>
      <c r="D148" s="1">
        <v>32</v>
      </c>
      <c r="E148" s="1">
        <v>32</v>
      </c>
      <c r="F148" s="1">
        <v>77</v>
      </c>
      <c r="G148" s="1">
        <v>81</v>
      </c>
      <c r="H148" s="1">
        <v>32</v>
      </c>
      <c r="I148" s="1">
        <v>69</v>
      </c>
      <c r="J148" s="1">
        <v>81</v>
      </c>
      <c r="K148" s="1">
        <v>32</v>
      </c>
      <c r="L148" s="1">
        <v>72</v>
      </c>
      <c r="M148" s="1">
        <v>81</v>
      </c>
      <c r="N148" s="1">
        <v>32</v>
      </c>
      <c r="O148" s="1">
        <v>75</v>
      </c>
      <c r="P148" s="1">
        <v>81</v>
      </c>
      <c r="Q148" s="1">
        <v>32</v>
      </c>
      <c r="R148" s="1">
        <v>76</v>
      </c>
      <c r="S148" s="1">
        <v>81</v>
      </c>
      <c r="T148" s="1">
        <v>32</v>
      </c>
      <c r="U148" s="1">
        <v>78</v>
      </c>
      <c r="V148" s="1">
        <v>81</v>
      </c>
      <c r="W148" s="1">
        <v>32</v>
      </c>
      <c r="X148" s="1">
        <v>82</v>
      </c>
      <c r="Y148" s="1">
        <v>81</v>
      </c>
      <c r="Z148" s="1">
        <v>32</v>
      </c>
      <c r="AA148" s="1">
        <v>83</v>
      </c>
      <c r="AB148" s="1">
        <v>81</v>
      </c>
      <c r="AC148" s="1">
        <v>32</v>
      </c>
      <c r="AD148" s="1">
        <v>86</v>
      </c>
      <c r="AE148" s="1">
        <v>81</v>
      </c>
      <c r="AF148" s="1">
        <v>32</v>
      </c>
      <c r="AG148" s="1">
        <v>84</v>
      </c>
      <c r="AH148" s="1">
        <v>81</v>
      </c>
      <c r="AI148" s="1">
        <v>32</v>
      </c>
      <c r="AJ148" s="1">
        <v>71</v>
      </c>
      <c r="AK148" s="1">
        <v>81</v>
      </c>
      <c r="AL148" s="1">
        <v>32</v>
      </c>
      <c r="AM148" s="1">
        <v>90</v>
      </c>
      <c r="AN148" s="1">
        <v>81</v>
      </c>
      <c r="AO148" s="1">
        <v>32</v>
      </c>
      <c r="AP148" s="1">
        <v>81</v>
      </c>
      <c r="AQ148" s="1">
        <v>81</v>
      </c>
      <c r="AR148" s="1">
        <v>32</v>
      </c>
      <c r="AS148" s="1">
        <v>85</v>
      </c>
      <c r="AT148" s="1">
        <v>81</v>
      </c>
      <c r="AU148" s="1">
        <v>32</v>
      </c>
      <c r="AV148" s="1">
        <v>88</v>
      </c>
      <c r="AW148" s="1">
        <v>81</v>
      </c>
      <c r="AX148" s="1">
        <v>32</v>
      </c>
      <c r="AY148" s="1">
        <v>13</v>
      </c>
    </row>
    <row r="149" spans="2:51" ht="12" customHeight="1">
      <c r="B149" s="1">
        <v>42</v>
      </c>
      <c r="C149" s="1">
        <v>42</v>
      </c>
      <c r="D149" s="1">
        <v>32</v>
      </c>
      <c r="E149" s="1">
        <v>32</v>
      </c>
      <c r="F149" s="1">
        <v>42</v>
      </c>
      <c r="G149" s="1">
        <v>42</v>
      </c>
      <c r="H149" s="1">
        <v>32</v>
      </c>
      <c r="I149" s="1">
        <v>32</v>
      </c>
      <c r="J149" s="1">
        <v>67</v>
      </c>
      <c r="K149" s="1">
        <v>90</v>
      </c>
      <c r="L149" s="1">
        <v>45</v>
      </c>
      <c r="M149" s="1">
        <v>83</v>
      </c>
      <c r="N149" s="1">
        <v>72</v>
      </c>
      <c r="O149" s="1">
        <v>65</v>
      </c>
      <c r="P149" s="1">
        <v>32</v>
      </c>
      <c r="Q149" s="1">
        <v>32</v>
      </c>
      <c r="R149" s="1">
        <v>67</v>
      </c>
      <c r="S149" s="1">
        <v>72</v>
      </c>
      <c r="T149" s="1">
        <v>69</v>
      </c>
      <c r="U149" s="1">
        <v>67</v>
      </c>
      <c r="V149" s="1">
        <v>75</v>
      </c>
      <c r="W149" s="1">
        <v>32</v>
      </c>
      <c r="X149" s="1">
        <v>73</v>
      </c>
      <c r="Y149" s="1">
        <v>78</v>
      </c>
      <c r="Z149" s="1">
        <v>32</v>
      </c>
      <c r="AA149" s="1">
        <v>52</v>
      </c>
      <c r="AB149" s="1">
        <v>53</v>
      </c>
      <c r="AC149" s="1">
        <v>32</v>
      </c>
      <c r="AD149" s="1">
        <v>77</v>
      </c>
      <c r="AE149" s="1">
        <v>73</v>
      </c>
      <c r="AF149" s="1">
        <v>78</v>
      </c>
      <c r="AG149" s="1">
        <v>85</v>
      </c>
      <c r="AH149" s="1">
        <v>84</v>
      </c>
      <c r="AI149" s="1">
        <v>69</v>
      </c>
      <c r="AJ149" s="1">
        <v>83</v>
      </c>
      <c r="AK149" s="1">
        <v>32</v>
      </c>
      <c r="AL149" s="1">
        <v>66</v>
      </c>
      <c r="AM149" s="1">
        <v>69</v>
      </c>
      <c r="AN149" s="1">
        <v>70</v>
      </c>
      <c r="AO149" s="1">
        <v>79</v>
      </c>
      <c r="AP149" s="1">
        <v>82</v>
      </c>
      <c r="AQ149" s="1">
        <v>69</v>
      </c>
      <c r="AR149" s="1">
        <v>32</v>
      </c>
      <c r="AS149" s="1">
        <v>68</v>
      </c>
      <c r="AT149" s="1">
        <v>69</v>
      </c>
      <c r="AU149" s="1">
        <v>80</v>
      </c>
      <c r="AV149" s="1">
        <v>65</v>
      </c>
      <c r="AW149" s="1">
        <v>82</v>
      </c>
      <c r="AX149" s="1">
        <v>84</v>
      </c>
      <c r="AY149" s="1">
        <v>85</v>
      </c>
    </row>
    <row r="150" spans="2:51" ht="12" customHeight="1">
      <c r="B150" s="1">
        <v>82</v>
      </c>
      <c r="C150" s="1">
        <v>69</v>
      </c>
      <c r="D150" s="1">
        <v>32</v>
      </c>
      <c r="E150" s="1">
        <v>32</v>
      </c>
      <c r="F150" s="1">
        <v>13</v>
      </c>
      <c r="G150" s="1">
        <v>42</v>
      </c>
      <c r="H150" s="1">
        <v>42</v>
      </c>
      <c r="I150" s="1">
        <v>32</v>
      </c>
      <c r="J150" s="1">
        <v>32</v>
      </c>
      <c r="K150" s="1">
        <v>65</v>
      </c>
      <c r="L150" s="1">
        <v>108</v>
      </c>
      <c r="M150" s="1">
        <v>108</v>
      </c>
      <c r="N150" s="1">
        <v>32</v>
      </c>
      <c r="O150" s="1">
        <v>115</v>
      </c>
      <c r="P150" s="1">
        <v>99</v>
      </c>
      <c r="Q150" s="1">
        <v>104</v>
      </c>
      <c r="R150" s="1">
        <v>101</v>
      </c>
      <c r="S150" s="1">
        <v>100</v>
      </c>
      <c r="T150" s="1">
        <v>117</v>
      </c>
      <c r="U150" s="1">
        <v>108</v>
      </c>
      <c r="V150" s="1">
        <v>101</v>
      </c>
      <c r="W150" s="1">
        <v>100</v>
      </c>
      <c r="X150" s="1">
        <v>32</v>
      </c>
      <c r="Y150" s="1">
        <v>77</v>
      </c>
      <c r="Z150" s="1">
        <v>85</v>
      </c>
      <c r="AA150" s="1">
        <v>32</v>
      </c>
      <c r="AB150" s="1">
        <v>111</v>
      </c>
      <c r="AC150" s="1">
        <v>114</v>
      </c>
      <c r="AD150" s="1">
        <v>32</v>
      </c>
      <c r="AE150" s="1">
        <v>70</v>
      </c>
      <c r="AF150" s="1">
        <v>77</v>
      </c>
      <c r="AG150" s="1">
        <v>32</v>
      </c>
      <c r="AH150" s="1">
        <v>102</v>
      </c>
      <c r="AI150" s="1">
        <v>108</v>
      </c>
      <c r="AJ150" s="1">
        <v>105</v>
      </c>
      <c r="AK150" s="1">
        <v>103</v>
      </c>
      <c r="AL150" s="1">
        <v>104</v>
      </c>
      <c r="AM150" s="1">
        <v>116</v>
      </c>
      <c r="AN150" s="1">
        <v>115</v>
      </c>
      <c r="AO150" s="1">
        <v>32</v>
      </c>
      <c r="AP150" s="1">
        <v>111</v>
      </c>
      <c r="AQ150" s="1">
        <v>112</v>
      </c>
      <c r="AR150" s="1">
        <v>101</v>
      </c>
      <c r="AS150" s="1">
        <v>114</v>
      </c>
      <c r="AT150" s="1">
        <v>97</v>
      </c>
      <c r="AU150" s="1">
        <v>116</v>
      </c>
      <c r="AV150" s="1">
        <v>101</v>
      </c>
      <c r="AW150" s="1">
        <v>100</v>
      </c>
      <c r="AX150" s="1">
        <v>32</v>
      </c>
      <c r="AY150" s="1">
        <v>98</v>
      </c>
    </row>
    <row r="151" spans="2:51" ht="12" customHeight="1">
      <c r="B151" s="1">
        <v>121</v>
      </c>
      <c r="C151" s="1">
        <v>32</v>
      </c>
      <c r="D151" s="1">
        <v>77</v>
      </c>
      <c r="E151" s="1">
        <v>85</v>
      </c>
      <c r="F151" s="1">
        <v>32</v>
      </c>
      <c r="G151" s="1">
        <v>111</v>
      </c>
      <c r="H151" s="1">
        <v>114</v>
      </c>
      <c r="I151" s="1">
        <v>32</v>
      </c>
      <c r="J151" s="1">
        <v>70</v>
      </c>
      <c r="K151" s="1">
        <v>77</v>
      </c>
      <c r="L151" s="1">
        <v>32</v>
      </c>
      <c r="M151" s="1">
        <v>97</v>
      </c>
      <c r="N151" s="1">
        <v>114</v>
      </c>
      <c r="O151" s="1">
        <v>101</v>
      </c>
      <c r="P151" s="1">
        <v>32</v>
      </c>
      <c r="Q151" s="1">
        <v>34</v>
      </c>
      <c r="R151" s="1">
        <v>69</v>
      </c>
      <c r="S151" s="1">
        <v>97</v>
      </c>
      <c r="T151" s="1">
        <v>115</v>
      </c>
      <c r="U151" s="1">
        <v>116</v>
      </c>
      <c r="V151" s="1">
        <v>101</v>
      </c>
      <c r="W151" s="1">
        <v>114</v>
      </c>
      <c r="X151" s="1">
        <v>110</v>
      </c>
      <c r="Y151" s="1">
        <v>32</v>
      </c>
      <c r="Z151" s="1">
        <v>69</v>
      </c>
      <c r="AA151" s="1">
        <v>120</v>
      </c>
      <c r="AB151" s="1">
        <v>112</v>
      </c>
      <c r="AC151" s="1">
        <v>114</v>
      </c>
      <c r="AD151" s="1">
        <v>101</v>
      </c>
      <c r="AE151" s="1">
        <v>115</v>
      </c>
      <c r="AF151" s="1">
        <v>115</v>
      </c>
      <c r="AG151" s="1">
        <v>34</v>
      </c>
      <c r="AH151" s="1">
        <v>32</v>
      </c>
      <c r="AI151" s="1">
        <v>32</v>
      </c>
      <c r="AJ151" s="1">
        <v>32</v>
      </c>
      <c r="AK151" s="1">
        <v>42</v>
      </c>
      <c r="AL151" s="1">
        <v>42</v>
      </c>
      <c r="AM151" s="1">
        <v>32</v>
      </c>
      <c r="AN151" s="1">
        <v>32</v>
      </c>
      <c r="AO151" s="1">
        <v>72</v>
      </c>
      <c r="AP151" s="1">
        <v>79</v>
      </c>
      <c r="AQ151" s="1">
        <v>32</v>
      </c>
      <c r="AR151" s="1">
        <v>70</v>
      </c>
      <c r="AS151" s="1">
        <v>76</v>
      </c>
      <c r="AT151" s="1">
        <v>73</v>
      </c>
      <c r="AU151" s="1">
        <v>71</v>
      </c>
      <c r="AV151" s="1">
        <v>72</v>
      </c>
      <c r="AW151" s="1">
        <v>84</v>
      </c>
      <c r="AX151" s="1">
        <v>32</v>
      </c>
      <c r="AY151" s="1">
        <v>68</v>
      </c>
    </row>
    <row r="152" spans="2:51" ht="12" customHeight="1">
      <c r="B152" s="1">
        <v>69</v>
      </c>
      <c r="C152" s="1">
        <v>80</v>
      </c>
      <c r="D152" s="1">
        <v>65</v>
      </c>
      <c r="E152" s="1">
        <v>82</v>
      </c>
      <c r="F152" s="1">
        <v>84</v>
      </c>
      <c r="G152" s="1">
        <v>85</v>
      </c>
      <c r="H152" s="1">
        <v>82</v>
      </c>
      <c r="I152" s="1">
        <v>69</v>
      </c>
      <c r="J152" s="1">
        <v>47</v>
      </c>
      <c r="K152" s="1">
        <v>65</v>
      </c>
      <c r="L152" s="1">
        <v>82</v>
      </c>
      <c r="M152" s="1">
        <v>82</v>
      </c>
      <c r="N152" s="1">
        <v>73</v>
      </c>
      <c r="O152" s="1">
        <v>86</v>
      </c>
      <c r="P152" s="1">
        <v>65</v>
      </c>
      <c r="Q152" s="1">
        <v>76</v>
      </c>
      <c r="R152" s="1">
        <v>32</v>
      </c>
      <c r="S152" s="1">
        <v>65</v>
      </c>
      <c r="T152" s="1">
        <v>84</v>
      </c>
      <c r="U152" s="1">
        <v>32</v>
      </c>
      <c r="V152" s="1">
        <v>80</v>
      </c>
      <c r="W152" s="1">
        <v>86</v>
      </c>
      <c r="X152" s="1">
        <v>71</v>
      </c>
      <c r="Y152" s="1">
        <v>32</v>
      </c>
      <c r="Z152" s="1">
        <v>84</v>
      </c>
      <c r="AA152" s="1">
        <v>50</v>
      </c>
      <c r="AB152" s="1">
        <v>32</v>
      </c>
      <c r="AC152" s="1">
        <v>70</v>
      </c>
      <c r="AD152" s="1">
        <v>82</v>
      </c>
      <c r="AE152" s="1">
        <v>79</v>
      </c>
      <c r="AF152" s="1">
        <v>77</v>
      </c>
      <c r="AG152" s="1">
        <v>32</v>
      </c>
      <c r="AH152" s="1">
        <v>49</v>
      </c>
      <c r="AI152" s="1">
        <v>56</v>
      </c>
      <c r="AJ152" s="1">
        <v>68</v>
      </c>
      <c r="AK152" s="1">
        <v>69</v>
      </c>
      <c r="AL152" s="1">
        <v>67</v>
      </c>
      <c r="AM152" s="1">
        <v>49</v>
      </c>
      <c r="AN152" s="1">
        <v>50</v>
      </c>
      <c r="AO152" s="1">
        <v>44</v>
      </c>
      <c r="AP152" s="1">
        <v>32</v>
      </c>
      <c r="AQ152" s="1">
        <v>13</v>
      </c>
      <c r="AR152" s="1">
        <v>42</v>
      </c>
      <c r="AS152" s="1">
        <v>42</v>
      </c>
      <c r="AT152" s="1">
        <v>32</v>
      </c>
      <c r="AU152" s="1">
        <v>32</v>
      </c>
      <c r="AV152" s="1">
        <v>72</v>
      </c>
      <c r="AW152" s="1">
        <v>79</v>
      </c>
      <c r="AX152" s="1">
        <v>32</v>
      </c>
      <c r="AY152" s="1">
        <v>80</v>
      </c>
    </row>
    <row r="153" spans="2:51" ht="12" customHeight="1">
      <c r="B153" s="1">
        <v>86</v>
      </c>
      <c r="C153" s="1">
        <v>71</v>
      </c>
      <c r="D153" s="1">
        <v>32</v>
      </c>
      <c r="E153" s="1">
        <v>67</v>
      </c>
      <c r="F153" s="1">
        <v>72</v>
      </c>
      <c r="G153" s="1">
        <v>69</v>
      </c>
      <c r="H153" s="1">
        <v>67</v>
      </c>
      <c r="I153" s="1">
        <v>75</v>
      </c>
      <c r="J153" s="1">
        <v>32</v>
      </c>
      <c r="K153" s="1">
        <v>73</v>
      </c>
      <c r="L153" s="1">
        <v>78</v>
      </c>
      <c r="M153" s="1">
        <v>32</v>
      </c>
      <c r="N153" s="1">
        <v>52</v>
      </c>
      <c r="O153" s="1">
        <v>53</v>
      </c>
      <c r="P153" s="1">
        <v>32</v>
      </c>
      <c r="Q153" s="1">
        <v>77</v>
      </c>
      <c r="R153" s="1">
        <v>73</v>
      </c>
      <c r="S153" s="1">
        <v>78</v>
      </c>
      <c r="T153" s="1">
        <v>85</v>
      </c>
      <c r="U153" s="1">
        <v>84</v>
      </c>
      <c r="V153" s="1">
        <v>69</v>
      </c>
      <c r="W153" s="1">
        <v>83</v>
      </c>
      <c r="X153" s="1">
        <v>32</v>
      </c>
      <c r="Y153" s="1">
        <v>66</v>
      </c>
      <c r="Z153" s="1">
        <v>69</v>
      </c>
      <c r="AA153" s="1">
        <v>70</v>
      </c>
      <c r="AB153" s="1">
        <v>79</v>
      </c>
      <c r="AC153" s="1">
        <v>82</v>
      </c>
      <c r="AD153" s="1">
        <v>69</v>
      </c>
      <c r="AE153" s="1">
        <v>32</v>
      </c>
      <c r="AF153" s="1">
        <v>68</v>
      </c>
      <c r="AG153" s="1">
        <v>69</v>
      </c>
      <c r="AH153" s="1">
        <v>80</v>
      </c>
      <c r="AI153" s="1">
        <v>65</v>
      </c>
      <c r="AJ153" s="1">
        <v>82</v>
      </c>
      <c r="AK153" s="1">
        <v>84</v>
      </c>
      <c r="AL153" s="1">
        <v>85</v>
      </c>
      <c r="AM153" s="1">
        <v>82</v>
      </c>
      <c r="AN153" s="1">
        <v>69</v>
      </c>
      <c r="AO153" s="1">
        <v>32</v>
      </c>
      <c r="AP153" s="1">
        <v>13</v>
      </c>
      <c r="AQ153" s="1">
        <v>30</v>
      </c>
      <c r="AR153" s="70">
        <v>27</v>
      </c>
      <c r="AS153" s="70">
        <v>98</v>
      </c>
      <c r="AT153" s="1">
        <v>3</v>
      </c>
    </row>
    <row r="171" spans="2:51" ht="12" customHeight="1">
      <c r="B171" s="39">
        <v>1</v>
      </c>
      <c r="C171" s="41">
        <v>0</v>
      </c>
      <c r="D171" s="71">
        <v>1</v>
      </c>
      <c r="E171" s="72">
        <v>18</v>
      </c>
      <c r="F171" s="39">
        <v>12</v>
      </c>
      <c r="G171" s="40">
        <v>0</v>
      </c>
      <c r="H171" s="40">
        <v>0</v>
      </c>
      <c r="I171" s="40">
        <v>1</v>
      </c>
      <c r="J171" s="40">
        <v>140</v>
      </c>
      <c r="K171" s="40">
        <v>12</v>
      </c>
      <c r="L171" s="40">
        <v>0</v>
      </c>
      <c r="M171" s="73">
        <v>2</v>
      </c>
      <c r="N171" s="1">
        <v>60</v>
      </c>
      <c r="O171" s="1">
        <v>82</v>
      </c>
      <c r="P171" s="1">
        <v>101</v>
      </c>
      <c r="Q171" s="1">
        <v>115</v>
      </c>
      <c r="R171" s="1">
        <v>112</v>
      </c>
      <c r="S171" s="1">
        <v>111</v>
      </c>
      <c r="T171" s="1">
        <v>110</v>
      </c>
      <c r="U171" s="1">
        <v>115</v>
      </c>
      <c r="V171" s="1">
        <v>101</v>
      </c>
      <c r="W171" s="1">
        <v>62</v>
      </c>
      <c r="X171" s="1">
        <v>60</v>
      </c>
      <c r="Y171" s="1">
        <v>83</v>
      </c>
      <c r="Z171" s="1">
        <v>116</v>
      </c>
      <c r="AA171" s="1">
        <v>97</v>
      </c>
      <c r="AB171" s="1">
        <v>116</v>
      </c>
      <c r="AC171" s="1">
        <v>101</v>
      </c>
      <c r="AD171" s="1">
        <v>109</v>
      </c>
      <c r="AE171" s="1">
        <v>101</v>
      </c>
      <c r="AF171" s="1">
        <v>110</v>
      </c>
      <c r="AG171" s="1">
        <v>116</v>
      </c>
      <c r="AH171" s="1">
        <v>78</v>
      </c>
      <c r="AI171" s="1">
        <v>97</v>
      </c>
      <c r="AJ171" s="1">
        <v>109</v>
      </c>
      <c r="AK171" s="1">
        <v>101</v>
      </c>
      <c r="AL171" s="1">
        <v>62</v>
      </c>
      <c r="AM171" s="1">
        <v>73</v>
      </c>
      <c r="AN171" s="1">
        <v>78</v>
      </c>
      <c r="AO171" s="1">
        <v>86</v>
      </c>
      <c r="AP171" s="1">
        <v>60</v>
      </c>
      <c r="AQ171" s="1">
        <v>47</v>
      </c>
      <c r="AR171" s="1">
        <v>83</v>
      </c>
      <c r="AS171" s="1">
        <v>116</v>
      </c>
      <c r="AT171" s="1">
        <v>97</v>
      </c>
      <c r="AU171" s="1">
        <v>116</v>
      </c>
      <c r="AV171" s="1">
        <v>101</v>
      </c>
      <c r="AW171" s="1">
        <v>109</v>
      </c>
      <c r="AX171" s="1">
        <v>101</v>
      </c>
      <c r="AY171" s="1">
        <v>110</v>
      </c>
    </row>
    <row r="172" spans="2:51" ht="12" customHeight="1">
      <c r="B172" s="1">
        <v>116</v>
      </c>
      <c r="C172" s="1">
        <v>78</v>
      </c>
      <c r="D172" s="1">
        <v>97</v>
      </c>
      <c r="E172" s="1">
        <v>109</v>
      </c>
      <c r="F172" s="1">
        <v>101</v>
      </c>
      <c r="G172" s="1">
        <v>62</v>
      </c>
      <c r="H172" s="1">
        <v>60</v>
      </c>
      <c r="I172" s="1">
        <v>83</v>
      </c>
      <c r="J172" s="1">
        <v>101</v>
      </c>
      <c r="K172" s="1">
        <v>114</v>
      </c>
      <c r="L172" s="1">
        <v>118</v>
      </c>
      <c r="M172" s="1">
        <v>105</v>
      </c>
      <c r="N172" s="1">
        <v>99</v>
      </c>
      <c r="O172" s="1">
        <v>101</v>
      </c>
      <c r="P172" s="1">
        <v>84</v>
      </c>
      <c r="Q172" s="1">
        <v>121</v>
      </c>
      <c r="R172" s="1">
        <v>112</v>
      </c>
      <c r="S172" s="1">
        <v>101</v>
      </c>
      <c r="T172" s="1">
        <v>62</v>
      </c>
      <c r="U172" s="1">
        <v>84</v>
      </c>
      <c r="V172" s="1">
        <v>75</v>
      </c>
      <c r="W172" s="1">
        <v>84</v>
      </c>
      <c r="X172" s="1">
        <v>60</v>
      </c>
      <c r="Y172" s="1">
        <v>47</v>
      </c>
      <c r="Z172" s="1">
        <v>83</v>
      </c>
      <c r="AA172" s="1">
        <v>101</v>
      </c>
      <c r="AB172" s="1">
        <v>114</v>
      </c>
      <c r="AC172" s="1">
        <v>118</v>
      </c>
      <c r="AD172" s="1">
        <v>105</v>
      </c>
      <c r="AE172" s="1">
        <v>99</v>
      </c>
      <c r="AF172" s="1">
        <v>101</v>
      </c>
      <c r="AG172" s="1">
        <v>84</v>
      </c>
      <c r="AH172" s="1">
        <v>121</v>
      </c>
      <c r="AI172" s="1">
        <v>112</v>
      </c>
      <c r="AJ172" s="1">
        <v>101</v>
      </c>
      <c r="AK172" s="1">
        <v>62</v>
      </c>
      <c r="AL172" s="1">
        <v>60</v>
      </c>
      <c r="AM172" s="1">
        <v>83</v>
      </c>
      <c r="AN172" s="1">
        <v>101</v>
      </c>
      <c r="AO172" s="1">
        <v>114</v>
      </c>
      <c r="AP172" s="1">
        <v>105</v>
      </c>
      <c r="AQ172" s="1">
        <v>97</v>
      </c>
      <c r="AR172" s="1">
        <v>108</v>
      </c>
      <c r="AS172" s="1">
        <v>78</v>
      </c>
      <c r="AT172" s="1">
        <v>111</v>
      </c>
      <c r="AU172" s="1">
        <v>62</v>
      </c>
      <c r="AV172" s="1">
        <v>49</v>
      </c>
      <c r="AW172" s="1">
        <v>60</v>
      </c>
      <c r="AX172" s="1">
        <v>47</v>
      </c>
      <c r="AY172" s="1">
        <v>83</v>
      </c>
    </row>
    <row r="173" spans="2:51" ht="12" customHeight="1">
      <c r="B173" s="1">
        <v>101</v>
      </c>
      <c r="C173" s="1">
        <v>114</v>
      </c>
      <c r="D173" s="1">
        <v>105</v>
      </c>
      <c r="E173" s="1">
        <v>97</v>
      </c>
      <c r="F173" s="1">
        <v>108</v>
      </c>
      <c r="G173" s="1">
        <v>78</v>
      </c>
      <c r="H173" s="1">
        <v>111</v>
      </c>
      <c r="I173" s="1">
        <v>62</v>
      </c>
      <c r="J173" s="1">
        <v>60</v>
      </c>
      <c r="K173" s="1">
        <v>69</v>
      </c>
      <c r="L173" s="1">
        <v>110</v>
      </c>
      <c r="M173" s="1">
        <v>99</v>
      </c>
      <c r="N173" s="1">
        <v>114</v>
      </c>
      <c r="O173" s="1">
        <v>121</v>
      </c>
      <c r="P173" s="1">
        <v>112</v>
      </c>
      <c r="Q173" s="1">
        <v>116</v>
      </c>
      <c r="R173" s="1">
        <v>105</v>
      </c>
      <c r="S173" s="1">
        <v>111</v>
      </c>
      <c r="T173" s="1">
        <v>110</v>
      </c>
      <c r="U173" s="1">
        <v>62</v>
      </c>
      <c r="V173" s="1">
        <v>89</v>
      </c>
      <c r="W173" s="1">
        <v>60</v>
      </c>
      <c r="X173" s="1">
        <v>47</v>
      </c>
      <c r="Y173" s="1">
        <v>69</v>
      </c>
      <c r="Z173" s="1">
        <v>110</v>
      </c>
      <c r="AA173" s="1">
        <v>99</v>
      </c>
      <c r="AB173" s="1">
        <v>114</v>
      </c>
      <c r="AC173" s="1">
        <v>121</v>
      </c>
      <c r="AD173" s="1">
        <v>112</v>
      </c>
      <c r="AE173" s="1">
        <v>116</v>
      </c>
      <c r="AF173" s="1">
        <v>105</v>
      </c>
      <c r="AG173" s="1">
        <v>111</v>
      </c>
      <c r="AH173" s="1">
        <v>110</v>
      </c>
      <c r="AI173" s="1">
        <v>62</v>
      </c>
      <c r="AJ173" s="1">
        <v>60</v>
      </c>
      <c r="AK173" s="1">
        <v>77</v>
      </c>
      <c r="AL173" s="1">
        <v>101</v>
      </c>
      <c r="AM173" s="1">
        <v>116</v>
      </c>
      <c r="AN173" s="1">
        <v>104</v>
      </c>
      <c r="AO173" s="1">
        <v>111</v>
      </c>
      <c r="AP173" s="1">
        <v>100</v>
      </c>
      <c r="AQ173" s="1">
        <v>62</v>
      </c>
      <c r="AR173" s="1">
        <v>54</v>
      </c>
      <c r="AS173" s="1">
        <v>60</v>
      </c>
      <c r="AT173" s="1">
        <v>47</v>
      </c>
      <c r="AU173" s="1">
        <v>77</v>
      </c>
      <c r="AV173" s="1">
        <v>101</v>
      </c>
      <c r="AW173" s="1">
        <v>116</v>
      </c>
      <c r="AX173" s="1">
        <v>104</v>
      </c>
      <c r="AY173" s="1">
        <v>111</v>
      </c>
    </row>
    <row r="174" spans="2:51" ht="12" customHeight="1">
      <c r="B174" s="1">
        <v>100</v>
      </c>
      <c r="C174" s="1">
        <v>62</v>
      </c>
      <c r="D174" s="1">
        <v>60</v>
      </c>
      <c r="E174" s="1">
        <v>70</v>
      </c>
      <c r="F174" s="1">
        <v>108</v>
      </c>
      <c r="G174" s="1">
        <v>97</v>
      </c>
      <c r="H174" s="1">
        <v>103</v>
      </c>
      <c r="I174" s="1">
        <v>62</v>
      </c>
      <c r="J174" s="1">
        <v>69</v>
      </c>
      <c r="K174" s="1">
        <v>60</v>
      </c>
      <c r="L174" s="1">
        <v>47</v>
      </c>
      <c r="M174" s="1">
        <v>70</v>
      </c>
      <c r="N174" s="1">
        <v>108</v>
      </c>
      <c r="O174" s="1">
        <v>97</v>
      </c>
      <c r="P174" s="1">
        <v>103</v>
      </c>
      <c r="Q174" s="1">
        <v>62</v>
      </c>
      <c r="R174" s="1">
        <v>60</v>
      </c>
      <c r="S174" s="1">
        <v>69</v>
      </c>
      <c r="T174" s="1">
        <v>114</v>
      </c>
      <c r="U174" s="1">
        <v>114</v>
      </c>
      <c r="V174" s="1">
        <v>111</v>
      </c>
      <c r="W174" s="1">
        <v>114</v>
      </c>
      <c r="X174" s="1">
        <v>62</v>
      </c>
      <c r="Y174" s="1">
        <v>60</v>
      </c>
      <c r="Z174" s="1">
        <v>69</v>
      </c>
      <c r="AA174" s="1">
        <v>114</v>
      </c>
      <c r="AB174" s="1">
        <v>114</v>
      </c>
      <c r="AC174" s="1">
        <v>111</v>
      </c>
      <c r="AD174" s="1">
        <v>114</v>
      </c>
      <c r="AE174" s="1">
        <v>82</v>
      </c>
      <c r="AF174" s="1">
        <v>101</v>
      </c>
      <c r="AG174" s="1">
        <v>97</v>
      </c>
      <c r="AH174" s="1">
        <v>115</v>
      </c>
      <c r="AI174" s="1">
        <v>111</v>
      </c>
      <c r="AJ174" s="1">
        <v>110</v>
      </c>
      <c r="AK174" s="1">
        <v>62</v>
      </c>
      <c r="AL174" s="1">
        <v>196</v>
      </c>
      <c r="AM174" s="1">
        <v>250</v>
      </c>
      <c r="AN174" s="1">
        <v>206</v>
      </c>
      <c r="AO174" s="1">
        <v>222</v>
      </c>
      <c r="AP174" s="1">
        <v>200</v>
      </c>
      <c r="AQ174" s="1">
        <v>168</v>
      </c>
      <c r="AR174" s="1">
        <v>202</v>
      </c>
      <c r="AS174" s="1">
        <v>185</v>
      </c>
      <c r="AT174" s="1">
        <v>211</v>
      </c>
      <c r="AU174" s="1">
        <v>195</v>
      </c>
      <c r="AV174" s="1">
        <v>184</v>
      </c>
      <c r="AW174" s="1">
        <v>195</v>
      </c>
      <c r="AX174" s="1">
        <v>183</v>
      </c>
      <c r="AY174" s="1">
        <v>162</v>
      </c>
    </row>
    <row r="175" spans="2:51" ht="12" customHeight="1">
      <c r="B175" s="1">
        <v>198</v>
      </c>
      <c r="C175" s="1">
        <v>177</v>
      </c>
      <c r="D175" s="1">
        <v>163</v>
      </c>
      <c r="E175" s="1">
        <v>172</v>
      </c>
      <c r="F175" s="1">
        <v>199</v>
      </c>
      <c r="G175" s="1">
        <v>235</v>
      </c>
      <c r="H175" s="1">
        <v>215</v>
      </c>
      <c r="I175" s="1">
        <v>208</v>
      </c>
      <c r="J175" s="1">
        <v>207</v>
      </c>
      <c r="K175" s="1">
        <v>184</v>
      </c>
      <c r="L175" s="1">
        <v>200</v>
      </c>
      <c r="M175" s="1">
        <v>183</v>
      </c>
      <c r="N175" s="1">
        <v>200</v>
      </c>
      <c r="O175" s="1">
        <v>207</v>
      </c>
      <c r="P175" s="1">
        <v>163</v>
      </c>
      <c r="Q175" s="1">
        <v>161</v>
      </c>
      <c r="R175" s="1">
        <v>60</v>
      </c>
      <c r="S175" s="1">
        <v>47</v>
      </c>
      <c r="T175" s="1">
        <v>69</v>
      </c>
      <c r="U175" s="1">
        <v>114</v>
      </c>
      <c r="V175" s="1">
        <v>114</v>
      </c>
      <c r="W175" s="1">
        <v>111</v>
      </c>
      <c r="X175" s="1">
        <v>114</v>
      </c>
      <c r="Y175" s="1">
        <v>82</v>
      </c>
      <c r="Z175" s="1">
        <v>101</v>
      </c>
      <c r="AA175" s="1">
        <v>97</v>
      </c>
      <c r="AB175" s="1">
        <v>115</v>
      </c>
      <c r="AC175" s="1">
        <v>111</v>
      </c>
      <c r="AD175" s="1">
        <v>110</v>
      </c>
      <c r="AE175" s="1">
        <v>62</v>
      </c>
      <c r="AF175" s="1">
        <v>60</v>
      </c>
      <c r="AG175" s="1">
        <v>67</v>
      </c>
      <c r="AH175" s="1">
        <v>111</v>
      </c>
      <c r="AI175" s="1">
        <v>109</v>
      </c>
      <c r="AJ175" s="1">
        <v>109</v>
      </c>
      <c r="AK175" s="1">
        <v>97</v>
      </c>
      <c r="AL175" s="1">
        <v>110</v>
      </c>
      <c r="AM175" s="1">
        <v>100</v>
      </c>
      <c r="AN175" s="1">
        <v>62</v>
      </c>
      <c r="AO175" s="1">
        <v>112</v>
      </c>
      <c r="AP175" s="1">
        <v>114</v>
      </c>
      <c r="AQ175" s="1">
        <v>105</v>
      </c>
      <c r="AR175" s="1">
        <v>110</v>
      </c>
      <c r="AS175" s="1">
        <v>116</v>
      </c>
      <c r="AT175" s="1">
        <v>60</v>
      </c>
      <c r="AU175" s="1">
        <v>47</v>
      </c>
      <c r="AV175" s="1">
        <v>67</v>
      </c>
      <c r="AW175" s="1">
        <v>111</v>
      </c>
      <c r="AX175" s="1">
        <v>109</v>
      </c>
      <c r="AY175" s="1">
        <v>109</v>
      </c>
    </row>
    <row r="176" spans="2:51" ht="12" customHeight="1">
      <c r="B176" s="1">
        <v>97</v>
      </c>
      <c r="C176" s="1">
        <v>110</v>
      </c>
      <c r="D176" s="1">
        <v>100</v>
      </c>
      <c r="E176" s="1">
        <v>62</v>
      </c>
      <c r="F176" s="1">
        <v>60</v>
      </c>
      <c r="G176" s="1">
        <v>47</v>
      </c>
      <c r="H176" s="1">
        <v>69</v>
      </c>
      <c r="I176" s="1">
        <v>114</v>
      </c>
      <c r="J176" s="1">
        <v>114</v>
      </c>
      <c r="K176" s="1">
        <v>111</v>
      </c>
      <c r="L176" s="1">
        <v>114</v>
      </c>
      <c r="M176" s="1">
        <v>62</v>
      </c>
      <c r="N176" s="1">
        <v>60</v>
      </c>
      <c r="O176" s="1">
        <v>47</v>
      </c>
      <c r="P176" s="1">
        <v>82</v>
      </c>
      <c r="Q176" s="1">
        <v>101</v>
      </c>
      <c r="R176" s="1">
        <v>115</v>
      </c>
      <c r="S176" s="1">
        <v>112</v>
      </c>
      <c r="T176" s="1">
        <v>111</v>
      </c>
      <c r="U176" s="1">
        <v>110</v>
      </c>
      <c r="V176" s="1">
        <v>115</v>
      </c>
      <c r="W176" s="1">
        <v>101</v>
      </c>
      <c r="X176" s="1">
        <v>62</v>
      </c>
      <c r="Y176" s="70">
        <v>3</v>
      </c>
    </row>
    <row r="178" spans="2:20" ht="12" customHeight="1">
      <c r="B178" s="1" t="s">
        <v>40</v>
      </c>
    </row>
    <row r="179" spans="2:20" ht="12" customHeight="1">
      <c r="B179" s="39">
        <v>1</v>
      </c>
      <c r="C179" s="41">
        <v>0</v>
      </c>
      <c r="D179" s="39">
        <v>2</v>
      </c>
      <c r="E179" s="41">
        <v>104</v>
      </c>
      <c r="F179" s="39">
        <v>41</v>
      </c>
      <c r="G179" s="40">
        <v>0</v>
      </c>
      <c r="H179" s="40">
        <v>0</v>
      </c>
      <c r="I179" s="40">
        <v>1</v>
      </c>
      <c r="J179" s="40">
        <v>170</v>
      </c>
      <c r="K179" s="40">
        <v>42</v>
      </c>
      <c r="L179" s="40">
        <v>0</v>
      </c>
      <c r="M179" s="41">
        <v>2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1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H30" sqref="A18:H30"/>
    </sheetView>
  </sheetViews>
  <sheetFormatPr defaultRowHeight="14.25"/>
  <cols>
    <col min="1" max="1" width="7.75" style="109" customWidth="1"/>
    <col min="2" max="2" width="9.125" style="106" bestFit="1" customWidth="1"/>
    <col min="3" max="4" width="5.875" style="108" customWidth="1"/>
    <col min="5" max="6" width="5.875" style="106" customWidth="1"/>
    <col min="7" max="8" width="10" style="108" customWidth="1"/>
    <col min="9" max="23" width="9" style="106"/>
  </cols>
  <sheetData>
    <row r="1" spans="1:23">
      <c r="C1" s="197" t="s">
        <v>133</v>
      </c>
      <c r="D1" s="197"/>
      <c r="E1" s="197" t="s">
        <v>135</v>
      </c>
      <c r="F1" s="197"/>
      <c r="G1" s="197" t="s">
        <v>136</v>
      </c>
      <c r="H1" s="197"/>
    </row>
    <row r="2" spans="1:23" s="104" customFormat="1" ht="16.5">
      <c r="A2" s="112" t="s">
        <v>132</v>
      </c>
      <c r="B2" s="113" t="s">
        <v>137</v>
      </c>
      <c r="C2" s="114" t="s">
        <v>140</v>
      </c>
      <c r="D2" s="114" t="s">
        <v>141</v>
      </c>
      <c r="E2" s="113">
        <f t="shared" ref="E2:F4" si="0">HEX2DEC(C2)</f>
        <v>176</v>
      </c>
      <c r="F2" s="113">
        <f t="shared" si="0"/>
        <v>215</v>
      </c>
      <c r="G2" s="114" t="str">
        <f t="shared" ref="G2:H4" si="1">DEC2BIN(E2,8)</f>
        <v>10110000</v>
      </c>
      <c r="H2" s="114" t="str">
        <f t="shared" si="1"/>
        <v>11010111</v>
      </c>
      <c r="I2" s="115"/>
      <c r="J2" s="107" t="s">
        <v>161</v>
      </c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1:23" s="104" customFormat="1" ht="16.5">
      <c r="A3" s="116"/>
      <c r="B3" s="117" t="s">
        <v>134</v>
      </c>
      <c r="C3" s="118">
        <v>22</v>
      </c>
      <c r="D3" s="118">
        <v>57</v>
      </c>
      <c r="E3" s="117">
        <f t="shared" si="0"/>
        <v>34</v>
      </c>
      <c r="F3" s="117">
        <f t="shared" si="0"/>
        <v>87</v>
      </c>
      <c r="G3" s="118" t="str">
        <f t="shared" si="1"/>
        <v>00100010</v>
      </c>
      <c r="H3" s="118" t="str">
        <f t="shared" si="1"/>
        <v>01010111</v>
      </c>
      <c r="I3" s="119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s="104" customFormat="1" ht="16.5">
      <c r="A4" s="116" t="s">
        <v>88</v>
      </c>
      <c r="B4" s="117" t="s">
        <v>89</v>
      </c>
      <c r="C4" s="118" t="s">
        <v>115</v>
      </c>
      <c r="D4" s="118" t="s">
        <v>116</v>
      </c>
      <c r="E4" s="117">
        <f t="shared" si="0"/>
        <v>177</v>
      </c>
      <c r="F4" s="117">
        <f t="shared" si="0"/>
        <v>168</v>
      </c>
      <c r="G4" s="118" t="str">
        <f t="shared" si="1"/>
        <v>10110001</v>
      </c>
      <c r="H4" s="118" t="str">
        <f t="shared" si="1"/>
        <v>10101000</v>
      </c>
      <c r="I4" s="119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</row>
    <row r="5" spans="1:23" s="104" customFormat="1" ht="16.5">
      <c r="A5" s="116"/>
      <c r="B5" s="117" t="s">
        <v>134</v>
      </c>
      <c r="C5" s="118">
        <v>23</v>
      </c>
      <c r="D5" s="118">
        <v>28</v>
      </c>
      <c r="E5" s="117">
        <f t="shared" ref="E5:E15" si="2">HEX2DEC(C5)</f>
        <v>35</v>
      </c>
      <c r="F5" s="117">
        <f t="shared" ref="F5:F15" si="3">HEX2DEC(D5)</f>
        <v>40</v>
      </c>
      <c r="G5" s="118" t="str">
        <f t="shared" ref="G5:G15" si="4">DEC2BIN(E5,8)</f>
        <v>00100011</v>
      </c>
      <c r="H5" s="118" t="str">
        <f t="shared" ref="H5:H15" si="5">DEC2BIN(F5,8)</f>
        <v>00101000</v>
      </c>
      <c r="I5" s="119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</row>
    <row r="6" spans="1:23" s="104" customFormat="1" ht="16.5">
      <c r="A6" s="116" t="s">
        <v>142</v>
      </c>
      <c r="B6" s="117" t="s">
        <v>138</v>
      </c>
      <c r="C6" s="118" t="s">
        <v>143</v>
      </c>
      <c r="D6" s="118" t="s">
        <v>144</v>
      </c>
      <c r="E6" s="117">
        <f t="shared" si="2"/>
        <v>178</v>
      </c>
      <c r="F6" s="117">
        <f t="shared" si="3"/>
        <v>204</v>
      </c>
      <c r="G6" s="118" t="str">
        <f t="shared" si="4"/>
        <v>10110010</v>
      </c>
      <c r="H6" s="118" t="str">
        <f t="shared" si="5"/>
        <v>11001100</v>
      </c>
      <c r="I6" s="119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</row>
    <row r="7" spans="1:23" s="104" customFormat="1" ht="16.5">
      <c r="A7" s="120"/>
      <c r="B7" s="121" t="s">
        <v>134</v>
      </c>
      <c r="C7" s="122">
        <v>24</v>
      </c>
      <c r="D7" s="122" t="s">
        <v>145</v>
      </c>
      <c r="E7" s="121">
        <f t="shared" si="2"/>
        <v>36</v>
      </c>
      <c r="F7" s="121">
        <f t="shared" si="3"/>
        <v>76</v>
      </c>
      <c r="G7" s="122" t="str">
        <f t="shared" si="4"/>
        <v>00100100</v>
      </c>
      <c r="H7" s="122" t="str">
        <f t="shared" si="5"/>
        <v>01001100</v>
      </c>
      <c r="I7" s="123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</row>
    <row r="8" spans="1:23" s="104" customFormat="1" ht="16.5">
      <c r="A8" s="110" t="s">
        <v>160</v>
      </c>
      <c r="B8" s="105" t="s">
        <v>139</v>
      </c>
      <c r="C8" s="111" t="s">
        <v>158</v>
      </c>
      <c r="D8" s="111" t="s">
        <v>159</v>
      </c>
      <c r="E8" s="105">
        <f t="shared" ref="E8:E9" si="6">HEX2DEC(C8)</f>
        <v>179</v>
      </c>
      <c r="F8" s="105">
        <f t="shared" ref="F8:F9" si="7">HEX2DEC(D8)</f>
        <v>172</v>
      </c>
      <c r="G8" s="111" t="str">
        <f t="shared" ref="G8:G9" si="8">DEC2BIN(E8,8)</f>
        <v>10110011</v>
      </c>
      <c r="H8" s="111" t="str">
        <f t="shared" ref="H8:H9" si="9">DEC2BIN(F8,8)</f>
        <v>10101100</v>
      </c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</row>
    <row r="9" spans="1:23" s="104" customFormat="1" ht="16.5">
      <c r="A9" s="110"/>
      <c r="B9" s="105" t="s">
        <v>134</v>
      </c>
      <c r="C9" s="111">
        <v>33</v>
      </c>
      <c r="D9" s="111" t="s">
        <v>157</v>
      </c>
      <c r="E9" s="105">
        <f t="shared" si="6"/>
        <v>51</v>
      </c>
      <c r="F9" s="105">
        <f t="shared" si="7"/>
        <v>44</v>
      </c>
      <c r="G9" s="111" t="str">
        <f t="shared" si="8"/>
        <v>00110011</v>
      </c>
      <c r="H9" s="111" t="str">
        <f t="shared" si="9"/>
        <v>00101100</v>
      </c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</row>
    <row r="10" spans="1:23" s="104" customFormat="1" ht="16.5">
      <c r="A10" s="110" t="s">
        <v>156</v>
      </c>
      <c r="B10" s="105" t="s">
        <v>137</v>
      </c>
      <c r="C10" s="111" t="s">
        <v>154</v>
      </c>
      <c r="D10" s="111" t="s">
        <v>155</v>
      </c>
      <c r="E10" s="105">
        <f t="shared" ref="E10:F12" si="10">HEX2DEC(C10)</f>
        <v>180</v>
      </c>
      <c r="F10" s="105">
        <f t="shared" si="10"/>
        <v>207</v>
      </c>
      <c r="G10" s="111" t="str">
        <f t="shared" ref="G10:H12" si="11">DEC2BIN(E10,8)</f>
        <v>10110100</v>
      </c>
      <c r="H10" s="111" t="str">
        <f t="shared" si="11"/>
        <v>11001111</v>
      </c>
      <c r="I10" s="107" t="s">
        <v>149</v>
      </c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</row>
    <row r="11" spans="1:23" s="104" customFormat="1" ht="16.5">
      <c r="A11" s="110"/>
      <c r="B11" s="105" t="s">
        <v>134</v>
      </c>
      <c r="C11" s="111">
        <v>34</v>
      </c>
      <c r="D11" s="111" t="s">
        <v>153</v>
      </c>
      <c r="E11" s="105">
        <f t="shared" si="10"/>
        <v>52</v>
      </c>
      <c r="F11" s="105">
        <f t="shared" si="10"/>
        <v>79</v>
      </c>
      <c r="G11" s="111" t="str">
        <f t="shared" si="11"/>
        <v>00110100</v>
      </c>
      <c r="H11" s="111" t="str">
        <f t="shared" si="11"/>
        <v>01001111</v>
      </c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</row>
    <row r="12" spans="1:23" s="104" customFormat="1" ht="16.5">
      <c r="A12" s="110" t="s">
        <v>150</v>
      </c>
      <c r="B12" s="105" t="s">
        <v>138</v>
      </c>
      <c r="C12" s="111" t="s">
        <v>151</v>
      </c>
      <c r="D12" s="111" t="s">
        <v>152</v>
      </c>
      <c r="E12" s="105">
        <f t="shared" si="10"/>
        <v>181</v>
      </c>
      <c r="F12" s="105">
        <f t="shared" si="10"/>
        <v>164</v>
      </c>
      <c r="G12" s="111" t="str">
        <f t="shared" si="11"/>
        <v>10110101</v>
      </c>
      <c r="H12" s="111" t="str">
        <f t="shared" si="11"/>
        <v>10100100</v>
      </c>
      <c r="I12" s="107" t="s">
        <v>149</v>
      </c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</row>
    <row r="13" spans="1:23" s="104" customFormat="1" ht="16.5">
      <c r="A13" s="110"/>
      <c r="B13" s="105" t="s">
        <v>134</v>
      </c>
      <c r="C13" s="111">
        <v>35</v>
      </c>
      <c r="D13" s="111">
        <v>24</v>
      </c>
      <c r="E13" s="105">
        <f t="shared" ref="E13" si="12">HEX2DEC(C13)</f>
        <v>53</v>
      </c>
      <c r="F13" s="105">
        <f t="shared" ref="F13" si="13">HEX2DEC(D13)</f>
        <v>36</v>
      </c>
      <c r="G13" s="111" t="str">
        <f t="shared" ref="G13" si="14">DEC2BIN(E13,8)</f>
        <v>00110101</v>
      </c>
      <c r="H13" s="111" t="str">
        <f t="shared" ref="H13" si="15">DEC2BIN(F13,8)</f>
        <v>00100100</v>
      </c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</row>
    <row r="14" spans="1:23" s="104" customFormat="1" ht="16.5">
      <c r="A14" s="110" t="s">
        <v>146</v>
      </c>
      <c r="B14" s="105" t="s">
        <v>139</v>
      </c>
      <c r="C14" s="111" t="s">
        <v>147</v>
      </c>
      <c r="D14" s="111" t="s">
        <v>148</v>
      </c>
      <c r="E14" s="105">
        <f t="shared" si="2"/>
        <v>182</v>
      </c>
      <c r="F14" s="105">
        <f t="shared" si="3"/>
        <v>161</v>
      </c>
      <c r="G14" s="111" t="str">
        <f t="shared" si="4"/>
        <v>10110110</v>
      </c>
      <c r="H14" s="111" t="str">
        <f t="shared" si="5"/>
        <v>10100001</v>
      </c>
      <c r="I14" s="107" t="s">
        <v>149</v>
      </c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</row>
    <row r="15" spans="1:23" s="104" customFormat="1" ht="16.5">
      <c r="A15" s="110"/>
      <c r="B15" s="105" t="s">
        <v>134</v>
      </c>
      <c r="C15" s="111">
        <v>36</v>
      </c>
      <c r="D15" s="111">
        <v>21</v>
      </c>
      <c r="E15" s="105">
        <f t="shared" si="2"/>
        <v>54</v>
      </c>
      <c r="F15" s="105">
        <f t="shared" si="3"/>
        <v>33</v>
      </c>
      <c r="G15" s="111" t="str">
        <f t="shared" si="4"/>
        <v>00110110</v>
      </c>
      <c r="H15" s="111" t="str">
        <f t="shared" si="5"/>
        <v>00100001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</row>
    <row r="16" spans="1:23" s="104" customFormat="1" ht="16.5">
      <c r="A16" s="110"/>
      <c r="B16" s="105"/>
      <c r="C16" s="111"/>
      <c r="D16" s="111"/>
      <c r="E16" s="105"/>
      <c r="F16" s="105"/>
      <c r="G16" s="111"/>
      <c r="H16" s="111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</row>
    <row r="17" spans="1:23" s="104" customFormat="1" ht="16.5">
      <c r="A17" s="110"/>
      <c r="B17" s="105"/>
      <c r="C17" s="111"/>
      <c r="D17" s="111"/>
      <c r="E17" s="105"/>
      <c r="F17" s="105"/>
      <c r="G17" s="111"/>
      <c r="H17" s="111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</row>
    <row r="18" spans="1:23" s="104" customFormat="1" ht="16.5"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 s="104" customFormat="1" ht="16.5"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</row>
  </sheetData>
  <mergeCells count="3"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0"/>
  <sheetViews>
    <sheetView topLeftCell="A16" workbookViewId="0">
      <selection activeCell="E39" sqref="E39"/>
    </sheetView>
  </sheetViews>
  <sheetFormatPr defaultRowHeight="13.5"/>
  <cols>
    <col min="3" max="3" width="5.5" style="129" customWidth="1"/>
    <col min="4" max="5" width="5.5" style="130" customWidth="1"/>
    <col min="6" max="6" width="5.5" style="131" customWidth="1"/>
    <col min="7" max="7" width="5.875" style="129" customWidth="1"/>
    <col min="8" max="9" width="5.875" style="130" customWidth="1"/>
    <col min="10" max="10" width="5.875" style="131" customWidth="1"/>
    <col min="11" max="11" width="9" style="129"/>
    <col min="12" max="13" width="9" style="130"/>
    <col min="14" max="14" width="9" style="131"/>
  </cols>
  <sheetData>
    <row r="1" spans="1:17" ht="16.5">
      <c r="A1" s="110" t="s">
        <v>165</v>
      </c>
      <c r="B1" s="105" t="s">
        <v>162</v>
      </c>
      <c r="C1" s="124" t="s">
        <v>163</v>
      </c>
      <c r="D1" s="125"/>
      <c r="E1" s="125">
        <v>46</v>
      </c>
      <c r="F1" s="126"/>
      <c r="G1" s="132">
        <f>HEX2DEC(C1)</f>
        <v>233</v>
      </c>
      <c r="H1" s="133"/>
      <c r="I1" s="133">
        <f>HEX2DEC(E1)</f>
        <v>70</v>
      </c>
      <c r="J1" s="134"/>
      <c r="K1" s="124" t="str">
        <f t="shared" ref="K1:K2" si="0">DEC2BIN(G1,8)</f>
        <v>11101001</v>
      </c>
      <c r="L1" s="125"/>
      <c r="M1" s="162" t="str">
        <f t="shared" ref="M1:M2" si="1">DEC2BIN(I1,8)</f>
        <v>01000110</v>
      </c>
      <c r="N1" s="137"/>
    </row>
    <row r="2" spans="1:17" ht="17.25" thickBot="1">
      <c r="A2" s="110"/>
      <c r="B2" s="105" t="s">
        <v>134</v>
      </c>
      <c r="C2" s="127">
        <v>78</v>
      </c>
      <c r="D2" s="118" t="s">
        <v>164</v>
      </c>
      <c r="E2" s="118">
        <v>64</v>
      </c>
      <c r="F2" s="128">
        <v>45</v>
      </c>
      <c r="G2" s="135">
        <f t="shared" ref="G2" si="2">HEX2DEC(C2)</f>
        <v>120</v>
      </c>
      <c r="H2" s="117">
        <f t="shared" ref="H2:J2" si="3">HEX2DEC(D2)</f>
        <v>77</v>
      </c>
      <c r="I2" s="117">
        <f t="shared" si="3"/>
        <v>100</v>
      </c>
      <c r="J2" s="136">
        <f t="shared" si="3"/>
        <v>69</v>
      </c>
      <c r="K2" s="127" t="str">
        <f t="shared" si="0"/>
        <v>01111000</v>
      </c>
      <c r="L2" s="118" t="str">
        <f>DEC2BIN(H2,8)</f>
        <v>01001101</v>
      </c>
      <c r="M2" s="118" t="str">
        <f t="shared" si="1"/>
        <v>01100100</v>
      </c>
      <c r="N2" s="164" t="str">
        <f>DEC2BIN(J2,8)</f>
        <v>01000101</v>
      </c>
      <c r="O2" s="159">
        <f t="shared" ref="O2" si="4">G1-I2</f>
        <v>133</v>
      </c>
      <c r="P2" s="159">
        <f t="shared" ref="P2" si="5">I1-J2</f>
        <v>1</v>
      </c>
    </row>
    <row r="3" spans="1:17" ht="14.25">
      <c r="A3" s="140" t="s">
        <v>166</v>
      </c>
      <c r="B3" s="141" t="s">
        <v>167</v>
      </c>
      <c r="C3" s="148" t="s">
        <v>168</v>
      </c>
      <c r="D3" s="142"/>
      <c r="E3" s="142">
        <v>56</v>
      </c>
      <c r="F3" s="149"/>
      <c r="G3" s="152">
        <f>HEX2DEC(C3)</f>
        <v>233</v>
      </c>
      <c r="H3" s="143"/>
      <c r="I3" s="143">
        <f>HEX2DEC(E3)</f>
        <v>86</v>
      </c>
      <c r="J3" s="153"/>
      <c r="K3" s="125" t="str">
        <f t="shared" ref="K3:K6" si="6">DEC2BIN(G3,8)</f>
        <v>11101001</v>
      </c>
      <c r="L3" s="125"/>
      <c r="M3" s="162" t="str">
        <f t="shared" ref="M3:M6" si="7">DEC2BIN(I3,8)</f>
        <v>01010110</v>
      </c>
      <c r="N3" s="137"/>
    </row>
    <row r="4" spans="1:17" ht="15" thickBot="1">
      <c r="A4" s="144"/>
      <c r="B4" s="145" t="s">
        <v>134</v>
      </c>
      <c r="C4" s="156" t="str">
        <f t="shared" ref="C4:E4" si="8">DEC2HEX(G4)</f>
        <v>78</v>
      </c>
      <c r="D4" s="139" t="str">
        <f t="shared" si="8"/>
        <v>4D</v>
      </c>
      <c r="E4" s="139" t="str">
        <f t="shared" si="8"/>
        <v>64</v>
      </c>
      <c r="F4" s="138" t="str">
        <f>DEC2HEX(J4)</f>
        <v>55</v>
      </c>
      <c r="G4" s="154">
        <v>120</v>
      </c>
      <c r="H4" s="145">
        <v>77</v>
      </c>
      <c r="I4" s="145">
        <v>100</v>
      </c>
      <c r="J4" s="155">
        <v>85</v>
      </c>
      <c r="K4" s="147" t="str">
        <f t="shared" si="6"/>
        <v>01111000</v>
      </c>
      <c r="L4" s="147" t="str">
        <f t="shared" ref="L4" si="9">DEC2BIN(H4,8)</f>
        <v>01001101</v>
      </c>
      <c r="M4" s="147" t="str">
        <f t="shared" si="7"/>
        <v>01100100</v>
      </c>
      <c r="N4" s="161" t="str">
        <f t="shared" ref="N4" si="10">DEC2BIN(J4,8)</f>
        <v>01010101</v>
      </c>
      <c r="O4" s="159">
        <f t="shared" ref="O4" si="11">G3-I4</f>
        <v>133</v>
      </c>
      <c r="P4" s="159">
        <f t="shared" ref="P4" si="12">I3-J4</f>
        <v>1</v>
      </c>
    </row>
    <row r="5" spans="1:17" ht="14.25">
      <c r="A5" s="109" t="s">
        <v>169</v>
      </c>
      <c r="B5" s="105" t="s">
        <v>162</v>
      </c>
      <c r="C5" s="148">
        <v>90</v>
      </c>
      <c r="D5" s="142"/>
      <c r="E5" s="142">
        <v>42</v>
      </c>
      <c r="F5" s="149"/>
      <c r="G5" s="152">
        <f>HEX2DEC(C5)</f>
        <v>144</v>
      </c>
      <c r="H5" s="143"/>
      <c r="I5" s="143">
        <f>HEX2DEC(E5)</f>
        <v>66</v>
      </c>
      <c r="J5" s="153"/>
      <c r="K5" s="127" t="str">
        <f t="shared" si="6"/>
        <v>10010000</v>
      </c>
      <c r="L5" s="118"/>
      <c r="M5" s="163" t="str">
        <f t="shared" si="7"/>
        <v>01000010</v>
      </c>
      <c r="Q5" t="s">
        <v>184</v>
      </c>
    </row>
    <row r="6" spans="1:17" ht="15" thickBot="1">
      <c r="A6" s="109"/>
      <c r="B6" s="105" t="s">
        <v>134</v>
      </c>
      <c r="C6" s="156" t="str">
        <f t="shared" ref="C6" si="13">DEC2HEX(G6)</f>
        <v>78</v>
      </c>
      <c r="D6" s="139" t="str">
        <f t="shared" ref="D6" si="14">DEC2HEX(H6)</f>
        <v>48</v>
      </c>
      <c r="E6" s="139" t="str">
        <f t="shared" ref="E6" si="15">DEC2HEX(I6)</f>
        <v>40</v>
      </c>
      <c r="F6" s="138" t="str">
        <f>DEC2HEX(J6)</f>
        <v>41</v>
      </c>
      <c r="G6" s="135">
        <v>120</v>
      </c>
      <c r="H6" s="117">
        <v>72</v>
      </c>
      <c r="I6" s="117">
        <v>64</v>
      </c>
      <c r="J6" s="136">
        <v>65</v>
      </c>
      <c r="K6" s="127" t="str">
        <f t="shared" si="6"/>
        <v>01111000</v>
      </c>
      <c r="L6" s="118" t="str">
        <f t="shared" ref="L6" si="16">DEC2BIN(H6,8)</f>
        <v>01001000</v>
      </c>
      <c r="M6" s="160" t="str">
        <f t="shared" si="7"/>
        <v>01000000</v>
      </c>
      <c r="N6" s="164" t="str">
        <f t="shared" ref="N6" si="17">DEC2BIN(J6,8)</f>
        <v>01000001</v>
      </c>
      <c r="O6" s="159">
        <f t="shared" ref="O6" si="18">G5-I6</f>
        <v>80</v>
      </c>
      <c r="P6" s="159">
        <f t="shared" ref="P6" si="19">I5-J6</f>
        <v>1</v>
      </c>
      <c r="Q6" t="s">
        <v>185</v>
      </c>
    </row>
    <row r="7" spans="1:17" ht="14.25">
      <c r="A7" s="140" t="s">
        <v>170</v>
      </c>
      <c r="B7" s="157" t="s">
        <v>167</v>
      </c>
      <c r="C7" s="148" t="s">
        <v>171</v>
      </c>
      <c r="D7" s="142"/>
      <c r="E7" s="142" t="s">
        <v>172</v>
      </c>
      <c r="F7" s="149"/>
      <c r="G7" s="152">
        <f>HEX2DEC(C7)</f>
        <v>154</v>
      </c>
      <c r="H7" s="143"/>
      <c r="I7" s="143">
        <f>HEX2DEC(E7)</f>
        <v>78</v>
      </c>
      <c r="J7" s="153"/>
      <c r="K7" s="124" t="str">
        <f t="shared" ref="K7:K8" si="20">DEC2BIN(G7,8)</f>
        <v>10011010</v>
      </c>
      <c r="L7" s="125"/>
      <c r="M7" s="162" t="str">
        <f t="shared" ref="M7:M8" si="21">DEC2BIN(I7,8)</f>
        <v>01001110</v>
      </c>
      <c r="N7" s="137"/>
      <c r="Q7" t="s">
        <v>186</v>
      </c>
    </row>
    <row r="8" spans="1:17" ht="15" thickBot="1">
      <c r="A8" s="144"/>
      <c r="B8" s="155" t="s">
        <v>134</v>
      </c>
      <c r="C8" s="150" t="str">
        <f t="shared" ref="C8" si="22">DEC2HEX(G8)</f>
        <v>78</v>
      </c>
      <c r="D8" s="146" t="str">
        <f t="shared" ref="D8" si="23">DEC2HEX(H8)</f>
        <v>48</v>
      </c>
      <c r="E8" s="146" t="str">
        <f t="shared" ref="E8" si="24">DEC2HEX(I8)</f>
        <v>68</v>
      </c>
      <c r="F8" s="151" t="str">
        <f>DEC2HEX(J8)</f>
        <v>4D</v>
      </c>
      <c r="G8" s="154">
        <v>120</v>
      </c>
      <c r="H8" s="145">
        <v>72</v>
      </c>
      <c r="I8" s="145">
        <v>104</v>
      </c>
      <c r="J8" s="155">
        <v>77</v>
      </c>
      <c r="K8" s="158" t="str">
        <f t="shared" si="20"/>
        <v>01111000</v>
      </c>
      <c r="L8" s="147" t="str">
        <f t="shared" ref="L8" si="25">DEC2BIN(H8,8)</f>
        <v>01001000</v>
      </c>
      <c r="M8" s="147" t="str">
        <f t="shared" si="21"/>
        <v>01101000</v>
      </c>
      <c r="N8" s="161" t="str">
        <f t="shared" ref="N8" si="26">DEC2BIN(J8,8)</f>
        <v>01001101</v>
      </c>
      <c r="O8" s="159">
        <f t="shared" ref="O8" si="27">G7-I8</f>
        <v>50</v>
      </c>
      <c r="P8" s="159">
        <f t="shared" ref="P8" si="28">I7-J8</f>
        <v>1</v>
      </c>
      <c r="Q8" t="s">
        <v>185</v>
      </c>
    </row>
    <row r="9" spans="1:17" ht="14.25">
      <c r="A9" s="140" t="s">
        <v>173</v>
      </c>
      <c r="B9" s="157" t="s">
        <v>167</v>
      </c>
      <c r="C9" s="148" t="s">
        <v>174</v>
      </c>
      <c r="D9" s="142"/>
      <c r="E9" s="142" t="s">
        <v>172</v>
      </c>
      <c r="F9" s="149"/>
      <c r="G9" s="152">
        <f>HEX2DEC(C9)</f>
        <v>138</v>
      </c>
      <c r="H9" s="143"/>
      <c r="I9" s="143">
        <f>HEX2DEC(E9)</f>
        <v>78</v>
      </c>
      <c r="J9" s="153"/>
      <c r="K9" s="124" t="str">
        <f t="shared" ref="K9:K10" si="29">DEC2BIN(G9,8)</f>
        <v>10001010</v>
      </c>
      <c r="L9" s="125"/>
      <c r="M9" s="162" t="str">
        <f t="shared" ref="M9:M10" si="30">DEC2BIN(I9,8)</f>
        <v>01001110</v>
      </c>
      <c r="N9" s="137"/>
    </row>
    <row r="10" spans="1:17" ht="15" thickBot="1">
      <c r="A10" s="144"/>
      <c r="B10" s="155" t="s">
        <v>134</v>
      </c>
      <c r="C10" s="150" t="str">
        <f t="shared" ref="C10" si="31">DEC2HEX(G10)</f>
        <v>78</v>
      </c>
      <c r="D10" s="146" t="str">
        <f t="shared" ref="D10" si="32">DEC2HEX(H10)</f>
        <v>47</v>
      </c>
      <c r="E10" s="146" t="str">
        <f t="shared" ref="E10" si="33">DEC2HEX(I10)</f>
        <v>68</v>
      </c>
      <c r="F10" s="151" t="str">
        <f>DEC2HEX(J10)</f>
        <v>4D</v>
      </c>
      <c r="G10" s="154">
        <v>120</v>
      </c>
      <c r="H10" s="145">
        <v>71</v>
      </c>
      <c r="I10" s="145">
        <v>104</v>
      </c>
      <c r="J10" s="155">
        <v>77</v>
      </c>
      <c r="K10" s="158" t="str">
        <f t="shared" si="29"/>
        <v>01111000</v>
      </c>
      <c r="L10" s="147" t="str">
        <f t="shared" ref="L10" si="34">DEC2BIN(H10,8)</f>
        <v>01000111</v>
      </c>
      <c r="M10" s="147" t="str">
        <f t="shared" si="30"/>
        <v>01101000</v>
      </c>
      <c r="N10" s="161" t="str">
        <f t="shared" ref="N10" si="35">DEC2BIN(J10,8)</f>
        <v>01001101</v>
      </c>
      <c r="O10" s="159">
        <f t="shared" ref="O10" si="36">G9-I10</f>
        <v>34</v>
      </c>
      <c r="P10" s="159">
        <f t="shared" ref="P10" si="37">I9-J10</f>
        <v>1</v>
      </c>
    </row>
    <row r="11" spans="1:17" ht="14.25">
      <c r="A11" s="140" t="s">
        <v>175</v>
      </c>
      <c r="B11" s="157" t="s">
        <v>167</v>
      </c>
      <c r="C11" s="148" t="s">
        <v>176</v>
      </c>
      <c r="D11" s="142"/>
      <c r="E11" s="142" t="s">
        <v>177</v>
      </c>
      <c r="F11" s="149"/>
      <c r="G11" s="152">
        <f>HEX2DEC(C11)</f>
        <v>155</v>
      </c>
      <c r="H11" s="143"/>
      <c r="I11" s="143">
        <f>HEX2DEC(E11)</f>
        <v>78</v>
      </c>
      <c r="J11" s="153"/>
      <c r="K11" s="124" t="str">
        <f t="shared" ref="K11:K12" si="38">DEC2BIN(G11,8)</f>
        <v>10011011</v>
      </c>
      <c r="L11" s="125"/>
      <c r="M11" s="162" t="str">
        <f t="shared" ref="M11:M12" si="39">DEC2BIN(I11,8)</f>
        <v>01001110</v>
      </c>
      <c r="N11" s="137"/>
    </row>
    <row r="12" spans="1:17" ht="15" thickBot="1">
      <c r="A12" s="144"/>
      <c r="B12" s="155" t="s">
        <v>134</v>
      </c>
      <c r="C12" s="150" t="str">
        <f t="shared" ref="C12" si="40">DEC2HEX(G12)</f>
        <v>78</v>
      </c>
      <c r="D12" s="146" t="str">
        <f t="shared" ref="D12" si="41">DEC2HEX(H12)</f>
        <v>48</v>
      </c>
      <c r="E12" s="146" t="str">
        <f t="shared" ref="E12" si="42">DEC2HEX(I12)</f>
        <v>6C</v>
      </c>
      <c r="F12" s="151" t="str">
        <f>DEC2HEX(J12)</f>
        <v>4D</v>
      </c>
      <c r="G12" s="154">
        <v>120</v>
      </c>
      <c r="H12" s="145">
        <v>72</v>
      </c>
      <c r="I12" s="145">
        <v>108</v>
      </c>
      <c r="J12" s="155">
        <v>77</v>
      </c>
      <c r="K12" s="158" t="str">
        <f t="shared" si="38"/>
        <v>01111000</v>
      </c>
      <c r="L12" s="147" t="str">
        <f t="shared" ref="L12" si="43">DEC2BIN(H12,8)</f>
        <v>01001000</v>
      </c>
      <c r="M12" s="147" t="str">
        <f t="shared" si="39"/>
        <v>01101100</v>
      </c>
      <c r="N12" s="161" t="str">
        <f t="shared" ref="N12" si="44">DEC2BIN(J12,8)</f>
        <v>01001101</v>
      </c>
      <c r="O12" s="159">
        <f t="shared" ref="O12" si="45">G11-I12</f>
        <v>47</v>
      </c>
      <c r="P12" s="159">
        <f t="shared" ref="P12" si="46">I11-J12</f>
        <v>1</v>
      </c>
    </row>
    <row r="13" spans="1:17" ht="14.25">
      <c r="A13" s="140" t="s">
        <v>178</v>
      </c>
      <c r="B13" s="157" t="s">
        <v>167</v>
      </c>
      <c r="C13" s="148" t="s">
        <v>176</v>
      </c>
      <c r="D13" s="142"/>
      <c r="E13" s="142" t="s">
        <v>164</v>
      </c>
      <c r="F13" s="149"/>
      <c r="G13" s="152">
        <f>HEX2DEC(C13)</f>
        <v>155</v>
      </c>
      <c r="H13" s="143"/>
      <c r="I13" s="143">
        <f>HEX2DEC(E13)</f>
        <v>77</v>
      </c>
      <c r="J13" s="153"/>
      <c r="K13" s="124" t="str">
        <f t="shared" ref="K13:K14" si="47">DEC2BIN(G13,8)</f>
        <v>10011011</v>
      </c>
      <c r="L13" s="125"/>
      <c r="M13" s="162" t="str">
        <f t="shared" ref="M13:M14" si="48">DEC2BIN(I13,8)</f>
        <v>01001101</v>
      </c>
      <c r="N13" s="137"/>
    </row>
    <row r="14" spans="1:17" ht="15" thickBot="1">
      <c r="A14" s="144"/>
      <c r="B14" s="155" t="s">
        <v>134</v>
      </c>
      <c r="C14" s="150" t="str">
        <f t="shared" ref="C14" si="49">DEC2HEX(G14)</f>
        <v>78</v>
      </c>
      <c r="D14" s="146" t="str">
        <f t="shared" ref="D14" si="50">DEC2HEX(H14)</f>
        <v>48</v>
      </c>
      <c r="E14" s="146" t="str">
        <f t="shared" ref="E14" si="51">DEC2HEX(I14)</f>
        <v>6C</v>
      </c>
      <c r="F14" s="151" t="str">
        <f>DEC2HEX(J14)</f>
        <v>4C</v>
      </c>
      <c r="G14" s="154">
        <v>120</v>
      </c>
      <c r="H14" s="145">
        <v>72</v>
      </c>
      <c r="I14" s="145">
        <v>108</v>
      </c>
      <c r="J14" s="155">
        <v>76</v>
      </c>
      <c r="K14" s="158" t="str">
        <f t="shared" si="47"/>
        <v>01111000</v>
      </c>
      <c r="L14" s="147" t="str">
        <f t="shared" ref="L14" si="52">DEC2BIN(H14,8)</f>
        <v>01001000</v>
      </c>
      <c r="M14" s="147" t="str">
        <f t="shared" si="48"/>
        <v>01101100</v>
      </c>
      <c r="N14" s="161" t="str">
        <f t="shared" ref="N14" si="53">DEC2BIN(J14,8)</f>
        <v>01001100</v>
      </c>
      <c r="O14" s="159">
        <f t="shared" ref="O14" si="54">G13-I14</f>
        <v>47</v>
      </c>
      <c r="P14" s="159">
        <f t="shared" ref="P14" si="55">I13-J14</f>
        <v>1</v>
      </c>
    </row>
    <row r="15" spans="1:17" ht="14.25">
      <c r="A15" s="140" t="s">
        <v>179</v>
      </c>
      <c r="B15" s="157" t="s">
        <v>167</v>
      </c>
      <c r="C15" s="148" t="s">
        <v>176</v>
      </c>
      <c r="D15" s="142"/>
      <c r="E15" s="142">
        <v>40</v>
      </c>
      <c r="F15" s="149"/>
      <c r="G15" s="152">
        <f>HEX2DEC(C15)</f>
        <v>155</v>
      </c>
      <c r="H15" s="143"/>
      <c r="I15" s="143">
        <f>HEX2DEC(E15)</f>
        <v>64</v>
      </c>
      <c r="J15" s="153"/>
      <c r="K15" s="124" t="str">
        <f t="shared" ref="K15:K16" si="56">DEC2BIN(G15,8)</f>
        <v>10011011</v>
      </c>
      <c r="L15" s="125"/>
      <c r="M15" s="162" t="str">
        <f t="shared" ref="M15:M16" si="57">DEC2BIN(I15,8)</f>
        <v>01000000</v>
      </c>
      <c r="N15" s="137"/>
    </row>
    <row r="16" spans="1:17" ht="15" thickBot="1">
      <c r="A16" s="144"/>
      <c r="B16" s="155" t="s">
        <v>134</v>
      </c>
      <c r="C16" s="150" t="str">
        <f t="shared" ref="C16" si="58">DEC2HEX(G16)</f>
        <v>78</v>
      </c>
      <c r="D16" s="146" t="str">
        <f t="shared" ref="D16" si="59">DEC2HEX(H16)</f>
        <v>48</v>
      </c>
      <c r="E16" s="146" t="str">
        <f t="shared" ref="E16" si="60">DEC2HEX(I16)</f>
        <v>6C</v>
      </c>
      <c r="F16" s="151" t="str">
        <f>DEC2HEX(J16)</f>
        <v>3F</v>
      </c>
      <c r="G16" s="154">
        <v>120</v>
      </c>
      <c r="H16" s="145">
        <v>72</v>
      </c>
      <c r="I16" s="145">
        <v>108</v>
      </c>
      <c r="J16" s="155">
        <v>63</v>
      </c>
      <c r="K16" s="158" t="str">
        <f t="shared" si="56"/>
        <v>01111000</v>
      </c>
      <c r="L16" s="147" t="str">
        <f t="shared" ref="L16" si="61">DEC2BIN(H16,8)</f>
        <v>01001000</v>
      </c>
      <c r="M16" s="147" t="str">
        <f t="shared" si="57"/>
        <v>01101100</v>
      </c>
      <c r="N16" s="161" t="str">
        <f t="shared" ref="N16" si="62">DEC2BIN(J16,8)</f>
        <v>00111111</v>
      </c>
      <c r="O16" s="159">
        <f t="shared" ref="O16" si="63">G15-I16</f>
        <v>47</v>
      </c>
      <c r="P16" s="159">
        <f t="shared" ref="P16" si="64">I15-J16</f>
        <v>1</v>
      </c>
    </row>
    <row r="17" spans="1:16" ht="14.25">
      <c r="A17" s="140" t="s">
        <v>180</v>
      </c>
      <c r="B17" s="157" t="s">
        <v>167</v>
      </c>
      <c r="C17" s="148" t="s">
        <v>176</v>
      </c>
      <c r="D17" s="142"/>
      <c r="E17" s="142">
        <v>50</v>
      </c>
      <c r="F17" s="149"/>
      <c r="G17" s="152">
        <f>HEX2DEC(C17)</f>
        <v>155</v>
      </c>
      <c r="H17" s="143"/>
      <c r="I17" s="143">
        <f>HEX2DEC(E17)</f>
        <v>80</v>
      </c>
      <c r="J17" s="153"/>
      <c r="K17" s="124" t="str">
        <f t="shared" ref="K17:K22" si="65">DEC2BIN(G17,8)</f>
        <v>10011011</v>
      </c>
      <c r="L17" s="125"/>
      <c r="M17" s="162" t="str">
        <f t="shared" ref="M17:M22" si="66">DEC2BIN(I17,8)</f>
        <v>01010000</v>
      </c>
      <c r="N17" s="137"/>
    </row>
    <row r="18" spans="1:16" ht="15" thickBot="1">
      <c r="A18" s="144"/>
      <c r="B18" s="155" t="s">
        <v>134</v>
      </c>
      <c r="C18" s="150" t="str">
        <f t="shared" ref="C18" si="67">DEC2HEX(G18)</f>
        <v>78</v>
      </c>
      <c r="D18" s="146" t="str">
        <f t="shared" ref="D18" si="68">DEC2HEX(H18)</f>
        <v>48</v>
      </c>
      <c r="E18" s="146" t="str">
        <f t="shared" ref="E18" si="69">DEC2HEX(I18)</f>
        <v>6C</v>
      </c>
      <c r="F18" s="151" t="str">
        <f>DEC2HEX(J18)</f>
        <v>4F</v>
      </c>
      <c r="G18" s="154">
        <v>120</v>
      </c>
      <c r="H18" s="145">
        <v>72</v>
      </c>
      <c r="I18" s="145">
        <v>108</v>
      </c>
      <c r="J18" s="155">
        <v>79</v>
      </c>
      <c r="K18" s="158" t="str">
        <f t="shared" si="65"/>
        <v>01111000</v>
      </c>
      <c r="L18" s="147" t="str">
        <f t="shared" ref="L18" si="70">DEC2BIN(H18,8)</f>
        <v>01001000</v>
      </c>
      <c r="M18" s="147" t="str">
        <f t="shared" si="66"/>
        <v>01101100</v>
      </c>
      <c r="N18" s="161" t="str">
        <f t="shared" ref="N18" si="71">DEC2BIN(J18,8)</f>
        <v>01001111</v>
      </c>
      <c r="O18" s="159">
        <f>G17-I18</f>
        <v>47</v>
      </c>
      <c r="P18" s="159">
        <f>I17-J18</f>
        <v>1</v>
      </c>
    </row>
    <row r="19" spans="1:16" ht="14.25">
      <c r="A19" s="140"/>
      <c r="B19" s="157" t="s">
        <v>167</v>
      </c>
      <c r="C19" s="148">
        <v>81</v>
      </c>
      <c r="D19" s="142"/>
      <c r="E19" s="142">
        <v>79</v>
      </c>
      <c r="F19" s="149"/>
      <c r="G19" s="152">
        <f t="shared" ref="G19" si="72">HEX2DEC(C19)</f>
        <v>129</v>
      </c>
      <c r="H19" s="143"/>
      <c r="I19" s="143">
        <f t="shared" ref="I19" si="73">HEX2DEC(E19)</f>
        <v>121</v>
      </c>
      <c r="J19" s="153"/>
      <c r="K19" s="124" t="str">
        <f t="shared" si="65"/>
        <v>10000001</v>
      </c>
      <c r="L19" s="125"/>
      <c r="M19" s="162" t="str">
        <f t="shared" si="66"/>
        <v>01111001</v>
      </c>
      <c r="N19" s="137"/>
      <c r="O19" s="159"/>
      <c r="P19" s="159"/>
    </row>
    <row r="20" spans="1:16" ht="15" thickBot="1">
      <c r="A20" s="144"/>
      <c r="B20" s="155" t="s">
        <v>134</v>
      </c>
      <c r="C20" s="150" t="str">
        <f t="shared" ref="C20" si="74">DEC2HEX(G20)</f>
        <v>78</v>
      </c>
      <c r="D20" s="146" t="str">
        <f t="shared" ref="D20" si="75">DEC2HEX(H20)</f>
        <v>47</v>
      </c>
      <c r="E20" s="146" t="str">
        <f t="shared" ref="E20" si="76">DEC2HEX(I20)</f>
        <v>44</v>
      </c>
      <c r="F20" s="151" t="str">
        <f t="shared" ref="F20" si="77">DEC2HEX(J20)</f>
        <v>78</v>
      </c>
      <c r="G20" s="154">
        <v>120</v>
      </c>
      <c r="H20" s="145">
        <v>71</v>
      </c>
      <c r="I20" s="145">
        <v>68</v>
      </c>
      <c r="J20" s="155">
        <v>120</v>
      </c>
      <c r="K20" s="158" t="str">
        <f t="shared" si="65"/>
        <v>01111000</v>
      </c>
      <c r="L20" s="147" t="str">
        <f t="shared" ref="L20" si="78">DEC2BIN(H20,8)</f>
        <v>01000111</v>
      </c>
      <c r="M20" s="147" t="str">
        <f t="shared" si="66"/>
        <v>01000100</v>
      </c>
      <c r="N20" s="161" t="str">
        <f t="shared" ref="N20" si="79">DEC2BIN(J20,8)</f>
        <v>01111000</v>
      </c>
      <c r="O20" s="159">
        <f t="shared" ref="O20" si="80">G19-I20</f>
        <v>61</v>
      </c>
      <c r="P20" s="159">
        <f t="shared" ref="P20" si="81">I19-J20</f>
        <v>1</v>
      </c>
    </row>
    <row r="21" spans="1:16" ht="14.25">
      <c r="A21" s="140"/>
      <c r="B21" s="157" t="s">
        <v>167</v>
      </c>
      <c r="C21" s="148">
        <v>81</v>
      </c>
      <c r="D21" s="142"/>
      <c r="E21" s="142" t="s">
        <v>181</v>
      </c>
      <c r="F21" s="149"/>
      <c r="G21" s="152">
        <f t="shared" ref="G21" si="82">HEX2DEC(C21)</f>
        <v>129</v>
      </c>
      <c r="H21" s="143"/>
      <c r="I21" s="143">
        <f t="shared" ref="I21" si="83">HEX2DEC(E21)</f>
        <v>111</v>
      </c>
      <c r="J21" s="153"/>
      <c r="K21" s="124" t="str">
        <f t="shared" si="65"/>
        <v>10000001</v>
      </c>
      <c r="L21" s="125"/>
      <c r="M21" s="162" t="str">
        <f t="shared" si="66"/>
        <v>01101111</v>
      </c>
      <c r="N21" s="137"/>
    </row>
    <row r="22" spans="1:16" ht="15" thickBot="1">
      <c r="A22" s="144"/>
      <c r="B22" s="155" t="s">
        <v>134</v>
      </c>
      <c r="C22" s="150" t="str">
        <f t="shared" ref="C22" si="84">DEC2HEX(G22)</f>
        <v>78</v>
      </c>
      <c r="D22" s="146" t="str">
        <f t="shared" ref="D22" si="85">DEC2HEX(H22)</f>
        <v>47</v>
      </c>
      <c r="E22" s="146" t="str">
        <f t="shared" ref="E22" si="86">DEC2HEX(I22)</f>
        <v>44</v>
      </c>
      <c r="F22" s="151" t="str">
        <f t="shared" ref="F22" si="87">DEC2HEX(J22)</f>
        <v>6E</v>
      </c>
      <c r="G22" s="154">
        <v>120</v>
      </c>
      <c r="H22" s="145">
        <v>71</v>
      </c>
      <c r="I22" s="145">
        <v>68</v>
      </c>
      <c r="J22" s="155">
        <v>110</v>
      </c>
      <c r="K22" s="158" t="str">
        <f t="shared" si="65"/>
        <v>01111000</v>
      </c>
      <c r="L22" s="147" t="str">
        <f t="shared" ref="L22" si="88">DEC2BIN(H22,8)</f>
        <v>01000111</v>
      </c>
      <c r="M22" s="147" t="str">
        <f t="shared" si="66"/>
        <v>01000100</v>
      </c>
      <c r="N22" s="161" t="str">
        <f t="shared" ref="N22" si="89">DEC2BIN(J22,8)</f>
        <v>01101110</v>
      </c>
      <c r="O22" s="159">
        <f t="shared" ref="O22" si="90">G21-I22</f>
        <v>61</v>
      </c>
      <c r="P22" s="159">
        <f t="shared" ref="P22" si="91">I21-J22</f>
        <v>1</v>
      </c>
    </row>
    <row r="23" spans="1:16" ht="14.25">
      <c r="A23" s="140"/>
      <c r="B23" s="157" t="s">
        <v>167</v>
      </c>
      <c r="C23" s="148">
        <v>81</v>
      </c>
      <c r="D23" s="142"/>
      <c r="E23" s="142">
        <v>80</v>
      </c>
      <c r="F23" s="149"/>
      <c r="G23" s="152">
        <f t="shared" ref="G23" si="92">HEX2DEC(C23)</f>
        <v>129</v>
      </c>
      <c r="H23" s="143"/>
      <c r="I23" s="143">
        <f t="shared" ref="I23" si="93">HEX2DEC(E23)</f>
        <v>128</v>
      </c>
      <c r="J23" s="153"/>
      <c r="K23" s="124" t="str">
        <f t="shared" ref="K23:K36" si="94">DEC2BIN(G23,8)</f>
        <v>10000001</v>
      </c>
      <c r="L23" s="125"/>
      <c r="M23" s="162" t="str">
        <f t="shared" ref="M23:M36" si="95">DEC2BIN(I23,8)</f>
        <v>10000000</v>
      </c>
      <c r="N23" s="137"/>
    </row>
    <row r="24" spans="1:16" ht="15" thickBot="1">
      <c r="A24" s="144"/>
      <c r="B24" s="155" t="s">
        <v>134</v>
      </c>
      <c r="C24" s="150" t="str">
        <f t="shared" ref="C24" si="96">DEC2HEX(G24)</f>
        <v>78</v>
      </c>
      <c r="D24" s="146" t="str">
        <f t="shared" ref="D24" si="97">DEC2HEX(H24)</f>
        <v>47</v>
      </c>
      <c r="E24" s="146" t="str">
        <f t="shared" ref="E24" si="98">DEC2HEX(I24)</f>
        <v>45</v>
      </c>
      <c r="F24" s="151" t="str">
        <f t="shared" ref="F24" si="99">DEC2HEX(J24)</f>
        <v>3F</v>
      </c>
      <c r="G24" s="154">
        <v>120</v>
      </c>
      <c r="H24" s="145">
        <v>71</v>
      </c>
      <c r="I24" s="145">
        <v>69</v>
      </c>
      <c r="J24" s="155">
        <v>63</v>
      </c>
      <c r="K24" s="158" t="str">
        <f t="shared" si="94"/>
        <v>01111000</v>
      </c>
      <c r="L24" s="147" t="str">
        <f t="shared" ref="L24" si="100">DEC2BIN(H24,8)</f>
        <v>01000111</v>
      </c>
      <c r="M24" s="147" t="str">
        <f t="shared" si="95"/>
        <v>01000101</v>
      </c>
      <c r="N24" s="161" t="str">
        <f t="shared" ref="N24" si="101">DEC2BIN(J24,8)</f>
        <v>00111111</v>
      </c>
      <c r="O24" s="159">
        <f t="shared" ref="O24" si="102">G23-I24</f>
        <v>60</v>
      </c>
      <c r="P24" s="159">
        <f t="shared" ref="P24" si="103">I23-J24</f>
        <v>65</v>
      </c>
    </row>
    <row r="25" spans="1:16" ht="14.25">
      <c r="A25" s="140"/>
      <c r="B25" s="157" t="s">
        <v>167</v>
      </c>
      <c r="C25" s="148">
        <v>82</v>
      </c>
      <c r="D25" s="142"/>
      <c r="E25" s="142">
        <v>80</v>
      </c>
      <c r="F25" s="149"/>
      <c r="G25" s="152">
        <f t="shared" ref="G25" si="104">HEX2DEC(C25)</f>
        <v>130</v>
      </c>
      <c r="H25" s="143"/>
      <c r="I25" s="143">
        <f t="shared" ref="I25" si="105">HEX2DEC(E25)</f>
        <v>128</v>
      </c>
      <c r="J25" s="153"/>
      <c r="K25" s="124" t="str">
        <f t="shared" si="94"/>
        <v>10000010</v>
      </c>
      <c r="L25" s="125"/>
      <c r="M25" s="162" t="str">
        <f t="shared" si="95"/>
        <v>10000000</v>
      </c>
      <c r="N25" s="137"/>
    </row>
    <row r="26" spans="1:16" ht="15" thickBot="1">
      <c r="A26" s="144"/>
      <c r="B26" s="155" t="s">
        <v>134</v>
      </c>
      <c r="C26" s="150" t="str">
        <f t="shared" ref="C26" si="106">DEC2HEX(G26)</f>
        <v>78</v>
      </c>
      <c r="D26" s="146" t="str">
        <f t="shared" ref="D26" si="107">DEC2HEX(H26)</f>
        <v>47</v>
      </c>
      <c r="E26" s="146" t="str">
        <f t="shared" ref="E26" si="108">DEC2HEX(I26)</f>
        <v>49</v>
      </c>
      <c r="F26" s="151" t="str">
        <f t="shared" ref="F26" si="109">DEC2HEX(J26)</f>
        <v>3F</v>
      </c>
      <c r="G26" s="154">
        <v>120</v>
      </c>
      <c r="H26" s="145">
        <v>71</v>
      </c>
      <c r="I26" s="145">
        <v>73</v>
      </c>
      <c r="J26" s="155">
        <v>63</v>
      </c>
      <c r="K26" s="158" t="str">
        <f t="shared" si="94"/>
        <v>01111000</v>
      </c>
      <c r="L26" s="147" t="str">
        <f t="shared" ref="L26" si="110">DEC2BIN(H26,8)</f>
        <v>01000111</v>
      </c>
      <c r="M26" s="147" t="str">
        <f t="shared" si="95"/>
        <v>01001001</v>
      </c>
      <c r="N26" s="161" t="str">
        <f t="shared" ref="N26" si="111">DEC2BIN(J26,8)</f>
        <v>00111111</v>
      </c>
      <c r="O26" s="159">
        <f t="shared" ref="O26" si="112">G25-I26</f>
        <v>57</v>
      </c>
      <c r="P26" s="159">
        <f t="shared" ref="P26" si="113">I25-J26</f>
        <v>65</v>
      </c>
    </row>
    <row r="27" spans="1:16" ht="14.25">
      <c r="A27" s="140"/>
      <c r="B27" s="157" t="s">
        <v>167</v>
      </c>
      <c r="C27" s="148">
        <v>83</v>
      </c>
      <c r="D27" s="142"/>
      <c r="E27" s="142">
        <v>80</v>
      </c>
      <c r="F27" s="149"/>
      <c r="G27" s="152">
        <f t="shared" ref="G27" si="114">HEX2DEC(C27)</f>
        <v>131</v>
      </c>
      <c r="H27" s="143"/>
      <c r="I27" s="143">
        <f t="shared" ref="I27" si="115">HEX2DEC(E27)</f>
        <v>128</v>
      </c>
      <c r="J27" s="153"/>
      <c r="K27" s="124" t="str">
        <f t="shared" si="94"/>
        <v>10000011</v>
      </c>
      <c r="L27" s="125"/>
      <c r="M27" s="162" t="str">
        <f t="shared" si="95"/>
        <v>10000000</v>
      </c>
      <c r="N27" s="137"/>
    </row>
    <row r="28" spans="1:16" ht="15" thickBot="1">
      <c r="A28" s="144"/>
      <c r="B28" s="155" t="s">
        <v>134</v>
      </c>
      <c r="C28" s="150" t="str">
        <f t="shared" ref="C28" si="116">DEC2HEX(G28)</f>
        <v>78</v>
      </c>
      <c r="D28" s="146" t="str">
        <f t="shared" ref="D28" si="117">DEC2HEX(H28)</f>
        <v>47</v>
      </c>
      <c r="E28" s="146" t="str">
        <f t="shared" ref="E28" si="118">DEC2HEX(I28)</f>
        <v>4D</v>
      </c>
      <c r="F28" s="151" t="str">
        <f t="shared" ref="F28" si="119">DEC2HEX(J28)</f>
        <v>3F</v>
      </c>
      <c r="G28" s="154">
        <v>120</v>
      </c>
      <c r="H28" s="145">
        <v>71</v>
      </c>
      <c r="I28" s="145">
        <v>77</v>
      </c>
      <c r="J28" s="155">
        <v>63</v>
      </c>
      <c r="K28" s="158" t="str">
        <f t="shared" si="94"/>
        <v>01111000</v>
      </c>
      <c r="L28" s="147" t="str">
        <f t="shared" ref="L28" si="120">DEC2BIN(H28,8)</f>
        <v>01000111</v>
      </c>
      <c r="M28" s="147" t="str">
        <f t="shared" si="95"/>
        <v>01001101</v>
      </c>
      <c r="N28" s="161" t="str">
        <f t="shared" ref="N28" si="121">DEC2BIN(J28,8)</f>
        <v>00111111</v>
      </c>
      <c r="O28" s="159">
        <f t="shared" ref="O28" si="122">G27-I28</f>
        <v>54</v>
      </c>
      <c r="P28" s="159">
        <f t="shared" ref="P28" si="123">I27-J28</f>
        <v>65</v>
      </c>
    </row>
    <row r="29" spans="1:16" ht="14.25">
      <c r="A29" s="140"/>
      <c r="B29" s="157" t="s">
        <v>167</v>
      </c>
      <c r="C29" s="148">
        <v>84</v>
      </c>
      <c r="D29" s="142"/>
      <c r="E29" s="142">
        <v>80</v>
      </c>
      <c r="F29" s="149"/>
      <c r="G29" s="152">
        <f t="shared" ref="G29" si="124">HEX2DEC(C29)</f>
        <v>132</v>
      </c>
      <c r="H29" s="143"/>
      <c r="I29" s="143">
        <f>HEX2DEC(E29)</f>
        <v>128</v>
      </c>
      <c r="J29" s="153"/>
      <c r="K29" s="124" t="str">
        <f t="shared" si="94"/>
        <v>10000100</v>
      </c>
      <c r="L29" s="125"/>
      <c r="M29" s="162" t="str">
        <f>DEC2BIN(I29,8)</f>
        <v>10000000</v>
      </c>
      <c r="N29" s="137"/>
    </row>
    <row r="30" spans="1:16" ht="15" thickBot="1">
      <c r="A30" s="144"/>
      <c r="B30" s="155" t="s">
        <v>134</v>
      </c>
      <c r="C30" s="150" t="str">
        <f t="shared" ref="C30" si="125">DEC2HEX(G30)</f>
        <v>78</v>
      </c>
      <c r="D30" s="146" t="str">
        <f t="shared" ref="D30" si="126">DEC2HEX(H30)</f>
        <v>47</v>
      </c>
      <c r="E30" s="146" t="str">
        <f t="shared" ref="E30" si="127">DEC2HEX(I30)</f>
        <v>51</v>
      </c>
      <c r="F30" s="151" t="str">
        <f t="shared" ref="F30" si="128">DEC2HEX(J30)</f>
        <v>3F</v>
      </c>
      <c r="G30" s="154">
        <v>120</v>
      </c>
      <c r="H30" s="145">
        <v>71</v>
      </c>
      <c r="I30" s="145">
        <v>81</v>
      </c>
      <c r="J30" s="155">
        <v>63</v>
      </c>
      <c r="K30" s="158" t="str">
        <f t="shared" si="94"/>
        <v>01111000</v>
      </c>
      <c r="L30" s="147" t="str">
        <f t="shared" ref="L30" si="129">DEC2BIN(H30,8)</f>
        <v>01000111</v>
      </c>
      <c r="M30" s="147" t="str">
        <f t="shared" si="95"/>
        <v>01010001</v>
      </c>
      <c r="N30" s="161" t="str">
        <f t="shared" ref="N30" si="130">DEC2BIN(J30,8)</f>
        <v>00111111</v>
      </c>
      <c r="O30" s="159">
        <f t="shared" ref="O30" si="131">G29-I30</f>
        <v>51</v>
      </c>
      <c r="P30" s="159">
        <f t="shared" ref="P30" si="132">I29-J30</f>
        <v>65</v>
      </c>
    </row>
    <row r="31" spans="1:16" ht="14.25">
      <c r="A31" s="140"/>
      <c r="B31" s="157" t="s">
        <v>167</v>
      </c>
      <c r="C31" s="148">
        <v>85</v>
      </c>
      <c r="D31" s="142"/>
      <c r="E31" s="142">
        <v>80</v>
      </c>
      <c r="F31" s="149"/>
      <c r="G31" s="152">
        <f t="shared" ref="G31" si="133">HEX2DEC(C31)</f>
        <v>133</v>
      </c>
      <c r="H31" s="143"/>
      <c r="I31" s="143">
        <f t="shared" ref="I31" si="134">HEX2DEC(E31)</f>
        <v>128</v>
      </c>
      <c r="J31" s="153"/>
      <c r="K31" s="124" t="str">
        <f t="shared" si="94"/>
        <v>10000101</v>
      </c>
      <c r="L31" s="125"/>
      <c r="M31" s="162" t="str">
        <f t="shared" si="95"/>
        <v>10000000</v>
      </c>
      <c r="N31" s="137"/>
    </row>
    <row r="32" spans="1:16" ht="15" thickBot="1">
      <c r="A32" s="144"/>
      <c r="B32" s="155" t="s">
        <v>134</v>
      </c>
      <c r="C32" s="150" t="str">
        <f t="shared" ref="C32" si="135">DEC2HEX(G32)</f>
        <v>78</v>
      </c>
      <c r="D32" s="146" t="str">
        <f t="shared" ref="D32" si="136">DEC2HEX(H32)</f>
        <v>47</v>
      </c>
      <c r="E32" s="146" t="str">
        <f t="shared" ref="E32" si="137">DEC2HEX(I32)</f>
        <v>55</v>
      </c>
      <c r="F32" s="151" t="str">
        <f t="shared" ref="F32" si="138">DEC2HEX(J32)</f>
        <v>3F</v>
      </c>
      <c r="G32" s="154">
        <v>120</v>
      </c>
      <c r="H32" s="145">
        <v>71</v>
      </c>
      <c r="I32" s="145">
        <v>85</v>
      </c>
      <c r="J32" s="155">
        <v>63</v>
      </c>
      <c r="K32" s="158" t="str">
        <f t="shared" si="94"/>
        <v>01111000</v>
      </c>
      <c r="L32" s="147" t="str">
        <f t="shared" ref="L32" si="139">DEC2BIN(H32,8)</f>
        <v>01000111</v>
      </c>
      <c r="M32" s="147" t="str">
        <f t="shared" si="95"/>
        <v>01010101</v>
      </c>
      <c r="N32" s="161" t="str">
        <f t="shared" ref="N32" si="140">DEC2BIN(J32,8)</f>
        <v>00111111</v>
      </c>
      <c r="O32" s="159">
        <f t="shared" ref="O32" si="141">G31-I32</f>
        <v>48</v>
      </c>
      <c r="P32" s="159">
        <f t="shared" ref="P32" si="142">I31-J32</f>
        <v>65</v>
      </c>
    </row>
    <row r="33" spans="1:16" ht="14.25">
      <c r="A33" s="140"/>
      <c r="B33" s="157" t="s">
        <v>167</v>
      </c>
      <c r="C33" s="148"/>
      <c r="D33" s="142"/>
      <c r="E33" s="142"/>
      <c r="F33" s="149"/>
      <c r="G33" s="152">
        <f t="shared" ref="G33" si="143">HEX2DEC(C33)</f>
        <v>0</v>
      </c>
      <c r="H33" s="143"/>
      <c r="I33" s="143">
        <f t="shared" ref="I33" si="144">HEX2DEC(E33)</f>
        <v>0</v>
      </c>
      <c r="J33" s="153"/>
      <c r="K33" s="124" t="str">
        <f t="shared" si="94"/>
        <v>00000000</v>
      </c>
      <c r="L33" s="125"/>
      <c r="M33" s="162" t="str">
        <f t="shared" si="95"/>
        <v>00000000</v>
      </c>
      <c r="N33" s="137"/>
    </row>
    <row r="34" spans="1:16" ht="15" thickBot="1">
      <c r="A34" s="144"/>
      <c r="B34" s="155" t="s">
        <v>134</v>
      </c>
      <c r="C34" s="150" t="str">
        <f t="shared" ref="C34" si="145">DEC2HEX(G34)</f>
        <v>0</v>
      </c>
      <c r="D34" s="146" t="str">
        <f t="shared" ref="D34" si="146">DEC2HEX(H34)</f>
        <v>0</v>
      </c>
      <c r="E34" s="146" t="str">
        <f t="shared" ref="E34" si="147">DEC2HEX(I34)</f>
        <v>0</v>
      </c>
      <c r="F34" s="151" t="str">
        <f t="shared" ref="F34" si="148">DEC2HEX(J34)</f>
        <v>0</v>
      </c>
      <c r="G34" s="154"/>
      <c r="H34" s="145"/>
      <c r="I34" s="145"/>
      <c r="J34" s="155"/>
      <c r="K34" s="158" t="str">
        <f t="shared" si="94"/>
        <v>00000000</v>
      </c>
      <c r="L34" s="147" t="str">
        <f t="shared" ref="L34" si="149">DEC2BIN(H34,8)</f>
        <v>00000000</v>
      </c>
      <c r="M34" s="147" t="str">
        <f t="shared" si="95"/>
        <v>00000000</v>
      </c>
      <c r="N34" s="161" t="str">
        <f t="shared" ref="N34" si="150">DEC2BIN(J34,8)</f>
        <v>00000000</v>
      </c>
      <c r="O34" s="159">
        <f t="shared" ref="O34" si="151">G33-I34</f>
        <v>0</v>
      </c>
      <c r="P34" s="159">
        <f t="shared" ref="P34" si="152">I33-J34</f>
        <v>0</v>
      </c>
    </row>
    <row r="35" spans="1:16" ht="14.25">
      <c r="A35" s="140"/>
      <c r="B35" s="157" t="s">
        <v>167</v>
      </c>
      <c r="C35" s="148"/>
      <c r="D35" s="142"/>
      <c r="E35" s="142"/>
      <c r="F35" s="149"/>
      <c r="G35" s="152">
        <f t="shared" ref="G35" si="153">HEX2DEC(C35)</f>
        <v>0</v>
      </c>
      <c r="H35" s="143"/>
      <c r="I35" s="143">
        <f t="shared" ref="I35" si="154">HEX2DEC(E35)</f>
        <v>0</v>
      </c>
      <c r="J35" s="153"/>
      <c r="K35" s="124" t="str">
        <f t="shared" si="94"/>
        <v>00000000</v>
      </c>
      <c r="L35" s="125"/>
      <c r="M35" s="162" t="str">
        <f t="shared" si="95"/>
        <v>00000000</v>
      </c>
      <c r="N35" s="137"/>
    </row>
    <row r="36" spans="1:16" ht="15" thickBot="1">
      <c r="A36" s="144"/>
      <c r="B36" s="155" t="s">
        <v>134</v>
      </c>
      <c r="C36" s="150" t="str">
        <f t="shared" ref="C36" si="155">DEC2HEX(G36)</f>
        <v>0</v>
      </c>
      <c r="D36" s="146" t="str">
        <f t="shared" ref="D36" si="156">DEC2HEX(H36)</f>
        <v>0</v>
      </c>
      <c r="E36" s="146" t="str">
        <f t="shared" ref="E36:F36" si="157">DEC2HEX(I36)</f>
        <v>0</v>
      </c>
      <c r="F36" s="151" t="str">
        <f t="shared" si="157"/>
        <v>0</v>
      </c>
      <c r="G36" s="154"/>
      <c r="H36" s="145"/>
      <c r="I36" s="145"/>
      <c r="J36" s="155"/>
      <c r="K36" s="158" t="str">
        <f t="shared" si="94"/>
        <v>00000000</v>
      </c>
      <c r="L36" s="147" t="str">
        <f t="shared" ref="L36" si="158">DEC2BIN(H36,8)</f>
        <v>00000000</v>
      </c>
      <c r="M36" s="147" t="str">
        <f t="shared" si="95"/>
        <v>00000000</v>
      </c>
      <c r="N36" s="161" t="str">
        <f t="shared" ref="N36" si="159">DEC2BIN(J36,8)</f>
        <v>00000000</v>
      </c>
      <c r="O36" s="159">
        <f t="shared" ref="O36" si="160">G35-I36</f>
        <v>0</v>
      </c>
      <c r="P36" s="159">
        <f t="shared" ref="P36" si="161">I35-J36</f>
        <v>0</v>
      </c>
    </row>
    <row r="37" spans="1:16" ht="14.25">
      <c r="A37" s="140" t="s">
        <v>187</v>
      </c>
      <c r="B37" s="157" t="s">
        <v>167</v>
      </c>
      <c r="C37" s="148" t="s">
        <v>182</v>
      </c>
      <c r="D37" s="142"/>
      <c r="E37" s="142" t="s">
        <v>183</v>
      </c>
      <c r="F37" s="149"/>
      <c r="G37" s="152">
        <f t="shared" ref="G37" si="162">HEX2DEC(C37)</f>
        <v>157</v>
      </c>
      <c r="H37" s="143"/>
      <c r="I37" s="143">
        <f t="shared" ref="I37" si="163">HEX2DEC(E37)</f>
        <v>254</v>
      </c>
      <c r="J37" s="153"/>
      <c r="K37" s="124" t="str">
        <f t="shared" ref="K37:K38" si="164">DEC2BIN(G37,8)</f>
        <v>10011101</v>
      </c>
      <c r="L37" s="125"/>
      <c r="M37" s="162" t="str">
        <f t="shared" ref="M37:M38" si="165">DEC2BIN(I37,8)</f>
        <v>11111110</v>
      </c>
      <c r="N37" s="137"/>
    </row>
    <row r="38" spans="1:16" ht="15" thickBot="1">
      <c r="A38" s="144"/>
      <c r="B38" s="155" t="s">
        <v>134</v>
      </c>
      <c r="C38" s="150" t="str">
        <f t="shared" ref="C38" si="166">DEC2HEX(G38)</f>
        <v>78</v>
      </c>
      <c r="D38" s="146" t="str">
        <f t="shared" ref="D38" si="167">DEC2HEX(H38)</f>
        <v>48</v>
      </c>
      <c r="E38" s="146" t="str">
        <f t="shared" ref="E38" si="168">DEC2HEX(I38)</f>
        <v>76</v>
      </c>
      <c r="F38" s="151" t="str">
        <f t="shared" ref="F38" si="169">DEC2HEX(J38)</f>
        <v>7D</v>
      </c>
      <c r="G38" s="154">
        <v>120</v>
      </c>
      <c r="H38" s="145">
        <v>72</v>
      </c>
      <c r="I38" s="145">
        <v>118</v>
      </c>
      <c r="J38" s="155">
        <v>125</v>
      </c>
      <c r="K38" s="158" t="str">
        <f t="shared" si="164"/>
        <v>01111000</v>
      </c>
      <c r="L38" s="147" t="str">
        <f t="shared" ref="L38" si="170">DEC2BIN(H38,8)</f>
        <v>01001000</v>
      </c>
      <c r="M38" s="147" t="str">
        <f t="shared" si="165"/>
        <v>01110110</v>
      </c>
      <c r="N38" s="161" t="str">
        <f t="shared" ref="N38" si="171">DEC2BIN(J38,8)</f>
        <v>01111101</v>
      </c>
      <c r="O38" s="159">
        <f t="shared" ref="O38" si="172">G37-I38</f>
        <v>39</v>
      </c>
      <c r="P38" s="159">
        <f t="shared" ref="P38" si="173">I37-J38</f>
        <v>129</v>
      </c>
    </row>
    <row r="39" spans="1:16" ht="14.25">
      <c r="A39" t="s">
        <v>191</v>
      </c>
      <c r="B39" s="213" t="s">
        <v>192</v>
      </c>
      <c r="C39" s="148" t="s">
        <v>194</v>
      </c>
      <c r="D39" s="142"/>
      <c r="E39" s="142" t="s">
        <v>195</v>
      </c>
      <c r="F39" s="149"/>
      <c r="G39" s="152">
        <f t="shared" ref="G39" si="174">HEX2DEC(C39)</f>
        <v>253</v>
      </c>
      <c r="H39" s="143"/>
      <c r="I39" s="143">
        <f t="shared" ref="I39" si="175">HEX2DEC(E39)</f>
        <v>160</v>
      </c>
      <c r="J39" s="153"/>
      <c r="K39" s="124" t="str">
        <f t="shared" ref="K39:K40" si="176">DEC2BIN(G39,8)</f>
        <v>11111101</v>
      </c>
      <c r="L39" s="125"/>
      <c r="M39" s="162" t="str">
        <f t="shared" ref="M39:M40" si="177">DEC2BIN(I39,8)</f>
        <v>10100000</v>
      </c>
      <c r="N39" s="137"/>
    </row>
    <row r="40" spans="1:16" ht="15" thickBot="1">
      <c r="B40" s="213" t="s">
        <v>193</v>
      </c>
      <c r="C40" s="150" t="str">
        <f t="shared" ref="C40" si="178">DEC2HEX(G40)</f>
        <v>78</v>
      </c>
      <c r="D40" s="146" t="str">
        <f t="shared" ref="D40" si="179">DEC2HEX(H40)</f>
        <v>4E</v>
      </c>
      <c r="E40" s="146" t="str">
        <f t="shared" ref="E40" si="180">DEC2HEX(I40)</f>
        <v>75</v>
      </c>
      <c r="F40" s="151" t="str">
        <f t="shared" ref="F40" si="181">DEC2HEX(J40)</f>
        <v>5F</v>
      </c>
      <c r="G40" s="154">
        <v>120</v>
      </c>
      <c r="H40" s="145">
        <v>78</v>
      </c>
      <c r="I40" s="145">
        <v>117</v>
      </c>
      <c r="J40" s="155">
        <v>95</v>
      </c>
      <c r="K40" s="158" t="str">
        <f t="shared" si="176"/>
        <v>01111000</v>
      </c>
      <c r="L40" s="147" t="str">
        <f t="shared" ref="L40" si="182">DEC2BIN(H40,8)</f>
        <v>01001110</v>
      </c>
      <c r="M40" s="147" t="str">
        <f t="shared" si="177"/>
        <v>01110101</v>
      </c>
      <c r="N40" s="161" t="str">
        <f t="shared" ref="N40" si="183">DEC2BIN(J40,8)</f>
        <v>01011111</v>
      </c>
      <c r="O40" s="159">
        <f t="shared" ref="O40" si="184">G39-I40</f>
        <v>136</v>
      </c>
      <c r="P40" s="159">
        <f t="shared" ref="P40" si="185">I39-J40</f>
        <v>65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6"/>
  <sheetViews>
    <sheetView tabSelected="1" workbookViewId="0">
      <selection activeCell="AA13" sqref="AA13"/>
    </sheetView>
  </sheetViews>
  <sheetFormatPr defaultRowHeight="14.25"/>
  <cols>
    <col min="1" max="1" width="2.5" style="166" bestFit="1" customWidth="1"/>
    <col min="2" max="3" width="2.5" style="167" bestFit="1" customWidth="1"/>
    <col min="4" max="4" width="2.5" style="168" bestFit="1" customWidth="1"/>
    <col min="5" max="7" width="2.5" style="167" bestFit="1" customWidth="1"/>
    <col min="8" max="8" width="2.5" style="170" bestFit="1" customWidth="1"/>
    <col min="9" max="9" width="2.875" style="166" bestFit="1" customWidth="1"/>
    <col min="10" max="12" width="2.5" style="167" bestFit="1" customWidth="1"/>
    <col min="13" max="13" width="2.5" style="169" bestFit="1" customWidth="1"/>
    <col min="14" max="15" width="2.5" style="167" bestFit="1" customWidth="1"/>
    <col min="16" max="16" width="2.5" style="170" bestFit="1" customWidth="1"/>
    <col min="17" max="17" width="2.625" style="166" bestFit="1" customWidth="1"/>
    <col min="18" max="20" width="2.5" style="167" bestFit="1" customWidth="1"/>
    <col min="21" max="21" width="2.875" style="169" bestFit="1" customWidth="1"/>
    <col min="22" max="23" width="2.5" style="167" bestFit="1" customWidth="1"/>
    <col min="24" max="24" width="2.5" style="170" bestFit="1" customWidth="1"/>
    <col min="25" max="16384" width="9" style="165"/>
  </cols>
  <sheetData>
    <row r="1" spans="1:24">
      <c r="A1" s="184"/>
      <c r="B1" s="180"/>
      <c r="C1" s="180"/>
      <c r="D1" s="181"/>
      <c r="E1" s="180"/>
      <c r="F1" s="180"/>
      <c r="G1" s="180"/>
      <c r="H1" s="183"/>
      <c r="I1" s="184">
        <v>9</v>
      </c>
      <c r="J1" s="180"/>
      <c r="K1" s="180"/>
      <c r="L1" s="180"/>
      <c r="M1" s="182" t="s">
        <v>100</v>
      </c>
      <c r="N1" s="180"/>
      <c r="O1" s="180"/>
      <c r="P1" s="183"/>
      <c r="Q1" s="184" t="s">
        <v>23</v>
      </c>
      <c r="R1" s="180"/>
      <c r="S1" s="180"/>
      <c r="T1" s="180"/>
      <c r="U1" s="182" t="s">
        <v>101</v>
      </c>
      <c r="V1" s="180"/>
      <c r="W1" s="180"/>
      <c r="X1" s="183"/>
    </row>
    <row r="2" spans="1:24">
      <c r="A2" s="212"/>
      <c r="B2" s="200"/>
      <c r="C2" s="200"/>
      <c r="D2" s="201"/>
      <c r="E2" s="200"/>
      <c r="F2" s="200"/>
      <c r="G2" s="200"/>
      <c r="H2" s="202"/>
      <c r="I2" s="203" t="str">
        <f>MID(TEXT(HEX2BIN($I1,4),"0000"),1,1)</f>
        <v>1</v>
      </c>
      <c r="J2" s="204" t="str">
        <f>MID(TEXT(HEX2BIN($I1,4),"0000"),2,1)</f>
        <v>0</v>
      </c>
      <c r="K2" s="204" t="str">
        <f>MID(TEXT(HEX2BIN($I1,4),"0000"),3,1)</f>
        <v>0</v>
      </c>
      <c r="L2" s="204" t="str">
        <f>MID(TEXT(HEX2BIN($I1,4),"0000"),4,1)</f>
        <v>1</v>
      </c>
      <c r="M2" s="205" t="str">
        <f>MID(TEXT(HEX2BIN($M1,4),"0000"),1,1)</f>
        <v>1</v>
      </c>
      <c r="N2" s="206" t="str">
        <f>MID(TEXT(HEX2BIN($M1,4),"0000"),2,1)</f>
        <v>1</v>
      </c>
      <c r="O2" s="206" t="str">
        <f>MID(TEXT(HEX2BIN($M1,4),"0000"),3,1)</f>
        <v>0</v>
      </c>
      <c r="P2" s="207" t="str">
        <f>MID(TEXT(HEX2BIN($M1,4),"0000"),4,1)</f>
        <v>1</v>
      </c>
      <c r="Q2" s="208" t="str">
        <f>MID(TEXT(HEX2BIN($Q1,4),"0000"),1,1)</f>
        <v>1</v>
      </c>
      <c r="R2" s="209" t="str">
        <f>MID(TEXT(HEX2BIN($Q1,4),"0000"),2,1)</f>
        <v>1</v>
      </c>
      <c r="S2" s="209" t="str">
        <f>MID(TEXT(HEX2BIN($Q1,4),"0000"),3,1)</f>
        <v>1</v>
      </c>
      <c r="T2" s="209" t="str">
        <f>MID(TEXT(HEX2BIN($Q1,4),"0000"),4,1)</f>
        <v>1</v>
      </c>
      <c r="U2" s="210" t="str">
        <f>MID(TEXT(HEX2BIN($U1,4),"0000"),1,1)</f>
        <v>1</v>
      </c>
      <c r="V2" s="209" t="str">
        <f>MID(TEXT(HEX2BIN($U1,4),"0000"),2,1)</f>
        <v>1</v>
      </c>
      <c r="W2" s="209" t="str">
        <f>MID(TEXT(HEX2BIN($U1,4),"0000"),3,1)</f>
        <v>1</v>
      </c>
      <c r="X2" s="211" t="str">
        <f>MID(TEXT(HEX2BIN($U1,4),"0000"),4,1)</f>
        <v>0</v>
      </c>
    </row>
    <row r="3" spans="1:24">
      <c r="A3" s="185">
        <v>4</v>
      </c>
      <c r="B3" s="186"/>
      <c r="C3" s="186"/>
      <c r="D3" s="187"/>
      <c r="E3" s="186">
        <v>8</v>
      </c>
      <c r="F3" s="186"/>
      <c r="G3" s="186"/>
      <c r="H3" s="189"/>
      <c r="I3" s="185">
        <v>7</v>
      </c>
      <c r="J3" s="186"/>
      <c r="K3" s="186"/>
      <c r="L3" s="186"/>
      <c r="M3" s="188">
        <v>6</v>
      </c>
      <c r="N3" s="186"/>
      <c r="O3" s="186"/>
      <c r="P3" s="189"/>
      <c r="Q3" s="185">
        <v>7</v>
      </c>
      <c r="R3" s="186"/>
      <c r="S3" s="186"/>
      <c r="T3" s="186"/>
      <c r="U3" s="188" t="s">
        <v>100</v>
      </c>
      <c r="V3" s="186"/>
      <c r="W3" s="186"/>
      <c r="X3" s="189"/>
    </row>
    <row r="4" spans="1:24" ht="15" thickBot="1">
      <c r="A4" s="174" t="str">
        <f>MID(TEXT(HEX2BIN($A3,4),"0000"),1,1)</f>
        <v>0</v>
      </c>
      <c r="B4" s="175" t="str">
        <f>MID(TEXT(HEX2BIN($A3,4),"0000"),2,1)</f>
        <v>1</v>
      </c>
      <c r="C4" s="175" t="str">
        <f>MID(TEXT(HEX2BIN($A3,4),"0000"),3,1)</f>
        <v>0</v>
      </c>
      <c r="D4" s="176" t="str">
        <f>MID(TEXT(HEX2BIN($A3,4),"0000"),4,1)</f>
        <v>0</v>
      </c>
      <c r="E4" s="198" t="str">
        <f>MID(TEXT(HEX2BIN($E3,4),"0000"),1,1)</f>
        <v>1</v>
      </c>
      <c r="F4" s="198" t="str">
        <f>MID(TEXT(HEX2BIN($E3,4),"0000"),2,1)</f>
        <v>0</v>
      </c>
      <c r="G4" s="198" t="str">
        <f>MID(TEXT(HEX2BIN($E3,4),"0000"),3,1)</f>
        <v>0</v>
      </c>
      <c r="H4" s="199" t="str">
        <f>MID(TEXT(HEX2BIN($E3,4),"0000"),4,1)</f>
        <v>0</v>
      </c>
      <c r="I4" s="174" t="str">
        <f>MID(TEXT(HEX2BIN($I3,4),"0000"),1,1)</f>
        <v>0</v>
      </c>
      <c r="J4" s="175" t="str">
        <f>MID(TEXT(HEX2BIN($I3,4),"0000"),2,1)</f>
        <v>1</v>
      </c>
      <c r="K4" s="178" t="str">
        <f>MID(TEXT(HEX2BIN($I3,4),"0000"),3,1)</f>
        <v>1</v>
      </c>
      <c r="L4" s="178" t="str">
        <f>MID(TEXT(HEX2BIN($I3,4),"0000"),4,1)</f>
        <v>1</v>
      </c>
      <c r="M4" s="179" t="str">
        <f>MID(TEXT(HEX2BIN($M3,4),"0000"),1,1)</f>
        <v>0</v>
      </c>
      <c r="N4" s="178" t="str">
        <f>MID(TEXT(HEX2BIN($M3,4),"0000"),2,1)</f>
        <v>1</v>
      </c>
      <c r="O4" s="194" t="str">
        <f>MID(TEXT(HEX2BIN($M3,4),"0000"),3,1)</f>
        <v>1</v>
      </c>
      <c r="P4" s="195" t="str">
        <f>MID(TEXT(HEX2BIN($M3,4),"0000"),4,1)</f>
        <v>0</v>
      </c>
      <c r="Q4" s="174" t="str">
        <f>MID(TEXT(HEX2BIN($Q3,4),"0000"),1,1)</f>
        <v>0</v>
      </c>
      <c r="R4" s="194" t="str">
        <f>MID(TEXT(HEX2BIN($Q3,4),"0000"),2,1)</f>
        <v>1</v>
      </c>
      <c r="S4" s="194" t="str">
        <f>MID(TEXT(HEX2BIN($Q3,4),"0000"),3,1)</f>
        <v>1</v>
      </c>
      <c r="T4" s="194" t="str">
        <f>MID(TEXT(HEX2BIN($Q3,4),"0000"),4,1)</f>
        <v>1</v>
      </c>
      <c r="U4" s="196" t="str">
        <f>MID(TEXT(HEX2BIN($U3,4),"0000"),1,1)</f>
        <v>1</v>
      </c>
      <c r="V4" s="194" t="str">
        <f>MID(TEXT(HEX2BIN($U3,4),"0000"),2,1)</f>
        <v>1</v>
      </c>
      <c r="W4" s="194" t="str">
        <f>MID(TEXT(HEX2BIN($U3,4),"0000"),3,1)</f>
        <v>0</v>
      </c>
      <c r="X4" s="195" t="str">
        <f>MID(TEXT(HEX2BIN($U3,4),"0000"),4,1)</f>
        <v>1</v>
      </c>
    </row>
    <row r="5" spans="1:24">
      <c r="A5" s="184"/>
      <c r="B5" s="180"/>
      <c r="C5" s="180"/>
      <c r="D5" s="181"/>
      <c r="E5" s="180"/>
      <c r="F5" s="180"/>
      <c r="G5" s="180"/>
      <c r="H5" s="183"/>
      <c r="I5" s="184">
        <v>8</v>
      </c>
      <c r="J5" s="180"/>
      <c r="K5" s="180"/>
      <c r="L5" s="180"/>
      <c r="M5" s="182">
        <v>5</v>
      </c>
      <c r="N5" s="180"/>
      <c r="O5" s="180"/>
      <c r="P5" s="183"/>
      <c r="Q5" s="184">
        <v>8</v>
      </c>
      <c r="R5" s="180"/>
      <c r="S5" s="180"/>
      <c r="T5" s="180"/>
      <c r="U5" s="182">
        <v>0</v>
      </c>
      <c r="V5" s="180"/>
      <c r="W5" s="180"/>
      <c r="X5" s="183"/>
    </row>
    <row r="6" spans="1:24">
      <c r="A6" s="212"/>
      <c r="B6" s="200"/>
      <c r="C6" s="200"/>
      <c r="D6" s="201"/>
      <c r="E6" s="200"/>
      <c r="F6" s="200"/>
      <c r="G6" s="200"/>
      <c r="H6" s="202"/>
      <c r="I6" s="203" t="str">
        <f>MID(TEXT(HEX2BIN($I5,4),"0000"),1,1)</f>
        <v>1</v>
      </c>
      <c r="J6" s="204" t="str">
        <f>MID(TEXT(HEX2BIN($I5,4),"0000"),2,1)</f>
        <v>0</v>
      </c>
      <c r="K6" s="204" t="str">
        <f>MID(TEXT(HEX2BIN($I5,4),"0000"),3,1)</f>
        <v>0</v>
      </c>
      <c r="L6" s="204" t="str">
        <f>MID(TEXT(HEX2BIN($I5,4),"0000"),4,1)</f>
        <v>0</v>
      </c>
      <c r="M6" s="205" t="str">
        <f>MID(TEXT(HEX2BIN($M5,4),"0000"),1,1)</f>
        <v>0</v>
      </c>
      <c r="N6" s="206" t="str">
        <f>MID(TEXT(HEX2BIN($M5,4),"0000"),2,1)</f>
        <v>1</v>
      </c>
      <c r="O6" s="206" t="str">
        <f>MID(TEXT(HEX2BIN($M5,4),"0000"),3,1)</f>
        <v>0</v>
      </c>
      <c r="P6" s="207" t="str">
        <f>MID(TEXT(HEX2BIN($M5,4),"0000"),4,1)</f>
        <v>1</v>
      </c>
      <c r="Q6" s="208" t="str">
        <f>MID(TEXT(HEX2BIN($Q5,4),"0000"),1,1)</f>
        <v>1</v>
      </c>
      <c r="R6" s="209" t="str">
        <f>MID(TEXT(HEX2BIN($Q5,4),"0000"),2,1)</f>
        <v>0</v>
      </c>
      <c r="S6" s="209" t="str">
        <f>MID(TEXT(HEX2BIN($Q5,4),"0000"),3,1)</f>
        <v>0</v>
      </c>
      <c r="T6" s="209" t="str">
        <f>MID(TEXT(HEX2BIN($Q5,4),"0000"),4,1)</f>
        <v>0</v>
      </c>
      <c r="U6" s="210" t="str">
        <f>MID(TEXT(HEX2BIN($U5,4),"0000"),1,1)</f>
        <v>0</v>
      </c>
      <c r="V6" s="209" t="str">
        <f>MID(TEXT(HEX2BIN($U5,4),"0000"),2,1)</f>
        <v>0</v>
      </c>
      <c r="W6" s="209" t="str">
        <f>MID(TEXT(HEX2BIN($U5,4),"0000"),3,1)</f>
        <v>0</v>
      </c>
      <c r="X6" s="211" t="str">
        <f>MID(TEXT(HEX2BIN($U5,4),"0000"),4,1)</f>
        <v>0</v>
      </c>
    </row>
    <row r="7" spans="1:24">
      <c r="A7" s="185">
        <v>4</v>
      </c>
      <c r="B7" s="186"/>
      <c r="C7" s="186"/>
      <c r="D7" s="187"/>
      <c r="E7" s="186">
        <v>7</v>
      </c>
      <c r="F7" s="186"/>
      <c r="G7" s="186"/>
      <c r="H7" s="189"/>
      <c r="I7" s="185">
        <v>5</v>
      </c>
      <c r="J7" s="186"/>
      <c r="K7" s="186"/>
      <c r="L7" s="186"/>
      <c r="M7" s="188">
        <v>5</v>
      </c>
      <c r="N7" s="186"/>
      <c r="O7" s="186"/>
      <c r="P7" s="189"/>
      <c r="Q7" s="185">
        <v>3</v>
      </c>
      <c r="R7" s="186"/>
      <c r="S7" s="186"/>
      <c r="T7" s="186"/>
      <c r="U7" s="188" t="s">
        <v>23</v>
      </c>
      <c r="V7" s="186"/>
      <c r="W7" s="186"/>
      <c r="X7" s="189"/>
    </row>
    <row r="8" spans="1:24" ht="15" thickBot="1">
      <c r="A8" s="174" t="str">
        <f>MID(TEXT(HEX2BIN($A7,4),"0000"),1,1)</f>
        <v>0</v>
      </c>
      <c r="B8" s="175" t="str">
        <f>MID(TEXT(HEX2BIN($A7,4),"0000"),2,1)</f>
        <v>1</v>
      </c>
      <c r="C8" s="175" t="str">
        <f>MID(TEXT(HEX2BIN($A7,4),"0000"),3,1)</f>
        <v>0</v>
      </c>
      <c r="D8" s="176" t="str">
        <f>MID(TEXT(HEX2BIN($A7,4),"0000"),4,1)</f>
        <v>0</v>
      </c>
      <c r="E8" s="198" t="str">
        <f>MID(TEXT(HEX2BIN($E7,4),"0000"),1,1)</f>
        <v>0</v>
      </c>
      <c r="F8" s="198" t="str">
        <f>MID(TEXT(HEX2BIN($E7,4),"0000"),2,1)</f>
        <v>1</v>
      </c>
      <c r="G8" s="198" t="str">
        <f>MID(TEXT(HEX2BIN($E7,4),"0000"),3,1)</f>
        <v>1</v>
      </c>
      <c r="H8" s="199" t="str">
        <f>MID(TEXT(HEX2BIN($E7,4),"0000"),4,1)</f>
        <v>1</v>
      </c>
      <c r="I8" s="174" t="str">
        <f>MID(TEXT(HEX2BIN($I7,4),"0000"),1,1)</f>
        <v>0</v>
      </c>
      <c r="J8" s="175" t="str">
        <f>MID(TEXT(HEX2BIN($I7,4),"0000"),2,1)</f>
        <v>1</v>
      </c>
      <c r="K8" s="178" t="str">
        <f>MID(TEXT(HEX2BIN($I7,4),"0000"),3,1)</f>
        <v>0</v>
      </c>
      <c r="L8" s="178" t="str">
        <f>MID(TEXT(HEX2BIN($I7,4),"0000"),4,1)</f>
        <v>1</v>
      </c>
      <c r="M8" s="179" t="str">
        <f>MID(TEXT(HEX2BIN($M7,4),"0000"),1,1)</f>
        <v>0</v>
      </c>
      <c r="N8" s="178" t="str">
        <f>MID(TEXT(HEX2BIN($M7,4),"0000"),2,1)</f>
        <v>1</v>
      </c>
      <c r="O8" s="194" t="str">
        <f>MID(TEXT(HEX2BIN($M7,4),"0000"),3,1)</f>
        <v>0</v>
      </c>
      <c r="P8" s="195" t="str">
        <f>MID(TEXT(HEX2BIN($M7,4),"0000"),4,1)</f>
        <v>1</v>
      </c>
      <c r="Q8" s="174" t="str">
        <f>MID(TEXT(HEX2BIN($Q7,4),"0000"),1,1)</f>
        <v>0</v>
      </c>
      <c r="R8" s="194" t="str">
        <f>MID(TEXT(HEX2BIN($Q7,4),"0000"),2,1)</f>
        <v>0</v>
      </c>
      <c r="S8" s="194" t="str">
        <f>MID(TEXT(HEX2BIN($Q7,4),"0000"),3,1)</f>
        <v>1</v>
      </c>
      <c r="T8" s="194" t="str">
        <f>MID(TEXT(HEX2BIN($Q7,4),"0000"),4,1)</f>
        <v>1</v>
      </c>
      <c r="U8" s="196" t="str">
        <f>MID(TEXT(HEX2BIN($U7,4),"0000"),1,1)</f>
        <v>1</v>
      </c>
      <c r="V8" s="194" t="str">
        <f>MID(TEXT(HEX2BIN($U7,4),"0000"),2,1)</f>
        <v>1</v>
      </c>
      <c r="W8" s="194" t="str">
        <f>MID(TEXT(HEX2BIN($U7,4),"0000"),3,1)</f>
        <v>1</v>
      </c>
      <c r="X8" s="195" t="str">
        <f>MID(TEXT(HEX2BIN($U7,4),"0000"),4,1)</f>
        <v>1</v>
      </c>
    </row>
    <row r="9" spans="1:24">
      <c r="A9" s="184"/>
      <c r="B9" s="180"/>
      <c r="C9" s="180"/>
      <c r="D9" s="181"/>
      <c r="E9" s="180"/>
      <c r="F9" s="180"/>
      <c r="G9" s="180"/>
      <c r="H9" s="183"/>
      <c r="I9" s="184">
        <v>8</v>
      </c>
      <c r="J9" s="180"/>
      <c r="K9" s="180"/>
      <c r="L9" s="180"/>
      <c r="M9" s="182">
        <v>4</v>
      </c>
      <c r="N9" s="180"/>
      <c r="O9" s="180"/>
      <c r="P9" s="183"/>
      <c r="Q9" s="184">
        <v>8</v>
      </c>
      <c r="R9" s="180"/>
      <c r="S9" s="180"/>
      <c r="T9" s="180"/>
      <c r="U9" s="182">
        <v>0</v>
      </c>
      <c r="V9" s="180"/>
      <c r="W9" s="180"/>
      <c r="X9" s="183"/>
    </row>
    <row r="10" spans="1:24">
      <c r="A10" s="212"/>
      <c r="B10" s="200"/>
      <c r="C10" s="200"/>
      <c r="D10" s="201"/>
      <c r="E10" s="200"/>
      <c r="F10" s="200"/>
      <c r="G10" s="200"/>
      <c r="H10" s="202"/>
      <c r="I10" s="203" t="str">
        <f t="shared" ref="I10" si="0">MID(TEXT(HEX2BIN($I9,4),"0000"),1,1)</f>
        <v>1</v>
      </c>
      <c r="J10" s="204" t="str">
        <f t="shared" ref="J10" si="1">MID(TEXT(HEX2BIN($I9,4),"0000"),2,1)</f>
        <v>0</v>
      </c>
      <c r="K10" s="204" t="str">
        <f t="shared" ref="K10" si="2">MID(TEXT(HEX2BIN($I9,4),"0000"),3,1)</f>
        <v>0</v>
      </c>
      <c r="L10" s="204" t="str">
        <f t="shared" ref="L10" si="3">MID(TEXT(HEX2BIN($I9,4),"0000"),4,1)</f>
        <v>0</v>
      </c>
      <c r="M10" s="205" t="str">
        <f t="shared" ref="M10" si="4">MID(TEXT(HEX2BIN($M9,4),"0000"),1,1)</f>
        <v>0</v>
      </c>
      <c r="N10" s="206" t="str">
        <f t="shared" ref="N10" si="5">MID(TEXT(HEX2BIN($M9,4),"0000"),2,1)</f>
        <v>1</v>
      </c>
      <c r="O10" s="206" t="str">
        <f t="shared" ref="O10" si="6">MID(TEXT(HEX2BIN($M9,4),"0000"),3,1)</f>
        <v>0</v>
      </c>
      <c r="P10" s="207" t="str">
        <f t="shared" ref="P10" si="7">MID(TEXT(HEX2BIN($M9,4),"0000"),4,1)</f>
        <v>0</v>
      </c>
      <c r="Q10" s="208" t="str">
        <f t="shared" ref="Q10" si="8">MID(TEXT(HEX2BIN($Q9,4),"0000"),1,1)</f>
        <v>1</v>
      </c>
      <c r="R10" s="209" t="str">
        <f t="shared" ref="R10" si="9">MID(TEXT(HEX2BIN($Q9,4),"0000"),2,1)</f>
        <v>0</v>
      </c>
      <c r="S10" s="209" t="str">
        <f t="shared" ref="S10" si="10">MID(TEXT(HEX2BIN($Q9,4),"0000"),3,1)</f>
        <v>0</v>
      </c>
      <c r="T10" s="209" t="str">
        <f t="shared" ref="T10" si="11">MID(TEXT(HEX2BIN($Q9,4),"0000"),4,1)</f>
        <v>0</v>
      </c>
      <c r="U10" s="210" t="str">
        <f t="shared" ref="U10" si="12">MID(TEXT(HEX2BIN($U9,4),"0000"),1,1)</f>
        <v>0</v>
      </c>
      <c r="V10" s="209" t="str">
        <f t="shared" ref="V10" si="13">MID(TEXT(HEX2BIN($U9,4),"0000"),2,1)</f>
        <v>0</v>
      </c>
      <c r="W10" s="209" t="str">
        <f t="shared" ref="W10" si="14">MID(TEXT(HEX2BIN($U9,4),"0000"),3,1)</f>
        <v>0</v>
      </c>
      <c r="X10" s="211" t="str">
        <f t="shared" ref="X10" si="15">MID(TEXT(HEX2BIN($U9,4),"0000"),4,1)</f>
        <v>0</v>
      </c>
    </row>
    <row r="11" spans="1:24">
      <c r="A11" s="185">
        <v>4</v>
      </c>
      <c r="B11" s="186"/>
      <c r="C11" s="186"/>
      <c r="D11" s="187"/>
      <c r="E11" s="186">
        <v>7</v>
      </c>
      <c r="F11" s="186"/>
      <c r="G11" s="186"/>
      <c r="H11" s="189"/>
      <c r="I11" s="185">
        <v>5</v>
      </c>
      <c r="J11" s="186"/>
      <c r="K11" s="186"/>
      <c r="L11" s="186"/>
      <c r="M11" s="188">
        <v>1</v>
      </c>
      <c r="N11" s="186"/>
      <c r="O11" s="186"/>
      <c r="P11" s="189"/>
      <c r="Q11" s="185">
        <v>3</v>
      </c>
      <c r="R11" s="186"/>
      <c r="S11" s="186"/>
      <c r="T11" s="186"/>
      <c r="U11" s="188" t="s">
        <v>23</v>
      </c>
      <c r="V11" s="186"/>
      <c r="W11" s="186"/>
      <c r="X11" s="189"/>
    </row>
    <row r="12" spans="1:24" ht="15" thickBot="1">
      <c r="A12" s="174" t="str">
        <f t="shared" ref="A12" si="16">MID(TEXT(HEX2BIN($A11,4),"0000"),1,1)</f>
        <v>0</v>
      </c>
      <c r="B12" s="175" t="str">
        <f t="shared" ref="B12" si="17">MID(TEXT(HEX2BIN($A11,4),"0000"),2,1)</f>
        <v>1</v>
      </c>
      <c r="C12" s="175" t="str">
        <f t="shared" ref="C12" si="18">MID(TEXT(HEX2BIN($A11,4),"0000"),3,1)</f>
        <v>0</v>
      </c>
      <c r="D12" s="176" t="str">
        <f t="shared" ref="D12" si="19">MID(TEXT(HEX2BIN($A11,4),"0000"),4,1)</f>
        <v>0</v>
      </c>
      <c r="E12" s="198" t="str">
        <f t="shared" ref="E12" si="20">MID(TEXT(HEX2BIN($E11,4),"0000"),1,1)</f>
        <v>0</v>
      </c>
      <c r="F12" s="198" t="str">
        <f t="shared" ref="F12" si="21">MID(TEXT(HEX2BIN($E11,4),"0000"),2,1)</f>
        <v>1</v>
      </c>
      <c r="G12" s="198" t="str">
        <f t="shared" ref="G12" si="22">MID(TEXT(HEX2BIN($E11,4),"0000"),3,1)</f>
        <v>1</v>
      </c>
      <c r="H12" s="199" t="str">
        <f t="shared" ref="H12" si="23">MID(TEXT(HEX2BIN($E11,4),"0000"),4,1)</f>
        <v>1</v>
      </c>
      <c r="I12" s="174" t="str">
        <f t="shared" ref="I12" si="24">MID(TEXT(HEX2BIN($I11,4),"0000"),1,1)</f>
        <v>0</v>
      </c>
      <c r="J12" s="175" t="str">
        <f t="shared" ref="J12" si="25">MID(TEXT(HEX2BIN($I11,4),"0000"),2,1)</f>
        <v>1</v>
      </c>
      <c r="K12" s="178" t="str">
        <f t="shared" ref="K12" si="26">MID(TEXT(HEX2BIN($I11,4),"0000"),3,1)</f>
        <v>0</v>
      </c>
      <c r="L12" s="178" t="str">
        <f t="shared" ref="L12" si="27">MID(TEXT(HEX2BIN($I11,4),"0000"),4,1)</f>
        <v>1</v>
      </c>
      <c r="M12" s="179" t="str">
        <f t="shared" ref="M12" si="28">MID(TEXT(HEX2BIN($M11,4),"0000"),1,1)</f>
        <v>0</v>
      </c>
      <c r="N12" s="178" t="str">
        <f t="shared" ref="N12" si="29">MID(TEXT(HEX2BIN($M11,4),"0000"),2,1)</f>
        <v>0</v>
      </c>
      <c r="O12" s="194" t="str">
        <f t="shared" ref="O12" si="30">MID(TEXT(HEX2BIN($M11,4),"0000"),3,1)</f>
        <v>0</v>
      </c>
      <c r="P12" s="195" t="str">
        <f t="shared" ref="P12" si="31">MID(TEXT(HEX2BIN($M11,4),"0000"),4,1)</f>
        <v>1</v>
      </c>
      <c r="Q12" s="174" t="str">
        <f t="shared" ref="Q12" si="32">MID(TEXT(HEX2BIN($Q11,4),"0000"),1,1)</f>
        <v>0</v>
      </c>
      <c r="R12" s="194" t="str">
        <f t="shared" ref="R12" si="33">MID(TEXT(HEX2BIN($Q11,4),"0000"),2,1)</f>
        <v>0</v>
      </c>
      <c r="S12" s="194" t="str">
        <f t="shared" ref="S12" si="34">MID(TEXT(HEX2BIN($Q11,4),"0000"),3,1)</f>
        <v>1</v>
      </c>
      <c r="T12" s="194" t="str">
        <f t="shared" ref="T12" si="35">MID(TEXT(HEX2BIN($Q11,4),"0000"),4,1)</f>
        <v>1</v>
      </c>
      <c r="U12" s="196" t="str">
        <f t="shared" ref="U12" si="36">MID(TEXT(HEX2BIN($U11,4),"0000"),1,1)</f>
        <v>1</v>
      </c>
      <c r="V12" s="194" t="str">
        <f t="shared" ref="V12" si="37">MID(TEXT(HEX2BIN($U11,4),"0000"),2,1)</f>
        <v>1</v>
      </c>
      <c r="W12" s="194" t="str">
        <f t="shared" ref="W12" si="38">MID(TEXT(HEX2BIN($U11,4),"0000"),3,1)</f>
        <v>1</v>
      </c>
      <c r="X12" s="195" t="str">
        <f t="shared" ref="X12" si="39">MID(TEXT(HEX2BIN($U11,4),"0000"),4,1)</f>
        <v>1</v>
      </c>
    </row>
    <row r="13" spans="1:24">
      <c r="A13" s="184"/>
      <c r="B13" s="180"/>
      <c r="C13" s="180"/>
      <c r="D13" s="181"/>
      <c r="E13" s="180"/>
      <c r="F13" s="180"/>
      <c r="G13" s="180"/>
      <c r="H13" s="183"/>
      <c r="I13" s="184">
        <v>9</v>
      </c>
      <c r="J13" s="180"/>
      <c r="K13" s="180"/>
      <c r="L13" s="180"/>
      <c r="M13" s="182" t="s">
        <v>188</v>
      </c>
      <c r="N13" s="180"/>
      <c r="O13" s="180"/>
      <c r="P13" s="183"/>
      <c r="Q13" s="184">
        <v>5</v>
      </c>
      <c r="R13" s="180"/>
      <c r="S13" s="180"/>
      <c r="T13" s="180"/>
      <c r="U13" s="182">
        <v>0</v>
      </c>
      <c r="V13" s="180"/>
      <c r="W13" s="180"/>
      <c r="X13" s="183"/>
    </row>
    <row r="14" spans="1:24">
      <c r="A14" s="212"/>
      <c r="B14" s="200"/>
      <c r="C14" s="200"/>
      <c r="D14" s="201"/>
      <c r="E14" s="200"/>
      <c r="F14" s="200"/>
      <c r="G14" s="200"/>
      <c r="H14" s="202"/>
      <c r="I14" s="203" t="str">
        <f t="shared" ref="I14" si="40">MID(TEXT(HEX2BIN($I13,4),"0000"),1,1)</f>
        <v>1</v>
      </c>
      <c r="J14" s="204" t="str">
        <f t="shared" ref="J14" si="41">MID(TEXT(HEX2BIN($I13,4),"0000"),2,1)</f>
        <v>0</v>
      </c>
      <c r="K14" s="204" t="str">
        <f t="shared" ref="K14" si="42">MID(TEXT(HEX2BIN($I13,4),"0000"),3,1)</f>
        <v>0</v>
      </c>
      <c r="L14" s="204" t="str">
        <f t="shared" ref="L14" si="43">MID(TEXT(HEX2BIN($I13,4),"0000"),4,1)</f>
        <v>1</v>
      </c>
      <c r="M14" s="205" t="str">
        <f t="shared" ref="M14" si="44">MID(TEXT(HEX2BIN($M13,4),"0000"),1,1)</f>
        <v>1</v>
      </c>
      <c r="N14" s="206" t="str">
        <f t="shared" ref="N14" si="45">MID(TEXT(HEX2BIN($M13,4),"0000"),2,1)</f>
        <v>0</v>
      </c>
      <c r="O14" s="206" t="str">
        <f t="shared" ref="O14" si="46">MID(TEXT(HEX2BIN($M13,4),"0000"),3,1)</f>
        <v>1</v>
      </c>
      <c r="P14" s="207" t="str">
        <f t="shared" ref="P14" si="47">MID(TEXT(HEX2BIN($M13,4),"0000"),4,1)</f>
        <v>1</v>
      </c>
      <c r="Q14" s="208" t="str">
        <f t="shared" ref="Q14" si="48">MID(TEXT(HEX2BIN($Q13,4),"0000"),1,1)</f>
        <v>0</v>
      </c>
      <c r="R14" s="209" t="str">
        <f t="shared" ref="R14" si="49">MID(TEXT(HEX2BIN($Q13,4),"0000"),2,1)</f>
        <v>1</v>
      </c>
      <c r="S14" s="209" t="str">
        <f t="shared" ref="S14" si="50">MID(TEXT(HEX2BIN($Q13,4),"0000"),3,1)</f>
        <v>0</v>
      </c>
      <c r="T14" s="209" t="str">
        <f t="shared" ref="T14" si="51">MID(TEXT(HEX2BIN($Q13,4),"0000"),4,1)</f>
        <v>1</v>
      </c>
      <c r="U14" s="210" t="str">
        <f t="shared" ref="U14" si="52">MID(TEXT(HEX2BIN($U13,4),"0000"),1,1)</f>
        <v>0</v>
      </c>
      <c r="V14" s="209" t="str">
        <f t="shared" ref="V14" si="53">MID(TEXT(HEX2BIN($U13,4),"0000"),2,1)</f>
        <v>0</v>
      </c>
      <c r="W14" s="209" t="str">
        <f t="shared" ref="W14" si="54">MID(TEXT(HEX2BIN($U13,4),"0000"),3,1)</f>
        <v>0</v>
      </c>
      <c r="X14" s="211" t="str">
        <f t="shared" ref="X14" si="55">MID(TEXT(HEX2BIN($U13,4),"0000"),4,1)</f>
        <v>0</v>
      </c>
    </row>
    <row r="15" spans="1:24">
      <c r="A15" s="185">
        <v>4</v>
      </c>
      <c r="B15" s="186"/>
      <c r="C15" s="186"/>
      <c r="D15" s="187"/>
      <c r="E15" s="186">
        <v>8</v>
      </c>
      <c r="F15" s="186"/>
      <c r="G15" s="186"/>
      <c r="H15" s="189"/>
      <c r="I15" s="185">
        <v>6</v>
      </c>
      <c r="J15" s="186"/>
      <c r="K15" s="186"/>
      <c r="L15" s="186"/>
      <c r="M15" s="188" t="s">
        <v>21</v>
      </c>
      <c r="N15" s="186"/>
      <c r="O15" s="186"/>
      <c r="P15" s="189"/>
      <c r="Q15" s="185">
        <v>4</v>
      </c>
      <c r="R15" s="186"/>
      <c r="S15" s="186"/>
      <c r="T15" s="186"/>
      <c r="U15" s="188" t="s">
        <v>23</v>
      </c>
      <c r="V15" s="186"/>
      <c r="W15" s="186"/>
      <c r="X15" s="189"/>
    </row>
    <row r="16" spans="1:24" ht="15" thickBot="1">
      <c r="A16" s="174" t="str">
        <f t="shared" ref="A16" si="56">MID(TEXT(HEX2BIN($A15,4),"0000"),1,1)</f>
        <v>0</v>
      </c>
      <c r="B16" s="175" t="str">
        <f t="shared" ref="B16" si="57">MID(TEXT(HEX2BIN($A15,4),"0000"),2,1)</f>
        <v>1</v>
      </c>
      <c r="C16" s="175" t="str">
        <f t="shared" ref="C16" si="58">MID(TEXT(HEX2BIN($A15,4),"0000"),3,1)</f>
        <v>0</v>
      </c>
      <c r="D16" s="176" t="str">
        <f t="shared" ref="D16" si="59">MID(TEXT(HEX2BIN($A15,4),"0000"),4,1)</f>
        <v>0</v>
      </c>
      <c r="E16" s="198" t="str">
        <f t="shared" ref="E16" si="60">MID(TEXT(HEX2BIN($E15,4),"0000"),1,1)</f>
        <v>1</v>
      </c>
      <c r="F16" s="198" t="str">
        <f t="shared" ref="F16" si="61">MID(TEXT(HEX2BIN($E15,4),"0000"),2,1)</f>
        <v>0</v>
      </c>
      <c r="G16" s="198" t="str">
        <f t="shared" ref="G16" si="62">MID(TEXT(HEX2BIN($E15,4),"0000"),3,1)</f>
        <v>0</v>
      </c>
      <c r="H16" s="199" t="str">
        <f t="shared" ref="H16" si="63">MID(TEXT(HEX2BIN($E15,4),"0000"),4,1)</f>
        <v>0</v>
      </c>
      <c r="I16" s="174" t="str">
        <f t="shared" ref="I16" si="64">MID(TEXT(HEX2BIN($I15,4),"0000"),1,1)</f>
        <v>0</v>
      </c>
      <c r="J16" s="175" t="str">
        <f t="shared" ref="J16" si="65">MID(TEXT(HEX2BIN($I15,4),"0000"),2,1)</f>
        <v>1</v>
      </c>
      <c r="K16" s="178" t="str">
        <f t="shared" ref="K16" si="66">MID(TEXT(HEX2BIN($I15,4),"0000"),3,1)</f>
        <v>1</v>
      </c>
      <c r="L16" s="178" t="str">
        <f t="shared" ref="L16" si="67">MID(TEXT(HEX2BIN($I15,4),"0000"),4,1)</f>
        <v>0</v>
      </c>
      <c r="M16" s="179" t="str">
        <f t="shared" ref="M16" si="68">MID(TEXT(HEX2BIN($M15,4),"0000"),1,1)</f>
        <v>1</v>
      </c>
      <c r="N16" s="178" t="str">
        <f t="shared" ref="N16" si="69">MID(TEXT(HEX2BIN($M15,4),"0000"),2,1)</f>
        <v>1</v>
      </c>
      <c r="O16" s="194" t="str">
        <f t="shared" ref="O16" si="70">MID(TEXT(HEX2BIN($M15,4),"0000"),3,1)</f>
        <v>0</v>
      </c>
      <c r="P16" s="195" t="str">
        <f t="shared" ref="P16" si="71">MID(TEXT(HEX2BIN($M15,4),"0000"),4,1)</f>
        <v>0</v>
      </c>
      <c r="Q16" s="174" t="str">
        <f t="shared" ref="Q16" si="72">MID(TEXT(HEX2BIN($Q15,4),"0000"),1,1)</f>
        <v>0</v>
      </c>
      <c r="R16" s="194" t="str">
        <f t="shared" ref="R16" si="73">MID(TEXT(HEX2BIN($Q15,4),"0000"),2,1)</f>
        <v>1</v>
      </c>
      <c r="S16" s="194" t="str">
        <f t="shared" ref="S16" si="74">MID(TEXT(HEX2BIN($Q15,4),"0000"),3,1)</f>
        <v>0</v>
      </c>
      <c r="T16" s="194" t="str">
        <f t="shared" ref="T16" si="75">MID(TEXT(HEX2BIN($Q15,4),"0000"),4,1)</f>
        <v>0</v>
      </c>
      <c r="U16" s="196" t="str">
        <f t="shared" ref="U16" si="76">MID(TEXT(HEX2BIN($U15,4),"0000"),1,1)</f>
        <v>1</v>
      </c>
      <c r="V16" s="194" t="str">
        <f t="shared" ref="V16" si="77">MID(TEXT(HEX2BIN($U15,4),"0000"),2,1)</f>
        <v>1</v>
      </c>
      <c r="W16" s="194" t="str">
        <f t="shared" ref="W16" si="78">MID(TEXT(HEX2BIN($U15,4),"0000"),3,1)</f>
        <v>1</v>
      </c>
      <c r="X16" s="195" t="str">
        <f t="shared" ref="X16" si="79">MID(TEXT(HEX2BIN($U15,4),"0000"),4,1)</f>
        <v>1</v>
      </c>
    </row>
    <row r="17" spans="1:24">
      <c r="A17" s="184"/>
      <c r="B17" s="180"/>
      <c r="C17" s="180"/>
      <c r="D17" s="181"/>
      <c r="E17" s="180"/>
      <c r="F17" s="180"/>
      <c r="G17" s="180"/>
      <c r="H17" s="183"/>
      <c r="I17" s="184" t="s">
        <v>189</v>
      </c>
      <c r="J17" s="180"/>
      <c r="K17" s="180"/>
      <c r="L17" s="180"/>
      <c r="M17" s="182">
        <v>9</v>
      </c>
      <c r="N17" s="180"/>
      <c r="O17" s="180"/>
      <c r="P17" s="183"/>
      <c r="Q17" s="184">
        <v>4</v>
      </c>
      <c r="R17" s="180"/>
      <c r="S17" s="180"/>
      <c r="T17" s="180"/>
      <c r="U17" s="182">
        <v>6</v>
      </c>
      <c r="V17" s="180"/>
      <c r="W17" s="180"/>
      <c r="X17" s="183"/>
    </row>
    <row r="18" spans="1:24">
      <c r="A18" s="212"/>
      <c r="B18" s="200"/>
      <c r="C18" s="200"/>
      <c r="D18" s="201"/>
      <c r="E18" s="200"/>
      <c r="F18" s="200"/>
      <c r="G18" s="200"/>
      <c r="H18" s="202"/>
      <c r="I18" s="203" t="str">
        <f t="shared" ref="I18" si="80">MID(TEXT(HEX2BIN($I17,4),"0000"),1,1)</f>
        <v>1</v>
      </c>
      <c r="J18" s="204" t="str">
        <f t="shared" ref="J18" si="81">MID(TEXT(HEX2BIN($I17,4),"0000"),2,1)</f>
        <v>1</v>
      </c>
      <c r="K18" s="204" t="str">
        <f t="shared" ref="K18" si="82">MID(TEXT(HEX2BIN($I17,4),"0000"),3,1)</f>
        <v>1</v>
      </c>
      <c r="L18" s="204" t="str">
        <f t="shared" ref="L18" si="83">MID(TEXT(HEX2BIN($I17,4),"0000"),4,1)</f>
        <v>0</v>
      </c>
      <c r="M18" s="205" t="str">
        <f t="shared" ref="M18" si="84">MID(TEXT(HEX2BIN($M17,4),"0000"),1,1)</f>
        <v>1</v>
      </c>
      <c r="N18" s="206" t="str">
        <f t="shared" ref="N18" si="85">MID(TEXT(HEX2BIN($M17,4),"0000"),2,1)</f>
        <v>0</v>
      </c>
      <c r="O18" s="206" t="str">
        <f t="shared" ref="O18" si="86">MID(TEXT(HEX2BIN($M17,4),"0000"),3,1)</f>
        <v>0</v>
      </c>
      <c r="P18" s="207" t="str">
        <f t="shared" ref="P18" si="87">MID(TEXT(HEX2BIN($M17,4),"0000"),4,1)</f>
        <v>1</v>
      </c>
      <c r="Q18" s="208" t="str">
        <f t="shared" ref="Q18" si="88">MID(TEXT(HEX2BIN($Q17,4),"0000"),1,1)</f>
        <v>0</v>
      </c>
      <c r="R18" s="209" t="str">
        <f t="shared" ref="R18" si="89">MID(TEXT(HEX2BIN($Q17,4),"0000"),2,1)</f>
        <v>1</v>
      </c>
      <c r="S18" s="209" t="str">
        <f t="shared" ref="S18" si="90">MID(TEXT(HEX2BIN($Q17,4),"0000"),3,1)</f>
        <v>0</v>
      </c>
      <c r="T18" s="209" t="str">
        <f t="shared" ref="T18" si="91">MID(TEXT(HEX2BIN($Q17,4),"0000"),4,1)</f>
        <v>0</v>
      </c>
      <c r="U18" s="210" t="str">
        <f t="shared" ref="U18" si="92">MID(TEXT(HEX2BIN($U17,4),"0000"),1,1)</f>
        <v>0</v>
      </c>
      <c r="V18" s="209" t="str">
        <f t="shared" ref="V18" si="93">MID(TEXT(HEX2BIN($U17,4),"0000"),2,1)</f>
        <v>1</v>
      </c>
      <c r="W18" s="209" t="str">
        <f t="shared" ref="W18" si="94">MID(TEXT(HEX2BIN($U17,4),"0000"),3,1)</f>
        <v>1</v>
      </c>
      <c r="X18" s="211" t="str">
        <f t="shared" ref="X18" si="95">MID(TEXT(HEX2BIN($U17,4),"0000"),4,1)</f>
        <v>0</v>
      </c>
    </row>
    <row r="19" spans="1:24">
      <c r="A19" s="185">
        <v>4</v>
      </c>
      <c r="B19" s="186"/>
      <c r="C19" s="186"/>
      <c r="D19" s="187"/>
      <c r="E19" s="186" t="s">
        <v>190</v>
      </c>
      <c r="F19" s="186"/>
      <c r="G19" s="186"/>
      <c r="H19" s="189"/>
      <c r="I19" s="185">
        <v>6</v>
      </c>
      <c r="J19" s="186"/>
      <c r="K19" s="186"/>
      <c r="L19" s="186"/>
      <c r="M19" s="188">
        <v>4</v>
      </c>
      <c r="N19" s="186"/>
      <c r="O19" s="186"/>
      <c r="P19" s="189"/>
      <c r="Q19" s="185">
        <v>4</v>
      </c>
      <c r="R19" s="186"/>
      <c r="S19" s="186"/>
      <c r="T19" s="186"/>
      <c r="U19" s="188">
        <v>5</v>
      </c>
      <c r="V19" s="186"/>
      <c r="W19" s="186"/>
      <c r="X19" s="189"/>
    </row>
    <row r="20" spans="1:24" ht="15" thickBot="1">
      <c r="A20" s="174" t="str">
        <f t="shared" ref="A20" si="96">MID(TEXT(HEX2BIN($A19,4),"0000"),1,1)</f>
        <v>0</v>
      </c>
      <c r="B20" s="175" t="str">
        <f t="shared" ref="B20" si="97">MID(TEXT(HEX2BIN($A19,4),"0000"),2,1)</f>
        <v>1</v>
      </c>
      <c r="C20" s="175" t="str">
        <f t="shared" ref="C20" si="98">MID(TEXT(HEX2BIN($A19,4),"0000"),3,1)</f>
        <v>0</v>
      </c>
      <c r="D20" s="176" t="str">
        <f t="shared" ref="D20" si="99">MID(TEXT(HEX2BIN($A19,4),"0000"),4,1)</f>
        <v>0</v>
      </c>
      <c r="E20" s="198" t="str">
        <f t="shared" ref="E20" si="100">MID(TEXT(HEX2BIN($E19,4),"0000"),1,1)</f>
        <v>1</v>
      </c>
      <c r="F20" s="198" t="str">
        <f t="shared" ref="F20" si="101">MID(TEXT(HEX2BIN($E19,4),"0000"),2,1)</f>
        <v>1</v>
      </c>
      <c r="G20" s="198" t="str">
        <f t="shared" ref="G20" si="102">MID(TEXT(HEX2BIN($E19,4),"0000"),3,1)</f>
        <v>0</v>
      </c>
      <c r="H20" s="199" t="str">
        <f t="shared" ref="H20" si="103">MID(TEXT(HEX2BIN($E19,4),"0000"),4,1)</f>
        <v>1</v>
      </c>
      <c r="I20" s="174" t="str">
        <f t="shared" ref="I20" si="104">MID(TEXT(HEX2BIN($I19,4),"0000"),1,1)</f>
        <v>0</v>
      </c>
      <c r="J20" s="175" t="str">
        <f t="shared" ref="J20" si="105">MID(TEXT(HEX2BIN($I19,4),"0000"),2,1)</f>
        <v>1</v>
      </c>
      <c r="K20" s="178" t="str">
        <f t="shared" ref="K20" si="106">MID(TEXT(HEX2BIN($I19,4),"0000"),3,1)</f>
        <v>1</v>
      </c>
      <c r="L20" s="178" t="str">
        <f t="shared" ref="L20" si="107">MID(TEXT(HEX2BIN($I19,4),"0000"),4,1)</f>
        <v>0</v>
      </c>
      <c r="M20" s="179" t="str">
        <f t="shared" ref="M20" si="108">MID(TEXT(HEX2BIN($M19,4),"0000"),1,1)</f>
        <v>0</v>
      </c>
      <c r="N20" s="178" t="str">
        <f t="shared" ref="N20" si="109">MID(TEXT(HEX2BIN($M19,4),"0000"),2,1)</f>
        <v>1</v>
      </c>
      <c r="O20" s="194" t="str">
        <f t="shared" ref="O20" si="110">MID(TEXT(HEX2BIN($M19,4),"0000"),3,1)</f>
        <v>0</v>
      </c>
      <c r="P20" s="195" t="str">
        <f t="shared" ref="P20" si="111">MID(TEXT(HEX2BIN($M19,4),"0000"),4,1)</f>
        <v>0</v>
      </c>
      <c r="Q20" s="174" t="str">
        <f t="shared" ref="Q20" si="112">MID(TEXT(HEX2BIN($Q19,4),"0000"),1,1)</f>
        <v>0</v>
      </c>
      <c r="R20" s="194" t="str">
        <f t="shared" ref="R20" si="113">MID(TEXT(HEX2BIN($Q19,4),"0000"),2,1)</f>
        <v>1</v>
      </c>
      <c r="S20" s="194" t="str">
        <f t="shared" ref="S20" si="114">MID(TEXT(HEX2BIN($Q19,4),"0000"),3,1)</f>
        <v>0</v>
      </c>
      <c r="T20" s="194" t="str">
        <f t="shared" ref="T20" si="115">MID(TEXT(HEX2BIN($Q19,4),"0000"),4,1)</f>
        <v>0</v>
      </c>
      <c r="U20" s="196" t="str">
        <f t="shared" ref="U20" si="116">MID(TEXT(HEX2BIN($U19,4),"0000"),1,1)</f>
        <v>0</v>
      </c>
      <c r="V20" s="194" t="str">
        <f t="shared" ref="V20" si="117">MID(TEXT(HEX2BIN($U19,4),"0000"),2,1)</f>
        <v>1</v>
      </c>
      <c r="W20" s="194" t="str">
        <f t="shared" ref="W20" si="118">MID(TEXT(HEX2BIN($U19,4),"0000"),3,1)</f>
        <v>0</v>
      </c>
      <c r="X20" s="195" t="str">
        <f t="shared" ref="X20" si="119">MID(TEXT(HEX2BIN($U19,4),"0000"),4,1)</f>
        <v>1</v>
      </c>
    </row>
    <row r="21" spans="1:24">
      <c r="A21" s="184"/>
      <c r="B21" s="180"/>
      <c r="C21" s="180"/>
      <c r="D21" s="181"/>
      <c r="E21" s="180"/>
      <c r="F21" s="180"/>
      <c r="G21" s="180"/>
      <c r="H21" s="183"/>
      <c r="I21" s="184" t="s">
        <v>196</v>
      </c>
      <c r="J21" s="180"/>
      <c r="K21" s="180"/>
      <c r="L21" s="180"/>
      <c r="M21" s="182" t="s">
        <v>190</v>
      </c>
      <c r="N21" s="180"/>
      <c r="O21" s="180"/>
      <c r="P21" s="183"/>
      <c r="Q21" s="184" t="s">
        <v>197</v>
      </c>
      <c r="R21" s="180"/>
      <c r="S21" s="180"/>
      <c r="T21" s="180"/>
      <c r="U21" s="182">
        <v>0</v>
      </c>
      <c r="V21" s="180"/>
      <c r="W21" s="180"/>
      <c r="X21" s="183"/>
    </row>
    <row r="22" spans="1:24">
      <c r="A22" s="212"/>
      <c r="B22" s="200"/>
      <c r="C22" s="200"/>
      <c r="D22" s="201"/>
      <c r="E22" s="200"/>
      <c r="F22" s="200"/>
      <c r="G22" s="200"/>
      <c r="H22" s="202"/>
      <c r="I22" s="203" t="str">
        <f t="shared" ref="I22" si="120">MID(TEXT(HEX2BIN($I21,4),"0000"),1,1)</f>
        <v>1</v>
      </c>
      <c r="J22" s="204" t="str">
        <f t="shared" ref="J22" si="121">MID(TEXT(HEX2BIN($I21,4),"0000"),2,1)</f>
        <v>1</v>
      </c>
      <c r="K22" s="204" t="str">
        <f t="shared" ref="K22" si="122">MID(TEXT(HEX2BIN($I21,4),"0000"),3,1)</f>
        <v>1</v>
      </c>
      <c r="L22" s="204" t="str">
        <f t="shared" ref="L22" si="123">MID(TEXT(HEX2BIN($I21,4),"0000"),4,1)</f>
        <v>1</v>
      </c>
      <c r="M22" s="205" t="str">
        <f t="shared" ref="M22" si="124">MID(TEXT(HEX2BIN($M21,4),"0000"),1,1)</f>
        <v>1</v>
      </c>
      <c r="N22" s="206" t="str">
        <f t="shared" ref="N22" si="125">MID(TEXT(HEX2BIN($M21,4),"0000"),2,1)</f>
        <v>1</v>
      </c>
      <c r="O22" s="206" t="str">
        <f t="shared" ref="O22" si="126">MID(TEXT(HEX2BIN($M21,4),"0000"),3,1)</f>
        <v>0</v>
      </c>
      <c r="P22" s="207" t="str">
        <f t="shared" ref="P22" si="127">MID(TEXT(HEX2BIN($M21,4),"0000"),4,1)</f>
        <v>1</v>
      </c>
      <c r="Q22" s="208" t="str">
        <f t="shared" ref="Q22" si="128">MID(TEXT(HEX2BIN($Q21,4),"0000"),1,1)</f>
        <v>1</v>
      </c>
      <c r="R22" s="209" t="str">
        <f t="shared" ref="R22" si="129">MID(TEXT(HEX2BIN($Q21,4),"0000"),2,1)</f>
        <v>0</v>
      </c>
      <c r="S22" s="209" t="str">
        <f t="shared" ref="S22" si="130">MID(TEXT(HEX2BIN($Q21,4),"0000"),3,1)</f>
        <v>1</v>
      </c>
      <c r="T22" s="209" t="str">
        <f t="shared" ref="T22" si="131">MID(TEXT(HEX2BIN($Q21,4),"0000"),4,1)</f>
        <v>0</v>
      </c>
      <c r="U22" s="210" t="str">
        <f t="shared" ref="U22" si="132">MID(TEXT(HEX2BIN($U21,4),"0000"),1,1)</f>
        <v>0</v>
      </c>
      <c r="V22" s="209" t="str">
        <f t="shared" ref="V22" si="133">MID(TEXT(HEX2BIN($U21,4),"0000"),2,1)</f>
        <v>0</v>
      </c>
      <c r="W22" s="209" t="str">
        <f t="shared" ref="W22" si="134">MID(TEXT(HEX2BIN($U21,4),"0000"),3,1)</f>
        <v>0</v>
      </c>
      <c r="X22" s="211" t="str">
        <f t="shared" ref="X22" si="135">MID(TEXT(HEX2BIN($U21,4),"0000"),4,1)</f>
        <v>0</v>
      </c>
    </row>
    <row r="23" spans="1:24">
      <c r="A23" s="185">
        <v>4</v>
      </c>
      <c r="B23" s="186"/>
      <c r="C23" s="186"/>
      <c r="D23" s="187"/>
      <c r="E23" s="186" t="s">
        <v>189</v>
      </c>
      <c r="F23" s="186"/>
      <c r="G23" s="186"/>
      <c r="H23" s="189"/>
      <c r="I23" s="185">
        <v>7</v>
      </c>
      <c r="J23" s="186"/>
      <c r="K23" s="186"/>
      <c r="L23" s="186"/>
      <c r="M23" s="188">
        <v>5</v>
      </c>
      <c r="N23" s="186"/>
      <c r="O23" s="186"/>
      <c r="P23" s="189"/>
      <c r="Q23" s="185">
        <v>5</v>
      </c>
      <c r="R23" s="186"/>
      <c r="S23" s="186"/>
      <c r="T23" s="186"/>
      <c r="U23" s="188" t="s">
        <v>198</v>
      </c>
      <c r="V23" s="186"/>
      <c r="W23" s="186"/>
      <c r="X23" s="189"/>
    </row>
    <row r="24" spans="1:24" ht="15" thickBot="1">
      <c r="A24" s="174" t="str">
        <f t="shared" ref="A24" si="136">MID(TEXT(HEX2BIN($A23,4),"0000"),1,1)</f>
        <v>0</v>
      </c>
      <c r="B24" s="175" t="str">
        <f t="shared" ref="B24" si="137">MID(TEXT(HEX2BIN($A23,4),"0000"),2,1)</f>
        <v>1</v>
      </c>
      <c r="C24" s="175" t="str">
        <f t="shared" ref="C24" si="138">MID(TEXT(HEX2BIN($A23,4),"0000"),3,1)</f>
        <v>0</v>
      </c>
      <c r="D24" s="176" t="str">
        <f t="shared" ref="D24" si="139">MID(TEXT(HEX2BIN($A23,4),"0000"),4,1)</f>
        <v>0</v>
      </c>
      <c r="E24" s="198" t="str">
        <f t="shared" ref="E24" si="140">MID(TEXT(HEX2BIN($E23,4),"0000"),1,1)</f>
        <v>1</v>
      </c>
      <c r="F24" s="198" t="str">
        <f t="shared" ref="F24" si="141">MID(TEXT(HEX2BIN($E23,4),"0000"),2,1)</f>
        <v>1</v>
      </c>
      <c r="G24" s="198" t="str">
        <f t="shared" ref="G24" si="142">MID(TEXT(HEX2BIN($E23,4),"0000"),3,1)</f>
        <v>1</v>
      </c>
      <c r="H24" s="199" t="str">
        <f t="shared" ref="H24" si="143">MID(TEXT(HEX2BIN($E23,4),"0000"),4,1)</f>
        <v>0</v>
      </c>
      <c r="I24" s="174" t="str">
        <f t="shared" ref="I24" si="144">MID(TEXT(HEX2BIN($I23,4),"0000"),1,1)</f>
        <v>0</v>
      </c>
      <c r="J24" s="175" t="str">
        <f t="shared" ref="J24" si="145">MID(TEXT(HEX2BIN($I23,4),"0000"),2,1)</f>
        <v>1</v>
      </c>
      <c r="K24" s="178" t="str">
        <f t="shared" ref="K24" si="146">MID(TEXT(HEX2BIN($I23,4),"0000"),3,1)</f>
        <v>1</v>
      </c>
      <c r="L24" s="178" t="str">
        <f t="shared" ref="L24" si="147">MID(TEXT(HEX2BIN($I23,4),"0000"),4,1)</f>
        <v>1</v>
      </c>
      <c r="M24" s="179" t="str">
        <f t="shared" ref="M24" si="148">MID(TEXT(HEX2BIN($M23,4),"0000"),1,1)</f>
        <v>0</v>
      </c>
      <c r="N24" s="178" t="str">
        <f t="shared" ref="N24" si="149">MID(TEXT(HEX2BIN($M23,4),"0000"),2,1)</f>
        <v>1</v>
      </c>
      <c r="O24" s="194" t="str">
        <f t="shared" ref="O24" si="150">MID(TEXT(HEX2BIN($M23,4),"0000"),3,1)</f>
        <v>0</v>
      </c>
      <c r="P24" s="195" t="str">
        <f t="shared" ref="P24" si="151">MID(TEXT(HEX2BIN($M23,4),"0000"),4,1)</f>
        <v>1</v>
      </c>
      <c r="Q24" s="174" t="str">
        <f t="shared" ref="Q24" si="152">MID(TEXT(HEX2BIN($Q23,4),"0000"),1,1)</f>
        <v>0</v>
      </c>
      <c r="R24" s="194" t="str">
        <f t="shared" ref="R24" si="153">MID(TEXT(HEX2BIN($Q23,4),"0000"),2,1)</f>
        <v>1</v>
      </c>
      <c r="S24" s="194" t="str">
        <f t="shared" ref="S24" si="154">MID(TEXT(HEX2BIN($Q23,4),"0000"),3,1)</f>
        <v>0</v>
      </c>
      <c r="T24" s="194" t="str">
        <f t="shared" ref="T24" si="155">MID(TEXT(HEX2BIN($Q23,4),"0000"),4,1)</f>
        <v>1</v>
      </c>
      <c r="U24" s="196" t="str">
        <f t="shared" ref="U24" si="156">MID(TEXT(HEX2BIN($U23,4),"0000"),1,1)</f>
        <v>1</v>
      </c>
      <c r="V24" s="194" t="str">
        <f t="shared" ref="V24" si="157">MID(TEXT(HEX2BIN($U23,4),"0000"),2,1)</f>
        <v>1</v>
      </c>
      <c r="W24" s="194" t="str">
        <f t="shared" ref="W24" si="158">MID(TEXT(HEX2BIN($U23,4),"0000"),3,1)</f>
        <v>1</v>
      </c>
      <c r="X24" s="195" t="str">
        <f t="shared" ref="X24" si="159">MID(TEXT(HEX2BIN($U23,4),"0000"),4,1)</f>
        <v>1</v>
      </c>
    </row>
    <row r="25" spans="1:24">
      <c r="A25" s="184"/>
      <c r="B25" s="180"/>
      <c r="C25" s="180"/>
      <c r="D25" s="181"/>
      <c r="E25" s="180"/>
      <c r="F25" s="180"/>
      <c r="G25" s="180"/>
      <c r="H25" s="183"/>
      <c r="I25" s="184"/>
      <c r="J25" s="180"/>
      <c r="K25" s="180"/>
      <c r="L25" s="180"/>
      <c r="M25" s="182"/>
      <c r="N25" s="180"/>
      <c r="O25" s="180"/>
      <c r="P25" s="183"/>
      <c r="Q25" s="184"/>
      <c r="R25" s="180"/>
      <c r="S25" s="180"/>
      <c r="T25" s="180"/>
      <c r="U25" s="182"/>
      <c r="V25" s="180"/>
      <c r="W25" s="180"/>
      <c r="X25" s="183"/>
    </row>
    <row r="26" spans="1:24">
      <c r="A26" s="185"/>
      <c r="B26" s="186"/>
      <c r="C26" s="186"/>
      <c r="D26" s="187"/>
      <c r="E26" s="186"/>
      <c r="F26" s="186"/>
      <c r="G26" s="186"/>
      <c r="H26" s="189"/>
      <c r="I26" s="166" t="str">
        <f t="shared" ref="I26" si="160">MID(TEXT(HEX2BIN($I25,4),"0000"),1,1)</f>
        <v>0</v>
      </c>
      <c r="J26" s="167" t="str">
        <f t="shared" ref="J26" si="161">MID(TEXT(HEX2BIN($I25,4),"0000"),2,1)</f>
        <v>0</v>
      </c>
      <c r="K26" s="167" t="str">
        <f t="shared" ref="K26" si="162">MID(TEXT(HEX2BIN($I25,4),"0000"),3,1)</f>
        <v>0</v>
      </c>
      <c r="L26" s="167" t="str">
        <f t="shared" ref="L26" si="163">MID(TEXT(HEX2BIN($I25,4),"0000"),4,1)</f>
        <v>0</v>
      </c>
      <c r="M26" s="171" t="str">
        <f t="shared" ref="M26" si="164">MID(TEXT(HEX2BIN($M25,4),"0000"),1,1)</f>
        <v>0</v>
      </c>
      <c r="N26" s="172" t="str">
        <f t="shared" ref="N26" si="165">MID(TEXT(HEX2BIN($M25,4),"0000"),2,1)</f>
        <v>0</v>
      </c>
      <c r="O26" s="172" t="str">
        <f t="shared" ref="O26" si="166">MID(TEXT(HEX2BIN($M25,4),"0000"),3,1)</f>
        <v>0</v>
      </c>
      <c r="P26" s="173" t="str">
        <f t="shared" ref="P26" si="167">MID(TEXT(HEX2BIN($M25,4),"0000"),4,1)</f>
        <v>0</v>
      </c>
      <c r="Q26" s="190" t="str">
        <f t="shared" ref="Q26" si="168">MID(TEXT(HEX2BIN($Q25,4),"0000"),1,1)</f>
        <v>0</v>
      </c>
      <c r="R26" s="191" t="str">
        <f t="shared" ref="R26" si="169">MID(TEXT(HEX2BIN($Q25,4),"0000"),2,1)</f>
        <v>0</v>
      </c>
      <c r="S26" s="191" t="str">
        <f t="shared" ref="S26" si="170">MID(TEXT(HEX2BIN($Q25,4),"0000"),3,1)</f>
        <v>0</v>
      </c>
      <c r="T26" s="191" t="str">
        <f t="shared" ref="T26" si="171">MID(TEXT(HEX2BIN($Q25,4),"0000"),4,1)</f>
        <v>0</v>
      </c>
      <c r="U26" s="192" t="str">
        <f t="shared" ref="U26" si="172">MID(TEXT(HEX2BIN($U25,4),"0000"),1,1)</f>
        <v>0</v>
      </c>
      <c r="V26" s="191" t="str">
        <f t="shared" ref="V26" si="173">MID(TEXT(HEX2BIN($U25,4),"0000"),2,1)</f>
        <v>0</v>
      </c>
      <c r="W26" s="191" t="str">
        <f t="shared" ref="W26" si="174">MID(TEXT(HEX2BIN($U25,4),"0000"),3,1)</f>
        <v>0</v>
      </c>
      <c r="X26" s="193" t="str">
        <f t="shared" ref="X26" si="175">MID(TEXT(HEX2BIN($U25,4),"0000"),4,1)</f>
        <v>0</v>
      </c>
    </row>
    <row r="27" spans="1:24">
      <c r="A27" s="185"/>
      <c r="B27" s="186"/>
      <c r="C27" s="186"/>
      <c r="D27" s="187"/>
      <c r="E27" s="186"/>
      <c r="F27" s="186"/>
      <c r="G27" s="186"/>
      <c r="H27" s="189"/>
      <c r="I27" s="185"/>
      <c r="J27" s="186"/>
      <c r="K27" s="186"/>
      <c r="L27" s="186"/>
      <c r="M27" s="188"/>
      <c r="N27" s="186"/>
      <c r="O27" s="186"/>
      <c r="P27" s="189"/>
      <c r="Q27" s="185"/>
      <c r="R27" s="186"/>
      <c r="S27" s="186"/>
      <c r="T27" s="186"/>
      <c r="U27" s="188"/>
      <c r="V27" s="186"/>
      <c r="W27" s="186"/>
      <c r="X27" s="189"/>
    </row>
    <row r="28" spans="1:24" ht="15" thickBot="1">
      <c r="A28" s="174" t="str">
        <f t="shared" ref="A28" si="176">MID(TEXT(HEX2BIN($A27,4),"0000"),1,1)</f>
        <v>0</v>
      </c>
      <c r="B28" s="175" t="str">
        <f t="shared" ref="B28" si="177">MID(TEXT(HEX2BIN($A27,4),"0000"),2,1)</f>
        <v>0</v>
      </c>
      <c r="C28" s="175" t="str">
        <f t="shared" ref="C28" si="178">MID(TEXT(HEX2BIN($A27,4),"0000"),3,1)</f>
        <v>0</v>
      </c>
      <c r="D28" s="176" t="str">
        <f t="shared" ref="D28" si="179">MID(TEXT(HEX2BIN($A27,4),"0000"),4,1)</f>
        <v>0</v>
      </c>
      <c r="E28" s="175" t="str">
        <f t="shared" ref="E28" si="180">MID(TEXT(HEX2BIN($E27,4),"0000"),1,1)</f>
        <v>0</v>
      </c>
      <c r="F28" s="175" t="str">
        <f t="shared" ref="F28" si="181">MID(TEXT(HEX2BIN($E27,4),"0000"),2,1)</f>
        <v>0</v>
      </c>
      <c r="G28" s="175" t="str">
        <f t="shared" ref="G28" si="182">MID(TEXT(HEX2BIN($E27,4),"0000"),3,1)</f>
        <v>0</v>
      </c>
      <c r="H28" s="177" t="str">
        <f t="shared" ref="H28" si="183">MID(TEXT(HEX2BIN($E27,4),"0000"),4,1)</f>
        <v>0</v>
      </c>
      <c r="I28" s="174" t="str">
        <f t="shared" ref="I28" si="184">MID(TEXT(HEX2BIN($I27,4),"0000"),1,1)</f>
        <v>0</v>
      </c>
      <c r="J28" s="175" t="str">
        <f t="shared" ref="J28" si="185">MID(TEXT(HEX2BIN($I27,4),"0000"),2,1)</f>
        <v>0</v>
      </c>
      <c r="K28" s="178" t="str">
        <f t="shared" ref="K28" si="186">MID(TEXT(HEX2BIN($I27,4),"0000"),3,1)</f>
        <v>0</v>
      </c>
      <c r="L28" s="178" t="str">
        <f t="shared" ref="L28" si="187">MID(TEXT(HEX2BIN($I27,4),"0000"),4,1)</f>
        <v>0</v>
      </c>
      <c r="M28" s="179" t="str">
        <f t="shared" ref="M28" si="188">MID(TEXT(HEX2BIN($M27,4),"0000"),1,1)</f>
        <v>0</v>
      </c>
      <c r="N28" s="178" t="str">
        <f t="shared" ref="N28" si="189">MID(TEXT(HEX2BIN($M27,4),"0000"),2,1)</f>
        <v>0</v>
      </c>
      <c r="O28" s="194" t="str">
        <f t="shared" ref="O28" si="190">MID(TEXT(HEX2BIN($M27,4),"0000"),3,1)</f>
        <v>0</v>
      </c>
      <c r="P28" s="195" t="str">
        <f t="shared" ref="P28" si="191">MID(TEXT(HEX2BIN($M27,4),"0000"),4,1)</f>
        <v>0</v>
      </c>
      <c r="Q28" s="174" t="str">
        <f t="shared" ref="Q28" si="192">MID(TEXT(HEX2BIN($Q27,4),"0000"),1,1)</f>
        <v>0</v>
      </c>
      <c r="R28" s="194" t="str">
        <f t="shared" ref="R28" si="193">MID(TEXT(HEX2BIN($Q27,4),"0000"),2,1)</f>
        <v>0</v>
      </c>
      <c r="S28" s="194" t="str">
        <f t="shared" ref="S28" si="194">MID(TEXT(HEX2BIN($Q27,4),"0000"),3,1)</f>
        <v>0</v>
      </c>
      <c r="T28" s="194" t="str">
        <f t="shared" ref="T28" si="195">MID(TEXT(HEX2BIN($Q27,4),"0000"),4,1)</f>
        <v>0</v>
      </c>
      <c r="U28" s="196" t="str">
        <f t="shared" ref="U28" si="196">MID(TEXT(HEX2BIN($U27,4),"0000"),1,1)</f>
        <v>0</v>
      </c>
      <c r="V28" s="194" t="str">
        <f t="shared" ref="V28" si="197">MID(TEXT(HEX2BIN($U27,4),"0000"),2,1)</f>
        <v>0</v>
      </c>
      <c r="W28" s="194" t="str">
        <f t="shared" ref="W28" si="198">MID(TEXT(HEX2BIN($U27,4),"0000"),3,1)</f>
        <v>0</v>
      </c>
      <c r="X28" s="195" t="str">
        <f t="shared" ref="X28" si="199">MID(TEXT(HEX2BIN($U27,4),"0000"),4,1)</f>
        <v>0</v>
      </c>
    </row>
    <row r="29" spans="1:24">
      <c r="A29" s="184"/>
      <c r="B29" s="180"/>
      <c r="C29" s="180"/>
      <c r="D29" s="181"/>
      <c r="E29" s="180"/>
      <c r="F29" s="180"/>
      <c r="G29" s="180"/>
      <c r="H29" s="183"/>
      <c r="I29" s="184"/>
      <c r="J29" s="180"/>
      <c r="K29" s="180"/>
      <c r="L29" s="180"/>
      <c r="M29" s="182"/>
      <c r="N29" s="180"/>
      <c r="O29" s="180"/>
      <c r="P29" s="183"/>
      <c r="Q29" s="184"/>
      <c r="R29" s="180"/>
      <c r="S29" s="180"/>
      <c r="T29" s="180"/>
      <c r="U29" s="182"/>
      <c r="V29" s="180"/>
      <c r="W29" s="180"/>
      <c r="X29" s="183"/>
    </row>
    <row r="30" spans="1:24">
      <c r="A30" s="185"/>
      <c r="B30" s="186"/>
      <c r="C30" s="186"/>
      <c r="D30" s="187"/>
      <c r="E30" s="186"/>
      <c r="F30" s="186"/>
      <c r="G30" s="186"/>
      <c r="H30" s="189"/>
      <c r="I30" s="166" t="str">
        <f t="shared" ref="I30" si="200">MID(TEXT(HEX2BIN($I29,4),"0000"),1,1)</f>
        <v>0</v>
      </c>
      <c r="J30" s="167" t="str">
        <f t="shared" ref="J30" si="201">MID(TEXT(HEX2BIN($I29,4),"0000"),2,1)</f>
        <v>0</v>
      </c>
      <c r="K30" s="167" t="str">
        <f t="shared" ref="K30" si="202">MID(TEXT(HEX2BIN($I29,4),"0000"),3,1)</f>
        <v>0</v>
      </c>
      <c r="L30" s="167" t="str">
        <f t="shared" ref="L30" si="203">MID(TEXT(HEX2BIN($I29,4),"0000"),4,1)</f>
        <v>0</v>
      </c>
      <c r="M30" s="171" t="str">
        <f t="shared" ref="M30" si="204">MID(TEXT(HEX2BIN($M29,4),"0000"),1,1)</f>
        <v>0</v>
      </c>
      <c r="N30" s="172" t="str">
        <f t="shared" ref="N30" si="205">MID(TEXT(HEX2BIN($M29,4),"0000"),2,1)</f>
        <v>0</v>
      </c>
      <c r="O30" s="172" t="str">
        <f t="shared" ref="O30" si="206">MID(TEXT(HEX2BIN($M29,4),"0000"),3,1)</f>
        <v>0</v>
      </c>
      <c r="P30" s="173" t="str">
        <f t="shared" ref="P30" si="207">MID(TEXT(HEX2BIN($M29,4),"0000"),4,1)</f>
        <v>0</v>
      </c>
      <c r="Q30" s="190" t="str">
        <f t="shared" ref="Q30" si="208">MID(TEXT(HEX2BIN($Q29,4),"0000"),1,1)</f>
        <v>0</v>
      </c>
      <c r="R30" s="191" t="str">
        <f t="shared" ref="R30" si="209">MID(TEXT(HEX2BIN($Q29,4),"0000"),2,1)</f>
        <v>0</v>
      </c>
      <c r="S30" s="191" t="str">
        <f t="shared" ref="S30" si="210">MID(TEXT(HEX2BIN($Q29,4),"0000"),3,1)</f>
        <v>0</v>
      </c>
      <c r="T30" s="191" t="str">
        <f t="shared" ref="T30" si="211">MID(TEXT(HEX2BIN($Q29,4),"0000"),4,1)</f>
        <v>0</v>
      </c>
      <c r="U30" s="192" t="str">
        <f t="shared" ref="U30" si="212">MID(TEXT(HEX2BIN($U29,4),"0000"),1,1)</f>
        <v>0</v>
      </c>
      <c r="V30" s="191" t="str">
        <f t="shared" ref="V30" si="213">MID(TEXT(HEX2BIN($U29,4),"0000"),2,1)</f>
        <v>0</v>
      </c>
      <c r="W30" s="191" t="str">
        <f t="shared" ref="W30" si="214">MID(TEXT(HEX2BIN($U29,4),"0000"),3,1)</f>
        <v>0</v>
      </c>
      <c r="X30" s="193" t="str">
        <f t="shared" ref="X30" si="215">MID(TEXT(HEX2BIN($U29,4),"0000"),4,1)</f>
        <v>0</v>
      </c>
    </row>
    <row r="31" spans="1:24">
      <c r="A31" s="185"/>
      <c r="B31" s="186"/>
      <c r="C31" s="186"/>
      <c r="D31" s="187"/>
      <c r="E31" s="186"/>
      <c r="F31" s="186"/>
      <c r="G31" s="186"/>
      <c r="H31" s="189"/>
      <c r="I31" s="185"/>
      <c r="J31" s="186"/>
      <c r="K31" s="186"/>
      <c r="L31" s="186"/>
      <c r="M31" s="188"/>
      <c r="N31" s="186"/>
      <c r="O31" s="186"/>
      <c r="P31" s="189"/>
      <c r="Q31" s="185"/>
      <c r="R31" s="186"/>
      <c r="S31" s="186"/>
      <c r="T31" s="186"/>
      <c r="U31" s="188"/>
      <c r="V31" s="186"/>
      <c r="W31" s="186"/>
      <c r="X31" s="189"/>
    </row>
    <row r="32" spans="1:24" ht="15" thickBot="1">
      <c r="A32" s="174" t="str">
        <f t="shared" ref="A32" si="216">MID(TEXT(HEX2BIN($A31,4),"0000"),1,1)</f>
        <v>0</v>
      </c>
      <c r="B32" s="175" t="str">
        <f t="shared" ref="B32" si="217">MID(TEXT(HEX2BIN($A31,4),"0000"),2,1)</f>
        <v>0</v>
      </c>
      <c r="C32" s="175" t="str">
        <f t="shared" ref="C32" si="218">MID(TEXT(HEX2BIN($A31,4),"0000"),3,1)</f>
        <v>0</v>
      </c>
      <c r="D32" s="176" t="str">
        <f t="shared" ref="D32" si="219">MID(TEXT(HEX2BIN($A31,4),"0000"),4,1)</f>
        <v>0</v>
      </c>
      <c r="E32" s="175" t="str">
        <f t="shared" ref="E32" si="220">MID(TEXT(HEX2BIN($E31,4),"0000"),1,1)</f>
        <v>0</v>
      </c>
      <c r="F32" s="175" t="str">
        <f t="shared" ref="F32" si="221">MID(TEXT(HEX2BIN($E31,4),"0000"),2,1)</f>
        <v>0</v>
      </c>
      <c r="G32" s="175" t="str">
        <f t="shared" ref="G32" si="222">MID(TEXT(HEX2BIN($E31,4),"0000"),3,1)</f>
        <v>0</v>
      </c>
      <c r="H32" s="177" t="str">
        <f t="shared" ref="H32" si="223">MID(TEXT(HEX2BIN($E31,4),"0000"),4,1)</f>
        <v>0</v>
      </c>
      <c r="I32" s="174" t="str">
        <f t="shared" ref="I32" si="224">MID(TEXT(HEX2BIN($I31,4),"0000"),1,1)</f>
        <v>0</v>
      </c>
      <c r="J32" s="175" t="str">
        <f t="shared" ref="J32" si="225">MID(TEXT(HEX2BIN($I31,4),"0000"),2,1)</f>
        <v>0</v>
      </c>
      <c r="K32" s="178" t="str">
        <f t="shared" ref="K32" si="226">MID(TEXT(HEX2BIN($I31,4),"0000"),3,1)</f>
        <v>0</v>
      </c>
      <c r="L32" s="178" t="str">
        <f t="shared" ref="L32" si="227">MID(TEXT(HEX2BIN($I31,4),"0000"),4,1)</f>
        <v>0</v>
      </c>
      <c r="M32" s="179" t="str">
        <f t="shared" ref="M32" si="228">MID(TEXT(HEX2BIN($M31,4),"0000"),1,1)</f>
        <v>0</v>
      </c>
      <c r="N32" s="178" t="str">
        <f t="shared" ref="N32" si="229">MID(TEXT(HEX2BIN($M31,4),"0000"),2,1)</f>
        <v>0</v>
      </c>
      <c r="O32" s="194" t="str">
        <f t="shared" ref="O32" si="230">MID(TEXT(HEX2BIN($M31,4),"0000"),3,1)</f>
        <v>0</v>
      </c>
      <c r="P32" s="195" t="str">
        <f t="shared" ref="P32" si="231">MID(TEXT(HEX2BIN($M31,4),"0000"),4,1)</f>
        <v>0</v>
      </c>
      <c r="Q32" s="174" t="str">
        <f t="shared" ref="Q32" si="232">MID(TEXT(HEX2BIN($Q31,4),"0000"),1,1)</f>
        <v>0</v>
      </c>
      <c r="R32" s="194" t="str">
        <f t="shared" ref="R32" si="233">MID(TEXT(HEX2BIN($Q31,4),"0000"),2,1)</f>
        <v>0</v>
      </c>
      <c r="S32" s="194" t="str">
        <f t="shared" ref="S32" si="234">MID(TEXT(HEX2BIN($Q31,4),"0000"),3,1)</f>
        <v>0</v>
      </c>
      <c r="T32" s="194" t="str">
        <f t="shared" ref="T32" si="235">MID(TEXT(HEX2BIN($Q31,4),"0000"),4,1)</f>
        <v>0</v>
      </c>
      <c r="U32" s="196" t="str">
        <f t="shared" ref="U32" si="236">MID(TEXT(HEX2BIN($U31,4),"0000"),1,1)</f>
        <v>0</v>
      </c>
      <c r="V32" s="194" t="str">
        <f t="shared" ref="V32" si="237">MID(TEXT(HEX2BIN($U31,4),"0000"),2,1)</f>
        <v>0</v>
      </c>
      <c r="W32" s="194" t="str">
        <f t="shared" ref="W32" si="238">MID(TEXT(HEX2BIN($U31,4),"0000"),3,1)</f>
        <v>0</v>
      </c>
      <c r="X32" s="195" t="str">
        <f t="shared" ref="X32" si="239">MID(TEXT(HEX2BIN($U31,4),"0000"),4,1)</f>
        <v>0</v>
      </c>
    </row>
    <row r="33" spans="1:24">
      <c r="A33" s="184"/>
      <c r="B33" s="180"/>
      <c r="C33" s="180"/>
      <c r="D33" s="181"/>
      <c r="E33" s="180"/>
      <c r="F33" s="180"/>
      <c r="G33" s="180"/>
      <c r="H33" s="183"/>
      <c r="I33" s="184"/>
      <c r="J33" s="180"/>
      <c r="K33" s="180"/>
      <c r="L33" s="180"/>
      <c r="M33" s="182"/>
      <c r="N33" s="180"/>
      <c r="O33" s="180"/>
      <c r="P33" s="183"/>
      <c r="Q33" s="184"/>
      <c r="R33" s="180"/>
      <c r="S33" s="180"/>
      <c r="T33" s="180"/>
      <c r="U33" s="182"/>
      <c r="V33" s="180"/>
      <c r="W33" s="180"/>
      <c r="X33" s="183"/>
    </row>
    <row r="34" spans="1:24">
      <c r="A34" s="185"/>
      <c r="B34" s="186"/>
      <c r="C34" s="186"/>
      <c r="D34" s="187"/>
      <c r="E34" s="186"/>
      <c r="F34" s="186"/>
      <c r="G34" s="186"/>
      <c r="H34" s="189"/>
      <c r="I34" s="166" t="str">
        <f t="shared" ref="I34" si="240">MID(TEXT(HEX2BIN($I33,4),"0000"),1,1)</f>
        <v>0</v>
      </c>
      <c r="J34" s="167" t="str">
        <f t="shared" ref="J34" si="241">MID(TEXT(HEX2BIN($I33,4),"0000"),2,1)</f>
        <v>0</v>
      </c>
      <c r="K34" s="167" t="str">
        <f t="shared" ref="K34" si="242">MID(TEXT(HEX2BIN($I33,4),"0000"),3,1)</f>
        <v>0</v>
      </c>
      <c r="L34" s="167" t="str">
        <f t="shared" ref="L34" si="243">MID(TEXT(HEX2BIN($I33,4),"0000"),4,1)</f>
        <v>0</v>
      </c>
      <c r="M34" s="171" t="str">
        <f t="shared" ref="M34" si="244">MID(TEXT(HEX2BIN($M33,4),"0000"),1,1)</f>
        <v>0</v>
      </c>
      <c r="N34" s="172" t="str">
        <f t="shared" ref="N34" si="245">MID(TEXT(HEX2BIN($M33,4),"0000"),2,1)</f>
        <v>0</v>
      </c>
      <c r="O34" s="172" t="str">
        <f t="shared" ref="O34" si="246">MID(TEXT(HEX2BIN($M33,4),"0000"),3,1)</f>
        <v>0</v>
      </c>
      <c r="P34" s="173" t="str">
        <f t="shared" ref="P34" si="247">MID(TEXT(HEX2BIN($M33,4),"0000"),4,1)</f>
        <v>0</v>
      </c>
      <c r="Q34" s="190" t="str">
        <f t="shared" ref="Q34" si="248">MID(TEXT(HEX2BIN($Q33,4),"0000"),1,1)</f>
        <v>0</v>
      </c>
      <c r="R34" s="191" t="str">
        <f t="shared" ref="R34" si="249">MID(TEXT(HEX2BIN($Q33,4),"0000"),2,1)</f>
        <v>0</v>
      </c>
      <c r="S34" s="191" t="str">
        <f t="shared" ref="S34" si="250">MID(TEXT(HEX2BIN($Q33,4),"0000"),3,1)</f>
        <v>0</v>
      </c>
      <c r="T34" s="191" t="str">
        <f t="shared" ref="T34" si="251">MID(TEXT(HEX2BIN($Q33,4),"0000"),4,1)</f>
        <v>0</v>
      </c>
      <c r="U34" s="192" t="str">
        <f t="shared" ref="U34" si="252">MID(TEXT(HEX2BIN($U33,4),"0000"),1,1)</f>
        <v>0</v>
      </c>
      <c r="V34" s="191" t="str">
        <f t="shared" ref="V34" si="253">MID(TEXT(HEX2BIN($U33,4),"0000"),2,1)</f>
        <v>0</v>
      </c>
      <c r="W34" s="191" t="str">
        <f t="shared" ref="W34" si="254">MID(TEXT(HEX2BIN($U33,4),"0000"),3,1)</f>
        <v>0</v>
      </c>
      <c r="X34" s="193" t="str">
        <f t="shared" ref="X34" si="255">MID(TEXT(HEX2BIN($U33,4),"0000"),4,1)</f>
        <v>0</v>
      </c>
    </row>
    <row r="35" spans="1:24">
      <c r="A35" s="185"/>
      <c r="B35" s="186"/>
      <c r="C35" s="186"/>
      <c r="D35" s="187"/>
      <c r="E35" s="186"/>
      <c r="F35" s="186"/>
      <c r="G35" s="186"/>
      <c r="H35" s="189"/>
      <c r="I35" s="185"/>
      <c r="J35" s="186"/>
      <c r="K35" s="186"/>
      <c r="L35" s="186"/>
      <c r="M35" s="188"/>
      <c r="N35" s="186"/>
      <c r="O35" s="186"/>
      <c r="P35" s="189"/>
      <c r="Q35" s="185"/>
      <c r="R35" s="186"/>
      <c r="S35" s="186"/>
      <c r="T35" s="186"/>
      <c r="U35" s="188"/>
      <c r="V35" s="186"/>
      <c r="W35" s="186"/>
      <c r="X35" s="189"/>
    </row>
    <row r="36" spans="1:24" ht="15" thickBot="1">
      <c r="A36" s="174" t="str">
        <f t="shared" ref="A36" si="256">MID(TEXT(HEX2BIN($A35,4),"0000"),1,1)</f>
        <v>0</v>
      </c>
      <c r="B36" s="175" t="str">
        <f t="shared" ref="B36" si="257">MID(TEXT(HEX2BIN($A35,4),"0000"),2,1)</f>
        <v>0</v>
      </c>
      <c r="C36" s="175" t="str">
        <f t="shared" ref="C36" si="258">MID(TEXT(HEX2BIN($A35,4),"0000"),3,1)</f>
        <v>0</v>
      </c>
      <c r="D36" s="176" t="str">
        <f t="shared" ref="D36" si="259">MID(TEXT(HEX2BIN($A35,4),"0000"),4,1)</f>
        <v>0</v>
      </c>
      <c r="E36" s="175" t="str">
        <f t="shared" ref="E36" si="260">MID(TEXT(HEX2BIN($E35,4),"0000"),1,1)</f>
        <v>0</v>
      </c>
      <c r="F36" s="175" t="str">
        <f t="shared" ref="F36" si="261">MID(TEXT(HEX2BIN($E35,4),"0000"),2,1)</f>
        <v>0</v>
      </c>
      <c r="G36" s="175" t="str">
        <f t="shared" ref="G36" si="262">MID(TEXT(HEX2BIN($E35,4),"0000"),3,1)</f>
        <v>0</v>
      </c>
      <c r="H36" s="177" t="str">
        <f t="shared" ref="H36" si="263">MID(TEXT(HEX2BIN($E35,4),"0000"),4,1)</f>
        <v>0</v>
      </c>
      <c r="I36" s="174" t="str">
        <f t="shared" ref="I36" si="264">MID(TEXT(HEX2BIN($I35,4),"0000"),1,1)</f>
        <v>0</v>
      </c>
      <c r="J36" s="175" t="str">
        <f t="shared" ref="J36" si="265">MID(TEXT(HEX2BIN($I35,4),"0000"),2,1)</f>
        <v>0</v>
      </c>
      <c r="K36" s="178" t="str">
        <f t="shared" ref="K36" si="266">MID(TEXT(HEX2BIN($I35,4),"0000"),3,1)</f>
        <v>0</v>
      </c>
      <c r="L36" s="178" t="str">
        <f t="shared" ref="L36" si="267">MID(TEXT(HEX2BIN($I35,4),"0000"),4,1)</f>
        <v>0</v>
      </c>
      <c r="M36" s="179" t="str">
        <f t="shared" ref="M36" si="268">MID(TEXT(HEX2BIN($M35,4),"0000"),1,1)</f>
        <v>0</v>
      </c>
      <c r="N36" s="178" t="str">
        <f t="shared" ref="N36" si="269">MID(TEXT(HEX2BIN($M35,4),"0000"),2,1)</f>
        <v>0</v>
      </c>
      <c r="O36" s="194" t="str">
        <f t="shared" ref="O36" si="270">MID(TEXT(HEX2BIN($M35,4),"0000"),3,1)</f>
        <v>0</v>
      </c>
      <c r="P36" s="195" t="str">
        <f t="shared" ref="P36" si="271">MID(TEXT(HEX2BIN($M35,4),"0000"),4,1)</f>
        <v>0</v>
      </c>
      <c r="Q36" s="174" t="str">
        <f t="shared" ref="Q36" si="272">MID(TEXT(HEX2BIN($Q35,4),"0000"),1,1)</f>
        <v>0</v>
      </c>
      <c r="R36" s="194" t="str">
        <f t="shared" ref="R36" si="273">MID(TEXT(HEX2BIN($Q35,4),"0000"),2,1)</f>
        <v>0</v>
      </c>
      <c r="S36" s="194" t="str">
        <f t="shared" ref="S36" si="274">MID(TEXT(HEX2BIN($Q35,4),"0000"),3,1)</f>
        <v>0</v>
      </c>
      <c r="T36" s="194" t="str">
        <f t="shared" ref="T36" si="275">MID(TEXT(HEX2BIN($Q35,4),"0000"),4,1)</f>
        <v>0</v>
      </c>
      <c r="U36" s="196" t="str">
        <f t="shared" ref="U36" si="276">MID(TEXT(HEX2BIN($U35,4),"0000"),1,1)</f>
        <v>0</v>
      </c>
      <c r="V36" s="194" t="str">
        <f t="shared" ref="V36" si="277">MID(TEXT(HEX2BIN($U35,4),"0000"),2,1)</f>
        <v>0</v>
      </c>
      <c r="W36" s="194" t="str">
        <f t="shared" ref="W36" si="278">MID(TEXT(HEX2BIN($U35,4),"0000"),3,1)</f>
        <v>0</v>
      </c>
      <c r="X36" s="195" t="str">
        <f t="shared" ref="X36" si="279">MID(TEXT(HEX2BIN($U35,4),"0000"),4,1)</f>
        <v>0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登陆ETerm通讯</vt:lpstr>
      <vt:lpstr>GB2312特殊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mudan</dc:creator>
  <cp:lastModifiedBy>mudan</cp:lastModifiedBy>
  <dcterms:created xsi:type="dcterms:W3CDTF">2013-09-24T05:14:05Z</dcterms:created>
  <dcterms:modified xsi:type="dcterms:W3CDTF">2013-11-01T01:20:30Z</dcterms:modified>
</cp:coreProperties>
</file>