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0665" firstSheet="3" activeTab="7"/>
  </bookViews>
  <sheets>
    <sheet name="故障-数据VAR模型" sheetId="1" r:id="rId1"/>
    <sheet name="故障-数据VAR预测分析" sheetId="2" r:id="rId2"/>
    <sheet name="非故障-没有温升故障预测数据分析" sheetId="3" r:id="rId3"/>
    <sheet name="非故障-同车同轴其他点温度变化" sheetId="4" r:id="rId4"/>
    <sheet name="多车温度变化曲线-to teahcer" sheetId="5" r:id="rId5"/>
    <sheet name="多车温度变化曲线2-to teacher" sheetId="6" r:id="rId6"/>
    <sheet name="车型车号时间分组" sheetId="7" r:id="rId7"/>
    <sheet name="231-非故障lag" sheetId="8" r:id="rId8"/>
  </sheets>
  <definedNames>
    <definedName name="_xlnm._FilterDatabase" localSheetId="2" hidden="1">'非故障-没有温升故障预测数据分析'!$H$1:$AQ$75</definedName>
  </definedNames>
  <calcPr calcId="144525" concurrentCalc="0"/>
</workbook>
</file>

<file path=xl/sharedStrings.xml><?xml version="1.0" encoding="utf-8"?>
<sst xmlns="http://schemas.openxmlformats.org/spreadsheetml/2006/main" count="89">
  <si>
    <t>231_1510_2016-04-06_1-tempera</t>
  </si>
  <si>
    <t>VAR Lag Order Selection Criteria</t>
  </si>
  <si>
    <t xml:space="preserve">Endogenous variables: ZD_JHG ZD_LCG ZD_LLJ ZD_SPEED ZD_TFG ZX_HW1_2 ZX_HW2_2 ZX_WD_2_1 ZX_WD_2_2 ZX_WD_2_3 ZX_WD_2_4 ZX_WD_2_5 ZX_WD_2_6 </t>
  </si>
  <si>
    <t xml:space="preserve">Exogenous variables: C </t>
  </si>
  <si>
    <t>Date: 10/17/16   Time: 09:18</t>
  </si>
  <si>
    <t>Sample: 1 2137</t>
  </si>
  <si>
    <t>Included observations: 2129</t>
  </si>
  <si>
    <t xml:space="preserve"> Lag</t>
  </si>
  <si>
    <t>LogL</t>
  </si>
  <si>
    <t>LR</t>
  </si>
  <si>
    <t>FPE</t>
  </si>
  <si>
    <t>AIC</t>
  </si>
  <si>
    <t>SC</t>
  </si>
  <si>
    <t>HQ</t>
  </si>
  <si>
    <t xml:space="preserve">NA </t>
  </si>
  <si>
    <t xml:space="preserve">  37.14369*</t>
  </si>
  <si>
    <t xml:space="preserve">  35.98171*</t>
  </si>
  <si>
    <t xml:space="preserve">  0.153783*</t>
  </si>
  <si>
    <t xml:space="preserve">  35.01975*</t>
  </si>
  <si>
    <t xml:space="preserve">  287.8863*</t>
  </si>
  <si>
    <t xml:space="preserve"> * indicates lag order selected by the criterion</t>
  </si>
  <si>
    <t xml:space="preserve"> LR: sequential modified LR test statistic (each test at 5% level)</t>
  </si>
  <si>
    <t xml:space="preserve"> FPE: Final prediction error</t>
  </si>
  <si>
    <t xml:space="preserve"> AIC: Akaike information criterion</t>
  </si>
  <si>
    <t xml:space="preserve"> SC: Schwarz information criterion</t>
  </si>
  <si>
    <t xml:space="preserve"> HQ: Hannan-Quinn information criterion</t>
  </si>
  <si>
    <t>231_6113_2016-04-23_12-tempera</t>
  </si>
  <si>
    <t>Date: 10/17/16   Time: 10:09</t>
  </si>
  <si>
    <t>Sample: 1 4246</t>
  </si>
  <si>
    <t>Included observations: 4238</t>
  </si>
  <si>
    <t xml:space="preserve">  57.01833*</t>
  </si>
  <si>
    <t xml:space="preserve">  56.03740*</t>
  </si>
  <si>
    <t xml:space="preserve">  819.0879*</t>
  </si>
  <si>
    <t xml:space="preserve">  1.01e+08*</t>
  </si>
  <si>
    <t xml:space="preserve">  55.32403*</t>
  </si>
  <si>
    <t>231_6075_2016-04-23_11</t>
  </si>
  <si>
    <t>Date: 10/17/16   Time: 10:26</t>
  </si>
  <si>
    <t>Sample: 1 7152</t>
  </si>
  <si>
    <t>Included observations: 7144</t>
  </si>
  <si>
    <t xml:space="preserve">  47.86138*</t>
  </si>
  <si>
    <t xml:space="preserve">  1971.141*</t>
  </si>
  <si>
    <t xml:space="preserve">  16332.06*</t>
  </si>
  <si>
    <t xml:space="preserve">  46.59326*</t>
  </si>
  <si>
    <t xml:space="preserve">  47.04538*</t>
  </si>
  <si>
    <t>231_6075_2016-04-22_10</t>
  </si>
  <si>
    <t>Date: 10/17/16   Time: 10:35</t>
  </si>
  <si>
    <t>Sample: 1 7008</t>
  </si>
  <si>
    <t>Included observations: 7000</t>
  </si>
  <si>
    <t xml:space="preserve">  41.42007*</t>
  </si>
  <si>
    <t xml:space="preserve">  1414.118*</t>
  </si>
  <si>
    <t xml:space="preserve">  27.43245*</t>
  </si>
  <si>
    <t xml:space="preserve">  40.20410*</t>
  </si>
  <si>
    <t xml:space="preserve">  40.66462*</t>
  </si>
  <si>
    <t>Best Lag</t>
  </si>
  <si>
    <t>Original</t>
  </si>
  <si>
    <t>Forcast</t>
  </si>
  <si>
    <t>Error</t>
  </si>
  <si>
    <t>231_6113_2016-04-23_12</t>
  </si>
  <si>
    <t>231_6113_2016-04-23_11</t>
  </si>
  <si>
    <t>误差</t>
  </si>
  <si>
    <t>4月10号</t>
  </si>
  <si>
    <t>4月11号</t>
  </si>
  <si>
    <t>total</t>
  </si>
  <si>
    <t>分析</t>
  </si>
  <si>
    <t>在数据集密集的时间序列中，数据有服从正太分布的趋势</t>
  </si>
  <si>
    <t>当数据有密集性跳变，数据呈现两条变化曲线，预测值会从两个曲线慢慢汇集</t>
  </si>
  <si>
    <t>结论</t>
  </si>
  <si>
    <t>二轴5位正常数据跳变厉害</t>
  </si>
  <si>
    <t>231-6057_2016-04-07-tempera</t>
  </si>
  <si>
    <t>231-6057_2016-04-06-tempera</t>
  </si>
  <si>
    <t>231-6057_2016-04-12-tempera</t>
  </si>
  <si>
    <t>说明</t>
  </si>
  <si>
    <t>红色：</t>
  </si>
  <si>
    <t>预测数据</t>
  </si>
  <si>
    <t>蓝色：</t>
  </si>
  <si>
    <t>原始数据</t>
  </si>
  <si>
    <t>结论：</t>
  </si>
  <si>
    <t>经过多辆车的不同轴，不同轴位的温度变化发现，基本所有位的温度都有跳变。且有的跳变特别厉害，对于10度。</t>
  </si>
  <si>
    <t>不同轴的同一点位温度变化曲线基本一致。</t>
  </si>
  <si>
    <t>挑选跳变厉害的轴位点温度，比较环温、车速，没有找到跳变的原因，跳变是一个普遍的现象。应该不是sensor故障</t>
  </si>
  <si>
    <t>data.nob.231.6095.0814.allAxisTemp[,3]</t>
  </si>
  <si>
    <t>data.nob.231.6073.0816.allAxisTemp[,6]</t>
  </si>
  <si>
    <t>t_type_id</t>
  </si>
  <si>
    <t>loco_no</t>
  </si>
  <si>
    <t>btsj</t>
  </si>
  <si>
    <t>num</t>
  </si>
  <si>
    <t>轴</t>
  </si>
  <si>
    <t>Lag</t>
  </si>
  <si>
    <t>231_6073_2016-08-16_5_allaxistemperature_merge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</si>
</sst>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0"/>
      <color rgb="FF0000FF"/>
      <name val="Lucida Console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0" fontId="0" fillId="0" borderId="0" xfId="0" applyFill="1">
      <alignment vertical="center"/>
    </xf>
    <xf numFmtId="14" fontId="0" fillId="0" borderId="0" xfId="0" applyNumberFormat="1" applyFill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4" borderId="0" xfId="0" applyFill="1">
      <alignment vertical="center"/>
    </xf>
    <xf numFmtId="0" fontId="0" fillId="0" borderId="0" xfId="0" applyNumberFormat="1">
      <alignment vertical="center"/>
    </xf>
    <xf numFmtId="58" fontId="0" fillId="4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5" Type="http://schemas.openxmlformats.org/officeDocument/2006/relationships/image" Target="../media/image27.png"/><Relationship Id="rId14" Type="http://schemas.openxmlformats.org/officeDocument/2006/relationships/image" Target="../media/image26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8" Type="http://schemas.openxmlformats.org/officeDocument/2006/relationships/image" Target="../media/image8.emf"/><Relationship Id="rId7" Type="http://schemas.openxmlformats.org/officeDocument/2006/relationships/image" Target="../media/image7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2" Type="http://schemas.openxmlformats.org/officeDocument/2006/relationships/image" Target="../media/image12.emf"/><Relationship Id="rId11" Type="http://schemas.openxmlformats.org/officeDocument/2006/relationships/image" Target="../media/image11.emf"/><Relationship Id="rId10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5.emf"/><Relationship Id="rId7" Type="http://schemas.openxmlformats.org/officeDocument/2006/relationships/image" Target="../media/image34.emf"/><Relationship Id="rId6" Type="http://schemas.openxmlformats.org/officeDocument/2006/relationships/image" Target="../media/image33.emf"/><Relationship Id="rId5" Type="http://schemas.openxmlformats.org/officeDocument/2006/relationships/image" Target="../media/image32.emf"/><Relationship Id="rId4" Type="http://schemas.openxmlformats.org/officeDocument/2006/relationships/image" Target="../media/image31.emf"/><Relationship Id="rId3" Type="http://schemas.openxmlformats.org/officeDocument/2006/relationships/image" Target="../media/image30.emf"/><Relationship Id="rId2" Type="http://schemas.openxmlformats.org/officeDocument/2006/relationships/image" Target="../media/image29.emf"/><Relationship Id="rId1" Type="http://schemas.openxmlformats.org/officeDocument/2006/relationships/image" Target="../media/image28.emf"/></Relationships>
</file>

<file path=xl/drawings/_rels/vmlDrawing3.vml.rels><?xml version="1.0" encoding="UTF-8" standalone="yes"?>
<Relationships xmlns="http://schemas.openxmlformats.org/package/2006/relationships"><Relationship Id="rId9" Type="http://schemas.openxmlformats.org/officeDocument/2006/relationships/image" Target="../media/image44.emf"/><Relationship Id="rId8" Type="http://schemas.openxmlformats.org/officeDocument/2006/relationships/image" Target="../media/image43.emf"/><Relationship Id="rId7" Type="http://schemas.openxmlformats.org/officeDocument/2006/relationships/image" Target="../media/image42.emf"/><Relationship Id="rId6" Type="http://schemas.openxmlformats.org/officeDocument/2006/relationships/image" Target="../media/image41.emf"/><Relationship Id="rId5" Type="http://schemas.openxmlformats.org/officeDocument/2006/relationships/image" Target="../media/image40.emf"/><Relationship Id="rId4" Type="http://schemas.openxmlformats.org/officeDocument/2006/relationships/image" Target="../media/image39.emf"/><Relationship Id="rId3" Type="http://schemas.openxmlformats.org/officeDocument/2006/relationships/image" Target="../media/image38.emf"/><Relationship Id="rId2" Type="http://schemas.openxmlformats.org/officeDocument/2006/relationships/image" Target="../media/image37.emf"/><Relationship Id="rId18" Type="http://schemas.openxmlformats.org/officeDocument/2006/relationships/image" Target="../media/image53.emf"/><Relationship Id="rId17" Type="http://schemas.openxmlformats.org/officeDocument/2006/relationships/image" Target="../media/image52.emf"/><Relationship Id="rId16" Type="http://schemas.openxmlformats.org/officeDocument/2006/relationships/image" Target="../media/image51.emf"/><Relationship Id="rId15" Type="http://schemas.openxmlformats.org/officeDocument/2006/relationships/image" Target="../media/image50.emf"/><Relationship Id="rId14" Type="http://schemas.openxmlformats.org/officeDocument/2006/relationships/image" Target="../media/image49.emf"/><Relationship Id="rId13" Type="http://schemas.openxmlformats.org/officeDocument/2006/relationships/image" Target="../media/image48.emf"/><Relationship Id="rId12" Type="http://schemas.openxmlformats.org/officeDocument/2006/relationships/image" Target="../media/image47.emf"/><Relationship Id="rId11" Type="http://schemas.openxmlformats.org/officeDocument/2006/relationships/image" Target="../media/image46.emf"/><Relationship Id="rId10" Type="http://schemas.openxmlformats.org/officeDocument/2006/relationships/image" Target="../media/image45.emf"/><Relationship Id="rId1" Type="http://schemas.openxmlformats.org/officeDocument/2006/relationships/image" Target="../media/image36.emf"/></Relationships>
</file>

<file path=xl/drawings/_rels/vmlDrawing4.vml.rels><?xml version="1.0" encoding="UTF-8" standalone="yes"?>
<Relationships xmlns="http://schemas.openxmlformats.org/package/2006/relationships"><Relationship Id="rId4" Type="http://schemas.openxmlformats.org/officeDocument/2006/relationships/image" Target="../media/image56.emf"/><Relationship Id="rId3" Type="http://schemas.openxmlformats.org/officeDocument/2006/relationships/image" Target="../media/image41.emf"/><Relationship Id="rId2" Type="http://schemas.openxmlformats.org/officeDocument/2006/relationships/image" Target="../media/image55.emf"/><Relationship Id="rId1" Type="http://schemas.openxmlformats.org/officeDocument/2006/relationships/image" Target="../media/image54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61.emf"/><Relationship Id="rId2" Type="http://schemas.openxmlformats.org/officeDocument/2006/relationships/image" Target="../media/image60.emf"/><Relationship Id="rId1" Type="http://schemas.openxmlformats.org/officeDocument/2006/relationships/image" Target="../media/image59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6</xdr:col>
          <xdr:colOff>428625</xdr:colOff>
          <xdr:row>19</xdr:row>
          <xdr:rowOff>152400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171450"/>
              <a:ext cx="5905500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</xdr:row>
          <xdr:rowOff>0</xdr:rowOff>
        </xdr:from>
        <xdr:to>
          <xdr:col>17</xdr:col>
          <xdr:colOff>428625</xdr:colOff>
          <xdr:row>19</xdr:row>
          <xdr:rowOff>152400</xdr:rowOff>
        </xdr:to>
        <xdr:sp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9458325" y="17145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1</xdr:row>
          <xdr:rowOff>0</xdr:rowOff>
        </xdr:from>
        <xdr:to>
          <xdr:col>28</xdr:col>
          <xdr:colOff>504825</xdr:colOff>
          <xdr:row>19</xdr:row>
          <xdr:rowOff>152400</xdr:rowOff>
        </xdr:to>
        <xdr:sp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17278350" y="171450"/>
              <a:ext cx="46196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1</xdr:row>
          <xdr:rowOff>0</xdr:rowOff>
        </xdr:from>
        <xdr:to>
          <xdr:col>39</xdr:col>
          <xdr:colOff>152400</xdr:colOff>
          <xdr:row>19</xdr:row>
          <xdr:rowOff>152400</xdr:rowOff>
        </xdr:to>
        <xdr:sp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25098375" y="171450"/>
              <a:ext cx="4267200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21</xdr:row>
          <xdr:rowOff>0</xdr:rowOff>
        </xdr:from>
        <xdr:to>
          <xdr:col>5</xdr:col>
          <xdr:colOff>523875</xdr:colOff>
          <xdr:row>40</xdr:row>
          <xdr:rowOff>123825</xdr:rowOff>
        </xdr:to>
        <xdr:sp>
          <xdr:nvSpPr>
            <xdr:cNvPr id="2053" name="Object 1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9525" y="3600450"/>
              <a:ext cx="5305425" cy="33813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22</xdr:row>
          <xdr:rowOff>0</xdr:rowOff>
        </xdr:from>
        <xdr:to>
          <xdr:col>17</xdr:col>
          <xdr:colOff>428625</xdr:colOff>
          <xdr:row>40</xdr:row>
          <xdr:rowOff>152400</xdr:rowOff>
        </xdr:to>
        <xdr:sp>
          <xdr:nvSpPr>
            <xdr:cNvPr id="2054" name="Object 2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9458325" y="37719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22</xdr:row>
          <xdr:rowOff>0</xdr:rowOff>
        </xdr:from>
        <xdr:to>
          <xdr:col>39</xdr:col>
          <xdr:colOff>466725</xdr:colOff>
          <xdr:row>40</xdr:row>
          <xdr:rowOff>152400</xdr:rowOff>
        </xdr:to>
        <xdr:sp>
          <xdr:nvSpPr>
            <xdr:cNvPr id="2055" name="Object 3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25098375" y="3771900"/>
              <a:ext cx="45815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22</xdr:row>
          <xdr:rowOff>0</xdr:rowOff>
        </xdr:from>
        <xdr:to>
          <xdr:col>28</xdr:col>
          <xdr:colOff>514350</xdr:colOff>
          <xdr:row>40</xdr:row>
          <xdr:rowOff>152400</xdr:rowOff>
        </xdr:to>
        <xdr:sp>
          <xdr:nvSpPr>
            <xdr:cNvPr id="2056" name="Object 4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17278350" y="3771900"/>
              <a:ext cx="4629150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42</xdr:row>
          <xdr:rowOff>0</xdr:rowOff>
        </xdr:from>
        <xdr:to>
          <xdr:col>28</xdr:col>
          <xdr:colOff>466725</xdr:colOff>
          <xdr:row>60</xdr:row>
          <xdr:rowOff>152400</xdr:rowOff>
        </xdr:to>
        <xdr:sp>
          <xdr:nvSpPr>
            <xdr:cNvPr id="2057" name="Object 5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17278350" y="7200900"/>
              <a:ext cx="45815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42</xdr:row>
          <xdr:rowOff>0</xdr:rowOff>
        </xdr:from>
        <xdr:to>
          <xdr:col>39</xdr:col>
          <xdr:colOff>523875</xdr:colOff>
          <xdr:row>60</xdr:row>
          <xdr:rowOff>152400</xdr:rowOff>
        </xdr:to>
        <xdr:sp>
          <xdr:nvSpPr>
            <xdr:cNvPr id="2058" name="Object 6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25098375" y="7200900"/>
              <a:ext cx="463867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42</xdr:row>
          <xdr:rowOff>0</xdr:rowOff>
        </xdr:from>
        <xdr:to>
          <xdr:col>4</xdr:col>
          <xdr:colOff>438150</xdr:colOff>
          <xdr:row>60</xdr:row>
          <xdr:rowOff>152400</xdr:rowOff>
        </xdr:to>
        <xdr:sp>
          <xdr:nvSpPr>
            <xdr:cNvPr id="2059" name="Object 7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72009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42</xdr:row>
          <xdr:rowOff>0</xdr:rowOff>
        </xdr:from>
        <xdr:to>
          <xdr:col>17</xdr:col>
          <xdr:colOff>428625</xdr:colOff>
          <xdr:row>60</xdr:row>
          <xdr:rowOff>152400</xdr:rowOff>
        </xdr:to>
        <xdr:sp>
          <xdr:nvSpPr>
            <xdr:cNvPr id="2060" name="Object 8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9458325" y="72009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2</xdr:row>
          <xdr:rowOff>0</xdr:rowOff>
        </xdr:from>
        <xdr:to>
          <xdr:col>28</xdr:col>
          <xdr:colOff>66675</xdr:colOff>
          <xdr:row>20</xdr:row>
          <xdr:rowOff>152400</xdr:rowOff>
        </xdr:to>
        <xdr:sp>
          <xdr:nvSpPr>
            <xdr:cNvPr id="3073" name="Object 3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6363950" y="3429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33</xdr:col>
      <xdr:colOff>0</xdr:colOff>
      <xdr:row>2</xdr:row>
      <xdr:rowOff>19050</xdr:rowOff>
    </xdr:from>
    <xdr:to>
      <xdr:col>39</xdr:col>
      <xdr:colOff>559435</xdr:colOff>
      <xdr:row>19</xdr:row>
      <xdr:rowOff>104140</xdr:rowOff>
    </xdr:to>
    <xdr:pic>
      <xdr:nvPicPr>
        <xdr:cNvPr id="21" name="图片 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84100" y="361950"/>
          <a:ext cx="4674235" cy="2999740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17</xdr:col>
          <xdr:colOff>428625</xdr:colOff>
          <xdr:row>20</xdr:row>
          <xdr:rowOff>152400</xdr:rowOff>
        </xdr:to>
        <xdr:sp>
          <xdr:nvSpPr>
            <xdr:cNvPr id="3074" name="Object 2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8181975" y="3429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43</xdr:col>
      <xdr:colOff>657225</xdr:colOff>
      <xdr:row>1</xdr:row>
      <xdr:rowOff>47625</xdr:rowOff>
    </xdr:from>
    <xdr:to>
      <xdr:col>50</xdr:col>
      <xdr:colOff>465455</xdr:colOff>
      <xdr:row>19</xdr:row>
      <xdr:rowOff>83185</xdr:rowOff>
    </xdr:to>
    <xdr:pic>
      <xdr:nvPicPr>
        <xdr:cNvPr id="26" name="图片 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3337500" y="219075"/>
          <a:ext cx="4608830" cy="3121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44</xdr:col>
      <xdr:colOff>38100</xdr:colOff>
      <xdr:row>20</xdr:row>
      <xdr:rowOff>123825</xdr:rowOff>
    </xdr:from>
    <xdr:to>
      <xdr:col>50</xdr:col>
      <xdr:colOff>595630</xdr:colOff>
      <xdr:row>39</xdr:row>
      <xdr:rowOff>76200</xdr:rowOff>
    </xdr:to>
    <xdr:pic>
      <xdr:nvPicPr>
        <xdr:cNvPr id="27" name="图片 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3404175" y="3552825"/>
          <a:ext cx="4672330" cy="3209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33</xdr:col>
      <xdr:colOff>0</xdr:colOff>
      <xdr:row>21</xdr:row>
      <xdr:rowOff>0</xdr:rowOff>
    </xdr:from>
    <xdr:to>
      <xdr:col>39</xdr:col>
      <xdr:colOff>621030</xdr:colOff>
      <xdr:row>38</xdr:row>
      <xdr:rowOff>94615</xdr:rowOff>
    </xdr:to>
    <xdr:pic>
      <xdr:nvPicPr>
        <xdr:cNvPr id="28" name="图片 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5184100" y="3600450"/>
          <a:ext cx="4735830" cy="300926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28575</xdr:colOff>
          <xdr:row>1</xdr:row>
          <xdr:rowOff>114300</xdr:rowOff>
        </xdr:from>
        <xdr:to>
          <xdr:col>61</xdr:col>
          <xdr:colOff>457200</xdr:colOff>
          <xdr:row>20</xdr:row>
          <xdr:rowOff>95250</xdr:rowOff>
        </xdr:to>
        <xdr:sp>
          <xdr:nvSpPr>
            <xdr:cNvPr id="3078" name="Object 28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41490900" y="28575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9525</xdr:colOff>
      <xdr:row>2</xdr:row>
      <xdr:rowOff>3175</xdr:rowOff>
    </xdr:from>
    <xdr:to>
      <xdr:col>6</xdr:col>
      <xdr:colOff>586740</xdr:colOff>
      <xdr:row>21</xdr:row>
      <xdr:rowOff>52070</xdr:rowOff>
    </xdr:to>
    <xdr:pic>
      <xdr:nvPicPr>
        <xdr:cNvPr id="30" name="图片 29" descr="捕获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25" y="346075"/>
          <a:ext cx="4692015" cy="3306445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</xdr:row>
      <xdr:rowOff>170815</xdr:rowOff>
    </xdr:from>
    <xdr:to>
      <xdr:col>6</xdr:col>
      <xdr:colOff>558800</xdr:colOff>
      <xdr:row>41</xdr:row>
      <xdr:rowOff>1270</xdr:rowOff>
    </xdr:to>
    <xdr:pic>
      <xdr:nvPicPr>
        <xdr:cNvPr id="31" name="图片 3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25" y="3942715"/>
          <a:ext cx="4664075" cy="3088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684530</xdr:colOff>
      <xdr:row>21</xdr:row>
      <xdr:rowOff>170180</xdr:rowOff>
    </xdr:from>
    <xdr:to>
      <xdr:col>17</xdr:col>
      <xdr:colOff>558800</xdr:colOff>
      <xdr:row>39</xdr:row>
      <xdr:rowOff>119380</xdr:rowOff>
    </xdr:to>
    <xdr:pic>
      <xdr:nvPicPr>
        <xdr:cNvPr id="32" name="图片 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80705" y="3770630"/>
          <a:ext cx="4674870" cy="303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22</xdr:col>
      <xdr:colOff>0</xdr:colOff>
      <xdr:row>21</xdr:row>
      <xdr:rowOff>170180</xdr:rowOff>
    </xdr:from>
    <xdr:to>
      <xdr:col>28</xdr:col>
      <xdr:colOff>220345</xdr:colOff>
      <xdr:row>37</xdr:row>
      <xdr:rowOff>83185</xdr:rowOff>
    </xdr:to>
    <xdr:pic>
      <xdr:nvPicPr>
        <xdr:cNvPr id="33" name="图片 3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63950" y="3770630"/>
          <a:ext cx="4697095" cy="26562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55</xdr:col>
      <xdr:colOff>54610</xdr:colOff>
      <xdr:row>21</xdr:row>
      <xdr:rowOff>29845</xdr:rowOff>
    </xdr:from>
    <xdr:to>
      <xdr:col>61</xdr:col>
      <xdr:colOff>492760</xdr:colOff>
      <xdr:row>37</xdr:row>
      <xdr:rowOff>106045</xdr:rowOff>
    </xdr:to>
    <xdr:pic>
      <xdr:nvPicPr>
        <xdr:cNvPr id="34" name="图片 3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1516935" y="3630295"/>
          <a:ext cx="4552950" cy="2819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0</xdr:colOff>
      <xdr:row>41</xdr:row>
      <xdr:rowOff>0</xdr:rowOff>
    </xdr:from>
    <xdr:to>
      <xdr:col>17</xdr:col>
      <xdr:colOff>716915</xdr:colOff>
      <xdr:row>60</xdr:row>
      <xdr:rowOff>151130</xdr:rowOff>
    </xdr:to>
    <xdr:pic>
      <xdr:nvPicPr>
        <xdr:cNvPr id="36" name="图片 3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181975" y="7029450"/>
          <a:ext cx="4831715" cy="3408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42</xdr:row>
      <xdr:rowOff>0</xdr:rowOff>
    </xdr:from>
    <xdr:to>
      <xdr:col>6</xdr:col>
      <xdr:colOff>222250</xdr:colOff>
      <xdr:row>57</xdr:row>
      <xdr:rowOff>158750</xdr:rowOff>
    </xdr:to>
    <xdr:pic>
      <xdr:nvPicPr>
        <xdr:cNvPr id="37" name="图片 36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525" y="7200900"/>
          <a:ext cx="4327525" cy="273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22</xdr:col>
      <xdr:colOff>0</xdr:colOff>
      <xdr:row>40</xdr:row>
      <xdr:rowOff>0</xdr:rowOff>
    </xdr:from>
    <xdr:to>
      <xdr:col>28</xdr:col>
      <xdr:colOff>401955</xdr:colOff>
      <xdr:row>59</xdr:row>
      <xdr:rowOff>128905</xdr:rowOff>
    </xdr:to>
    <xdr:pic>
      <xdr:nvPicPr>
        <xdr:cNvPr id="38" name="图片 3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6363950" y="6858000"/>
          <a:ext cx="4878705" cy="3386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32</xdr:col>
      <xdr:colOff>0</xdr:colOff>
      <xdr:row>40</xdr:row>
      <xdr:rowOff>170815</xdr:rowOff>
    </xdr:from>
    <xdr:to>
      <xdr:col>40</xdr:col>
      <xdr:colOff>92710</xdr:colOff>
      <xdr:row>59</xdr:row>
      <xdr:rowOff>34290</xdr:rowOff>
    </xdr:to>
    <xdr:pic>
      <xdr:nvPicPr>
        <xdr:cNvPr id="39" name="图片 3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4498300" y="7028815"/>
          <a:ext cx="5579110" cy="3121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43</xdr:col>
      <xdr:colOff>552450</xdr:colOff>
      <xdr:row>42</xdr:row>
      <xdr:rowOff>34925</xdr:rowOff>
    </xdr:from>
    <xdr:to>
      <xdr:col>51</xdr:col>
      <xdr:colOff>245110</xdr:colOff>
      <xdr:row>63</xdr:row>
      <xdr:rowOff>8890</xdr:rowOff>
    </xdr:to>
    <xdr:pic>
      <xdr:nvPicPr>
        <xdr:cNvPr id="40" name="图片 3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3232725" y="7235825"/>
          <a:ext cx="5179060" cy="3574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54</xdr:col>
      <xdr:colOff>628650</xdr:colOff>
      <xdr:row>42</xdr:row>
      <xdr:rowOff>83820</xdr:rowOff>
    </xdr:from>
    <xdr:to>
      <xdr:col>62</xdr:col>
      <xdr:colOff>247650</xdr:colOff>
      <xdr:row>63</xdr:row>
      <xdr:rowOff>50800</xdr:rowOff>
    </xdr:to>
    <xdr:pic>
      <xdr:nvPicPr>
        <xdr:cNvPr id="41" name="图片 4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41405175" y="7284720"/>
          <a:ext cx="5105400" cy="3567430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63</xdr:row>
          <xdr:rowOff>0</xdr:rowOff>
        </xdr:from>
        <xdr:to>
          <xdr:col>6</xdr:col>
          <xdr:colOff>438150</xdr:colOff>
          <xdr:row>81</xdr:row>
          <xdr:rowOff>152400</xdr:rowOff>
        </xdr:to>
        <xdr:sp>
          <xdr:nvSpPr>
            <xdr:cNvPr id="3081" name="Object 1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10801350"/>
              <a:ext cx="4552950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62</xdr:row>
          <xdr:rowOff>0</xdr:rowOff>
        </xdr:from>
        <xdr:to>
          <xdr:col>17</xdr:col>
          <xdr:colOff>428625</xdr:colOff>
          <xdr:row>80</xdr:row>
          <xdr:rowOff>152400</xdr:rowOff>
        </xdr:to>
        <xdr:sp>
          <xdr:nvSpPr>
            <xdr:cNvPr id="3082" name="Object 2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8181975" y="106299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400050</xdr:colOff>
          <xdr:row>63</xdr:row>
          <xdr:rowOff>114300</xdr:rowOff>
        </xdr:from>
        <xdr:to>
          <xdr:col>39</xdr:col>
          <xdr:colOff>142875</xdr:colOff>
          <xdr:row>82</xdr:row>
          <xdr:rowOff>95250</xdr:rowOff>
        </xdr:to>
        <xdr:sp>
          <xdr:nvSpPr>
            <xdr:cNvPr id="3079" name="Object 3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24898350" y="1091565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38100</xdr:colOff>
          <xdr:row>61</xdr:row>
          <xdr:rowOff>0</xdr:rowOff>
        </xdr:from>
        <xdr:to>
          <xdr:col>28</xdr:col>
          <xdr:colOff>104775</xdr:colOff>
          <xdr:row>79</xdr:row>
          <xdr:rowOff>152400</xdr:rowOff>
        </xdr:to>
        <xdr:sp>
          <xdr:nvSpPr>
            <xdr:cNvPr id="3080" name="Object 4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16402050" y="1045845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44</xdr:col>
          <xdr:colOff>0</xdr:colOff>
          <xdr:row>65</xdr:row>
          <xdr:rowOff>0</xdr:rowOff>
        </xdr:from>
        <xdr:to>
          <xdr:col>50</xdr:col>
          <xdr:colOff>428625</xdr:colOff>
          <xdr:row>83</xdr:row>
          <xdr:rowOff>152400</xdr:rowOff>
        </xdr:to>
        <xdr:sp>
          <xdr:nvSpPr>
            <xdr:cNvPr id="3083" name="Object 6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33366075" y="1114425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6</xdr:col>
          <xdr:colOff>428625</xdr:colOff>
          <xdr:row>20</xdr:row>
          <xdr:rowOff>152400</xdr:rowOff>
        </xdr:to>
        <xdr:sp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3429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0</xdr:rowOff>
        </xdr:from>
        <xdr:to>
          <xdr:col>14</xdr:col>
          <xdr:colOff>428625</xdr:colOff>
          <xdr:row>20</xdr:row>
          <xdr:rowOff>152400</xdr:rowOff>
        </xdr:to>
        <xdr:sp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5486400" y="3429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2</xdr:row>
          <xdr:rowOff>0</xdr:rowOff>
        </xdr:from>
        <xdr:to>
          <xdr:col>22</xdr:col>
          <xdr:colOff>428625</xdr:colOff>
          <xdr:row>20</xdr:row>
          <xdr:rowOff>152400</xdr:rowOff>
        </xdr:to>
        <xdr:sp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10972800" y="3429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2</xdr:row>
          <xdr:rowOff>0</xdr:rowOff>
        </xdr:from>
        <xdr:to>
          <xdr:col>30</xdr:col>
          <xdr:colOff>428625</xdr:colOff>
          <xdr:row>20</xdr:row>
          <xdr:rowOff>152400</xdr:rowOff>
        </xdr:to>
        <xdr:sp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16459200" y="3429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0</xdr:colOff>
          <xdr:row>2</xdr:row>
          <xdr:rowOff>0</xdr:rowOff>
        </xdr:from>
        <xdr:to>
          <xdr:col>38</xdr:col>
          <xdr:colOff>428625</xdr:colOff>
          <xdr:row>20</xdr:row>
          <xdr:rowOff>152400</xdr:rowOff>
        </xdr:to>
        <xdr:sp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21945600" y="3429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0</xdr:colOff>
          <xdr:row>2</xdr:row>
          <xdr:rowOff>0</xdr:rowOff>
        </xdr:from>
        <xdr:to>
          <xdr:col>46</xdr:col>
          <xdr:colOff>428625</xdr:colOff>
          <xdr:row>20</xdr:row>
          <xdr:rowOff>152400</xdr:rowOff>
        </xdr:to>
        <xdr:sp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27432000" y="3429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24</xdr:row>
          <xdr:rowOff>0</xdr:rowOff>
        </xdr:from>
        <xdr:to>
          <xdr:col>6</xdr:col>
          <xdr:colOff>428625</xdr:colOff>
          <xdr:row>42</xdr:row>
          <xdr:rowOff>152400</xdr:rowOff>
        </xdr:to>
        <xdr:sp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41148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24</xdr:row>
          <xdr:rowOff>0</xdr:rowOff>
        </xdr:from>
        <xdr:to>
          <xdr:col>14</xdr:col>
          <xdr:colOff>428625</xdr:colOff>
          <xdr:row>42</xdr:row>
          <xdr:rowOff>152400</xdr:rowOff>
        </xdr:to>
        <xdr:sp>
          <xdr:nvSpPr>
            <xdr:cNvPr id="4104" name="Object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5486400" y="41148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24</xdr:row>
          <xdr:rowOff>0</xdr:rowOff>
        </xdr:from>
        <xdr:to>
          <xdr:col>22</xdr:col>
          <xdr:colOff>428625</xdr:colOff>
          <xdr:row>42</xdr:row>
          <xdr:rowOff>152400</xdr:rowOff>
        </xdr:to>
        <xdr:sp>
          <xdr:nvSpPr>
            <xdr:cNvPr id="4105" name="Object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10972800" y="41148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24</xdr:row>
          <xdr:rowOff>0</xdr:rowOff>
        </xdr:from>
        <xdr:to>
          <xdr:col>30</xdr:col>
          <xdr:colOff>428625</xdr:colOff>
          <xdr:row>42</xdr:row>
          <xdr:rowOff>152400</xdr:rowOff>
        </xdr:to>
        <xdr:sp>
          <xdr:nvSpPr>
            <xdr:cNvPr id="4106" name="Object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16459200" y="41148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0</xdr:colOff>
          <xdr:row>24</xdr:row>
          <xdr:rowOff>0</xdr:rowOff>
        </xdr:from>
        <xdr:to>
          <xdr:col>38</xdr:col>
          <xdr:colOff>428625</xdr:colOff>
          <xdr:row>42</xdr:row>
          <xdr:rowOff>152400</xdr:rowOff>
        </xdr:to>
        <xdr:sp>
          <xdr:nvSpPr>
            <xdr:cNvPr id="4107" name="Object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21945600" y="41148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0</xdr:colOff>
          <xdr:row>24</xdr:row>
          <xdr:rowOff>0</xdr:rowOff>
        </xdr:from>
        <xdr:to>
          <xdr:col>46</xdr:col>
          <xdr:colOff>428625</xdr:colOff>
          <xdr:row>42</xdr:row>
          <xdr:rowOff>152400</xdr:rowOff>
        </xdr:to>
        <xdr:sp>
          <xdr:nvSpPr>
            <xdr:cNvPr id="4108" name="Object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27432000" y="41148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46</xdr:row>
          <xdr:rowOff>0</xdr:rowOff>
        </xdr:from>
        <xdr:to>
          <xdr:col>6</xdr:col>
          <xdr:colOff>443865</xdr:colOff>
          <xdr:row>65</xdr:row>
          <xdr:rowOff>6350</xdr:rowOff>
        </xdr:to>
        <xdr:sp>
          <xdr:nvSpPr>
            <xdr:cNvPr id="4109" name="Object 14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9525" y="7886700"/>
              <a:ext cx="4549140" cy="3263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46</xdr:row>
          <xdr:rowOff>0</xdr:rowOff>
        </xdr:from>
        <xdr:to>
          <xdr:col>14</xdr:col>
          <xdr:colOff>428625</xdr:colOff>
          <xdr:row>64</xdr:row>
          <xdr:rowOff>152400</xdr:rowOff>
        </xdr:to>
        <xdr:sp>
          <xdr:nvSpPr>
            <xdr:cNvPr id="4110" name="Object 15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5486400" y="78867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46</xdr:row>
          <xdr:rowOff>0</xdr:rowOff>
        </xdr:from>
        <xdr:to>
          <xdr:col>22</xdr:col>
          <xdr:colOff>428625</xdr:colOff>
          <xdr:row>64</xdr:row>
          <xdr:rowOff>152400</xdr:rowOff>
        </xdr:to>
        <xdr:sp>
          <xdr:nvSpPr>
            <xdr:cNvPr id="4111" name="Object 16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10972800" y="78867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46</xdr:row>
          <xdr:rowOff>0</xdr:rowOff>
        </xdr:from>
        <xdr:to>
          <xdr:col>30</xdr:col>
          <xdr:colOff>428625</xdr:colOff>
          <xdr:row>64</xdr:row>
          <xdr:rowOff>152400</xdr:rowOff>
        </xdr:to>
        <xdr:sp>
          <xdr:nvSpPr>
            <xdr:cNvPr id="4112" name="Object 17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16459200" y="78867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0</xdr:colOff>
          <xdr:row>46</xdr:row>
          <xdr:rowOff>0</xdr:rowOff>
        </xdr:from>
        <xdr:to>
          <xdr:col>38</xdr:col>
          <xdr:colOff>428625</xdr:colOff>
          <xdr:row>64</xdr:row>
          <xdr:rowOff>152400</xdr:rowOff>
        </xdr:to>
        <xdr:sp>
          <xdr:nvSpPr>
            <xdr:cNvPr id="4113" name="Object 18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21945600" y="78867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0</xdr:colOff>
          <xdr:row>46</xdr:row>
          <xdr:rowOff>0</xdr:rowOff>
        </xdr:from>
        <xdr:to>
          <xdr:col>46</xdr:col>
          <xdr:colOff>428625</xdr:colOff>
          <xdr:row>64</xdr:row>
          <xdr:rowOff>152400</xdr:rowOff>
        </xdr:to>
        <xdr:sp>
          <xdr:nvSpPr>
            <xdr:cNvPr id="4114" name="Object 19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27432000" y="7886700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3</xdr:row>
          <xdr:rowOff>0</xdr:rowOff>
        </xdr:from>
        <xdr:to>
          <xdr:col>14</xdr:col>
          <xdr:colOff>551815</xdr:colOff>
          <xdr:row>37</xdr:row>
          <xdr:rowOff>47625</xdr:rowOff>
        </xdr:to>
        <xdr:sp>
          <xdr:nvSpPr>
            <xdr:cNvPr id="5122" name="Object 1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9525" y="514350"/>
              <a:ext cx="10143490" cy="5876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447675</xdr:colOff>
          <xdr:row>4</xdr:row>
          <xdr:rowOff>0</xdr:rowOff>
        </xdr:from>
        <xdr:to>
          <xdr:col>24</xdr:col>
          <xdr:colOff>200025</xdr:colOff>
          <xdr:row>22</xdr:row>
          <xdr:rowOff>152400</xdr:rowOff>
        </xdr:to>
        <xdr:sp>
          <xdr:nvSpPr>
            <xdr:cNvPr id="5123" name="Object 2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2106275" y="685800"/>
              <a:ext cx="4552950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13</xdr:col>
      <xdr:colOff>657225</xdr:colOff>
      <xdr:row>3</xdr:row>
      <xdr:rowOff>38100</xdr:rowOff>
    </xdr:from>
    <xdr:to>
      <xdr:col>17</xdr:col>
      <xdr:colOff>113665</xdr:colOff>
      <xdr:row>21</xdr:row>
      <xdr:rowOff>19050</xdr:rowOff>
    </xdr:to>
    <xdr:grpSp>
      <xdr:nvGrpSpPr>
        <xdr:cNvPr id="6" name="组合 5"/>
        <xdr:cNvGrpSpPr/>
      </xdr:nvGrpSpPr>
      <xdr:grpSpPr>
        <a:xfrm>
          <a:off x="9572625" y="552450"/>
          <a:ext cx="2199640" cy="3067050"/>
          <a:chOff x="15060" y="855"/>
          <a:chExt cx="3464" cy="4830"/>
        </a:xfrm>
      </xdr:grpSpPr>
      <xdr:sp>
        <xdr:nvSpPr>
          <xdr:cNvPr id="4" name="矩形 3"/>
          <xdr:cNvSpPr/>
        </xdr:nvSpPr>
        <xdr:spPr>
          <a:xfrm>
            <a:off x="15060" y="855"/>
            <a:ext cx="1530" cy="4830"/>
          </a:xfrm>
          <a:prstGeom prst="rect">
            <a:avLst/>
          </a:prstGeom>
          <a:noFill/>
          <a:ln>
            <a:solidFill>
              <a:srgbClr val="00B05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cxnSp>
        <xdr:nvCxnSpPr>
          <xdr:cNvPr id="5" name="直接箭头连接符 4"/>
          <xdr:cNvCxnSpPr>
            <a:stCxn id="4" idx="3"/>
          </xdr:cNvCxnSpPr>
        </xdr:nvCxnSpPr>
        <xdr:spPr>
          <a:xfrm>
            <a:off x="16590" y="3270"/>
            <a:ext cx="1935" cy="0"/>
          </a:xfrm>
          <a:prstGeom prst="straightConnector1">
            <a:avLst/>
          </a:prstGeom>
          <a:ln>
            <a:solidFill>
              <a:srgbClr val="00B050"/>
            </a:solidFill>
            <a:tailEnd type="arrow" w="med" len="med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41</xdr:row>
          <xdr:rowOff>0</xdr:rowOff>
        </xdr:from>
        <xdr:to>
          <xdr:col>14</xdr:col>
          <xdr:colOff>580390</xdr:colOff>
          <xdr:row>70</xdr:row>
          <xdr:rowOff>142240</xdr:rowOff>
        </xdr:to>
        <xdr:sp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9525" y="7029450"/>
              <a:ext cx="10172065" cy="511429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14</xdr:col>
      <xdr:colOff>41275</xdr:colOff>
      <xdr:row>43</xdr:row>
      <xdr:rowOff>41275</xdr:rowOff>
    </xdr:from>
    <xdr:to>
      <xdr:col>17</xdr:col>
      <xdr:colOff>183515</xdr:colOff>
      <xdr:row>61</xdr:row>
      <xdr:rowOff>22225</xdr:rowOff>
    </xdr:to>
    <xdr:grpSp>
      <xdr:nvGrpSpPr>
        <xdr:cNvPr id="7" name="组合 6"/>
        <xdr:cNvGrpSpPr/>
      </xdr:nvGrpSpPr>
      <xdr:grpSpPr>
        <a:xfrm>
          <a:off x="9642475" y="7413625"/>
          <a:ext cx="2199640" cy="3067050"/>
          <a:chOff x="15060" y="855"/>
          <a:chExt cx="3464" cy="4830"/>
        </a:xfrm>
      </xdr:grpSpPr>
      <xdr:sp>
        <xdr:nvSpPr>
          <xdr:cNvPr id="8" name="矩形 7"/>
          <xdr:cNvSpPr/>
        </xdr:nvSpPr>
        <xdr:spPr>
          <a:xfrm>
            <a:off x="15060" y="855"/>
            <a:ext cx="1530" cy="4830"/>
          </a:xfrm>
          <a:prstGeom prst="rect">
            <a:avLst/>
          </a:prstGeom>
          <a:noFill/>
          <a:ln>
            <a:solidFill>
              <a:srgbClr val="00B05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9" name="直接箭头连接符 8"/>
          <xdr:cNvCxnSpPr>
            <a:stCxn id="8" idx="3"/>
          </xdr:cNvCxnSpPr>
        </xdr:nvCxnSpPr>
        <xdr:spPr>
          <a:xfrm>
            <a:off x="16590" y="3270"/>
            <a:ext cx="1935" cy="0"/>
          </a:xfrm>
          <a:prstGeom prst="straightConnector1">
            <a:avLst/>
          </a:prstGeom>
          <a:ln>
            <a:solidFill>
              <a:srgbClr val="00B050"/>
            </a:solidFill>
            <a:tailEnd type="arrow" w="med" len="med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361950</xdr:colOff>
          <xdr:row>43</xdr:row>
          <xdr:rowOff>9525</xdr:rowOff>
        </xdr:from>
        <xdr:to>
          <xdr:col>24</xdr:col>
          <xdr:colOff>104775</xdr:colOff>
          <xdr:row>61</xdr:row>
          <xdr:rowOff>161925</xdr:rowOff>
        </xdr:to>
        <xdr:sp>
          <xdr:nvSpPr>
            <xdr:cNvPr id="5124" name="Object 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12020550" y="7381875"/>
              <a:ext cx="4543425" cy="32385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523875</xdr:colOff>
          <xdr:row>70</xdr:row>
          <xdr:rowOff>9525</xdr:rowOff>
        </xdr:from>
        <xdr:to>
          <xdr:col>27</xdr:col>
          <xdr:colOff>675640</xdr:colOff>
          <xdr:row>110</xdr:row>
          <xdr:rowOff>123190</xdr:rowOff>
        </xdr:to>
        <xdr:sp>
          <xdr:nvSpPr>
            <xdr:cNvPr id="6148" name="Object 7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10810875" y="12011025"/>
              <a:ext cx="8381365" cy="697166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266700</xdr:colOff>
      <xdr:row>5</xdr:row>
      <xdr:rowOff>114300</xdr:rowOff>
    </xdr:from>
    <xdr:to>
      <xdr:col>15</xdr:col>
      <xdr:colOff>38100</xdr:colOff>
      <xdr:row>37</xdr:row>
      <xdr:rowOff>135890</xdr:rowOff>
    </xdr:to>
    <xdr:pic>
      <xdr:nvPicPr>
        <xdr:cNvPr id="9" name="图片 8" descr="data.nob.231.6095.0814.allAxisTemp[,3]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6700" y="971550"/>
          <a:ext cx="10058400" cy="550799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8</xdr:row>
          <xdr:rowOff>38100</xdr:rowOff>
        </xdr:from>
        <xdr:to>
          <xdr:col>27</xdr:col>
          <xdr:colOff>294005</xdr:colOff>
          <xdr:row>37</xdr:row>
          <xdr:rowOff>170815</xdr:rowOff>
        </xdr:to>
        <xdr:sp>
          <xdr:nvSpPr>
            <xdr:cNvPr id="6145" name="Object 4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10972800" y="1409700"/>
              <a:ext cx="7837805" cy="510476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257175</xdr:colOff>
      <xdr:row>40</xdr:row>
      <xdr:rowOff>95250</xdr:rowOff>
    </xdr:from>
    <xdr:to>
      <xdr:col>15</xdr:col>
      <xdr:colOff>28575</xdr:colOff>
      <xdr:row>72</xdr:row>
      <xdr:rowOff>116840</xdr:rowOff>
    </xdr:to>
    <xdr:pic>
      <xdr:nvPicPr>
        <xdr:cNvPr id="11" name="图片 10" descr="data.nob.231.6073.0816.allAxisTemp[,14]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7175" y="6953250"/>
          <a:ext cx="10058400" cy="550799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43</xdr:row>
          <xdr:rowOff>57150</xdr:rowOff>
        </xdr:from>
        <xdr:to>
          <xdr:col>28</xdr:col>
          <xdr:colOff>0</xdr:colOff>
          <xdr:row>72</xdr:row>
          <xdr:rowOff>27940</xdr:rowOff>
        </xdr:to>
        <xdr:sp>
          <xdr:nvSpPr>
            <xdr:cNvPr id="6146" name="Object 6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10972800" y="7429500"/>
              <a:ext cx="8229600" cy="49428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523875</xdr:colOff>
          <xdr:row>73</xdr:row>
          <xdr:rowOff>9525</xdr:rowOff>
        </xdr:from>
        <xdr:to>
          <xdr:col>27</xdr:col>
          <xdr:colOff>675640</xdr:colOff>
          <xdr:row>113</xdr:row>
          <xdr:rowOff>123190</xdr:rowOff>
        </xdr:to>
        <xdr:sp>
          <xdr:nvSpPr>
            <xdr:cNvPr id="6147" name="Object 7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10810875" y="12525375"/>
              <a:ext cx="8381365" cy="697166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6" Type="http://schemas.openxmlformats.org/officeDocument/2006/relationships/image" Target="../media/image12.emf"/><Relationship Id="rId25" Type="http://schemas.openxmlformats.org/officeDocument/2006/relationships/oleObject" Target="../embeddings/oleObject12.bin"/><Relationship Id="rId24" Type="http://schemas.openxmlformats.org/officeDocument/2006/relationships/image" Target="../media/image11.emf"/><Relationship Id="rId23" Type="http://schemas.openxmlformats.org/officeDocument/2006/relationships/oleObject" Target="../embeddings/oleObject11.bin"/><Relationship Id="rId22" Type="http://schemas.openxmlformats.org/officeDocument/2006/relationships/image" Target="../media/image10.emf"/><Relationship Id="rId21" Type="http://schemas.openxmlformats.org/officeDocument/2006/relationships/oleObject" Target="../embeddings/oleObject10.bin"/><Relationship Id="rId20" Type="http://schemas.openxmlformats.org/officeDocument/2006/relationships/image" Target="../media/image9.emf"/><Relationship Id="rId2" Type="http://schemas.openxmlformats.org/officeDocument/2006/relationships/vmlDrawing" Target="../drawings/vmlDrawing1.vml"/><Relationship Id="rId19" Type="http://schemas.openxmlformats.org/officeDocument/2006/relationships/oleObject" Target="../embeddings/oleObject9.bin"/><Relationship Id="rId18" Type="http://schemas.openxmlformats.org/officeDocument/2006/relationships/image" Target="../media/image8.emf"/><Relationship Id="rId17" Type="http://schemas.openxmlformats.org/officeDocument/2006/relationships/oleObject" Target="../embeddings/oleObject8.bin"/><Relationship Id="rId16" Type="http://schemas.openxmlformats.org/officeDocument/2006/relationships/image" Target="../media/image7.emf"/><Relationship Id="rId15" Type="http://schemas.openxmlformats.org/officeDocument/2006/relationships/oleObject" Target="../embeddings/oleObject7.bin"/><Relationship Id="rId14" Type="http://schemas.openxmlformats.org/officeDocument/2006/relationships/image" Target="../media/image6.emf"/><Relationship Id="rId13" Type="http://schemas.openxmlformats.org/officeDocument/2006/relationships/oleObject" Target="../embeddings/oleObject6.bin"/><Relationship Id="rId12" Type="http://schemas.openxmlformats.org/officeDocument/2006/relationships/image" Target="../media/image5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16.bin"/><Relationship Id="rId8" Type="http://schemas.openxmlformats.org/officeDocument/2006/relationships/image" Target="../media/image30.emf"/><Relationship Id="rId7" Type="http://schemas.openxmlformats.org/officeDocument/2006/relationships/oleObject" Target="../embeddings/oleObject15.bin"/><Relationship Id="rId6" Type="http://schemas.openxmlformats.org/officeDocument/2006/relationships/image" Target="../media/image29.emf"/><Relationship Id="rId5" Type="http://schemas.openxmlformats.org/officeDocument/2006/relationships/oleObject" Target="../embeddings/oleObject14.bin"/><Relationship Id="rId4" Type="http://schemas.openxmlformats.org/officeDocument/2006/relationships/image" Target="../media/image28.emf"/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2.vml"/><Relationship Id="rId18" Type="http://schemas.openxmlformats.org/officeDocument/2006/relationships/image" Target="../media/image35.emf"/><Relationship Id="rId17" Type="http://schemas.openxmlformats.org/officeDocument/2006/relationships/oleObject" Target="../embeddings/oleObject20.bin"/><Relationship Id="rId16" Type="http://schemas.openxmlformats.org/officeDocument/2006/relationships/image" Target="../media/image34.emf"/><Relationship Id="rId15" Type="http://schemas.openxmlformats.org/officeDocument/2006/relationships/oleObject" Target="../embeddings/oleObject19.bin"/><Relationship Id="rId14" Type="http://schemas.openxmlformats.org/officeDocument/2006/relationships/image" Target="../media/image33.emf"/><Relationship Id="rId13" Type="http://schemas.openxmlformats.org/officeDocument/2006/relationships/oleObject" Target="../embeddings/oleObject18.bin"/><Relationship Id="rId12" Type="http://schemas.openxmlformats.org/officeDocument/2006/relationships/image" Target="../media/image32.emf"/><Relationship Id="rId11" Type="http://schemas.openxmlformats.org/officeDocument/2006/relationships/oleObject" Target="../embeddings/oleObject17.bin"/><Relationship Id="rId10" Type="http://schemas.openxmlformats.org/officeDocument/2006/relationships/image" Target="../media/image31.emf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24.bin"/><Relationship Id="rId8" Type="http://schemas.openxmlformats.org/officeDocument/2006/relationships/image" Target="../media/image38.emf"/><Relationship Id="rId7" Type="http://schemas.openxmlformats.org/officeDocument/2006/relationships/oleObject" Target="../embeddings/oleObject23.bin"/><Relationship Id="rId6" Type="http://schemas.openxmlformats.org/officeDocument/2006/relationships/image" Target="../media/image37.emf"/><Relationship Id="rId5" Type="http://schemas.openxmlformats.org/officeDocument/2006/relationships/oleObject" Target="../embeddings/oleObject22.bin"/><Relationship Id="rId4" Type="http://schemas.openxmlformats.org/officeDocument/2006/relationships/image" Target="../media/image36.emf"/><Relationship Id="rId38" Type="http://schemas.openxmlformats.org/officeDocument/2006/relationships/image" Target="../media/image53.emf"/><Relationship Id="rId37" Type="http://schemas.openxmlformats.org/officeDocument/2006/relationships/oleObject" Target="../embeddings/oleObject38.bin"/><Relationship Id="rId36" Type="http://schemas.openxmlformats.org/officeDocument/2006/relationships/image" Target="../media/image52.emf"/><Relationship Id="rId35" Type="http://schemas.openxmlformats.org/officeDocument/2006/relationships/oleObject" Target="../embeddings/oleObject37.bin"/><Relationship Id="rId34" Type="http://schemas.openxmlformats.org/officeDocument/2006/relationships/image" Target="../media/image51.emf"/><Relationship Id="rId33" Type="http://schemas.openxmlformats.org/officeDocument/2006/relationships/oleObject" Target="../embeddings/oleObject36.bin"/><Relationship Id="rId32" Type="http://schemas.openxmlformats.org/officeDocument/2006/relationships/image" Target="../media/image50.emf"/><Relationship Id="rId31" Type="http://schemas.openxmlformats.org/officeDocument/2006/relationships/oleObject" Target="../embeddings/oleObject35.bin"/><Relationship Id="rId30" Type="http://schemas.openxmlformats.org/officeDocument/2006/relationships/image" Target="../media/image49.emf"/><Relationship Id="rId3" Type="http://schemas.openxmlformats.org/officeDocument/2006/relationships/oleObject" Target="../embeddings/oleObject21.bin"/><Relationship Id="rId29" Type="http://schemas.openxmlformats.org/officeDocument/2006/relationships/oleObject" Target="../embeddings/oleObject34.bin"/><Relationship Id="rId28" Type="http://schemas.openxmlformats.org/officeDocument/2006/relationships/image" Target="../media/image48.emf"/><Relationship Id="rId27" Type="http://schemas.openxmlformats.org/officeDocument/2006/relationships/oleObject" Target="../embeddings/oleObject33.bin"/><Relationship Id="rId26" Type="http://schemas.openxmlformats.org/officeDocument/2006/relationships/image" Target="../media/image47.emf"/><Relationship Id="rId25" Type="http://schemas.openxmlformats.org/officeDocument/2006/relationships/oleObject" Target="../embeddings/oleObject32.bin"/><Relationship Id="rId24" Type="http://schemas.openxmlformats.org/officeDocument/2006/relationships/image" Target="../media/image46.emf"/><Relationship Id="rId23" Type="http://schemas.openxmlformats.org/officeDocument/2006/relationships/oleObject" Target="../embeddings/oleObject31.bin"/><Relationship Id="rId22" Type="http://schemas.openxmlformats.org/officeDocument/2006/relationships/image" Target="../media/image45.emf"/><Relationship Id="rId21" Type="http://schemas.openxmlformats.org/officeDocument/2006/relationships/oleObject" Target="../embeddings/oleObject30.bin"/><Relationship Id="rId20" Type="http://schemas.openxmlformats.org/officeDocument/2006/relationships/image" Target="../media/image44.emf"/><Relationship Id="rId2" Type="http://schemas.openxmlformats.org/officeDocument/2006/relationships/vmlDrawing" Target="../drawings/vmlDrawing3.vml"/><Relationship Id="rId19" Type="http://schemas.openxmlformats.org/officeDocument/2006/relationships/oleObject" Target="../embeddings/oleObject29.bin"/><Relationship Id="rId18" Type="http://schemas.openxmlformats.org/officeDocument/2006/relationships/image" Target="../media/image43.emf"/><Relationship Id="rId17" Type="http://schemas.openxmlformats.org/officeDocument/2006/relationships/oleObject" Target="../embeddings/oleObject28.bin"/><Relationship Id="rId16" Type="http://schemas.openxmlformats.org/officeDocument/2006/relationships/image" Target="../media/image42.emf"/><Relationship Id="rId15" Type="http://schemas.openxmlformats.org/officeDocument/2006/relationships/oleObject" Target="../embeddings/oleObject27.bin"/><Relationship Id="rId14" Type="http://schemas.openxmlformats.org/officeDocument/2006/relationships/image" Target="../media/image41.emf"/><Relationship Id="rId13" Type="http://schemas.openxmlformats.org/officeDocument/2006/relationships/oleObject" Target="../embeddings/oleObject26.bin"/><Relationship Id="rId12" Type="http://schemas.openxmlformats.org/officeDocument/2006/relationships/image" Target="../media/image40.emf"/><Relationship Id="rId11" Type="http://schemas.openxmlformats.org/officeDocument/2006/relationships/oleObject" Target="../embeddings/oleObject25.bin"/><Relationship Id="rId10" Type="http://schemas.openxmlformats.org/officeDocument/2006/relationships/image" Target="../media/image39.emf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2.bin"/><Relationship Id="rId8" Type="http://schemas.openxmlformats.org/officeDocument/2006/relationships/image" Target="../media/image41.emf"/><Relationship Id="rId7" Type="http://schemas.openxmlformats.org/officeDocument/2006/relationships/oleObject" Target="../embeddings/oleObject41.bin"/><Relationship Id="rId6" Type="http://schemas.openxmlformats.org/officeDocument/2006/relationships/image" Target="../media/image55.emf"/><Relationship Id="rId5" Type="http://schemas.openxmlformats.org/officeDocument/2006/relationships/oleObject" Target="../embeddings/oleObject40.bin"/><Relationship Id="rId4" Type="http://schemas.openxmlformats.org/officeDocument/2006/relationships/image" Target="../media/image54.emf"/><Relationship Id="rId3" Type="http://schemas.openxmlformats.org/officeDocument/2006/relationships/oleObject" Target="../embeddings/oleObject39.bin"/><Relationship Id="rId2" Type="http://schemas.openxmlformats.org/officeDocument/2006/relationships/vmlDrawing" Target="../drawings/vmlDrawing4.vml"/><Relationship Id="rId10" Type="http://schemas.openxmlformats.org/officeDocument/2006/relationships/image" Target="../media/image56.emf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6.bin"/><Relationship Id="rId8" Type="http://schemas.openxmlformats.org/officeDocument/2006/relationships/image" Target="../media/image61.emf"/><Relationship Id="rId7" Type="http://schemas.openxmlformats.org/officeDocument/2006/relationships/oleObject" Target="../embeddings/oleObject45.bin"/><Relationship Id="rId6" Type="http://schemas.openxmlformats.org/officeDocument/2006/relationships/image" Target="../media/image60.emf"/><Relationship Id="rId5" Type="http://schemas.openxmlformats.org/officeDocument/2006/relationships/oleObject" Target="../embeddings/oleObject44.bin"/><Relationship Id="rId4" Type="http://schemas.openxmlformats.org/officeDocument/2006/relationships/image" Target="../media/image59.emf"/><Relationship Id="rId3" Type="http://schemas.openxmlformats.org/officeDocument/2006/relationships/oleObject" Target="../embeddings/oleObject43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7"/>
  <sheetViews>
    <sheetView topLeftCell="A23" workbookViewId="0">
      <selection activeCell="B117" sqref="B117"/>
    </sheetView>
  </sheetViews>
  <sheetFormatPr defaultColWidth="9" defaultRowHeight="13.5" outlineLevelCol="6"/>
  <cols>
    <col min="1" max="1" width="33.625" customWidth="1"/>
  </cols>
  <sheetData>
    <row r="1" s="10" customFormat="1" spans="1:3">
      <c r="A1" s="10" t="s">
        <v>0</v>
      </c>
      <c r="C1" s="10">
        <v>4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9" spans="1:7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</row>
    <row r="11" spans="1:7">
      <c r="A11">
        <v>0</v>
      </c>
      <c r="B11">
        <v>-68715.6</v>
      </c>
      <c r="C11" t="s">
        <v>14</v>
      </c>
      <c r="D11" s="15">
        <v>1040000000000</v>
      </c>
      <c r="E11">
        <v>64.56421</v>
      </c>
      <c r="F11">
        <v>64.59879</v>
      </c>
      <c r="G11">
        <v>64.57687</v>
      </c>
    </row>
    <row r="12" spans="1:7">
      <c r="A12">
        <v>1</v>
      </c>
      <c r="B12">
        <v>-47602.63</v>
      </c>
      <c r="C12">
        <v>41948.27</v>
      </c>
      <c r="D12">
        <v>2971.643</v>
      </c>
      <c r="E12">
        <v>44.88927</v>
      </c>
      <c r="F12">
        <v>45.37341</v>
      </c>
      <c r="G12">
        <v>45.06648</v>
      </c>
    </row>
    <row r="13" spans="1:7">
      <c r="A13">
        <v>2</v>
      </c>
      <c r="B13">
        <v>-38528.52</v>
      </c>
      <c r="C13">
        <v>17918.05</v>
      </c>
      <c r="D13">
        <v>0.691674</v>
      </c>
      <c r="E13">
        <v>36.52374</v>
      </c>
      <c r="F13">
        <v>37.45745</v>
      </c>
      <c r="G13">
        <v>36.8655</v>
      </c>
    </row>
    <row r="14" spans="1:7">
      <c r="A14">
        <v>3</v>
      </c>
      <c r="B14">
        <v>-37718.12</v>
      </c>
      <c r="C14">
        <v>1590.353</v>
      </c>
      <c r="D14">
        <v>0.378651</v>
      </c>
      <c r="E14">
        <v>35.9212</v>
      </c>
      <c r="F14">
        <v>37.30447</v>
      </c>
      <c r="G14">
        <v>36.42751</v>
      </c>
    </row>
    <row r="15" spans="1:7">
      <c r="A15">
        <v>4</v>
      </c>
      <c r="B15">
        <v>-36899.41</v>
      </c>
      <c r="C15">
        <v>1596.66</v>
      </c>
      <c r="D15">
        <v>0.205685</v>
      </c>
      <c r="E15">
        <v>35.31086</v>
      </c>
      <c r="F15" t="s">
        <v>15</v>
      </c>
      <c r="G15" t="s">
        <v>16</v>
      </c>
    </row>
    <row r="16" spans="1:7">
      <c r="A16">
        <v>5</v>
      </c>
      <c r="B16">
        <v>-36641.06</v>
      </c>
      <c r="C16">
        <v>500.6882</v>
      </c>
      <c r="D16">
        <v>0.189149</v>
      </c>
      <c r="E16">
        <v>35.22692</v>
      </c>
      <c r="F16">
        <v>37.50931</v>
      </c>
      <c r="G16">
        <v>36.06232</v>
      </c>
    </row>
    <row r="17" spans="1:7">
      <c r="A17">
        <v>6</v>
      </c>
      <c r="B17">
        <v>-36251.52</v>
      </c>
      <c r="C17">
        <v>750.1635</v>
      </c>
      <c r="D17" t="s">
        <v>17</v>
      </c>
      <c r="E17" t="s">
        <v>18</v>
      </c>
      <c r="F17">
        <v>37.7517</v>
      </c>
      <c r="G17">
        <v>36.01969</v>
      </c>
    </row>
    <row r="18" spans="1:7">
      <c r="A18">
        <v>7</v>
      </c>
      <c r="B18">
        <v>-36089.28</v>
      </c>
      <c r="C18">
        <v>310.4552</v>
      </c>
      <c r="D18">
        <v>0.154803</v>
      </c>
      <c r="E18">
        <v>35.0261</v>
      </c>
      <c r="F18">
        <v>38.20761</v>
      </c>
      <c r="G18">
        <v>36.19059</v>
      </c>
    </row>
    <row r="19" spans="1:7">
      <c r="A19">
        <v>8</v>
      </c>
      <c r="B19">
        <v>-35937.87</v>
      </c>
      <c r="C19" t="s">
        <v>19</v>
      </c>
      <c r="D19">
        <v>0.157436</v>
      </c>
      <c r="E19">
        <v>35.04262</v>
      </c>
      <c r="F19">
        <v>38.6737</v>
      </c>
      <c r="G19">
        <v>36.37166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8" s="10" customFormat="1" spans="1:3">
      <c r="A28" s="10" t="s">
        <v>26</v>
      </c>
      <c r="C28" s="10">
        <v>4</v>
      </c>
    </row>
    <row r="29" spans="1:1">
      <c r="A29" t="s">
        <v>1</v>
      </c>
    </row>
    <row r="30" spans="1:1">
      <c r="A30" t="s">
        <v>2</v>
      </c>
    </row>
    <row r="31" spans="1:1">
      <c r="A31" t="s">
        <v>3</v>
      </c>
    </row>
    <row r="32" spans="1:1">
      <c r="A32" t="s">
        <v>27</v>
      </c>
    </row>
    <row r="33" spans="1:1">
      <c r="A33" t="s">
        <v>28</v>
      </c>
    </row>
    <row r="34" spans="1:1">
      <c r="A34" t="s">
        <v>29</v>
      </c>
    </row>
    <row r="36" spans="1:7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t="s">
        <v>12</v>
      </c>
      <c r="G36" t="s">
        <v>13</v>
      </c>
    </row>
    <row r="38" spans="1:7">
      <c r="A38">
        <v>0</v>
      </c>
      <c r="B38">
        <v>-173058.6</v>
      </c>
      <c r="C38" t="s">
        <v>14</v>
      </c>
      <c r="D38" s="15">
        <v>2.81e+19</v>
      </c>
      <c r="E38">
        <v>81.67606</v>
      </c>
      <c r="F38">
        <v>81.69555</v>
      </c>
      <c r="G38">
        <v>81.68295</v>
      </c>
    </row>
    <row r="39" spans="1:7">
      <c r="A39">
        <v>1</v>
      </c>
      <c r="B39">
        <v>-129087.1</v>
      </c>
      <c r="C39">
        <v>87652.41</v>
      </c>
      <c r="D39" s="15">
        <v>29600000000</v>
      </c>
      <c r="E39">
        <v>61.00478</v>
      </c>
      <c r="F39">
        <v>61.27755</v>
      </c>
      <c r="G39">
        <v>61.10118</v>
      </c>
    </row>
    <row r="40" spans="1:7">
      <c r="A40">
        <v>2</v>
      </c>
      <c r="B40">
        <v>-122349.1</v>
      </c>
      <c r="C40">
        <v>13390.15</v>
      </c>
      <c r="D40" s="15">
        <v>1340000000</v>
      </c>
      <c r="E40">
        <v>57.90473</v>
      </c>
      <c r="F40">
        <v>58.4308</v>
      </c>
      <c r="G40">
        <v>58.09066</v>
      </c>
    </row>
    <row r="41" spans="1:7">
      <c r="A41">
        <v>3</v>
      </c>
      <c r="B41">
        <v>-119381.8</v>
      </c>
      <c r="C41">
        <v>5878.543</v>
      </c>
      <c r="D41" s="15">
        <v>356000000</v>
      </c>
      <c r="E41">
        <v>56.58416</v>
      </c>
      <c r="F41">
        <v>57.36353</v>
      </c>
      <c r="G41">
        <v>56.85962</v>
      </c>
    </row>
    <row r="42" spans="1:7">
      <c r="A42">
        <v>4</v>
      </c>
      <c r="B42">
        <v>-117944.6</v>
      </c>
      <c r="C42">
        <v>2838.483</v>
      </c>
      <c r="D42" s="15">
        <v>196000000</v>
      </c>
      <c r="E42">
        <v>55.98567</v>
      </c>
      <c r="F42" t="s">
        <v>30</v>
      </c>
      <c r="G42">
        <v>56.35064</v>
      </c>
    </row>
    <row r="43" spans="1:7">
      <c r="A43">
        <v>5</v>
      </c>
      <c r="B43">
        <v>-117294</v>
      </c>
      <c r="C43">
        <v>1280.994</v>
      </c>
      <c r="D43" s="15">
        <v>156000000</v>
      </c>
      <c r="E43">
        <v>55.75837</v>
      </c>
      <c r="F43">
        <v>57.04433</v>
      </c>
      <c r="G43">
        <v>56.21288</v>
      </c>
    </row>
    <row r="44" spans="1:7">
      <c r="A44">
        <v>6</v>
      </c>
      <c r="B44">
        <v>-116563.5</v>
      </c>
      <c r="C44">
        <v>1433.844</v>
      </c>
      <c r="D44" s="15">
        <v>120000000</v>
      </c>
      <c r="E44">
        <v>55.49337</v>
      </c>
      <c r="F44">
        <v>57.03262</v>
      </c>
      <c r="G44" t="s">
        <v>31</v>
      </c>
    </row>
    <row r="45" spans="1:7">
      <c r="A45">
        <v>7</v>
      </c>
      <c r="B45">
        <v>-116286.6</v>
      </c>
      <c r="C45">
        <v>541.772</v>
      </c>
      <c r="D45" s="15">
        <v>114000000</v>
      </c>
      <c r="E45">
        <v>55.44245</v>
      </c>
      <c r="F45">
        <v>57.235</v>
      </c>
      <c r="G45">
        <v>56.076</v>
      </c>
    </row>
    <row r="46" spans="1:7">
      <c r="A46">
        <v>8</v>
      </c>
      <c r="B46">
        <v>-115866.6</v>
      </c>
      <c r="C46" t="s">
        <v>32</v>
      </c>
      <c r="D46" t="s">
        <v>33</v>
      </c>
      <c r="E46" t="s">
        <v>34</v>
      </c>
      <c r="F46">
        <v>57.36987</v>
      </c>
      <c r="G46">
        <v>56.0471</v>
      </c>
    </row>
    <row r="48" spans="1:1">
      <c r="A48" t="s">
        <v>20</v>
      </c>
    </row>
    <row r="49" spans="1:1">
      <c r="A49" t="s">
        <v>21</v>
      </c>
    </row>
    <row r="50" spans="1:1">
      <c r="A50" t="s">
        <v>22</v>
      </c>
    </row>
    <row r="51" spans="1:1">
      <c r="A51" t="s">
        <v>23</v>
      </c>
    </row>
    <row r="52" spans="1:1">
      <c r="A52" t="s">
        <v>24</v>
      </c>
    </row>
    <row r="53" spans="1:1">
      <c r="A53" t="s">
        <v>25</v>
      </c>
    </row>
    <row r="55" s="10" customFormat="1" spans="1:3">
      <c r="A55" s="10" t="s">
        <v>35</v>
      </c>
      <c r="C55" s="10">
        <v>6</v>
      </c>
    </row>
    <row r="56" spans="1:1">
      <c r="A56" t="s">
        <v>1</v>
      </c>
    </row>
    <row r="57" spans="1:1">
      <c r="A57" t="s">
        <v>2</v>
      </c>
    </row>
    <row r="58" spans="1:1">
      <c r="A58" t="s">
        <v>3</v>
      </c>
    </row>
    <row r="59" spans="1:1">
      <c r="A59" t="s">
        <v>36</v>
      </c>
    </row>
    <row r="60" spans="1:1">
      <c r="A60" t="s">
        <v>37</v>
      </c>
    </row>
    <row r="61" spans="1:1">
      <c r="A61" t="s">
        <v>38</v>
      </c>
    </row>
    <row r="63" spans="1:7">
      <c r="A63" t="s">
        <v>7</v>
      </c>
      <c r="B63" t="s">
        <v>8</v>
      </c>
      <c r="C63" t="s">
        <v>9</v>
      </c>
      <c r="D63" t="s">
        <v>10</v>
      </c>
      <c r="E63" t="s">
        <v>11</v>
      </c>
      <c r="F63" t="s">
        <v>12</v>
      </c>
      <c r="G63" t="s">
        <v>13</v>
      </c>
    </row>
    <row r="65" spans="1:7">
      <c r="A65">
        <v>0</v>
      </c>
      <c r="B65">
        <v>-286427.6</v>
      </c>
      <c r="C65" t="s">
        <v>14</v>
      </c>
      <c r="D65" s="15">
        <v>6.37e+18</v>
      </c>
      <c r="E65">
        <v>80.19054</v>
      </c>
      <c r="F65">
        <v>80.20305</v>
      </c>
      <c r="G65">
        <v>80.19485</v>
      </c>
    </row>
    <row r="66" spans="1:7">
      <c r="A66">
        <v>1</v>
      </c>
      <c r="B66">
        <v>-201211.4</v>
      </c>
      <c r="C66">
        <v>170098.4</v>
      </c>
      <c r="D66" s="15">
        <v>291000000</v>
      </c>
      <c r="E66">
        <v>56.38114</v>
      </c>
      <c r="F66">
        <v>56.55626</v>
      </c>
      <c r="G66">
        <v>56.44142</v>
      </c>
    </row>
    <row r="67" spans="1:7">
      <c r="A67">
        <v>2</v>
      </c>
      <c r="B67">
        <v>-178057.4</v>
      </c>
      <c r="C67">
        <v>46133.08</v>
      </c>
      <c r="D67">
        <v>466939</v>
      </c>
      <c r="E67">
        <v>49.94636</v>
      </c>
      <c r="F67">
        <v>50.28409</v>
      </c>
      <c r="G67">
        <v>50.06261</v>
      </c>
    </row>
    <row r="68" spans="1:7">
      <c r="A68">
        <v>3</v>
      </c>
      <c r="B68">
        <v>-173774.5</v>
      </c>
      <c r="C68">
        <v>8517.883</v>
      </c>
      <c r="D68">
        <v>147597</v>
      </c>
      <c r="E68">
        <v>48.79464</v>
      </c>
      <c r="F68">
        <v>49.29499</v>
      </c>
      <c r="G68">
        <v>48.96688</v>
      </c>
    </row>
    <row r="69" spans="1:7">
      <c r="A69">
        <v>4</v>
      </c>
      <c r="B69">
        <v>-168829</v>
      </c>
      <c r="C69">
        <v>9817.611</v>
      </c>
      <c r="D69">
        <v>38755.9</v>
      </c>
      <c r="E69">
        <v>47.45744</v>
      </c>
      <c r="F69">
        <v>48.1204</v>
      </c>
      <c r="G69">
        <v>47.68565</v>
      </c>
    </row>
    <row r="70" spans="1:7">
      <c r="A70">
        <v>5</v>
      </c>
      <c r="B70">
        <v>-168210.7</v>
      </c>
      <c r="C70">
        <v>1225.033</v>
      </c>
      <c r="D70">
        <v>34175.96</v>
      </c>
      <c r="E70">
        <v>47.33167</v>
      </c>
      <c r="F70">
        <v>48.15725</v>
      </c>
      <c r="G70">
        <v>47.61586</v>
      </c>
    </row>
    <row r="71" spans="1:7">
      <c r="A71">
        <v>6</v>
      </c>
      <c r="B71">
        <v>-166404</v>
      </c>
      <c r="C71">
        <v>3573.456</v>
      </c>
      <c r="D71">
        <v>21607.55</v>
      </c>
      <c r="E71">
        <v>46.87319</v>
      </c>
      <c r="F71" t="s">
        <v>39</v>
      </c>
      <c r="G71">
        <v>47.21335</v>
      </c>
    </row>
    <row r="72" spans="1:7">
      <c r="A72">
        <v>7</v>
      </c>
      <c r="B72">
        <v>-166066.4</v>
      </c>
      <c r="C72">
        <v>666.5702</v>
      </c>
      <c r="D72">
        <v>20611.31</v>
      </c>
      <c r="E72">
        <v>46.82598</v>
      </c>
      <c r="F72">
        <v>47.97678</v>
      </c>
      <c r="G72">
        <v>47.22212</v>
      </c>
    </row>
    <row r="73" spans="1:7">
      <c r="A73">
        <v>8</v>
      </c>
      <c r="B73">
        <v>-165066.1</v>
      </c>
      <c r="C73" t="s">
        <v>40</v>
      </c>
      <c r="D73" t="s">
        <v>41</v>
      </c>
      <c r="E73" t="s">
        <v>42</v>
      </c>
      <c r="F73">
        <v>47.90668</v>
      </c>
      <c r="G73" t="s">
        <v>43</v>
      </c>
    </row>
    <row r="75" spans="1:1">
      <c r="A75" t="s">
        <v>20</v>
      </c>
    </row>
    <row r="76" spans="1:1">
      <c r="A76" t="s">
        <v>21</v>
      </c>
    </row>
    <row r="77" spans="1:1">
      <c r="A77" t="s">
        <v>22</v>
      </c>
    </row>
    <row r="78" spans="1:1">
      <c r="A78" t="s">
        <v>23</v>
      </c>
    </row>
    <row r="79" spans="1:1">
      <c r="A79" t="s">
        <v>24</v>
      </c>
    </row>
    <row r="80" spans="1:1">
      <c r="A80" t="s">
        <v>25</v>
      </c>
    </row>
    <row r="82" s="10" customFormat="1" spans="1:3">
      <c r="A82" s="10" t="s">
        <v>44</v>
      </c>
      <c r="C82" s="10">
        <v>6</v>
      </c>
    </row>
    <row r="83" spans="1:1">
      <c r="A83" t="s">
        <v>1</v>
      </c>
    </row>
    <row r="84" spans="1:1">
      <c r="A84" t="s">
        <v>2</v>
      </c>
    </row>
    <row r="85" spans="1:1">
      <c r="A85" t="s">
        <v>3</v>
      </c>
    </row>
    <row r="86" spans="1:1">
      <c r="A86" t="s">
        <v>45</v>
      </c>
    </row>
    <row r="87" spans="1:1">
      <c r="A87" t="s">
        <v>46</v>
      </c>
    </row>
    <row r="88" spans="1:1">
      <c r="A88" t="s">
        <v>47</v>
      </c>
    </row>
    <row r="90" spans="1:7">
      <c r="A90" t="s">
        <v>7</v>
      </c>
      <c r="B90" t="s">
        <v>8</v>
      </c>
      <c r="C90" t="s">
        <v>9</v>
      </c>
      <c r="D90" t="s">
        <v>10</v>
      </c>
      <c r="E90" t="s">
        <v>11</v>
      </c>
      <c r="F90" t="s">
        <v>12</v>
      </c>
      <c r="G90" t="s">
        <v>13</v>
      </c>
    </row>
    <row r="92" spans="1:7">
      <c r="A92">
        <v>0</v>
      </c>
      <c r="B92">
        <v>-275839.6</v>
      </c>
      <c r="C92" t="s">
        <v>14</v>
      </c>
      <c r="D92" s="15">
        <v>1.61e+18</v>
      </c>
      <c r="E92">
        <v>78.81502</v>
      </c>
      <c r="F92">
        <v>78.82774</v>
      </c>
      <c r="G92">
        <v>78.8194</v>
      </c>
    </row>
    <row r="93" spans="1:7">
      <c r="A93">
        <v>1</v>
      </c>
      <c r="B93">
        <v>-183945.5</v>
      </c>
      <c r="C93">
        <v>183420.5</v>
      </c>
      <c r="D93">
        <v>6685535</v>
      </c>
      <c r="E93">
        <v>52.60786</v>
      </c>
      <c r="F93">
        <v>52.78605</v>
      </c>
      <c r="G93">
        <v>52.66926</v>
      </c>
    </row>
    <row r="94" spans="1:7">
      <c r="A94">
        <v>2</v>
      </c>
      <c r="B94">
        <v>-150610.7</v>
      </c>
      <c r="C94">
        <v>66412.42</v>
      </c>
      <c r="D94">
        <v>512.6117</v>
      </c>
      <c r="E94">
        <v>43.13192</v>
      </c>
      <c r="F94">
        <v>43.47558</v>
      </c>
      <c r="G94">
        <v>43.25034</v>
      </c>
    </row>
    <row r="95" spans="1:7">
      <c r="A95">
        <v>3</v>
      </c>
      <c r="B95">
        <v>-147796.7</v>
      </c>
      <c r="C95">
        <v>5595.816</v>
      </c>
      <c r="D95">
        <v>240.762</v>
      </c>
      <c r="E95">
        <v>42.37621</v>
      </c>
      <c r="F95">
        <v>42.88534</v>
      </c>
      <c r="G95">
        <v>42.55165</v>
      </c>
    </row>
    <row r="96" spans="1:7">
      <c r="A96">
        <v>4</v>
      </c>
      <c r="B96">
        <v>-142750.5</v>
      </c>
      <c r="C96">
        <v>10016.07</v>
      </c>
      <c r="D96">
        <v>59.75864</v>
      </c>
      <c r="E96">
        <v>40.98271</v>
      </c>
      <c r="F96">
        <v>41.65731</v>
      </c>
      <c r="G96">
        <v>41.21517</v>
      </c>
    </row>
    <row r="97" spans="1:7">
      <c r="A97">
        <v>5</v>
      </c>
      <c r="B97">
        <v>-142017.6</v>
      </c>
      <c r="C97">
        <v>1451.945</v>
      </c>
      <c r="D97">
        <v>50.86667</v>
      </c>
      <c r="E97">
        <v>40.8216</v>
      </c>
      <c r="F97">
        <v>41.66167</v>
      </c>
      <c r="G97">
        <v>41.11107</v>
      </c>
    </row>
    <row r="98" spans="1:7">
      <c r="A98">
        <v>6</v>
      </c>
      <c r="B98">
        <v>-140423.9</v>
      </c>
      <c r="C98">
        <v>3151.493</v>
      </c>
      <c r="D98">
        <v>33.85702</v>
      </c>
      <c r="E98">
        <v>40.41454</v>
      </c>
      <c r="F98" t="s">
        <v>48</v>
      </c>
      <c r="G98">
        <v>40.76103</v>
      </c>
    </row>
    <row r="99" spans="1:7">
      <c r="A99">
        <v>7</v>
      </c>
      <c r="B99">
        <v>-140067.2</v>
      </c>
      <c r="C99">
        <v>704.0277</v>
      </c>
      <c r="D99">
        <v>32.08936</v>
      </c>
      <c r="E99">
        <v>40.36091</v>
      </c>
      <c r="F99">
        <v>41.5319</v>
      </c>
      <c r="G99">
        <v>40.76441</v>
      </c>
    </row>
    <row r="100" spans="1:7">
      <c r="A100">
        <v>8</v>
      </c>
      <c r="B100">
        <v>-139349.3</v>
      </c>
      <c r="C100" t="s">
        <v>49</v>
      </c>
      <c r="D100" t="s">
        <v>50</v>
      </c>
      <c r="E100" t="s">
        <v>51</v>
      </c>
      <c r="F100">
        <v>41.54056</v>
      </c>
      <c r="G100" t="s">
        <v>52</v>
      </c>
    </row>
    <row r="102" spans="1:1">
      <c r="A102" t="s">
        <v>20</v>
      </c>
    </row>
    <row r="103" spans="1:1">
      <c r="A103" t="s">
        <v>21</v>
      </c>
    </row>
    <row r="104" spans="1:1">
      <c r="A104" t="s">
        <v>22</v>
      </c>
    </row>
    <row r="105" spans="1:1">
      <c r="A105" t="s">
        <v>23</v>
      </c>
    </row>
    <row r="106" spans="1:1">
      <c r="A106" t="s">
        <v>24</v>
      </c>
    </row>
    <row r="107" spans="1:1">
      <c r="A107" t="s">
        <v>25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70"/>
  <sheetViews>
    <sheetView workbookViewId="0">
      <selection activeCell="L43" sqref="L43"/>
    </sheetView>
  </sheetViews>
  <sheetFormatPr defaultColWidth="9" defaultRowHeight="13.5"/>
  <cols>
    <col min="1" max="1" width="27.5" customWidth="1"/>
    <col min="2" max="2" width="8.375" customWidth="1"/>
    <col min="9" max="10" width="12.625"/>
    <col min="21" max="21" width="12.625"/>
    <col min="32" max="32" width="12.625"/>
    <col min="43" max="43" width="12.625"/>
  </cols>
  <sheetData>
    <row r="1" s="4" customFormat="1" spans="1:43">
      <c r="A1" s="10" t="s">
        <v>0</v>
      </c>
      <c r="B1" s="10"/>
      <c r="C1" s="10" t="s">
        <v>53</v>
      </c>
      <c r="D1" s="10">
        <v>4</v>
      </c>
      <c r="E1" s="10"/>
      <c r="F1" s="10"/>
      <c r="G1" s="10"/>
      <c r="H1" s="10" t="s">
        <v>54</v>
      </c>
      <c r="I1" s="10" t="s">
        <v>55</v>
      </c>
      <c r="J1" s="10" t="s">
        <v>56</v>
      </c>
      <c r="L1" s="10" t="s">
        <v>57</v>
      </c>
      <c r="M1" s="10"/>
      <c r="N1" s="10"/>
      <c r="O1" s="10"/>
      <c r="P1" s="10">
        <v>4</v>
      </c>
      <c r="Q1" s="10"/>
      <c r="R1" s="10"/>
      <c r="S1" s="10" t="s">
        <v>54</v>
      </c>
      <c r="T1" s="10" t="s">
        <v>55</v>
      </c>
      <c r="U1" s="10" t="s">
        <v>56</v>
      </c>
      <c r="W1" s="10" t="s">
        <v>58</v>
      </c>
      <c r="X1" s="10"/>
      <c r="Y1" s="10"/>
      <c r="Z1" s="10"/>
      <c r="AA1" s="10">
        <v>6</v>
      </c>
      <c r="AB1" s="10"/>
      <c r="AC1" s="10"/>
      <c r="AD1" s="10" t="s">
        <v>54</v>
      </c>
      <c r="AE1" s="10" t="s">
        <v>55</v>
      </c>
      <c r="AF1" s="10" t="s">
        <v>56</v>
      </c>
      <c r="AH1" s="10" t="s">
        <v>44</v>
      </c>
      <c r="AI1" s="10"/>
      <c r="AJ1" s="10"/>
      <c r="AK1" s="10"/>
      <c r="AL1" s="10">
        <v>6</v>
      </c>
      <c r="AM1" s="10"/>
      <c r="AN1" s="10"/>
      <c r="AO1" s="10" t="s">
        <v>54</v>
      </c>
      <c r="AP1" s="10" t="s">
        <v>55</v>
      </c>
      <c r="AQ1" s="10" t="s">
        <v>56</v>
      </c>
    </row>
    <row r="2" spans="8:43">
      <c r="H2">
        <v>73</v>
      </c>
      <c r="I2">
        <v>73.0785778585379</v>
      </c>
      <c r="J2">
        <f>ABS(H2-I2)/H2</f>
        <v>0.00107640902106709</v>
      </c>
      <c r="S2">
        <v>26</v>
      </c>
      <c r="T2">
        <v>24.324830003353</v>
      </c>
      <c r="U2">
        <f>ABS(S2-T2)/S2</f>
        <v>0.0644296152556538</v>
      </c>
      <c r="AD2">
        <v>36</v>
      </c>
      <c r="AE2">
        <v>36.0650706610024</v>
      </c>
      <c r="AF2">
        <f>ABS(AD2-AE2)/AD2</f>
        <v>0.00180751836117782</v>
      </c>
      <c r="AO2">
        <v>32</v>
      </c>
      <c r="AP2">
        <v>69.8745369427209</v>
      </c>
      <c r="AQ2">
        <f>ABS(AO2-AP2)/AO2</f>
        <v>1.18357927946003</v>
      </c>
    </row>
    <row r="3" spans="8:43">
      <c r="H3">
        <v>36</v>
      </c>
      <c r="I3">
        <v>37.5602547534147</v>
      </c>
      <c r="J3">
        <f t="shared" ref="J3:J34" si="0">ABS(H3-I3)/H3</f>
        <v>0.0433404098170751</v>
      </c>
      <c r="S3">
        <v>25</v>
      </c>
      <c r="T3">
        <v>25.533981345529</v>
      </c>
      <c r="U3">
        <f t="shared" ref="U3:U34" si="1">ABS(S3-T3)/S3</f>
        <v>0.02135925382116</v>
      </c>
      <c r="AD3">
        <v>74</v>
      </c>
      <c r="AE3">
        <v>72.7493792745432</v>
      </c>
      <c r="AF3">
        <f t="shared" ref="AF3:AF34" si="2">ABS(AD3-AE3)/AD3</f>
        <v>0.0169002800737405</v>
      </c>
      <c r="AO3">
        <v>76</v>
      </c>
      <c r="AP3">
        <v>40.1159990126331</v>
      </c>
      <c r="AQ3">
        <f t="shared" ref="AQ3:AQ34" si="3">ABS(AO3-AP3)/AO3</f>
        <v>0.472157907728512</v>
      </c>
    </row>
    <row r="4" spans="8:43">
      <c r="H4">
        <v>73</v>
      </c>
      <c r="I4">
        <v>71.388318469463</v>
      </c>
      <c r="J4">
        <f t="shared" si="0"/>
        <v>0.0220778291854383</v>
      </c>
      <c r="S4">
        <v>25</v>
      </c>
      <c r="T4">
        <v>25.5599716468752</v>
      </c>
      <c r="U4">
        <f t="shared" si="1"/>
        <v>0.0223988658750081</v>
      </c>
      <c r="AD4">
        <v>36</v>
      </c>
      <c r="AE4">
        <v>36.9011317632652</v>
      </c>
      <c r="AF4">
        <f t="shared" si="2"/>
        <v>0.0250314378684777</v>
      </c>
      <c r="AO4">
        <v>76</v>
      </c>
      <c r="AP4">
        <v>65.1144210070287</v>
      </c>
      <c r="AQ4">
        <f t="shared" si="3"/>
        <v>0.143231302539096</v>
      </c>
    </row>
    <row r="5" spans="8:43">
      <c r="H5">
        <v>36</v>
      </c>
      <c r="I5">
        <v>38.8121450944149</v>
      </c>
      <c r="J5">
        <f t="shared" si="0"/>
        <v>0.078115141511525</v>
      </c>
      <c r="S5">
        <v>26</v>
      </c>
      <c r="T5">
        <v>25.2381817837165</v>
      </c>
      <c r="U5">
        <f t="shared" si="1"/>
        <v>0.0293007006262885</v>
      </c>
      <c r="AD5">
        <v>74</v>
      </c>
      <c r="AE5">
        <v>71.9657592265239</v>
      </c>
      <c r="AF5">
        <f t="shared" si="2"/>
        <v>0.0274897401821095</v>
      </c>
      <c r="AO5">
        <v>32</v>
      </c>
      <c r="AP5">
        <v>42.1458244142688</v>
      </c>
      <c r="AQ5">
        <f t="shared" si="3"/>
        <v>0.3170570129459</v>
      </c>
    </row>
    <row r="6" spans="8:43">
      <c r="H6">
        <v>73</v>
      </c>
      <c r="I6">
        <v>70.2856498837118</v>
      </c>
      <c r="J6">
        <f t="shared" si="0"/>
        <v>0.0371828783053178</v>
      </c>
      <c r="S6">
        <v>26</v>
      </c>
      <c r="T6">
        <v>25.1643019278024</v>
      </c>
      <c r="U6">
        <f t="shared" si="1"/>
        <v>0.0321422335460616</v>
      </c>
      <c r="AD6">
        <v>36</v>
      </c>
      <c r="AE6">
        <v>37.2322803046926</v>
      </c>
      <c r="AF6">
        <f t="shared" si="2"/>
        <v>0.0342300084636834</v>
      </c>
      <c r="AO6">
        <v>77</v>
      </c>
      <c r="AP6">
        <v>62.8042988645357</v>
      </c>
      <c r="AQ6">
        <f t="shared" si="3"/>
        <v>0.18435975500603</v>
      </c>
    </row>
    <row r="7" spans="8:43">
      <c r="H7">
        <v>36</v>
      </c>
      <c r="I7">
        <v>39.8422129576451</v>
      </c>
      <c r="J7">
        <f t="shared" si="0"/>
        <v>0.106728137712364</v>
      </c>
      <c r="S7">
        <v>25</v>
      </c>
      <c r="T7">
        <v>25.448642747774</v>
      </c>
      <c r="U7">
        <f t="shared" si="1"/>
        <v>0.0179457099109599</v>
      </c>
      <c r="AD7">
        <v>74</v>
      </c>
      <c r="AE7">
        <v>71.2235983433889</v>
      </c>
      <c r="AF7">
        <f t="shared" si="2"/>
        <v>0.0375189413055554</v>
      </c>
      <c r="AO7">
        <v>32</v>
      </c>
      <c r="AP7">
        <v>43.4172200923557</v>
      </c>
      <c r="AQ7">
        <f t="shared" si="3"/>
        <v>0.356788127886116</v>
      </c>
    </row>
    <row r="8" spans="8:43">
      <c r="H8">
        <v>73</v>
      </c>
      <c r="I8">
        <v>69.2941367309858</v>
      </c>
      <c r="J8">
        <f t="shared" si="0"/>
        <v>0.0507652502604685</v>
      </c>
      <c r="S8">
        <v>26</v>
      </c>
      <c r="T8">
        <v>25.2041076570718</v>
      </c>
      <c r="U8">
        <f t="shared" si="1"/>
        <v>0.030611243958777</v>
      </c>
      <c r="AD8">
        <v>36</v>
      </c>
      <c r="AE8">
        <v>37.661217825327</v>
      </c>
      <c r="AF8">
        <f t="shared" si="2"/>
        <v>0.0461449395924167</v>
      </c>
      <c r="AO8">
        <v>77</v>
      </c>
      <c r="AP8">
        <v>61.5477676607803</v>
      </c>
      <c r="AQ8">
        <f t="shared" si="3"/>
        <v>0.200678342067788</v>
      </c>
    </row>
    <row r="9" spans="8:43">
      <c r="H9">
        <v>36</v>
      </c>
      <c r="I9">
        <v>40.7653704388428</v>
      </c>
      <c r="J9">
        <f t="shared" si="0"/>
        <v>0.132371401078967</v>
      </c>
      <c r="S9">
        <v>25</v>
      </c>
      <c r="T9">
        <v>25.4379847031541</v>
      </c>
      <c r="U9">
        <f t="shared" si="1"/>
        <v>0.017519388126164</v>
      </c>
      <c r="AD9">
        <v>75</v>
      </c>
      <c r="AE9">
        <v>70.4992876158294</v>
      </c>
      <c r="AF9">
        <f t="shared" si="2"/>
        <v>0.060009498455608</v>
      </c>
      <c r="AO9">
        <v>32</v>
      </c>
      <c r="AP9">
        <v>45.0779252130444</v>
      </c>
      <c r="AQ9">
        <f t="shared" si="3"/>
        <v>0.408685162907638</v>
      </c>
    </row>
    <row r="10" spans="8:43">
      <c r="H10">
        <v>73</v>
      </c>
      <c r="I10">
        <v>68.339908811746</v>
      </c>
      <c r="J10">
        <f t="shared" si="0"/>
        <v>0.0638368655925206</v>
      </c>
      <c r="S10">
        <v>25</v>
      </c>
      <c r="T10">
        <v>25.2078727055699</v>
      </c>
      <c r="U10">
        <f t="shared" si="1"/>
        <v>0.00831490822279605</v>
      </c>
      <c r="AD10">
        <v>36</v>
      </c>
      <c r="AE10">
        <v>38.1335355874087</v>
      </c>
      <c r="AF10">
        <f t="shared" si="2"/>
        <v>0.0592648774280195</v>
      </c>
      <c r="AO10">
        <v>77</v>
      </c>
      <c r="AP10">
        <v>59.3751493797089</v>
      </c>
      <c r="AQ10">
        <f t="shared" si="3"/>
        <v>0.228894163899884</v>
      </c>
    </row>
    <row r="11" spans="8:43">
      <c r="H11">
        <v>36</v>
      </c>
      <c r="I11">
        <v>41.6660062131295</v>
      </c>
      <c r="J11">
        <f t="shared" si="0"/>
        <v>0.157389061475819</v>
      </c>
      <c r="S11">
        <v>26</v>
      </c>
      <c r="T11">
        <v>25.4182502823481</v>
      </c>
      <c r="U11">
        <f t="shared" si="1"/>
        <v>0.0223749891404577</v>
      </c>
      <c r="AD11">
        <v>75</v>
      </c>
      <c r="AE11">
        <v>69.8031317600712</v>
      </c>
      <c r="AF11">
        <f t="shared" si="2"/>
        <v>0.0692915765323841</v>
      </c>
      <c r="AO11">
        <v>32</v>
      </c>
      <c r="AP11">
        <v>46.3840433138964</v>
      </c>
      <c r="AQ11">
        <f t="shared" si="3"/>
        <v>0.449501353559262</v>
      </c>
    </row>
    <row r="12" spans="8:43">
      <c r="H12">
        <v>73</v>
      </c>
      <c r="I12">
        <v>67.4302173071719</v>
      </c>
      <c r="J12">
        <f t="shared" si="0"/>
        <v>0.0762983930524397</v>
      </c>
      <c r="S12">
        <v>25</v>
      </c>
      <c r="T12">
        <v>25.284889236097</v>
      </c>
      <c r="U12">
        <f t="shared" si="1"/>
        <v>0.01139556944388</v>
      </c>
      <c r="AD12">
        <v>36</v>
      </c>
      <c r="AE12">
        <v>38.56254147073</v>
      </c>
      <c r="AF12">
        <f t="shared" si="2"/>
        <v>0.0711817075202777</v>
      </c>
      <c r="AO12">
        <v>77</v>
      </c>
      <c r="AP12">
        <v>58.101645586606</v>
      </c>
      <c r="AQ12">
        <f t="shared" si="3"/>
        <v>0.245433174199922</v>
      </c>
    </row>
    <row r="13" spans="8:43">
      <c r="H13">
        <v>73</v>
      </c>
      <c r="I13">
        <v>42.5198063040059</v>
      </c>
      <c r="J13">
        <f t="shared" si="0"/>
        <v>0.417536899945125</v>
      </c>
      <c r="S13">
        <v>26</v>
      </c>
      <c r="T13">
        <v>25.393158012653</v>
      </c>
      <c r="U13">
        <f t="shared" si="1"/>
        <v>0.0233400764364231</v>
      </c>
      <c r="AD13">
        <v>75</v>
      </c>
      <c r="AE13">
        <v>69.1487699388306</v>
      </c>
      <c r="AF13">
        <f t="shared" si="2"/>
        <v>0.078016400815592</v>
      </c>
      <c r="AO13">
        <v>32</v>
      </c>
      <c r="AP13">
        <v>47.2626091038653</v>
      </c>
      <c r="AQ13">
        <f t="shared" si="3"/>
        <v>0.476956534495791</v>
      </c>
    </row>
    <row r="14" spans="8:43">
      <c r="H14">
        <v>36</v>
      </c>
      <c r="I14">
        <v>66.5616761588137</v>
      </c>
      <c r="J14">
        <f t="shared" si="0"/>
        <v>0.848935448855936</v>
      </c>
      <c r="S14">
        <v>26</v>
      </c>
      <c r="T14">
        <v>25.3065098481716</v>
      </c>
      <c r="U14">
        <f t="shared" si="1"/>
        <v>0.0266726981472461</v>
      </c>
      <c r="AD14">
        <v>36</v>
      </c>
      <c r="AE14">
        <v>39.0005758218167</v>
      </c>
      <c r="AF14">
        <f t="shared" si="2"/>
        <v>0.0833493283837973</v>
      </c>
      <c r="AO14">
        <v>77</v>
      </c>
      <c r="AP14">
        <v>57.1611436212605</v>
      </c>
      <c r="AQ14">
        <f t="shared" si="3"/>
        <v>0.257647485438175</v>
      </c>
    </row>
    <row r="15" spans="8:43">
      <c r="H15">
        <v>73</v>
      </c>
      <c r="I15">
        <v>43.3354458522212</v>
      </c>
      <c r="J15">
        <f t="shared" si="0"/>
        <v>0.406363755449025</v>
      </c>
      <c r="S15">
        <v>25</v>
      </c>
      <c r="T15">
        <v>25.4020495395315</v>
      </c>
      <c r="U15">
        <f t="shared" si="1"/>
        <v>0.01608198158126</v>
      </c>
      <c r="AD15">
        <v>75</v>
      </c>
      <c r="AE15">
        <v>68.5315292639998</v>
      </c>
      <c r="AF15">
        <f t="shared" si="2"/>
        <v>0.0862462764800027</v>
      </c>
      <c r="AO15">
        <v>32</v>
      </c>
      <c r="AP15">
        <v>47.8037932523717</v>
      </c>
      <c r="AQ15">
        <f t="shared" si="3"/>
        <v>0.493868539136616</v>
      </c>
    </row>
    <row r="16" spans="8:43">
      <c r="H16">
        <v>36</v>
      </c>
      <c r="I16">
        <v>65.7399408311121</v>
      </c>
      <c r="J16">
        <f t="shared" si="0"/>
        <v>0.826109467530892</v>
      </c>
      <c r="S16">
        <v>26</v>
      </c>
      <c r="T16">
        <v>25.3414878725478</v>
      </c>
      <c r="U16">
        <f t="shared" si="1"/>
        <v>0.0253273895173924</v>
      </c>
      <c r="AD16">
        <v>36</v>
      </c>
      <c r="AE16">
        <v>39.4276215174548</v>
      </c>
      <c r="AF16">
        <f t="shared" si="2"/>
        <v>0.095211708818189</v>
      </c>
      <c r="AO16">
        <v>77</v>
      </c>
      <c r="AP16">
        <v>56.302008860399</v>
      </c>
      <c r="AQ16">
        <f t="shared" si="3"/>
        <v>0.268805079735078</v>
      </c>
    </row>
    <row r="17" spans="8:43">
      <c r="H17">
        <v>73</v>
      </c>
      <c r="I17">
        <v>44.1060789208645</v>
      </c>
      <c r="J17">
        <f t="shared" si="0"/>
        <v>0.395807138070349</v>
      </c>
      <c r="S17">
        <v>25</v>
      </c>
      <c r="T17">
        <v>25.396028113408</v>
      </c>
      <c r="U17">
        <f t="shared" si="1"/>
        <v>0.01584112453632</v>
      </c>
      <c r="AD17">
        <v>75</v>
      </c>
      <c r="AE17">
        <v>67.9387951846057</v>
      </c>
      <c r="AF17">
        <f t="shared" si="2"/>
        <v>0.0941493975385907</v>
      </c>
      <c r="AO17">
        <v>32</v>
      </c>
      <c r="AP17">
        <v>48.3821076959063</v>
      </c>
      <c r="AQ17">
        <f t="shared" si="3"/>
        <v>0.511940865497072</v>
      </c>
    </row>
    <row r="18" spans="8:43">
      <c r="H18">
        <v>36</v>
      </c>
      <c r="I18">
        <v>64.9656956426049</v>
      </c>
      <c r="J18">
        <f t="shared" si="0"/>
        <v>0.804602656739025</v>
      </c>
      <c r="S18">
        <v>25</v>
      </c>
      <c r="T18">
        <v>25.3717623463157</v>
      </c>
      <c r="U18">
        <f t="shared" si="1"/>
        <v>0.0148704938526279</v>
      </c>
      <c r="AD18">
        <v>36</v>
      </c>
      <c r="AE18">
        <v>39.8501851377579</v>
      </c>
      <c r="AF18">
        <f t="shared" si="2"/>
        <v>0.106949587159942</v>
      </c>
      <c r="AO18">
        <v>32</v>
      </c>
      <c r="AP18">
        <v>55.5841698055948</v>
      </c>
      <c r="AQ18">
        <f t="shared" si="3"/>
        <v>0.737005306424837</v>
      </c>
    </row>
    <row r="19" spans="8:43">
      <c r="H19">
        <v>73</v>
      </c>
      <c r="I19">
        <v>44.8328448737556</v>
      </c>
      <c r="J19">
        <f t="shared" si="0"/>
        <v>0.38585144008554</v>
      </c>
      <c r="S19">
        <v>26</v>
      </c>
      <c r="T19">
        <v>25.4096199214982</v>
      </c>
      <c r="U19">
        <f t="shared" si="1"/>
        <v>0.022706926096223</v>
      </c>
      <c r="AD19">
        <v>75</v>
      </c>
      <c r="AE19">
        <v>67.3777266961705</v>
      </c>
      <c r="AF19">
        <f t="shared" si="2"/>
        <v>0.101630310717727</v>
      </c>
      <c r="AO19">
        <v>77</v>
      </c>
      <c r="AP19">
        <v>48.7741644850425</v>
      </c>
      <c r="AQ19">
        <f t="shared" si="3"/>
        <v>0.366569292402045</v>
      </c>
    </row>
    <row r="20" spans="8:43">
      <c r="H20">
        <v>36</v>
      </c>
      <c r="I20">
        <v>64.2396487212961</v>
      </c>
      <c r="J20">
        <f t="shared" si="0"/>
        <v>0.78443468670267</v>
      </c>
      <c r="S20">
        <v>25</v>
      </c>
      <c r="T20">
        <v>25.3949875393608</v>
      </c>
      <c r="U20">
        <f t="shared" si="1"/>
        <v>0.0157995015744321</v>
      </c>
      <c r="AD20">
        <v>36</v>
      </c>
      <c r="AE20">
        <v>40.2658601280461</v>
      </c>
      <c r="AF20">
        <f t="shared" si="2"/>
        <v>0.118496114667947</v>
      </c>
      <c r="AO20">
        <v>77</v>
      </c>
      <c r="AP20">
        <v>54.9970769292004</v>
      </c>
      <c r="AQ20">
        <f t="shared" si="3"/>
        <v>0.285752247672722</v>
      </c>
    </row>
    <row r="21" spans="8:43">
      <c r="H21">
        <v>73</v>
      </c>
      <c r="I21">
        <v>45.5145530004078</v>
      </c>
      <c r="J21">
        <f t="shared" si="0"/>
        <v>0.376512972597153</v>
      </c>
      <c r="S21">
        <v>26</v>
      </c>
      <c r="T21">
        <v>25.4245871824013</v>
      </c>
      <c r="U21">
        <f t="shared" si="1"/>
        <v>0.0221312622153346</v>
      </c>
      <c r="AD21">
        <v>75</v>
      </c>
      <c r="AE21">
        <v>66.8422519829126</v>
      </c>
      <c r="AF21">
        <f t="shared" si="2"/>
        <v>0.108769973561165</v>
      </c>
      <c r="AO21">
        <v>32</v>
      </c>
      <c r="AP21">
        <v>49.0608739911043</v>
      </c>
      <c r="AQ21">
        <f t="shared" si="3"/>
        <v>0.533152312222009</v>
      </c>
    </row>
    <row r="22" spans="8:43">
      <c r="H22">
        <v>36</v>
      </c>
      <c r="I22">
        <v>63.5614068453437</v>
      </c>
      <c r="J22">
        <f t="shared" si="0"/>
        <v>0.76559463459288</v>
      </c>
      <c r="S22">
        <v>26</v>
      </c>
      <c r="T22">
        <v>25.4226126911606</v>
      </c>
      <c r="U22">
        <f t="shared" si="1"/>
        <v>0.0222072041861307</v>
      </c>
      <c r="AD22">
        <v>36</v>
      </c>
      <c r="AE22">
        <v>40.6726583606681</v>
      </c>
      <c r="AF22">
        <f t="shared" si="2"/>
        <v>0.129796065574114</v>
      </c>
      <c r="AO22">
        <v>32</v>
      </c>
      <c r="AP22">
        <v>54.5248879996567</v>
      </c>
      <c r="AQ22">
        <f t="shared" si="3"/>
        <v>0.703902749989272</v>
      </c>
    </row>
    <row r="23" spans="8:43">
      <c r="H23">
        <v>73</v>
      </c>
      <c r="I23">
        <v>46.1525287919803</v>
      </c>
      <c r="J23">
        <f t="shared" si="0"/>
        <v>0.367773578192051</v>
      </c>
      <c r="S23">
        <v>25</v>
      </c>
      <c r="T23">
        <v>25.4443638886199</v>
      </c>
      <c r="U23">
        <f t="shared" si="1"/>
        <v>0.017774555544796</v>
      </c>
      <c r="AD23">
        <v>75</v>
      </c>
      <c r="AE23">
        <v>66.3325417503713</v>
      </c>
      <c r="AF23">
        <f t="shared" si="2"/>
        <v>0.115566109995049</v>
      </c>
      <c r="AO23">
        <v>77</v>
      </c>
      <c r="AP23">
        <v>49.292724923073</v>
      </c>
      <c r="AQ23">
        <f t="shared" si="3"/>
        <v>0.359834741258792</v>
      </c>
    </row>
    <row r="24" spans="8:43">
      <c r="H24">
        <v>36</v>
      </c>
      <c r="I24">
        <v>62.929207065845</v>
      </c>
      <c r="J24">
        <f t="shared" si="0"/>
        <v>0.748033529606805</v>
      </c>
      <c r="S24">
        <v>26</v>
      </c>
      <c r="T24">
        <v>25.449001482187</v>
      </c>
      <c r="U24">
        <f t="shared" si="1"/>
        <v>0.0211922506851154</v>
      </c>
      <c r="AD24">
        <v>36</v>
      </c>
      <c r="AE24">
        <v>41.0723335887129</v>
      </c>
      <c r="AF24">
        <f t="shared" si="2"/>
        <v>0.140898155242025</v>
      </c>
      <c r="AO24">
        <v>32</v>
      </c>
      <c r="AP24">
        <v>54.0965164983767</v>
      </c>
      <c r="AQ24">
        <f t="shared" si="3"/>
        <v>0.690516140574272</v>
      </c>
    </row>
    <row r="25" spans="8:43">
      <c r="H25">
        <v>73</v>
      </c>
      <c r="I25">
        <v>46.7482889087905</v>
      </c>
      <c r="J25">
        <f t="shared" si="0"/>
        <v>0.3596124807015</v>
      </c>
      <c r="S25">
        <v>25</v>
      </c>
      <c r="T25">
        <v>25.4690266071384</v>
      </c>
      <c r="U25">
        <f t="shared" si="1"/>
        <v>0.018761064285536</v>
      </c>
      <c r="AD25">
        <v>75</v>
      </c>
      <c r="AE25">
        <v>65.8461667882152</v>
      </c>
      <c r="AF25">
        <f t="shared" si="2"/>
        <v>0.122051109490464</v>
      </c>
      <c r="AO25">
        <v>77</v>
      </c>
      <c r="AP25">
        <v>49.4726546852034</v>
      </c>
      <c r="AQ25">
        <f t="shared" si="3"/>
        <v>0.357497991101255</v>
      </c>
    </row>
    <row r="26" spans="8:43">
      <c r="H26">
        <v>36</v>
      </c>
      <c r="I26">
        <v>62.3411275504138</v>
      </c>
      <c r="J26">
        <f t="shared" si="0"/>
        <v>0.731697987511495</v>
      </c>
      <c r="S26">
        <v>26</v>
      </c>
      <c r="T26">
        <v>25.4779978262795</v>
      </c>
      <c r="U26">
        <f t="shared" si="1"/>
        <v>0.0200770066815578</v>
      </c>
      <c r="AD26">
        <v>36</v>
      </c>
      <c r="AE26">
        <v>41.463248307607</v>
      </c>
      <c r="AF26">
        <f t="shared" si="2"/>
        <v>0.151756897433528</v>
      </c>
      <c r="AO26">
        <v>77</v>
      </c>
      <c r="AP26">
        <v>53.733526277873</v>
      </c>
      <c r="AQ26">
        <f t="shared" si="3"/>
        <v>0.30216199639126</v>
      </c>
    </row>
    <row r="27" spans="8:43">
      <c r="H27">
        <v>73</v>
      </c>
      <c r="I27">
        <v>47.303779636223</v>
      </c>
      <c r="J27">
        <f t="shared" si="0"/>
        <v>0.352003018681877</v>
      </c>
      <c r="S27">
        <v>25</v>
      </c>
      <c r="T27">
        <v>25.4965024222965</v>
      </c>
      <c r="U27">
        <f t="shared" si="1"/>
        <v>0.0198600968918601</v>
      </c>
      <c r="AD27">
        <v>75</v>
      </c>
      <c r="AE27">
        <v>65.3818892964909</v>
      </c>
      <c r="AF27">
        <f t="shared" si="2"/>
        <v>0.128241476046788</v>
      </c>
      <c r="AO27">
        <v>32</v>
      </c>
      <c r="AP27">
        <v>49.6111449391728</v>
      </c>
      <c r="AQ27">
        <f t="shared" si="3"/>
        <v>0.55034827934915</v>
      </c>
    </row>
    <row r="28" spans="8:43">
      <c r="H28">
        <v>36</v>
      </c>
      <c r="I28">
        <v>61.7947919381285</v>
      </c>
      <c r="J28">
        <f t="shared" si="0"/>
        <v>0.716521998281347</v>
      </c>
      <c r="S28">
        <v>25</v>
      </c>
      <c r="T28">
        <v>25.5092288716125</v>
      </c>
      <c r="U28">
        <f t="shared" si="1"/>
        <v>0.0203691548645</v>
      </c>
      <c r="AD28">
        <v>36</v>
      </c>
      <c r="AE28">
        <v>41.8457299452827</v>
      </c>
      <c r="AF28">
        <f t="shared" si="2"/>
        <v>0.162381387368964</v>
      </c>
      <c r="AO28">
        <v>32</v>
      </c>
      <c r="AP28">
        <v>53.4181278328828</v>
      </c>
      <c r="AQ28">
        <f t="shared" si="3"/>
        <v>0.669316494777588</v>
      </c>
    </row>
    <row r="29" spans="8:43">
      <c r="H29">
        <v>73</v>
      </c>
      <c r="I29">
        <v>47.8212016540437</v>
      </c>
      <c r="J29">
        <f t="shared" si="0"/>
        <v>0.344915045835018</v>
      </c>
      <c r="S29">
        <v>26</v>
      </c>
      <c r="T29">
        <v>25.5277232869477</v>
      </c>
      <c r="U29">
        <f t="shared" si="1"/>
        <v>0.01816448896355</v>
      </c>
      <c r="AD29">
        <v>75</v>
      </c>
      <c r="AE29">
        <v>64.9386702851921</v>
      </c>
      <c r="AF29">
        <f t="shared" si="2"/>
        <v>0.134151062864105</v>
      </c>
      <c r="AO29">
        <v>77</v>
      </c>
      <c r="AP29">
        <v>49.7139351613082</v>
      </c>
      <c r="AQ29">
        <f t="shared" si="3"/>
        <v>0.354364478424569</v>
      </c>
    </row>
    <row r="30" spans="8:43">
      <c r="H30">
        <v>36</v>
      </c>
      <c r="I30">
        <v>61.2877267041874</v>
      </c>
      <c r="J30">
        <f t="shared" si="0"/>
        <v>0.702436852894094</v>
      </c>
      <c r="S30">
        <v>25</v>
      </c>
      <c r="T30">
        <v>25.5428756320249</v>
      </c>
      <c r="U30">
        <f t="shared" si="1"/>
        <v>0.0217150252809959</v>
      </c>
      <c r="AD30">
        <v>36</v>
      </c>
      <c r="AE30">
        <v>42.2193268738807</v>
      </c>
      <c r="AF30">
        <f t="shared" si="2"/>
        <v>0.17275907983002</v>
      </c>
      <c r="AO30">
        <v>77</v>
      </c>
      <c r="AP30">
        <v>53.1377131410142</v>
      </c>
      <c r="AQ30">
        <f t="shared" si="3"/>
        <v>0.309899829337478</v>
      </c>
    </row>
    <row r="31" spans="8:43">
      <c r="H31">
        <v>73</v>
      </c>
      <c r="I31">
        <v>48.3027970573107</v>
      </c>
      <c r="J31">
        <f t="shared" si="0"/>
        <v>0.33831784852999</v>
      </c>
      <c r="S31">
        <v>25</v>
      </c>
      <c r="T31">
        <v>25.5619704750462</v>
      </c>
      <c r="U31">
        <f t="shared" si="1"/>
        <v>0.0224788190018479</v>
      </c>
      <c r="AD31">
        <v>75</v>
      </c>
      <c r="AE31">
        <v>64.5150349125368</v>
      </c>
      <c r="AF31">
        <f t="shared" si="2"/>
        <v>0.139799534499509</v>
      </c>
      <c r="AO31">
        <v>32</v>
      </c>
      <c r="AP31">
        <v>49.7961618411693</v>
      </c>
      <c r="AQ31">
        <f t="shared" si="3"/>
        <v>0.556130057536541</v>
      </c>
    </row>
    <row r="32" spans="8:43">
      <c r="H32">
        <v>36</v>
      </c>
      <c r="I32">
        <v>60.8174301373173</v>
      </c>
      <c r="J32">
        <f t="shared" si="0"/>
        <v>0.689373059369925</v>
      </c>
      <c r="S32">
        <v>26</v>
      </c>
      <c r="T32">
        <v>25.5793492490884</v>
      </c>
      <c r="U32">
        <f t="shared" si="1"/>
        <v>0.0161788750350616</v>
      </c>
      <c r="AD32">
        <v>36</v>
      </c>
      <c r="AE32">
        <v>42.5840334267698</v>
      </c>
      <c r="AF32">
        <f t="shared" si="2"/>
        <v>0.182889817410272</v>
      </c>
      <c r="AO32">
        <v>78</v>
      </c>
      <c r="AP32">
        <v>52.8874392895845</v>
      </c>
      <c r="AQ32">
        <f t="shared" si="3"/>
        <v>0.321955906543788</v>
      </c>
    </row>
    <row r="33" spans="8:43">
      <c r="H33">
        <v>73</v>
      </c>
      <c r="I33">
        <v>48.7508146888894</v>
      </c>
      <c r="J33">
        <f t="shared" si="0"/>
        <v>0.332180620700145</v>
      </c>
      <c r="S33">
        <v>26</v>
      </c>
      <c r="T33">
        <v>25.5992862066988</v>
      </c>
      <c r="U33">
        <f t="shared" si="1"/>
        <v>0.0154120689731231</v>
      </c>
      <c r="AD33">
        <v>76</v>
      </c>
      <c r="AE33">
        <v>64.1100288221784</v>
      </c>
      <c r="AF33">
        <f t="shared" si="2"/>
        <v>0.156446989181863</v>
      </c>
      <c r="AO33">
        <v>32</v>
      </c>
      <c r="AP33">
        <v>49.8580925503909</v>
      </c>
      <c r="AQ33">
        <f t="shared" si="3"/>
        <v>0.558065392199716</v>
      </c>
    </row>
    <row r="34" spans="8:43">
      <c r="H34">
        <v>36</v>
      </c>
      <c r="I34">
        <v>60.3814330893187</v>
      </c>
      <c r="J34">
        <f t="shared" si="0"/>
        <v>0.677262030258853</v>
      </c>
      <c r="S34">
        <v>25</v>
      </c>
      <c r="T34">
        <v>25.6185032170193</v>
      </c>
      <c r="U34">
        <f t="shared" si="1"/>
        <v>0.024740128680772</v>
      </c>
      <c r="AD34">
        <v>36</v>
      </c>
      <c r="AE34">
        <v>42.9397857303122</v>
      </c>
      <c r="AF34">
        <f t="shared" si="2"/>
        <v>0.192771825842006</v>
      </c>
      <c r="AO34">
        <v>78</v>
      </c>
      <c r="AP34">
        <v>52.6619743348597</v>
      </c>
      <c r="AQ34">
        <f t="shared" si="3"/>
        <v>0.324846482886414</v>
      </c>
    </row>
    <row r="35" spans="8:43">
      <c r="H35">
        <v>73</v>
      </c>
      <c r="I35">
        <v>49.1674434233841</v>
      </c>
      <c r="J35">
        <f t="shared" ref="J35:J69" si="4">ABS(H35-I35)/H35</f>
        <v>0.326473377761862</v>
      </c>
      <c r="S35">
        <v>26</v>
      </c>
      <c r="T35">
        <v>25.6395716838125</v>
      </c>
      <c r="U35">
        <f t="shared" ref="U35:U68" si="5">ABS(S35-T35)/S35</f>
        <v>0.0138626275456731</v>
      </c>
      <c r="AD35">
        <v>76</v>
      </c>
      <c r="AE35">
        <v>63.7225656053522</v>
      </c>
      <c r="AF35">
        <f t="shared" ref="AF35:AF64" si="6">ABS(AD35-AE35)/AD35</f>
        <v>0.161545189403261</v>
      </c>
      <c r="AO35">
        <v>32</v>
      </c>
      <c r="AP35">
        <v>49.9046527856293</v>
      </c>
      <c r="AQ35">
        <f t="shared" ref="AQ35:AQ70" si="7">ABS(AO35-AP35)/AO35</f>
        <v>0.559520399550916</v>
      </c>
    </row>
    <row r="36" spans="8:43">
      <c r="H36">
        <v>36</v>
      </c>
      <c r="I36">
        <v>59.9773504435536</v>
      </c>
      <c r="J36">
        <f t="shared" si="4"/>
        <v>0.666037512320933</v>
      </c>
      <c r="S36">
        <v>25</v>
      </c>
      <c r="T36">
        <v>25.6604412853774</v>
      </c>
      <c r="U36">
        <f t="shared" si="5"/>
        <v>0.0264176514150959</v>
      </c>
      <c r="AD36">
        <v>36</v>
      </c>
      <c r="AE36">
        <v>43.286494757339</v>
      </c>
      <c r="AF36">
        <f t="shared" si="6"/>
        <v>0.202402632148306</v>
      </c>
      <c r="AO36">
        <v>78</v>
      </c>
      <c r="AP36">
        <v>52.4580782628926</v>
      </c>
      <c r="AQ36">
        <f t="shared" si="7"/>
        <v>0.327460535091121</v>
      </c>
    </row>
    <row r="37" spans="8:43">
      <c r="H37">
        <v>73</v>
      </c>
      <c r="I37">
        <v>49.5547814700451</v>
      </c>
      <c r="J37">
        <f t="shared" si="4"/>
        <v>0.32116737712267</v>
      </c>
      <c r="S37">
        <v>25</v>
      </c>
      <c r="T37">
        <v>25.6826907153363</v>
      </c>
      <c r="U37">
        <f t="shared" si="5"/>
        <v>0.027307628613452</v>
      </c>
      <c r="AD37">
        <v>76</v>
      </c>
      <c r="AE37">
        <v>63.3517513983443</v>
      </c>
      <c r="AF37">
        <f t="shared" si="6"/>
        <v>0.166424323705996</v>
      </c>
      <c r="AO37">
        <v>32</v>
      </c>
      <c r="AP37">
        <v>49.9395093635068</v>
      </c>
      <c r="AQ37">
        <f t="shared" si="7"/>
        <v>0.560609667609588</v>
      </c>
    </row>
    <row r="38" spans="8:43">
      <c r="H38">
        <v>36</v>
      </c>
      <c r="I38">
        <v>59.602902257402</v>
      </c>
      <c r="J38">
        <f t="shared" si="4"/>
        <v>0.655636173816722</v>
      </c>
      <c r="S38">
        <v>26</v>
      </c>
      <c r="T38">
        <v>25.705095719088</v>
      </c>
      <c r="U38">
        <f t="shared" si="5"/>
        <v>0.0113424723427692</v>
      </c>
      <c r="AD38">
        <v>36</v>
      </c>
      <c r="AE38">
        <v>43.6242137134576</v>
      </c>
      <c r="AF38">
        <f t="shared" si="6"/>
        <v>0.211783714262711</v>
      </c>
      <c r="AO38">
        <v>32</v>
      </c>
      <c r="AP38">
        <v>52.2712880495981</v>
      </c>
      <c r="AQ38">
        <f t="shared" si="7"/>
        <v>0.633477751549941</v>
      </c>
    </row>
    <row r="39" spans="8:43">
      <c r="H39">
        <v>73</v>
      </c>
      <c r="I39">
        <v>49.9148204222215</v>
      </c>
      <c r="J39">
        <f t="shared" si="4"/>
        <v>0.316235336681897</v>
      </c>
      <c r="S39">
        <v>26</v>
      </c>
      <c r="T39">
        <v>25.7285853748115</v>
      </c>
      <c r="U39">
        <f t="shared" si="5"/>
        <v>0.0104390240457115</v>
      </c>
      <c r="AD39">
        <v>76</v>
      </c>
      <c r="AE39">
        <v>62.9966914909118</v>
      </c>
      <c r="AF39">
        <f t="shared" si="6"/>
        <v>0.171096164593266</v>
      </c>
      <c r="AO39">
        <v>78</v>
      </c>
      <c r="AP39">
        <v>49.9647703160017</v>
      </c>
      <c r="AQ39">
        <f t="shared" si="7"/>
        <v>0.359426021589722</v>
      </c>
    </row>
    <row r="40" spans="8:43">
      <c r="H40">
        <v>36</v>
      </c>
      <c r="I40">
        <v>59.2559276282779</v>
      </c>
      <c r="J40">
        <f t="shared" si="4"/>
        <v>0.645997989674386</v>
      </c>
      <c r="S40">
        <v>25</v>
      </c>
      <c r="T40">
        <v>25.7524098931112</v>
      </c>
      <c r="U40">
        <f t="shared" si="5"/>
        <v>0.030096395724448</v>
      </c>
      <c r="AD40">
        <v>36</v>
      </c>
      <c r="AE40">
        <v>43.9529723041969</v>
      </c>
      <c r="AF40">
        <f t="shared" si="6"/>
        <v>0.220915897338803</v>
      </c>
      <c r="AO40">
        <v>32</v>
      </c>
      <c r="AP40">
        <v>52.0997666496172</v>
      </c>
      <c r="AQ40">
        <f t="shared" si="7"/>
        <v>0.628117707800538</v>
      </c>
    </row>
    <row r="41" spans="8:43">
      <c r="H41">
        <v>73</v>
      </c>
      <c r="I41">
        <v>50.2494356941006</v>
      </c>
      <c r="J41">
        <f t="shared" si="4"/>
        <v>0.311651565834238</v>
      </c>
      <c r="S41">
        <v>25</v>
      </c>
      <c r="T41">
        <v>25.7771412546208</v>
      </c>
      <c r="U41">
        <f t="shared" si="5"/>
        <v>0.031085650184832</v>
      </c>
      <c r="AD41">
        <v>76</v>
      </c>
      <c r="AE41">
        <v>62.6565759518917</v>
      </c>
      <c r="AF41">
        <f t="shared" si="6"/>
        <v>0.175571369054057</v>
      </c>
      <c r="AO41">
        <v>78</v>
      </c>
      <c r="AP41">
        <v>49.9823672003386</v>
      </c>
      <c r="AQ41">
        <f t="shared" si="7"/>
        <v>0.35920042050848</v>
      </c>
    </row>
    <row r="42" spans="8:43">
      <c r="H42">
        <v>36</v>
      </c>
      <c r="I42">
        <v>58.934391087834</v>
      </c>
      <c r="J42">
        <f t="shared" si="4"/>
        <v>0.6370664191065</v>
      </c>
      <c r="S42">
        <v>26</v>
      </c>
      <c r="T42">
        <v>25.802313893332</v>
      </c>
      <c r="U42">
        <f t="shared" si="5"/>
        <v>0.00760331179492314</v>
      </c>
      <c r="AD42">
        <v>36</v>
      </c>
      <c r="AE42">
        <v>44.2728465702577</v>
      </c>
      <c r="AF42">
        <f t="shared" si="6"/>
        <v>0.229801293618269</v>
      </c>
      <c r="AO42">
        <v>32</v>
      </c>
      <c r="AP42">
        <v>51.94134876196</v>
      </c>
      <c r="AQ42">
        <f t="shared" si="7"/>
        <v>0.62316714881125</v>
      </c>
    </row>
    <row r="43" spans="8:43">
      <c r="H43">
        <v>73</v>
      </c>
      <c r="I43">
        <v>50.5603840620831</v>
      </c>
      <c r="J43">
        <f t="shared" si="4"/>
        <v>0.307391999149547</v>
      </c>
      <c r="S43">
        <v>25</v>
      </c>
      <c r="T43">
        <v>25.8282663653623</v>
      </c>
      <c r="U43">
        <f t="shared" si="5"/>
        <v>0.033130654614492</v>
      </c>
      <c r="AD43">
        <v>76</v>
      </c>
      <c r="AE43">
        <v>62.3306669668956</v>
      </c>
      <c r="AF43">
        <f t="shared" si="6"/>
        <v>0.179859645172426</v>
      </c>
      <c r="AO43">
        <v>78</v>
      </c>
      <c r="AP43">
        <v>49.993569758377</v>
      </c>
      <c r="AQ43">
        <f t="shared" si="7"/>
        <v>0.359056797969526</v>
      </c>
    </row>
    <row r="44" spans="8:43">
      <c r="H44">
        <v>36</v>
      </c>
      <c r="I44">
        <v>58.6363832951365</v>
      </c>
      <c r="J44">
        <f t="shared" si="4"/>
        <v>0.628788424864903</v>
      </c>
      <c r="S44">
        <v>26</v>
      </c>
      <c r="T44">
        <v>25.8547135890617</v>
      </c>
      <c r="U44">
        <f t="shared" si="5"/>
        <v>0.00558793888224234</v>
      </c>
      <c r="AD44">
        <v>36</v>
      </c>
      <c r="AE44">
        <v>44.5839258377053</v>
      </c>
      <c r="AF44">
        <f t="shared" si="6"/>
        <v>0.238442384380703</v>
      </c>
      <c r="AO44">
        <v>78</v>
      </c>
      <c r="AP44">
        <v>51.7942903795487</v>
      </c>
      <c r="AQ44">
        <f t="shared" si="7"/>
        <v>0.335970636159632</v>
      </c>
    </row>
    <row r="45" spans="8:43">
      <c r="H45">
        <v>73</v>
      </c>
      <c r="I45">
        <v>50.8493049201533</v>
      </c>
      <c r="J45">
        <f t="shared" si="4"/>
        <v>0.303434179175982</v>
      </c>
      <c r="S45">
        <v>25</v>
      </c>
      <c r="T45">
        <v>25.8818575810498</v>
      </c>
      <c r="U45">
        <f t="shared" si="5"/>
        <v>0.035274303241992</v>
      </c>
      <c r="AD45">
        <v>36</v>
      </c>
      <c r="AE45">
        <v>62.0182576607044</v>
      </c>
      <c r="AF45">
        <f t="shared" si="6"/>
        <v>0.722729379464011</v>
      </c>
      <c r="AO45">
        <v>32</v>
      </c>
      <c r="AP45">
        <v>49.9996848985833</v>
      </c>
      <c r="AQ45">
        <f t="shared" si="7"/>
        <v>0.562490153080728</v>
      </c>
    </row>
    <row r="46" spans="8:43">
      <c r="H46">
        <v>36</v>
      </c>
      <c r="I46">
        <v>58.3601190939846</v>
      </c>
      <c r="J46">
        <f t="shared" si="4"/>
        <v>0.62111441927735</v>
      </c>
      <c r="S46">
        <v>26</v>
      </c>
      <c r="T46">
        <v>25.9095165750817</v>
      </c>
      <c r="U46">
        <f t="shared" si="5"/>
        <v>0.00348013172762694</v>
      </c>
      <c r="AD46">
        <v>36</v>
      </c>
      <c r="AE46">
        <v>44.8863308514077</v>
      </c>
      <c r="AF46">
        <f t="shared" si="6"/>
        <v>0.246842523650214</v>
      </c>
      <c r="AO46">
        <v>78</v>
      </c>
      <c r="AP46">
        <v>51.6572744743521</v>
      </c>
      <c r="AQ46">
        <f t="shared" si="7"/>
        <v>0.337727250328819</v>
      </c>
    </row>
    <row r="47" spans="8:43">
      <c r="H47">
        <v>73</v>
      </c>
      <c r="I47">
        <v>51.1177236976952</v>
      </c>
      <c r="J47">
        <f t="shared" si="4"/>
        <v>0.299757209620614</v>
      </c>
      <c r="S47">
        <v>26</v>
      </c>
      <c r="T47">
        <v>25.9378093873727</v>
      </c>
      <c r="U47">
        <f t="shared" si="5"/>
        <v>0.00239194663951158</v>
      </c>
      <c r="AD47">
        <v>36</v>
      </c>
      <c r="AE47">
        <v>61.718698163338</v>
      </c>
      <c r="AF47">
        <f t="shared" si="6"/>
        <v>0.714408282314944</v>
      </c>
      <c r="AO47">
        <v>32</v>
      </c>
      <c r="AP47">
        <v>50.0014837931099</v>
      </c>
      <c r="AQ47">
        <f t="shared" si="7"/>
        <v>0.562546368534684</v>
      </c>
    </row>
    <row r="48" spans="8:43">
      <c r="H48">
        <v>36</v>
      </c>
      <c r="I48">
        <v>58.1039334485678</v>
      </c>
      <c r="J48">
        <f t="shared" si="4"/>
        <v>0.613998151349106</v>
      </c>
      <c r="S48">
        <v>25</v>
      </c>
      <c r="T48">
        <v>25.9666204653526</v>
      </c>
      <c r="U48">
        <f t="shared" si="5"/>
        <v>0.0386648186141041</v>
      </c>
      <c r="AD48">
        <v>76</v>
      </c>
      <c r="AE48">
        <v>45.1801940952501</v>
      </c>
      <c r="AF48">
        <f t="shared" si="6"/>
        <v>0.405523761904604</v>
      </c>
      <c r="AO48">
        <v>32</v>
      </c>
      <c r="AP48">
        <v>51.5291456204886</v>
      </c>
      <c r="AQ48">
        <f t="shared" si="7"/>
        <v>0.610285800640269</v>
      </c>
    </row>
    <row r="49" spans="8:43">
      <c r="H49">
        <v>74</v>
      </c>
      <c r="I49">
        <v>51.3670569168598</v>
      </c>
      <c r="J49">
        <f t="shared" si="4"/>
        <v>0.305850582204597</v>
      </c>
      <c r="S49">
        <v>26</v>
      </c>
      <c r="T49">
        <v>25.9960166117314</v>
      </c>
      <c r="U49">
        <f t="shared" si="5"/>
        <v>0.000153207241100043</v>
      </c>
      <c r="AD49">
        <v>36</v>
      </c>
      <c r="AE49">
        <v>61.4313805138044</v>
      </c>
      <c r="AF49">
        <f t="shared" si="6"/>
        <v>0.706427236494567</v>
      </c>
      <c r="AO49">
        <v>78</v>
      </c>
      <c r="AP49">
        <v>49.9996715716962</v>
      </c>
      <c r="AQ49">
        <f t="shared" si="7"/>
        <v>0.358978569593638</v>
      </c>
    </row>
    <row r="50" spans="8:43">
      <c r="H50">
        <v>36</v>
      </c>
      <c r="I50">
        <v>57.8662761822224</v>
      </c>
      <c r="J50">
        <f t="shared" si="4"/>
        <v>0.607396560617289</v>
      </c>
      <c r="S50">
        <v>25</v>
      </c>
      <c r="T50">
        <v>26.0259216076331</v>
      </c>
      <c r="U50">
        <f t="shared" si="5"/>
        <v>0.0410368643053241</v>
      </c>
      <c r="AD50">
        <v>76</v>
      </c>
      <c r="AE50">
        <v>45.4656602484531</v>
      </c>
      <c r="AF50">
        <f t="shared" si="6"/>
        <v>0.401767628309828</v>
      </c>
      <c r="AO50">
        <v>32</v>
      </c>
      <c r="AP50">
        <v>51.4089815703658</v>
      </c>
      <c r="AQ50">
        <f t="shared" si="7"/>
        <v>0.606530674073931</v>
      </c>
    </row>
    <row r="51" spans="8:43">
      <c r="H51">
        <v>74</v>
      </c>
      <c r="I51">
        <v>51.5986179716869</v>
      </c>
      <c r="J51">
        <f t="shared" si="4"/>
        <v>0.302721378760988</v>
      </c>
      <c r="S51">
        <v>26</v>
      </c>
      <c r="T51">
        <v>26.0563716686078</v>
      </c>
      <c r="U51">
        <f t="shared" si="5"/>
        <v>0.00216814110029996</v>
      </c>
      <c r="AD51">
        <v>36</v>
      </c>
      <c r="AE51">
        <v>61.1557361351538</v>
      </c>
      <c r="AF51">
        <f t="shared" si="6"/>
        <v>0.698770448198717</v>
      </c>
      <c r="AO51">
        <v>78</v>
      </c>
      <c r="AP51">
        <v>49.9948073940311</v>
      </c>
      <c r="AQ51">
        <f t="shared" si="7"/>
        <v>0.359040930845755</v>
      </c>
    </row>
    <row r="52" spans="8:43">
      <c r="H52">
        <v>36</v>
      </c>
      <c r="I52">
        <v>57.6457060971301</v>
      </c>
      <c r="J52">
        <f t="shared" si="4"/>
        <v>0.60126961380917</v>
      </c>
      <c r="S52">
        <v>25</v>
      </c>
      <c r="T52">
        <v>26.0873148186856</v>
      </c>
      <c r="U52">
        <f t="shared" si="5"/>
        <v>0.0434925927474239</v>
      </c>
      <c r="AD52">
        <v>76</v>
      </c>
      <c r="AE52">
        <v>45.7428892995398</v>
      </c>
      <c r="AF52">
        <f t="shared" si="6"/>
        <v>0.398119877637634</v>
      </c>
      <c r="AO52">
        <v>78</v>
      </c>
      <c r="AP52">
        <v>51.2959457519062</v>
      </c>
      <c r="AQ52">
        <f t="shared" si="7"/>
        <v>0.342359669847356</v>
      </c>
    </row>
    <row r="53" spans="8:43">
      <c r="H53">
        <v>74</v>
      </c>
      <c r="I53">
        <v>51.8136233267102</v>
      </c>
      <c r="J53">
        <f t="shared" si="4"/>
        <v>0.299815900990403</v>
      </c>
      <c r="S53">
        <v>25</v>
      </c>
      <c r="T53">
        <v>26.1187680282264</v>
      </c>
      <c r="U53">
        <f t="shared" si="5"/>
        <v>0.0447507211290559</v>
      </c>
      <c r="AD53">
        <v>36</v>
      </c>
      <c r="AE53">
        <v>60.8912309574973</v>
      </c>
      <c r="AF53">
        <f t="shared" si="6"/>
        <v>0.691423082152703</v>
      </c>
      <c r="AO53">
        <v>32</v>
      </c>
      <c r="AP53">
        <v>49.9873202935753</v>
      </c>
      <c r="AQ53">
        <f t="shared" si="7"/>
        <v>0.562103759174228</v>
      </c>
    </row>
    <row r="54" spans="8:43">
      <c r="H54">
        <v>36</v>
      </c>
      <c r="I54">
        <v>57.4408847554977</v>
      </c>
      <c r="J54">
        <f t="shared" si="4"/>
        <v>0.595580132097158</v>
      </c>
      <c r="S54">
        <v>26</v>
      </c>
      <c r="T54">
        <v>26.150694475357</v>
      </c>
      <c r="U54">
        <f t="shared" si="5"/>
        <v>0.0057959413598846</v>
      </c>
      <c r="AD54">
        <v>76</v>
      </c>
      <c r="AE54">
        <v>46.0120485277812</v>
      </c>
      <c r="AF54">
        <f t="shared" si="6"/>
        <v>0.394578308844984</v>
      </c>
      <c r="AO54">
        <v>78</v>
      </c>
      <c r="AP54">
        <v>51.1893601237409</v>
      </c>
      <c r="AQ54">
        <f t="shared" si="7"/>
        <v>0.343726152259732</v>
      </c>
    </row>
    <row r="55" spans="8:43">
      <c r="H55">
        <v>74</v>
      </c>
      <c r="I55">
        <v>52.0131988251348</v>
      </c>
      <c r="J55">
        <f t="shared" si="4"/>
        <v>0.297118934795476</v>
      </c>
      <c r="S55">
        <v>25</v>
      </c>
      <c r="T55">
        <v>26.1830996858591</v>
      </c>
      <c r="U55">
        <f t="shared" si="5"/>
        <v>0.0473239874343641</v>
      </c>
      <c r="AD55">
        <v>36</v>
      </c>
      <c r="AE55">
        <v>60.6373647969851</v>
      </c>
      <c r="AF55">
        <f t="shared" si="6"/>
        <v>0.684371244360697</v>
      </c>
      <c r="AO55">
        <v>32</v>
      </c>
      <c r="AP55">
        <v>49.9775678835739</v>
      </c>
      <c r="AQ55">
        <f t="shared" si="7"/>
        <v>0.561798996361684</v>
      </c>
    </row>
    <row r="56" spans="8:43">
      <c r="H56">
        <v>37</v>
      </c>
      <c r="I56">
        <v>57.2505702036444</v>
      </c>
      <c r="J56">
        <f t="shared" si="4"/>
        <v>0.547312708206605</v>
      </c>
      <c r="S56">
        <v>26</v>
      </c>
      <c r="T56">
        <v>26.2159560603965</v>
      </c>
      <c r="U56">
        <f t="shared" si="5"/>
        <v>0.00830600232294233</v>
      </c>
      <c r="AD56">
        <v>76</v>
      </c>
      <c r="AE56">
        <v>46.2733125876746</v>
      </c>
      <c r="AF56">
        <f t="shared" si="6"/>
        <v>0.391140623846387</v>
      </c>
      <c r="AO56">
        <v>78</v>
      </c>
      <c r="AP56">
        <v>51.0886213374474</v>
      </c>
      <c r="AQ56">
        <f t="shared" si="7"/>
        <v>0.345017675160931</v>
      </c>
    </row>
    <row r="57" spans="8:43">
      <c r="H57">
        <v>74</v>
      </c>
      <c r="I57">
        <v>52.1983859190566</v>
      </c>
      <c r="J57">
        <f t="shared" si="4"/>
        <v>0.294616406499235</v>
      </c>
      <c r="S57">
        <v>25</v>
      </c>
      <c r="T57">
        <v>26.2492622011057</v>
      </c>
      <c r="U57">
        <f t="shared" si="5"/>
        <v>0.049970488044228</v>
      </c>
      <c r="AD57">
        <v>36</v>
      </c>
      <c r="AE57">
        <v>60.3936676234759</v>
      </c>
      <c r="AF57">
        <f t="shared" si="6"/>
        <v>0.677601878429886</v>
      </c>
      <c r="AO57">
        <v>32</v>
      </c>
      <c r="AP57">
        <v>49.9658320692743</v>
      </c>
      <c r="AQ57">
        <f t="shared" si="7"/>
        <v>0.561432252164822</v>
      </c>
    </row>
    <row r="58" spans="8:43">
      <c r="H58">
        <v>37</v>
      </c>
      <c r="I58">
        <v>57.0736107762813</v>
      </c>
      <c r="J58">
        <f t="shared" si="4"/>
        <v>0.542530020980576</v>
      </c>
      <c r="S58">
        <v>26</v>
      </c>
      <c r="T58">
        <v>26.2829964298505</v>
      </c>
      <c r="U58">
        <f t="shared" si="5"/>
        <v>0.010884478071173</v>
      </c>
      <c r="AD58">
        <v>76</v>
      </c>
      <c r="AE58">
        <v>46.5268618948656</v>
      </c>
      <c r="AF58">
        <f t="shared" si="6"/>
        <v>0.387804448751768</v>
      </c>
      <c r="AO58">
        <v>78</v>
      </c>
      <c r="AP58">
        <v>50.9932012029239</v>
      </c>
      <c r="AQ58">
        <f t="shared" si="7"/>
        <v>0.346241010218924</v>
      </c>
    </row>
    <row r="59" spans="8:43">
      <c r="H59">
        <v>74</v>
      </c>
      <c r="I59">
        <v>52.3701477111217</v>
      </c>
      <c r="J59">
        <f t="shared" si="4"/>
        <v>0.292295301201058</v>
      </c>
      <c r="S59">
        <v>26</v>
      </c>
      <c r="T59">
        <v>26.3171532143906</v>
      </c>
      <c r="U59">
        <f t="shared" si="5"/>
        <v>0.0121982005534846</v>
      </c>
      <c r="AD59">
        <v>36</v>
      </c>
      <c r="AE59">
        <v>60.1596964018107</v>
      </c>
      <c r="AF59">
        <f t="shared" si="6"/>
        <v>0.671102677828075</v>
      </c>
      <c r="AO59">
        <v>32</v>
      </c>
      <c r="AP59">
        <v>49.9523524090125</v>
      </c>
      <c r="AQ59">
        <f t="shared" si="7"/>
        <v>0.561011012781641</v>
      </c>
    </row>
    <row r="60" spans="8:43">
      <c r="H60">
        <v>37</v>
      </c>
      <c r="I60">
        <v>56.9089390880551</v>
      </c>
      <c r="J60">
        <f t="shared" si="4"/>
        <v>0.5380794348123</v>
      </c>
      <c r="S60">
        <v>25</v>
      </c>
      <c r="T60">
        <v>26.3517146238112</v>
      </c>
      <c r="U60">
        <f t="shared" si="5"/>
        <v>0.054068584952448</v>
      </c>
      <c r="AD60">
        <v>76</v>
      </c>
      <c r="AE60">
        <v>46.772881007038</v>
      </c>
      <c r="AF60">
        <f t="shared" si="6"/>
        <v>0.384567355170553</v>
      </c>
      <c r="AO60">
        <v>78</v>
      </c>
      <c r="AP60">
        <v>50.9026363316154</v>
      </c>
      <c r="AQ60">
        <f t="shared" si="7"/>
        <v>0.347402098312623</v>
      </c>
    </row>
    <row r="61" spans="8:43">
      <c r="H61">
        <v>74</v>
      </c>
      <c r="I61">
        <v>52.5293747288499</v>
      </c>
      <c r="J61">
        <f t="shared" si="4"/>
        <v>0.290143584745272</v>
      </c>
      <c r="S61">
        <v>26</v>
      </c>
      <c r="T61">
        <v>26.3866727763462</v>
      </c>
      <c r="U61">
        <f t="shared" si="5"/>
        <v>0.0148720298594692</v>
      </c>
      <c r="AD61">
        <v>36</v>
      </c>
      <c r="AE61">
        <v>59.935033869504</v>
      </c>
      <c r="AF61">
        <f t="shared" si="6"/>
        <v>0.664862051930667</v>
      </c>
      <c r="AO61">
        <v>78</v>
      </c>
      <c r="AP61">
        <v>49.937321086913</v>
      </c>
      <c r="AQ61">
        <f t="shared" si="7"/>
        <v>0.359777934783167</v>
      </c>
    </row>
    <row r="62" spans="8:43">
      <c r="H62">
        <v>37</v>
      </c>
      <c r="I62">
        <v>56.7555662751119</v>
      </c>
      <c r="J62">
        <f t="shared" si="4"/>
        <v>0.533934223651673</v>
      </c>
      <c r="S62">
        <v>25</v>
      </c>
      <c r="T62">
        <v>26.4220122175513</v>
      </c>
      <c r="U62">
        <f t="shared" si="5"/>
        <v>0.0568804887020519</v>
      </c>
      <c r="AD62">
        <v>76</v>
      </c>
      <c r="AE62">
        <v>47.0115570550424</v>
      </c>
      <c r="AF62">
        <f t="shared" si="6"/>
        <v>0.381426880854705</v>
      </c>
      <c r="AO62">
        <v>32</v>
      </c>
      <c r="AP62">
        <v>50.816511801647</v>
      </c>
      <c r="AQ62">
        <f t="shared" si="7"/>
        <v>0.588015993801469</v>
      </c>
    </row>
    <row r="63" spans="8:43">
      <c r="H63">
        <v>37</v>
      </c>
      <c r="I63">
        <v>52.6768903916317</v>
      </c>
      <c r="J63">
        <f t="shared" si="4"/>
        <v>0.42369974031437</v>
      </c>
      <c r="S63">
        <v>25</v>
      </c>
      <c r="T63">
        <v>26.4577237632869</v>
      </c>
      <c r="U63">
        <f t="shared" si="5"/>
        <v>0.058308950531476</v>
      </c>
      <c r="AD63">
        <v>36</v>
      </c>
      <c r="AE63">
        <v>59.719286114298</v>
      </c>
      <c r="AF63">
        <f t="shared" si="6"/>
        <v>0.6588690587305</v>
      </c>
      <c r="AO63">
        <v>78</v>
      </c>
      <c r="AP63">
        <v>49.920900526813</v>
      </c>
      <c r="AQ63">
        <f t="shared" si="7"/>
        <v>0.359988454784449</v>
      </c>
    </row>
    <row r="64" spans="8:43">
      <c r="H64">
        <v>74</v>
      </c>
      <c r="I64">
        <v>56.6125765232743</v>
      </c>
      <c r="J64">
        <f t="shared" si="4"/>
        <v>0.234965182117915</v>
      </c>
      <c r="S64">
        <v>26</v>
      </c>
      <c r="T64">
        <v>26.4937936551254</v>
      </c>
      <c r="U64">
        <f t="shared" si="5"/>
        <v>0.0189920636586693</v>
      </c>
      <c r="AD64">
        <v>76</v>
      </c>
      <c r="AE64">
        <v>47.2430788351492</v>
      </c>
      <c r="AF64">
        <f t="shared" si="6"/>
        <v>0.378380541642774</v>
      </c>
      <c r="AO64">
        <v>32</v>
      </c>
      <c r="AP64">
        <v>50.7344572141047</v>
      </c>
      <c r="AQ64">
        <f t="shared" si="7"/>
        <v>0.585451787940772</v>
      </c>
    </row>
    <row r="65" spans="8:43">
      <c r="H65">
        <v>37</v>
      </c>
      <c r="I65">
        <v>52.8134561484651</v>
      </c>
      <c r="J65">
        <f t="shared" si="4"/>
        <v>0.427390706715273</v>
      </c>
      <c r="S65">
        <v>25</v>
      </c>
      <c r="T65">
        <v>26.5302120844493</v>
      </c>
      <c r="U65">
        <f t="shared" si="5"/>
        <v>0.061208483377972</v>
      </c>
      <c r="AO65">
        <v>78</v>
      </c>
      <c r="AP65">
        <v>49.903227294273</v>
      </c>
      <c r="AQ65">
        <f t="shared" si="7"/>
        <v>0.360215034688808</v>
      </c>
    </row>
    <row r="66" spans="8:43">
      <c r="H66">
        <v>74</v>
      </c>
      <c r="I66">
        <v>56.4791219021708</v>
      </c>
      <c r="J66">
        <f t="shared" si="4"/>
        <v>0.236768622943638</v>
      </c>
      <c r="S66">
        <v>26</v>
      </c>
      <c r="T66">
        <v>26.5669665016354</v>
      </c>
      <c r="U66">
        <f t="shared" si="5"/>
        <v>0.0218064039090538</v>
      </c>
      <c r="AO66">
        <v>32</v>
      </c>
      <c r="AP66">
        <v>50.6561370124444</v>
      </c>
      <c r="AQ66">
        <f t="shared" si="7"/>
        <v>0.583004281638887</v>
      </c>
    </row>
    <row r="67" spans="8:43">
      <c r="H67">
        <v>37</v>
      </c>
      <c r="I67">
        <v>52.9397762799963</v>
      </c>
      <c r="J67">
        <f t="shared" si="4"/>
        <v>0.430804764324224</v>
      </c>
      <c r="S67">
        <v>26</v>
      </c>
      <c r="T67">
        <v>26.604046881508</v>
      </c>
      <c r="U67">
        <f t="shared" si="5"/>
        <v>0.0232325723656924</v>
      </c>
      <c r="AO67">
        <v>78</v>
      </c>
      <c r="AP67">
        <v>49.8844165737636</v>
      </c>
      <c r="AQ67">
        <f t="shared" si="7"/>
        <v>0.360456197772262</v>
      </c>
    </row>
    <row r="68" spans="8:43">
      <c r="H68">
        <v>74</v>
      </c>
      <c r="I68">
        <v>56.3544175114573</v>
      </c>
      <c r="J68">
        <f t="shared" si="4"/>
        <v>0.238453817412739</v>
      </c>
      <c r="S68">
        <v>25</v>
      </c>
      <c r="T68">
        <v>26.6414415939806</v>
      </c>
      <c r="U68">
        <f t="shared" si="5"/>
        <v>0.0656576637592239</v>
      </c>
      <c r="AO68">
        <v>32</v>
      </c>
      <c r="AP68">
        <v>50.5812478477317</v>
      </c>
      <c r="AQ68">
        <f t="shared" si="7"/>
        <v>0.580663995241616</v>
      </c>
    </row>
    <row r="69" spans="8:43">
      <c r="H69">
        <v>37</v>
      </c>
      <c r="I69">
        <v>53.0565023680026</v>
      </c>
      <c r="J69">
        <f t="shared" si="4"/>
        <v>0.43395952345953</v>
      </c>
      <c r="AO69">
        <v>78</v>
      </c>
      <c r="AP69">
        <v>49.8645671242064</v>
      </c>
      <c r="AQ69">
        <f t="shared" si="7"/>
        <v>0.36071067789479</v>
      </c>
    </row>
    <row r="70" spans="41:43">
      <c r="AO70">
        <v>32</v>
      </c>
      <c r="AP70">
        <v>50.5095130672302</v>
      </c>
      <c r="AQ70">
        <f t="shared" si="7"/>
        <v>0.578422283350944</v>
      </c>
    </row>
  </sheetData>
  <pageMargins left="0.699305555555556" right="0.699305555555556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2049" progId="EViews.Workfile.2" r:id="rId3">
          <objectPr defaultSize="0" r:id="rId4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6</xdr:col>
                <xdr:colOff>428625</xdr:colOff>
                <xdr:row>19</xdr:row>
                <xdr:rowOff>152400</xdr:rowOff>
              </to>
            </anchor>
          </objectPr>
        </oleObject>
      </mc:Choice>
      <mc:Fallback>
        <oleObject shapeId="2049" progId="EViews.Workfile.2" r:id="rId3"/>
      </mc:Fallback>
    </mc:AlternateContent>
    <mc:AlternateContent xmlns:mc="http://schemas.openxmlformats.org/markup-compatibility/2006">
      <mc:Choice Requires="x14">
        <oleObject shapeId="2050" progId="EViews.Workfile.2" r:id="rId5">
          <objectPr defaultSize="0" r:id="rId6">
            <anchor moveWithCells="1" sizeWithCells="1">
              <from>
                <xdr:col>11</xdr:col>
                <xdr:colOff>0</xdr:colOff>
                <xdr:row>1</xdr:row>
                <xdr:rowOff>0</xdr:rowOff>
              </from>
              <to>
                <xdr:col>17</xdr:col>
                <xdr:colOff>428625</xdr:colOff>
                <xdr:row>19</xdr:row>
                <xdr:rowOff>152400</xdr:rowOff>
              </to>
            </anchor>
          </objectPr>
        </oleObject>
      </mc:Choice>
      <mc:Fallback>
        <oleObject shapeId="2050" progId="EViews.Workfile.2" r:id="rId5"/>
      </mc:Fallback>
    </mc:AlternateContent>
    <mc:AlternateContent xmlns:mc="http://schemas.openxmlformats.org/markup-compatibility/2006">
      <mc:Choice Requires="x14">
        <oleObject shapeId="2051" progId="EViews.Workfile.2" r:id="rId7">
          <objectPr defaultSize="0" r:id="rId8">
            <anchor moveWithCells="1" sizeWithCells="1">
              <from>
                <xdr:col>22</xdr:col>
                <xdr:colOff>0</xdr:colOff>
                <xdr:row>1</xdr:row>
                <xdr:rowOff>0</xdr:rowOff>
              </from>
              <to>
                <xdr:col>28</xdr:col>
                <xdr:colOff>504825</xdr:colOff>
                <xdr:row>19</xdr:row>
                <xdr:rowOff>152400</xdr:rowOff>
              </to>
            </anchor>
          </objectPr>
        </oleObject>
      </mc:Choice>
      <mc:Fallback>
        <oleObject shapeId="2051" progId="EViews.Workfile.2" r:id="rId7"/>
      </mc:Fallback>
    </mc:AlternateContent>
    <mc:AlternateContent xmlns:mc="http://schemas.openxmlformats.org/markup-compatibility/2006">
      <mc:Choice Requires="x14">
        <oleObject shapeId="2052" progId="EViews.Workfile.2" r:id="rId9">
          <objectPr defaultSize="0" r:id="rId10">
            <anchor moveWithCells="1" sizeWithCells="1">
              <from>
                <xdr:col>33</xdr:col>
                <xdr:colOff>0</xdr:colOff>
                <xdr:row>1</xdr:row>
                <xdr:rowOff>0</xdr:rowOff>
              </from>
              <to>
                <xdr:col>39</xdr:col>
                <xdr:colOff>152400</xdr:colOff>
                <xdr:row>19</xdr:row>
                <xdr:rowOff>152400</xdr:rowOff>
              </to>
            </anchor>
          </objectPr>
        </oleObject>
      </mc:Choice>
      <mc:Fallback>
        <oleObject shapeId="2052" progId="EViews.Workfile.2" r:id="rId9"/>
      </mc:Fallback>
    </mc:AlternateContent>
    <mc:AlternateContent xmlns:mc="http://schemas.openxmlformats.org/markup-compatibility/2006">
      <mc:Choice Requires="x14">
        <oleObject shapeId="2053" progId="EViews.Workfile.2" r:id="rId11">
          <objectPr defaultSize="0" r:id="rId12">
            <anchor moveWithCells="1" sizeWithCells="1">
              <from>
                <xdr:col>0</xdr:col>
                <xdr:colOff>9525</xdr:colOff>
                <xdr:row>21</xdr:row>
                <xdr:rowOff>0</xdr:rowOff>
              </from>
              <to>
                <xdr:col>5</xdr:col>
                <xdr:colOff>523875</xdr:colOff>
                <xdr:row>40</xdr:row>
                <xdr:rowOff>123825</xdr:rowOff>
              </to>
            </anchor>
          </objectPr>
        </oleObject>
      </mc:Choice>
      <mc:Fallback>
        <oleObject shapeId="2053" progId="EViews.Workfile.2" r:id="rId11"/>
      </mc:Fallback>
    </mc:AlternateContent>
    <mc:AlternateContent xmlns:mc="http://schemas.openxmlformats.org/markup-compatibility/2006">
      <mc:Choice Requires="x14">
        <oleObject shapeId="2054" progId="EViews.Workfile.2" r:id="rId13">
          <objectPr defaultSize="0" r:id="rId14">
            <anchor moveWithCells="1" sizeWithCells="1">
              <from>
                <xdr:col>11</xdr:col>
                <xdr:colOff>0</xdr:colOff>
                <xdr:row>22</xdr:row>
                <xdr:rowOff>0</xdr:rowOff>
              </from>
              <to>
                <xdr:col>17</xdr:col>
                <xdr:colOff>428625</xdr:colOff>
                <xdr:row>40</xdr:row>
                <xdr:rowOff>152400</xdr:rowOff>
              </to>
            </anchor>
          </objectPr>
        </oleObject>
      </mc:Choice>
      <mc:Fallback>
        <oleObject shapeId="2054" progId="EViews.Workfile.2" r:id="rId13"/>
      </mc:Fallback>
    </mc:AlternateContent>
    <mc:AlternateContent xmlns:mc="http://schemas.openxmlformats.org/markup-compatibility/2006">
      <mc:Choice Requires="x14">
        <oleObject shapeId="2055" progId="EViews.Workfile.2" r:id="rId15">
          <objectPr defaultSize="0" r:id="rId16">
            <anchor moveWithCells="1" sizeWithCells="1">
              <from>
                <xdr:col>33</xdr:col>
                <xdr:colOff>0</xdr:colOff>
                <xdr:row>22</xdr:row>
                <xdr:rowOff>0</xdr:rowOff>
              </from>
              <to>
                <xdr:col>39</xdr:col>
                <xdr:colOff>466725</xdr:colOff>
                <xdr:row>40</xdr:row>
                <xdr:rowOff>152400</xdr:rowOff>
              </to>
            </anchor>
          </objectPr>
        </oleObject>
      </mc:Choice>
      <mc:Fallback>
        <oleObject shapeId="2055" progId="EViews.Workfile.2" r:id="rId15"/>
      </mc:Fallback>
    </mc:AlternateContent>
    <mc:AlternateContent xmlns:mc="http://schemas.openxmlformats.org/markup-compatibility/2006">
      <mc:Choice Requires="x14">
        <oleObject shapeId="2056" progId="EViews.Workfile.2" r:id="rId17">
          <objectPr defaultSize="0" r:id="rId18">
            <anchor moveWithCells="1" sizeWithCells="1">
              <from>
                <xdr:col>22</xdr:col>
                <xdr:colOff>0</xdr:colOff>
                <xdr:row>22</xdr:row>
                <xdr:rowOff>0</xdr:rowOff>
              </from>
              <to>
                <xdr:col>28</xdr:col>
                <xdr:colOff>514350</xdr:colOff>
                <xdr:row>40</xdr:row>
                <xdr:rowOff>152400</xdr:rowOff>
              </to>
            </anchor>
          </objectPr>
        </oleObject>
      </mc:Choice>
      <mc:Fallback>
        <oleObject shapeId="2056" progId="EViews.Workfile.2" r:id="rId17"/>
      </mc:Fallback>
    </mc:AlternateContent>
    <mc:AlternateContent xmlns:mc="http://schemas.openxmlformats.org/markup-compatibility/2006">
      <mc:Choice Requires="x14">
        <oleObject shapeId="2057" progId="EViews.Workfile.2" r:id="rId19">
          <objectPr defaultSize="0" r:id="rId20">
            <anchor moveWithCells="1" sizeWithCells="1">
              <from>
                <xdr:col>22</xdr:col>
                <xdr:colOff>0</xdr:colOff>
                <xdr:row>42</xdr:row>
                <xdr:rowOff>0</xdr:rowOff>
              </from>
              <to>
                <xdr:col>28</xdr:col>
                <xdr:colOff>466725</xdr:colOff>
                <xdr:row>60</xdr:row>
                <xdr:rowOff>152400</xdr:rowOff>
              </to>
            </anchor>
          </objectPr>
        </oleObject>
      </mc:Choice>
      <mc:Fallback>
        <oleObject shapeId="2057" progId="EViews.Workfile.2" r:id="rId19"/>
      </mc:Fallback>
    </mc:AlternateContent>
    <mc:AlternateContent xmlns:mc="http://schemas.openxmlformats.org/markup-compatibility/2006">
      <mc:Choice Requires="x14">
        <oleObject shapeId="2058" progId="EViews.Workfile.2" r:id="rId21">
          <objectPr defaultSize="0" r:id="rId22">
            <anchor moveWithCells="1" sizeWithCells="1">
              <from>
                <xdr:col>33</xdr:col>
                <xdr:colOff>0</xdr:colOff>
                <xdr:row>42</xdr:row>
                <xdr:rowOff>0</xdr:rowOff>
              </from>
              <to>
                <xdr:col>39</xdr:col>
                <xdr:colOff>523875</xdr:colOff>
                <xdr:row>60</xdr:row>
                <xdr:rowOff>152400</xdr:rowOff>
              </to>
            </anchor>
          </objectPr>
        </oleObject>
      </mc:Choice>
      <mc:Fallback>
        <oleObject shapeId="2058" progId="EViews.Workfile.2" r:id="rId21"/>
      </mc:Fallback>
    </mc:AlternateContent>
    <mc:AlternateContent xmlns:mc="http://schemas.openxmlformats.org/markup-compatibility/2006">
      <mc:Choice Requires="x14">
        <oleObject shapeId="2059" progId="EViews.Workfile.2" r:id="rId23">
          <objectPr defaultSize="0" r:id="rId24">
            <anchor moveWithCells="1" sizeWithCells="1">
              <from>
                <xdr:col>0</xdr:col>
                <xdr:colOff>0</xdr:colOff>
                <xdr:row>42</xdr:row>
                <xdr:rowOff>0</xdr:rowOff>
              </from>
              <to>
                <xdr:col>4</xdr:col>
                <xdr:colOff>438150</xdr:colOff>
                <xdr:row>60</xdr:row>
                <xdr:rowOff>152400</xdr:rowOff>
              </to>
            </anchor>
          </objectPr>
        </oleObject>
      </mc:Choice>
      <mc:Fallback>
        <oleObject shapeId="2059" progId="EViews.Workfile.2" r:id="rId23"/>
      </mc:Fallback>
    </mc:AlternateContent>
    <mc:AlternateContent xmlns:mc="http://schemas.openxmlformats.org/markup-compatibility/2006">
      <mc:Choice Requires="x14">
        <oleObject shapeId="2060" progId="EViews.Workfile.2" r:id="rId25">
          <objectPr defaultSize="0" r:id="rId26">
            <anchor moveWithCells="1" sizeWithCells="1">
              <from>
                <xdr:col>11</xdr:col>
                <xdr:colOff>0</xdr:colOff>
                <xdr:row>42</xdr:row>
                <xdr:rowOff>0</xdr:rowOff>
              </from>
              <to>
                <xdr:col>17</xdr:col>
                <xdr:colOff>428625</xdr:colOff>
                <xdr:row>60</xdr:row>
                <xdr:rowOff>152400</xdr:rowOff>
              </to>
            </anchor>
          </objectPr>
        </oleObject>
      </mc:Choice>
      <mc:Fallback>
        <oleObject shapeId="2060" progId="EViews.Workfile.2" r:id="rId2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104"/>
  <sheetViews>
    <sheetView zoomScale="85" zoomScaleNormal="85" topLeftCell="AH1" workbookViewId="0">
      <pane ySplit="1" topLeftCell="A2" activePane="bottomLeft" state="frozen"/>
      <selection/>
      <selection pane="bottomLeft" activeCell="AM85" sqref="AM85"/>
    </sheetView>
  </sheetViews>
  <sheetFormatPr defaultColWidth="9" defaultRowHeight="13.5"/>
  <cols>
    <col min="9" max="9" width="12.625"/>
    <col min="10" max="10" width="13.75"/>
    <col min="18" max="18" width="13.75"/>
    <col min="21" max="21" width="12.625"/>
    <col min="28" max="29" width="13.75"/>
    <col min="31" max="32" width="12.625"/>
    <col min="42" max="42" width="12.625"/>
    <col min="43" max="43" width="13.75"/>
    <col min="53" max="54" width="12.625"/>
    <col min="64" max="65" width="12.625"/>
  </cols>
  <sheetData>
    <row r="1" spans="1:65">
      <c r="A1" s="10"/>
      <c r="B1" s="10"/>
      <c r="C1" s="10"/>
      <c r="D1" s="10">
        <v>2</v>
      </c>
      <c r="E1" s="10"/>
      <c r="F1" s="10"/>
      <c r="G1" s="10"/>
      <c r="H1" s="12">
        <v>42465</v>
      </c>
      <c r="I1" s="12"/>
      <c r="J1" s="10" t="s">
        <v>59</v>
      </c>
      <c r="K1" s="4"/>
      <c r="L1" s="10"/>
      <c r="M1" s="10"/>
      <c r="N1" s="10"/>
      <c r="O1" s="10"/>
      <c r="P1" s="10"/>
      <c r="Q1" s="10"/>
      <c r="R1" s="10"/>
      <c r="S1" s="12">
        <v>42467</v>
      </c>
      <c r="T1" s="12"/>
      <c r="U1" s="10" t="s">
        <v>59</v>
      </c>
      <c r="V1" s="4"/>
      <c r="W1" s="10"/>
      <c r="X1" s="10"/>
      <c r="Y1" s="10"/>
      <c r="Z1" s="10">
        <v>5</v>
      </c>
      <c r="AA1" s="10"/>
      <c r="AB1" s="10"/>
      <c r="AC1" s="10"/>
      <c r="AD1" s="12">
        <v>42466</v>
      </c>
      <c r="AE1" s="12"/>
      <c r="AF1" s="10" t="s">
        <v>59</v>
      </c>
      <c r="AG1" s="4"/>
      <c r="AH1" s="10"/>
      <c r="AI1" s="10"/>
      <c r="AJ1" s="10">
        <v>3</v>
      </c>
      <c r="AK1" s="10"/>
      <c r="AL1" s="10"/>
      <c r="AM1" s="10"/>
      <c r="AN1" s="10"/>
      <c r="AO1" s="12">
        <v>42472</v>
      </c>
      <c r="AP1" s="14"/>
      <c r="AQ1" s="10" t="s">
        <v>59</v>
      </c>
      <c r="AS1" s="10"/>
      <c r="AT1" s="10"/>
      <c r="AU1" s="10"/>
      <c r="AV1" s="10"/>
      <c r="AW1" s="10"/>
      <c r="AX1" s="10"/>
      <c r="AY1" s="10"/>
      <c r="AZ1" s="10" t="s">
        <v>60</v>
      </c>
      <c r="BA1" s="10"/>
      <c r="BB1" s="10" t="s">
        <v>59</v>
      </c>
      <c r="BD1" s="10"/>
      <c r="BE1" s="10"/>
      <c r="BF1" s="10"/>
      <c r="BG1" s="10"/>
      <c r="BH1" s="10"/>
      <c r="BI1" s="10"/>
      <c r="BJ1" s="10"/>
      <c r="BK1" s="10" t="s">
        <v>61</v>
      </c>
      <c r="BL1" s="10"/>
      <c r="BM1" s="10" t="s">
        <v>59</v>
      </c>
    </row>
    <row r="2" s="11" customFormat="1" spans="8:65">
      <c r="H2" s="13" t="s">
        <v>62</v>
      </c>
      <c r="I2" s="13">
        <v>439</v>
      </c>
      <c r="S2" s="13" t="s">
        <v>62</v>
      </c>
      <c r="T2" s="13">
        <v>2481</v>
      </c>
      <c r="AD2" s="13" t="s">
        <v>62</v>
      </c>
      <c r="AE2" s="13">
        <v>1672</v>
      </c>
      <c r="AO2" s="13" t="s">
        <v>62</v>
      </c>
      <c r="AP2" s="13">
        <v>2493</v>
      </c>
      <c r="AS2"/>
      <c r="AZ2" s="11">
        <v>50</v>
      </c>
      <c r="BA2" s="11">
        <v>52.0451296790164</v>
      </c>
      <c r="BB2">
        <f>ABS((AZ2-BA2)/AZ2*100)</f>
        <v>4.0902593580328</v>
      </c>
      <c r="BK2" s="11">
        <v>65</v>
      </c>
      <c r="BL2" s="11">
        <v>61.322657102597</v>
      </c>
      <c r="BM2">
        <f>ABS((BK2-BL2)/BK2*100)</f>
        <v>5.65745061138923</v>
      </c>
    </row>
    <row r="3" spans="8:65">
      <c r="H3">
        <v>25</v>
      </c>
      <c r="I3">
        <v>25.1731425143754</v>
      </c>
      <c r="J3">
        <f>ABS((H3-I3)/H3*100)</f>
        <v>0.692570057501598</v>
      </c>
      <c r="S3">
        <v>40</v>
      </c>
      <c r="T3">
        <v>39.9744573165468</v>
      </c>
      <c r="U3">
        <f>ABS((S3-T3)/S3*100)</f>
        <v>0.0638567086330077</v>
      </c>
      <c r="AD3">
        <v>31</v>
      </c>
      <c r="AE3">
        <v>30.6819285251111</v>
      </c>
      <c r="AF3">
        <f>ABS((AD3-AE3)/AD3*100)</f>
        <v>1.02603701577064</v>
      </c>
      <c r="AO3">
        <v>41</v>
      </c>
      <c r="AP3">
        <v>44.5169565941188</v>
      </c>
      <c r="AQ3">
        <f>ABS((AO3-AP3)/AO3*100)</f>
        <v>8.57794291248488</v>
      </c>
      <c r="AZ3">
        <v>64</v>
      </c>
      <c r="BA3">
        <v>62.5428962930886</v>
      </c>
      <c r="BB3">
        <f t="shared" ref="BB3:BB34" si="0">ABS((AZ3-BA3)/AZ3*100)</f>
        <v>2.27672454204906</v>
      </c>
      <c r="BK3">
        <v>65</v>
      </c>
      <c r="BL3">
        <v>64.3905664520526</v>
      </c>
      <c r="BM3">
        <f t="shared" ref="BM3:BM34" si="1">ABS((BK3-BL3)/BK3*100)</f>
        <v>0.937590073765237</v>
      </c>
    </row>
    <row r="4" spans="8:65">
      <c r="H4">
        <v>26</v>
      </c>
      <c r="I4">
        <v>25.9305394874361</v>
      </c>
      <c r="J4">
        <f t="shared" ref="J4:J35" si="2">ABS((H4-I4)/H4*100)</f>
        <v>0.267155817553462</v>
      </c>
      <c r="S4">
        <v>40</v>
      </c>
      <c r="T4">
        <v>40.0021691612443</v>
      </c>
      <c r="U4">
        <f t="shared" ref="U4:U35" si="3">ABS((S4-T4)/S4*100)</f>
        <v>0.00542290311075888</v>
      </c>
      <c r="AD4">
        <v>31</v>
      </c>
      <c r="AE4">
        <v>30.869341233056</v>
      </c>
      <c r="AF4">
        <f t="shared" ref="AF4:AF35" si="4">ABS((AD4-AE4)/AD4*100)</f>
        <v>0.421479893367737</v>
      </c>
      <c r="AO4">
        <v>62</v>
      </c>
      <c r="AP4">
        <v>62.1969869135686</v>
      </c>
      <c r="AQ4">
        <f t="shared" ref="AQ4:AQ35" si="5">ABS((AO4-AP4)/AO4*100)</f>
        <v>0.317720828336453</v>
      </c>
      <c r="AZ4">
        <v>50</v>
      </c>
      <c r="BA4">
        <v>53.1834854945223</v>
      </c>
      <c r="BB4">
        <f t="shared" si="0"/>
        <v>6.3669709890446</v>
      </c>
      <c r="BK4">
        <v>65</v>
      </c>
      <c r="BL4">
        <v>61.5800451286871</v>
      </c>
      <c r="BM4">
        <f t="shared" si="1"/>
        <v>5.26146903278908</v>
      </c>
    </row>
    <row r="5" spans="8:65">
      <c r="H5">
        <v>25</v>
      </c>
      <c r="I5">
        <v>25.0574897309864</v>
      </c>
      <c r="J5">
        <f t="shared" si="2"/>
        <v>0.229958923945603</v>
      </c>
      <c r="S5">
        <v>40</v>
      </c>
      <c r="T5">
        <v>39.9959843749316</v>
      </c>
      <c r="U5">
        <f t="shared" si="3"/>
        <v>0.0100390626709945</v>
      </c>
      <c r="AD5">
        <v>31</v>
      </c>
      <c r="AE5">
        <v>30.613531721144</v>
      </c>
      <c r="AF5">
        <f t="shared" si="4"/>
        <v>1.24667186727742</v>
      </c>
      <c r="AO5">
        <v>41</v>
      </c>
      <c r="AP5">
        <v>46.1547304809036</v>
      </c>
      <c r="AQ5">
        <f t="shared" si="5"/>
        <v>12.5725133680576</v>
      </c>
      <c r="AZ5">
        <v>63</v>
      </c>
      <c r="BA5">
        <v>61.4352997428331</v>
      </c>
      <c r="BB5">
        <f t="shared" si="0"/>
        <v>2.48365120185222</v>
      </c>
      <c r="BK5">
        <v>65</v>
      </c>
      <c r="BL5">
        <v>63.6023205443826</v>
      </c>
      <c r="BM5">
        <f t="shared" si="1"/>
        <v>2.15027608556523</v>
      </c>
    </row>
    <row r="6" spans="8:65">
      <c r="H6">
        <v>26</v>
      </c>
      <c r="I6">
        <v>25.7119441194526</v>
      </c>
      <c r="J6">
        <f t="shared" si="2"/>
        <v>1.10790723287462</v>
      </c>
      <c r="S6">
        <v>40</v>
      </c>
      <c r="T6">
        <v>40.0066656304935</v>
      </c>
      <c r="U6">
        <f t="shared" si="3"/>
        <v>0.0166640762337522</v>
      </c>
      <c r="AD6">
        <v>31</v>
      </c>
      <c r="AE6">
        <v>30.6555125492715</v>
      </c>
      <c r="AF6">
        <f t="shared" si="4"/>
        <v>1.11124984105968</v>
      </c>
      <c r="AO6">
        <v>61</v>
      </c>
      <c r="AP6">
        <v>60.9981392492193</v>
      </c>
      <c r="AQ6">
        <f t="shared" si="5"/>
        <v>0.00305041111590241</v>
      </c>
      <c r="AZ6">
        <v>50</v>
      </c>
      <c r="BA6">
        <v>54.0618981480427</v>
      </c>
      <c r="BB6">
        <f t="shared" si="0"/>
        <v>8.1237962960854</v>
      </c>
      <c r="BK6">
        <v>65</v>
      </c>
      <c r="BL6">
        <v>61.1120638525034</v>
      </c>
      <c r="BM6">
        <f t="shared" si="1"/>
        <v>5.98144022691785</v>
      </c>
    </row>
    <row r="7" spans="8:65">
      <c r="H7">
        <v>25</v>
      </c>
      <c r="I7">
        <v>24.9806794417073</v>
      </c>
      <c r="J7">
        <f t="shared" si="2"/>
        <v>0.0772822331708056</v>
      </c>
      <c r="S7">
        <v>40</v>
      </c>
      <c r="T7">
        <v>40.0039754188617</v>
      </c>
      <c r="U7">
        <f t="shared" si="3"/>
        <v>0.00993854715424902</v>
      </c>
      <c r="AD7">
        <v>31</v>
      </c>
      <c r="AE7">
        <v>30.4007168956748</v>
      </c>
      <c r="AF7">
        <f t="shared" si="4"/>
        <v>1.93317130427484</v>
      </c>
      <c r="AO7">
        <v>40</v>
      </c>
      <c r="AP7">
        <v>47.2396984383708</v>
      </c>
      <c r="AQ7">
        <f t="shared" si="5"/>
        <v>18.099246095927</v>
      </c>
      <c r="AZ7">
        <v>63</v>
      </c>
      <c r="BA7">
        <v>60.569356614909</v>
      </c>
      <c r="BB7">
        <f t="shared" si="0"/>
        <v>3.85816410331905</v>
      </c>
      <c r="BK7">
        <v>65</v>
      </c>
      <c r="BL7">
        <v>63.0183525325863</v>
      </c>
      <c r="BM7">
        <f t="shared" si="1"/>
        <v>3.04868841140569</v>
      </c>
    </row>
    <row r="8" spans="8:65">
      <c r="H8">
        <v>26</v>
      </c>
      <c r="I8">
        <v>25.5415404892652</v>
      </c>
      <c r="J8">
        <f t="shared" si="2"/>
        <v>1.76330581051847</v>
      </c>
      <c r="S8">
        <v>40</v>
      </c>
      <c r="T8">
        <v>40.0208842884787</v>
      </c>
      <c r="U8">
        <f t="shared" si="3"/>
        <v>0.0522107211967437</v>
      </c>
      <c r="AD8">
        <v>31</v>
      </c>
      <c r="AE8">
        <v>30.4023183833206</v>
      </c>
      <c r="AF8">
        <f t="shared" si="4"/>
        <v>1.92800521509483</v>
      </c>
      <c r="AO8">
        <v>60</v>
      </c>
      <c r="AP8">
        <v>59.8167830179959</v>
      </c>
      <c r="AQ8">
        <f t="shared" si="5"/>
        <v>0.305361636673496</v>
      </c>
      <c r="AZ8">
        <v>50</v>
      </c>
      <c r="BA8">
        <v>54.7047270097885</v>
      </c>
      <c r="BB8">
        <f t="shared" si="0"/>
        <v>9.409454019577</v>
      </c>
      <c r="BK8">
        <v>65</v>
      </c>
      <c r="BL8">
        <v>61.1415825370295</v>
      </c>
      <c r="BM8">
        <f t="shared" si="1"/>
        <v>5.93602686610846</v>
      </c>
    </row>
    <row r="9" spans="8:65">
      <c r="H9">
        <v>25</v>
      </c>
      <c r="I9">
        <v>24.929510294692</v>
      </c>
      <c r="J9">
        <f t="shared" si="2"/>
        <v>0.281958821231996</v>
      </c>
      <c r="S9">
        <v>40</v>
      </c>
      <c r="T9">
        <v>40.0125246433579</v>
      </c>
      <c r="U9">
        <f t="shared" si="3"/>
        <v>0.0313116083947484</v>
      </c>
      <c r="AD9">
        <v>31</v>
      </c>
      <c r="AE9">
        <v>30.2112481695102</v>
      </c>
      <c r="AF9">
        <f t="shared" si="4"/>
        <v>2.54436074351549</v>
      </c>
      <c r="AO9">
        <v>40</v>
      </c>
      <c r="AP9">
        <v>48.0304857012061</v>
      </c>
      <c r="AQ9">
        <f t="shared" si="5"/>
        <v>20.0762142530153</v>
      </c>
      <c r="AZ9">
        <v>63</v>
      </c>
      <c r="BA9">
        <v>59.8643383953288</v>
      </c>
      <c r="BB9">
        <f t="shared" si="0"/>
        <v>4.97724064233524</v>
      </c>
      <c r="BK9">
        <v>65</v>
      </c>
      <c r="BL9">
        <v>62.4400000121668</v>
      </c>
      <c r="BM9">
        <f t="shared" si="1"/>
        <v>3.93846151974339</v>
      </c>
    </row>
    <row r="10" spans="8:65">
      <c r="H10">
        <v>26</v>
      </c>
      <c r="I10">
        <v>25.4219394941784</v>
      </c>
      <c r="J10">
        <f t="shared" si="2"/>
        <v>2.22330963777539</v>
      </c>
      <c r="S10">
        <v>40</v>
      </c>
      <c r="T10">
        <v>40.0294658795177</v>
      </c>
      <c r="U10">
        <f t="shared" si="3"/>
        <v>0.0736646987942535</v>
      </c>
      <c r="AD10">
        <v>31</v>
      </c>
      <c r="AE10">
        <v>30.1573361841546</v>
      </c>
      <c r="AF10">
        <f t="shared" si="4"/>
        <v>2.71827037369483</v>
      </c>
      <c r="AO10">
        <v>59</v>
      </c>
      <c r="AP10">
        <v>58.7257602813147</v>
      </c>
      <c r="AQ10">
        <f t="shared" si="5"/>
        <v>0.46481308251746</v>
      </c>
      <c r="AZ10">
        <v>50</v>
      </c>
      <c r="BA10">
        <v>55.190707100817</v>
      </c>
      <c r="BB10">
        <f t="shared" si="0"/>
        <v>10.381414201634</v>
      </c>
      <c r="BK10">
        <v>65</v>
      </c>
      <c r="BL10">
        <v>61.0202915749112</v>
      </c>
      <c r="BM10">
        <f t="shared" si="1"/>
        <v>6.12262834629046</v>
      </c>
    </row>
    <row r="11" spans="8:65">
      <c r="H11">
        <v>25</v>
      </c>
      <c r="I11">
        <v>24.8991785820627</v>
      </c>
      <c r="J11">
        <f t="shared" si="2"/>
        <v>0.403285671749202</v>
      </c>
      <c r="S11">
        <v>40</v>
      </c>
      <c r="T11">
        <v>40.0216655337985</v>
      </c>
      <c r="U11">
        <f t="shared" si="3"/>
        <v>0.0541638344962436</v>
      </c>
      <c r="AD11">
        <v>31</v>
      </c>
      <c r="AE11">
        <v>29.9750333174998</v>
      </c>
      <c r="AF11">
        <f t="shared" si="4"/>
        <v>3.30634413709742</v>
      </c>
      <c r="AO11">
        <v>40</v>
      </c>
      <c r="AP11">
        <v>48.6199156612974</v>
      </c>
      <c r="AQ11">
        <f t="shared" si="5"/>
        <v>21.5497891532435</v>
      </c>
      <c r="AZ11">
        <v>63</v>
      </c>
      <c r="BA11">
        <v>59.2967143807065</v>
      </c>
      <c r="BB11">
        <f t="shared" si="0"/>
        <v>5.87823114173572</v>
      </c>
      <c r="BK11">
        <v>65</v>
      </c>
      <c r="BL11">
        <v>62.028839704621</v>
      </c>
      <c r="BM11">
        <f t="shared" si="1"/>
        <v>4.57101583904462</v>
      </c>
    </row>
    <row r="12" spans="8:65">
      <c r="H12">
        <v>26</v>
      </c>
      <c r="I12">
        <v>25.3407118574191</v>
      </c>
      <c r="J12">
        <f t="shared" si="2"/>
        <v>2.53572362531115</v>
      </c>
      <c r="S12">
        <v>41</v>
      </c>
      <c r="T12">
        <v>40.0353279200975</v>
      </c>
      <c r="U12">
        <f t="shared" si="3"/>
        <v>2.35285873146951</v>
      </c>
      <c r="AD12">
        <v>31</v>
      </c>
      <c r="AE12">
        <v>29.9019205496227</v>
      </c>
      <c r="AF12">
        <f t="shared" si="4"/>
        <v>3.54219177541064</v>
      </c>
      <c r="AO12">
        <v>58</v>
      </c>
      <c r="AP12">
        <v>57.7326273961363</v>
      </c>
      <c r="AQ12">
        <f t="shared" si="5"/>
        <v>0.46098724804086</v>
      </c>
      <c r="AZ12">
        <v>50</v>
      </c>
      <c r="BA12">
        <v>55.547854305745</v>
      </c>
      <c r="BB12">
        <f t="shared" si="0"/>
        <v>11.09570861149</v>
      </c>
      <c r="BK12">
        <v>65</v>
      </c>
      <c r="BL12">
        <v>60.9696732490776</v>
      </c>
      <c r="BM12">
        <f t="shared" si="1"/>
        <v>6.20050269372677</v>
      </c>
    </row>
    <row r="13" spans="8:65">
      <c r="H13">
        <v>25</v>
      </c>
      <c r="I13">
        <v>24.8861223102922</v>
      </c>
      <c r="J13">
        <f t="shared" si="2"/>
        <v>0.455510758831195</v>
      </c>
      <c r="S13">
        <v>41</v>
      </c>
      <c r="T13">
        <v>40.028396345916</v>
      </c>
      <c r="U13">
        <f t="shared" si="3"/>
        <v>2.36976500996097</v>
      </c>
      <c r="AD13">
        <v>31</v>
      </c>
      <c r="AE13">
        <v>29.7421204221971</v>
      </c>
      <c r="AF13">
        <f t="shared" si="4"/>
        <v>4.05767605742871</v>
      </c>
      <c r="AO13">
        <v>40</v>
      </c>
      <c r="AP13">
        <v>49.0573007377831</v>
      </c>
      <c r="AQ13">
        <f t="shared" si="5"/>
        <v>22.6432518444578</v>
      </c>
      <c r="AZ13">
        <v>63</v>
      </c>
      <c r="BA13">
        <v>58.8271975338126</v>
      </c>
      <c r="BB13">
        <f t="shared" si="0"/>
        <v>6.62349597807524</v>
      </c>
      <c r="BK13">
        <v>65</v>
      </c>
      <c r="BL13">
        <v>61.6695336305397</v>
      </c>
      <c r="BM13">
        <f t="shared" si="1"/>
        <v>5.1237944145543</v>
      </c>
    </row>
    <row r="14" spans="8:65">
      <c r="H14">
        <v>26</v>
      </c>
      <c r="I14">
        <v>25.2879342964904</v>
      </c>
      <c r="J14">
        <f t="shared" si="2"/>
        <v>2.7387142442677</v>
      </c>
      <c r="S14">
        <v>41</v>
      </c>
      <c r="T14">
        <v>40.0390268311234</v>
      </c>
      <c r="U14">
        <f t="shared" si="3"/>
        <v>2.34383699726</v>
      </c>
      <c r="AD14">
        <v>31</v>
      </c>
      <c r="AE14">
        <v>29.6473138118918</v>
      </c>
      <c r="AF14">
        <f t="shared" si="4"/>
        <v>4.3635038326071</v>
      </c>
      <c r="AO14">
        <v>57</v>
      </c>
      <c r="AP14">
        <v>56.8310266233939</v>
      </c>
      <c r="AQ14">
        <f t="shared" si="5"/>
        <v>0.296444520361573</v>
      </c>
      <c r="AZ14">
        <v>50</v>
      </c>
      <c r="BA14">
        <v>55.8111853760174</v>
      </c>
      <c r="BB14">
        <f t="shared" si="0"/>
        <v>11.6223707520348</v>
      </c>
      <c r="BK14">
        <v>65</v>
      </c>
      <c r="BL14">
        <v>60.8893839323972</v>
      </c>
      <c r="BM14">
        <f t="shared" si="1"/>
        <v>6.32402471938892</v>
      </c>
    </row>
    <row r="15" spans="8:65">
      <c r="H15">
        <v>25</v>
      </c>
      <c r="I15">
        <v>24.8867885215565</v>
      </c>
      <c r="J15">
        <f t="shared" si="2"/>
        <v>0.452845913773999</v>
      </c>
      <c r="S15">
        <v>41</v>
      </c>
      <c r="T15">
        <v>40.0324740887557</v>
      </c>
      <c r="U15">
        <f t="shared" si="3"/>
        <v>2.35981929571781</v>
      </c>
      <c r="AD15">
        <v>31</v>
      </c>
      <c r="AE15">
        <v>29.5051638258962</v>
      </c>
      <c r="AF15">
        <f t="shared" si="4"/>
        <v>4.82205217452838</v>
      </c>
      <c r="AO15">
        <v>39</v>
      </c>
      <c r="AP15">
        <v>49.3752789449395</v>
      </c>
      <c r="AQ15">
        <f t="shared" si="5"/>
        <v>26.6032793459987</v>
      </c>
      <c r="AZ15">
        <v>63</v>
      </c>
      <c r="BA15">
        <v>58.4326299146084</v>
      </c>
      <c r="BB15">
        <f t="shared" si="0"/>
        <v>7.24979378633588</v>
      </c>
      <c r="BK15">
        <v>65</v>
      </c>
      <c r="BL15">
        <v>61.4001595957</v>
      </c>
      <c r="BM15">
        <f t="shared" si="1"/>
        <v>5.53821600661538</v>
      </c>
    </row>
    <row r="16" spans="8:65">
      <c r="H16">
        <v>26</v>
      </c>
      <c r="I16">
        <v>25.255713802741</v>
      </c>
      <c r="J16">
        <f t="shared" si="2"/>
        <v>2.86263922022693</v>
      </c>
      <c r="S16">
        <v>41</v>
      </c>
      <c r="T16">
        <v>40.039850464018</v>
      </c>
      <c r="U16">
        <f t="shared" si="3"/>
        <v>2.34182813654146</v>
      </c>
      <c r="AD16">
        <v>31</v>
      </c>
      <c r="AE16">
        <v>29.4080540436008</v>
      </c>
      <c r="AF16">
        <f t="shared" si="4"/>
        <v>5.13530953677162</v>
      </c>
      <c r="AO16">
        <v>39</v>
      </c>
      <c r="AP16">
        <v>56.0117711606986</v>
      </c>
      <c r="AQ16">
        <f t="shared" si="5"/>
        <v>43.6199260530733</v>
      </c>
      <c r="AZ16">
        <v>50</v>
      </c>
      <c r="BA16">
        <v>56.0009355202656</v>
      </c>
      <c r="BB16">
        <f t="shared" si="0"/>
        <v>12.0018710405312</v>
      </c>
      <c r="BK16">
        <v>65</v>
      </c>
      <c r="BL16">
        <v>60.8194053334304</v>
      </c>
      <c r="BM16">
        <f t="shared" si="1"/>
        <v>6.43168410241476</v>
      </c>
    </row>
    <row r="17" spans="8:65">
      <c r="H17">
        <v>24</v>
      </c>
      <c r="I17">
        <v>24.8976987416024</v>
      </c>
      <c r="J17">
        <f t="shared" si="2"/>
        <v>3.74041142334334</v>
      </c>
      <c r="S17">
        <v>41</v>
      </c>
      <c r="T17">
        <v>40.0335627636519</v>
      </c>
      <c r="U17">
        <f t="shared" si="3"/>
        <v>2.35716399109292</v>
      </c>
      <c r="AD17">
        <v>30</v>
      </c>
      <c r="AE17">
        <v>29.2788124546567</v>
      </c>
      <c r="AF17">
        <f t="shared" si="4"/>
        <v>2.40395848447767</v>
      </c>
      <c r="AO17">
        <v>56</v>
      </c>
      <c r="AP17">
        <v>49.5976248975299</v>
      </c>
      <c r="AQ17">
        <f t="shared" si="5"/>
        <v>11.4328126829823</v>
      </c>
      <c r="AZ17">
        <v>63</v>
      </c>
      <c r="BA17">
        <v>58.0967756444695</v>
      </c>
      <c r="BB17">
        <f t="shared" si="0"/>
        <v>7.78289580242936</v>
      </c>
      <c r="BK17">
        <v>65</v>
      </c>
      <c r="BL17">
        <v>61.1758275378398</v>
      </c>
      <c r="BM17">
        <f t="shared" si="1"/>
        <v>5.88334224947723</v>
      </c>
    </row>
    <row r="18" spans="8:65">
      <c r="H18">
        <v>26</v>
      </c>
      <c r="I18">
        <v>25.2380795363395</v>
      </c>
      <c r="J18">
        <f t="shared" si="2"/>
        <v>2.93046332177115</v>
      </c>
      <c r="S18">
        <v>41</v>
      </c>
      <c r="T18">
        <v>40.0377730581392</v>
      </c>
      <c r="U18">
        <f t="shared" si="3"/>
        <v>2.34689498014829</v>
      </c>
      <c r="AD18">
        <v>25</v>
      </c>
      <c r="AE18">
        <v>29.1790123114326</v>
      </c>
      <c r="AF18">
        <f t="shared" si="4"/>
        <v>16.7160492457304</v>
      </c>
      <c r="AO18">
        <v>39</v>
      </c>
      <c r="AP18">
        <v>55.2655668545038</v>
      </c>
      <c r="AQ18">
        <f t="shared" si="5"/>
        <v>41.7065816782149</v>
      </c>
      <c r="AZ18">
        <v>49</v>
      </c>
      <c r="BA18">
        <v>56.1335305163934</v>
      </c>
      <c r="BB18">
        <f t="shared" si="0"/>
        <v>14.55822554366</v>
      </c>
      <c r="BK18">
        <v>65</v>
      </c>
      <c r="BL18">
        <v>60.7460337235136</v>
      </c>
      <c r="BM18">
        <f t="shared" si="1"/>
        <v>6.54456350228677</v>
      </c>
    </row>
    <row r="19" spans="8:65">
      <c r="H19">
        <v>25</v>
      </c>
      <c r="I19">
        <v>24.9158902044261</v>
      </c>
      <c r="J19">
        <f t="shared" si="2"/>
        <v>0.336439182295607</v>
      </c>
      <c r="S19">
        <v>41</v>
      </c>
      <c r="T19">
        <v>40.0314150806095</v>
      </c>
      <c r="U19">
        <f t="shared" si="3"/>
        <v>2.36240224241586</v>
      </c>
      <c r="AD19">
        <v>26</v>
      </c>
      <c r="AE19">
        <v>29.0595273993491</v>
      </c>
      <c r="AF19">
        <f t="shared" si="4"/>
        <v>11.7674130744196</v>
      </c>
      <c r="AO19">
        <v>56</v>
      </c>
      <c r="AP19">
        <v>49.7424405563473</v>
      </c>
      <c r="AQ19">
        <f t="shared" si="5"/>
        <v>11.174213292237</v>
      </c>
      <c r="AZ19">
        <v>63</v>
      </c>
      <c r="BA19">
        <v>57.8069670799604</v>
      </c>
      <c r="BB19">
        <f t="shared" si="0"/>
        <v>8.24290939688825</v>
      </c>
      <c r="BK19">
        <v>65</v>
      </c>
      <c r="BL19">
        <v>60.9983484834996</v>
      </c>
      <c r="BM19">
        <f t="shared" si="1"/>
        <v>6.15638694846216</v>
      </c>
    </row>
    <row r="20" spans="8:65">
      <c r="H20">
        <v>26</v>
      </c>
      <c r="I20">
        <v>25.2306626455607</v>
      </c>
      <c r="J20">
        <f t="shared" si="2"/>
        <v>2.95898982476654</v>
      </c>
      <c r="S20">
        <v>40</v>
      </c>
      <c r="T20">
        <v>40.0327592906883</v>
      </c>
      <c r="U20">
        <f t="shared" si="3"/>
        <v>0.0818982267207424</v>
      </c>
      <c r="AD20">
        <v>25</v>
      </c>
      <c r="AE20">
        <v>28.9605945742835</v>
      </c>
      <c r="AF20">
        <f t="shared" si="4"/>
        <v>15.842378297134</v>
      </c>
      <c r="AO20">
        <v>39</v>
      </c>
      <c r="AP20">
        <v>54.5837749013531</v>
      </c>
      <c r="AQ20">
        <f t="shared" si="5"/>
        <v>39.9583971829567</v>
      </c>
      <c r="AZ20">
        <v>49</v>
      </c>
      <c r="BA20">
        <v>56.2210950036002</v>
      </c>
      <c r="BB20">
        <f t="shared" si="0"/>
        <v>14.7369285787759</v>
      </c>
      <c r="BK20">
        <v>65</v>
      </c>
      <c r="BL20">
        <v>60.6761244607951</v>
      </c>
      <c r="BM20">
        <f t="shared" si="1"/>
        <v>6.65211621416138</v>
      </c>
    </row>
    <row r="21" spans="8:65">
      <c r="H21">
        <v>25</v>
      </c>
      <c r="I21">
        <v>24.9389987767726</v>
      </c>
      <c r="J21">
        <f t="shared" si="2"/>
        <v>0.244004892909601</v>
      </c>
      <c r="S21">
        <v>40</v>
      </c>
      <c r="T21">
        <v>40.0260337904633</v>
      </c>
      <c r="U21">
        <f t="shared" si="3"/>
        <v>0.0650844761582547</v>
      </c>
      <c r="AD21">
        <v>26</v>
      </c>
      <c r="AE21">
        <v>28.8496720872539</v>
      </c>
      <c r="AF21">
        <f t="shared" si="4"/>
        <v>10.9602772586688</v>
      </c>
      <c r="AO21">
        <v>56</v>
      </c>
      <c r="AP21">
        <v>49.823875186742</v>
      </c>
      <c r="AQ21">
        <f t="shared" si="5"/>
        <v>11.0287943093893</v>
      </c>
      <c r="AZ21">
        <v>63</v>
      </c>
      <c r="BA21">
        <v>57.5539327324009</v>
      </c>
      <c r="BB21">
        <f t="shared" si="0"/>
        <v>8.64455121841127</v>
      </c>
      <c r="BK21">
        <v>65</v>
      </c>
      <c r="BL21">
        <v>60.8505659660056</v>
      </c>
      <c r="BM21">
        <f t="shared" si="1"/>
        <v>6.3837446676837</v>
      </c>
    </row>
    <row r="22" spans="8:65">
      <c r="H22">
        <v>26</v>
      </c>
      <c r="I22">
        <v>25.2303172703975</v>
      </c>
      <c r="J22">
        <f t="shared" si="2"/>
        <v>2.96031819077885</v>
      </c>
      <c r="S22">
        <v>40</v>
      </c>
      <c r="T22">
        <v>40.0247904444697</v>
      </c>
      <c r="U22">
        <f t="shared" si="3"/>
        <v>0.0619761111742534</v>
      </c>
      <c r="AD22">
        <v>25</v>
      </c>
      <c r="AE22">
        <v>28.7520209257267</v>
      </c>
      <c r="AF22">
        <f t="shared" si="4"/>
        <v>15.0080837029068</v>
      </c>
      <c r="AO22">
        <v>39</v>
      </c>
      <c r="AP22">
        <v>53.9586261843775</v>
      </c>
      <c r="AQ22">
        <f t="shared" si="5"/>
        <v>38.3554517548141</v>
      </c>
      <c r="AZ22">
        <v>49</v>
      </c>
      <c r="BA22">
        <v>56.2727917889401</v>
      </c>
      <c r="BB22">
        <f t="shared" si="0"/>
        <v>14.8424322223267</v>
      </c>
      <c r="BK22">
        <v>65</v>
      </c>
      <c r="BL22">
        <v>60.6084300606128</v>
      </c>
      <c r="BM22">
        <f t="shared" si="1"/>
        <v>6.75626144521108</v>
      </c>
    </row>
    <row r="23" spans="8:65">
      <c r="H23">
        <v>24</v>
      </c>
      <c r="I23">
        <v>24.9652148761273</v>
      </c>
      <c r="J23">
        <f t="shared" si="2"/>
        <v>4.02172865053041</v>
      </c>
      <c r="S23">
        <v>40</v>
      </c>
      <c r="T23">
        <v>40.0174620422282</v>
      </c>
      <c r="U23">
        <f t="shared" si="3"/>
        <v>0.0436551055705081</v>
      </c>
      <c r="AD23">
        <v>26</v>
      </c>
      <c r="AE23">
        <v>28.6476253003161</v>
      </c>
      <c r="AF23">
        <f t="shared" si="4"/>
        <v>10.183174231985</v>
      </c>
      <c r="AO23">
        <v>55</v>
      </c>
      <c r="AP23">
        <v>49.853201396553</v>
      </c>
      <c r="AQ23">
        <f t="shared" si="5"/>
        <v>9.35781564263091</v>
      </c>
      <c r="AZ23">
        <v>63</v>
      </c>
      <c r="BA23">
        <v>57.330431019272</v>
      </c>
      <c r="BB23">
        <f t="shared" si="0"/>
        <v>8.9993158424254</v>
      </c>
      <c r="BK23">
        <v>65</v>
      </c>
      <c r="BL23">
        <v>60.7283723658946</v>
      </c>
      <c r="BM23">
        <f t="shared" si="1"/>
        <v>6.57173482170061</v>
      </c>
    </row>
    <row r="24" spans="8:65">
      <c r="H24">
        <v>26</v>
      </c>
      <c r="I24">
        <v>25.2348058255958</v>
      </c>
      <c r="J24">
        <f t="shared" si="2"/>
        <v>2.94305451693923</v>
      </c>
      <c r="S24">
        <v>40</v>
      </c>
      <c r="T24">
        <v>40.0138946937965</v>
      </c>
      <c r="U24">
        <f t="shared" si="3"/>
        <v>0.0347367344912541</v>
      </c>
      <c r="AD24">
        <v>25</v>
      </c>
      <c r="AE24">
        <v>28.5520462076132</v>
      </c>
      <c r="AF24">
        <f t="shared" si="4"/>
        <v>14.2081848304528</v>
      </c>
      <c r="AO24">
        <v>55</v>
      </c>
      <c r="AP24">
        <v>53.3832475746929</v>
      </c>
      <c r="AQ24">
        <f t="shared" si="5"/>
        <v>2.93954986419472</v>
      </c>
      <c r="AZ24">
        <v>63</v>
      </c>
      <c r="BA24">
        <v>56.2957860267839</v>
      </c>
      <c r="BB24">
        <f t="shared" si="0"/>
        <v>10.6416094812954</v>
      </c>
      <c r="BK24">
        <v>65</v>
      </c>
      <c r="BL24">
        <v>60.5439691538569</v>
      </c>
      <c r="BM24">
        <f t="shared" si="1"/>
        <v>6.85543207098939</v>
      </c>
    </row>
    <row r="25" spans="8:65">
      <c r="H25">
        <v>24</v>
      </c>
      <c r="I25">
        <v>24.9931963505964</v>
      </c>
      <c r="J25">
        <f t="shared" si="2"/>
        <v>4.138318127485</v>
      </c>
      <c r="S25">
        <v>40</v>
      </c>
      <c r="T25">
        <v>40.0057803833375</v>
      </c>
      <c r="U25">
        <f t="shared" si="3"/>
        <v>0.0144509583437547</v>
      </c>
      <c r="AD25">
        <v>26</v>
      </c>
      <c r="AE25">
        <v>28.4528519792841</v>
      </c>
      <c r="AF25">
        <f t="shared" si="4"/>
        <v>9.43404607416962</v>
      </c>
      <c r="AO25">
        <v>39</v>
      </c>
      <c r="AP25">
        <v>49.8395369077515</v>
      </c>
      <c r="AQ25">
        <f t="shared" si="5"/>
        <v>27.79368437885</v>
      </c>
      <c r="AZ25">
        <v>49</v>
      </c>
      <c r="BA25">
        <v>57.1307872900131</v>
      </c>
      <c r="BB25">
        <f t="shared" si="0"/>
        <v>16.5934434490063</v>
      </c>
      <c r="BK25">
        <v>65</v>
      </c>
      <c r="BL25">
        <v>60.6243399508595</v>
      </c>
      <c r="BM25">
        <f t="shared" si="1"/>
        <v>6.73178469098538</v>
      </c>
    </row>
    <row r="26" spans="8:65">
      <c r="H26">
        <v>26</v>
      </c>
      <c r="I26">
        <v>25.2425505696902</v>
      </c>
      <c r="J26">
        <f t="shared" si="2"/>
        <v>2.91326703965308</v>
      </c>
      <c r="S26">
        <v>40</v>
      </c>
      <c r="T26">
        <v>40.0001307310287</v>
      </c>
      <c r="U26">
        <f t="shared" si="3"/>
        <v>0.000326827571743848</v>
      </c>
      <c r="AD26">
        <v>25</v>
      </c>
      <c r="AE26">
        <v>28.3595226290198</v>
      </c>
      <c r="AF26">
        <f t="shared" si="4"/>
        <v>13.4380905160792</v>
      </c>
      <c r="AO26">
        <v>54</v>
      </c>
      <c r="AP26">
        <v>52.8516148157419</v>
      </c>
      <c r="AQ26">
        <f t="shared" si="5"/>
        <v>2.1266392301076</v>
      </c>
      <c r="AZ26">
        <v>63</v>
      </c>
      <c r="BA26">
        <v>56.2956904676391</v>
      </c>
      <c r="BB26">
        <f t="shared" si="0"/>
        <v>10.6417611624776</v>
      </c>
      <c r="BK26">
        <v>65</v>
      </c>
      <c r="BL26">
        <v>60.4826374249006</v>
      </c>
      <c r="BM26">
        <f t="shared" si="1"/>
        <v>6.949788577076</v>
      </c>
    </row>
    <row r="27" spans="8:65">
      <c r="H27">
        <v>25</v>
      </c>
      <c r="I27">
        <v>25.0219719982987</v>
      </c>
      <c r="J27">
        <f t="shared" si="2"/>
        <v>0.0878879931947978</v>
      </c>
      <c r="S27">
        <v>40</v>
      </c>
      <c r="T27">
        <v>39.9911039375849</v>
      </c>
      <c r="U27">
        <f t="shared" si="3"/>
        <v>0.0222401560377428</v>
      </c>
      <c r="AD27">
        <v>26</v>
      </c>
      <c r="AE27">
        <v>28.2647736054493</v>
      </c>
      <c r="AF27">
        <f t="shared" si="4"/>
        <v>8.71066771326654</v>
      </c>
      <c r="AO27">
        <v>39</v>
      </c>
      <c r="AP27">
        <v>49.7903476668854</v>
      </c>
      <c r="AQ27">
        <f t="shared" si="5"/>
        <v>27.667558120219</v>
      </c>
      <c r="AZ27">
        <v>49</v>
      </c>
      <c r="BA27">
        <v>56.9505162924318</v>
      </c>
      <c r="BB27">
        <f t="shared" si="0"/>
        <v>16.2255434539424</v>
      </c>
      <c r="BK27">
        <v>65</v>
      </c>
      <c r="BL27">
        <v>60.534864977441</v>
      </c>
      <c r="BM27">
        <f t="shared" si="1"/>
        <v>6.86943849624461</v>
      </c>
    </row>
    <row r="28" spans="8:65">
      <c r="H28">
        <v>26</v>
      </c>
      <c r="I28">
        <v>25.2524448360398</v>
      </c>
      <c r="J28">
        <f t="shared" si="2"/>
        <v>2.87521216907769</v>
      </c>
      <c r="S28">
        <v>40</v>
      </c>
      <c r="T28">
        <v>39.9835831518306</v>
      </c>
      <c r="U28">
        <f t="shared" si="3"/>
        <v>0.0410421204234979</v>
      </c>
      <c r="AD28">
        <v>25</v>
      </c>
      <c r="AE28">
        <v>28.1739844295926</v>
      </c>
      <c r="AF28">
        <f t="shared" si="4"/>
        <v>12.6959377183704</v>
      </c>
      <c r="AO28">
        <v>54</v>
      </c>
      <c r="AP28">
        <v>52.3584771572546</v>
      </c>
      <c r="AQ28">
        <f t="shared" si="5"/>
        <v>3.03985711619519</v>
      </c>
      <c r="AZ28">
        <v>63</v>
      </c>
      <c r="BA28">
        <v>56.2769757379318</v>
      </c>
      <c r="BB28">
        <f t="shared" si="0"/>
        <v>10.6714670826479</v>
      </c>
      <c r="BK28">
        <v>65</v>
      </c>
      <c r="BL28">
        <v>60.4243242679473</v>
      </c>
      <c r="BM28">
        <f t="shared" si="1"/>
        <v>7.03950112623493</v>
      </c>
    </row>
    <row r="29" spans="8:65">
      <c r="H29">
        <v>25</v>
      </c>
      <c r="I29">
        <v>25.0508538116151</v>
      </c>
      <c r="J29">
        <f t="shared" si="2"/>
        <v>0.203415246460395</v>
      </c>
      <c r="S29">
        <v>40</v>
      </c>
      <c r="T29">
        <v>39.9735643497802</v>
      </c>
      <c r="U29">
        <f t="shared" si="3"/>
        <v>0.0660891255495066</v>
      </c>
      <c r="AD29">
        <v>26</v>
      </c>
      <c r="AE29">
        <v>28.0830388181854</v>
      </c>
      <c r="AF29">
        <f t="shared" si="4"/>
        <v>8.01168776225154</v>
      </c>
      <c r="AO29">
        <v>38</v>
      </c>
      <c r="AP29">
        <v>49.7118083980195</v>
      </c>
      <c r="AQ29">
        <f t="shared" si="5"/>
        <v>30.8205484158408</v>
      </c>
      <c r="AZ29">
        <v>49</v>
      </c>
      <c r="BA29">
        <v>56.7860352339012</v>
      </c>
      <c r="BB29">
        <f t="shared" si="0"/>
        <v>15.8898678242882</v>
      </c>
      <c r="BK29">
        <v>65</v>
      </c>
      <c r="BL29">
        <v>60.4562825978791</v>
      </c>
      <c r="BM29">
        <f t="shared" si="1"/>
        <v>6.99033446480138</v>
      </c>
    </row>
    <row r="30" spans="8:65">
      <c r="H30">
        <v>26</v>
      </c>
      <c r="I30">
        <v>25.263714007452</v>
      </c>
      <c r="J30">
        <f t="shared" si="2"/>
        <v>2.8318692021077</v>
      </c>
      <c r="S30">
        <v>40</v>
      </c>
      <c r="T30">
        <v>39.964356402597</v>
      </c>
      <c r="U30">
        <f t="shared" si="3"/>
        <v>0.0891089935075051</v>
      </c>
      <c r="AD30">
        <v>25</v>
      </c>
      <c r="AE30">
        <v>27.994747024806</v>
      </c>
      <c r="AF30">
        <f t="shared" si="4"/>
        <v>11.978988099224</v>
      </c>
      <c r="AO30">
        <v>53</v>
      </c>
      <c r="AP30">
        <v>51.8992739850688</v>
      </c>
      <c r="AQ30">
        <f t="shared" si="5"/>
        <v>2.07684153760603</v>
      </c>
      <c r="AZ30">
        <v>63</v>
      </c>
      <c r="BA30">
        <v>56.2432349724486</v>
      </c>
      <c r="BB30">
        <f t="shared" si="0"/>
        <v>10.7250238532562</v>
      </c>
      <c r="BK30">
        <v>65</v>
      </c>
      <c r="BL30">
        <v>60.368816665388</v>
      </c>
      <c r="BM30">
        <f t="shared" si="1"/>
        <v>7.12489743786461</v>
      </c>
    </row>
    <row r="31" spans="8:65">
      <c r="H31">
        <v>25</v>
      </c>
      <c r="I31">
        <v>25.0793642645096</v>
      </c>
      <c r="J31">
        <f t="shared" si="2"/>
        <v>0.3174570580384</v>
      </c>
      <c r="S31">
        <v>40</v>
      </c>
      <c r="T31">
        <v>39.9533043260914</v>
      </c>
      <c r="U31">
        <f t="shared" si="3"/>
        <v>0.116739184771504</v>
      </c>
      <c r="AD31">
        <v>26</v>
      </c>
      <c r="AE31">
        <v>27.9071867229125</v>
      </c>
      <c r="AF31">
        <f t="shared" si="4"/>
        <v>7.33533354966346</v>
      </c>
      <c r="AO31">
        <v>38</v>
      </c>
      <c r="AP31">
        <v>49.6090671796175</v>
      </c>
      <c r="AQ31">
        <f t="shared" si="5"/>
        <v>30.5501767884671</v>
      </c>
      <c r="AZ31">
        <v>49</v>
      </c>
      <c r="BA31">
        <v>56.6344729681944</v>
      </c>
      <c r="BB31">
        <f t="shared" si="0"/>
        <v>15.5805570779478</v>
      </c>
      <c r="BK31">
        <v>65</v>
      </c>
      <c r="BL31">
        <v>60.3862526189265</v>
      </c>
      <c r="BM31">
        <f t="shared" si="1"/>
        <v>7.09807289395923</v>
      </c>
    </row>
    <row r="32" spans="8:65">
      <c r="H32">
        <v>26</v>
      </c>
      <c r="I32">
        <v>25.2758153893629</v>
      </c>
      <c r="J32">
        <f t="shared" si="2"/>
        <v>2.78532542552731</v>
      </c>
      <c r="S32">
        <v>40</v>
      </c>
      <c r="T32">
        <v>39.9425701906438</v>
      </c>
      <c r="U32">
        <f t="shared" si="3"/>
        <v>0.143574523390502</v>
      </c>
      <c r="AD32">
        <v>26</v>
      </c>
      <c r="AE32">
        <v>27.8214390054268</v>
      </c>
      <c r="AF32">
        <f t="shared" si="4"/>
        <v>7.00553463625692</v>
      </c>
      <c r="AO32">
        <v>52</v>
      </c>
      <c r="AP32">
        <v>51.470052865054</v>
      </c>
      <c r="AQ32">
        <f t="shared" si="5"/>
        <v>1.01912910566538</v>
      </c>
      <c r="AZ32">
        <v>63</v>
      </c>
      <c r="BA32">
        <v>56.197376847694</v>
      </c>
      <c r="BB32">
        <f t="shared" si="0"/>
        <v>10.7978145274698</v>
      </c>
      <c r="BK32">
        <v>65</v>
      </c>
      <c r="BL32">
        <v>60.3158085983327</v>
      </c>
      <c r="BM32">
        <f t="shared" si="1"/>
        <v>7.20644831025738</v>
      </c>
    </row>
    <row r="33" spans="8:65">
      <c r="H33">
        <v>25</v>
      </c>
      <c r="I33">
        <v>25.1071792537217</v>
      </c>
      <c r="J33">
        <f t="shared" si="2"/>
        <v>0.4287170148868</v>
      </c>
      <c r="S33">
        <v>40</v>
      </c>
      <c r="T33">
        <v>39.9304741629182</v>
      </c>
      <c r="U33">
        <f t="shared" si="3"/>
        <v>0.173814592704495</v>
      </c>
      <c r="AD33">
        <v>25</v>
      </c>
      <c r="AE33">
        <v>27.7369547853487</v>
      </c>
      <c r="AF33">
        <f t="shared" si="4"/>
        <v>10.9478191413948</v>
      </c>
      <c r="AO33">
        <v>38</v>
      </c>
      <c r="AP33">
        <v>49.486443799796</v>
      </c>
      <c r="AQ33">
        <f t="shared" si="5"/>
        <v>30.2274836836737</v>
      </c>
      <c r="AZ33">
        <v>49</v>
      </c>
      <c r="BA33">
        <v>56.4935202792576</v>
      </c>
      <c r="BB33">
        <f t="shared" si="0"/>
        <v>15.2928985290971</v>
      </c>
      <c r="BK33">
        <v>65</v>
      </c>
      <c r="BL33">
        <v>60.322798145654</v>
      </c>
      <c r="BM33">
        <f t="shared" si="1"/>
        <v>7.19569516053231</v>
      </c>
    </row>
    <row r="34" spans="8:65">
      <c r="H34">
        <v>26</v>
      </c>
      <c r="I34">
        <v>25.2883673580475</v>
      </c>
      <c r="J34">
        <f t="shared" si="2"/>
        <v>2.73704862289424</v>
      </c>
      <c r="S34">
        <v>40</v>
      </c>
      <c r="T34">
        <v>39.9183556081931</v>
      </c>
      <c r="U34">
        <f t="shared" si="3"/>
        <v>0.204110979517242</v>
      </c>
      <c r="AD34">
        <v>26</v>
      </c>
      <c r="AE34">
        <v>27.653724698652</v>
      </c>
      <c r="AF34">
        <f t="shared" si="4"/>
        <v>6.3604796102</v>
      </c>
      <c r="AO34">
        <v>51</v>
      </c>
      <c r="AP34">
        <v>51.0673932158359</v>
      </c>
      <c r="AQ34">
        <f t="shared" si="5"/>
        <v>0.132143560462548</v>
      </c>
      <c r="AZ34">
        <v>63</v>
      </c>
      <c r="BA34">
        <v>56.1417709182877</v>
      </c>
      <c r="BB34">
        <f t="shared" si="0"/>
        <v>10.8860779074798</v>
      </c>
      <c r="BK34">
        <v>65</v>
      </c>
      <c r="BL34">
        <v>60.2650181694756</v>
      </c>
      <c r="BM34">
        <f t="shared" si="1"/>
        <v>7.28458743157599</v>
      </c>
    </row>
    <row r="35" spans="8:65">
      <c r="H35">
        <v>26</v>
      </c>
      <c r="I35">
        <v>25.1340849153601</v>
      </c>
      <c r="J35">
        <f t="shared" si="2"/>
        <v>3.33044263323039</v>
      </c>
      <c r="S35">
        <v>40</v>
      </c>
      <c r="T35">
        <v>39.9052283431553</v>
      </c>
      <c r="U35">
        <f t="shared" si="3"/>
        <v>0.236929142111748</v>
      </c>
      <c r="AD35">
        <v>25</v>
      </c>
      <c r="AE35">
        <v>27.5720816871095</v>
      </c>
      <c r="AF35">
        <f t="shared" si="4"/>
        <v>10.288326748438</v>
      </c>
      <c r="AO35">
        <v>37</v>
      </c>
      <c r="AP35">
        <v>49.3475814119259</v>
      </c>
      <c r="AQ35">
        <f t="shared" si="5"/>
        <v>33.3718416538538</v>
      </c>
      <c r="AZ35">
        <v>49</v>
      </c>
      <c r="BA35">
        <v>56.36131647865</v>
      </c>
      <c r="BB35">
        <f t="shared" ref="BB35:BB69" si="6">ABS((AZ35-BA35)/AZ35*100)</f>
        <v>15.0230948543877</v>
      </c>
      <c r="BK35">
        <v>64</v>
      </c>
      <c r="BL35">
        <v>60.2645001466267</v>
      </c>
      <c r="BM35">
        <f t="shared" ref="BM35:BM66" si="7">ABS((BK35-BL35)/BK35*100)</f>
        <v>5.83671852089578</v>
      </c>
    </row>
    <row r="36" spans="8:65">
      <c r="H36">
        <v>25</v>
      </c>
      <c r="I36">
        <v>25.3010999206195</v>
      </c>
      <c r="J36">
        <f t="shared" ref="J36:J62" si="8">ABS((H36-I36)/H36*100)</f>
        <v>1.204399682478</v>
      </c>
      <c r="S36">
        <v>40</v>
      </c>
      <c r="T36">
        <v>39.8918515107184</v>
      </c>
      <c r="U36">
        <f t="shared" ref="U36:U64" si="9">ABS((S36-T36)/S36*100)</f>
        <v>0.270371223203991</v>
      </c>
      <c r="AD36">
        <v>26</v>
      </c>
      <c r="AE36">
        <v>27.4913245018623</v>
      </c>
      <c r="AF36">
        <f t="shared" ref="AF36:AF75" si="10">ABS((AD36-AE36)/AD36*100)</f>
        <v>5.73586346870116</v>
      </c>
      <c r="AO36">
        <v>51</v>
      </c>
      <c r="AP36">
        <v>50.6883372363773</v>
      </c>
      <c r="AQ36">
        <f t="shared" ref="AQ36:AQ66" si="11">ABS((AO36-AP36)/AO36*100)</f>
        <v>0.611103458083724</v>
      </c>
      <c r="AZ36">
        <v>63</v>
      </c>
      <c r="BA36">
        <v>56.0783561123007</v>
      </c>
      <c r="BB36">
        <f t="shared" si="6"/>
        <v>10.9867363296814</v>
      </c>
      <c r="BK36">
        <v>64</v>
      </c>
      <c r="BL36">
        <v>60.216147611748</v>
      </c>
      <c r="BM36">
        <f t="shared" si="7"/>
        <v>5.91226935664375</v>
      </c>
    </row>
    <row r="37" spans="8:65">
      <c r="H37">
        <v>26</v>
      </c>
      <c r="I37">
        <v>25.159945759584</v>
      </c>
      <c r="J37">
        <f t="shared" si="8"/>
        <v>3.23097784775384</v>
      </c>
      <c r="S37">
        <v>40</v>
      </c>
      <c r="T37">
        <v>39.877723195554</v>
      </c>
      <c r="U37">
        <f t="shared" si="9"/>
        <v>0.305692011115006</v>
      </c>
      <c r="AD37">
        <v>25</v>
      </c>
      <c r="AE37">
        <v>27.41233949026</v>
      </c>
      <c r="AF37">
        <f t="shared" si="10"/>
        <v>9.64935796104</v>
      </c>
      <c r="AO37">
        <v>37</v>
      </c>
      <c r="AP37">
        <v>49.1955645762936</v>
      </c>
      <c r="AQ37">
        <f t="shared" si="11"/>
        <v>32.9609853413341</v>
      </c>
      <c r="AZ37">
        <v>49</v>
      </c>
      <c r="BA37">
        <v>56.2363611891425</v>
      </c>
      <c r="BB37">
        <f t="shared" si="6"/>
        <v>14.7680840594745</v>
      </c>
      <c r="BK37">
        <v>64</v>
      </c>
      <c r="BL37">
        <v>60.2102317017851</v>
      </c>
      <c r="BM37">
        <f t="shared" si="7"/>
        <v>5.92151296596079</v>
      </c>
    </row>
    <row r="38" spans="8:65">
      <c r="H38">
        <v>24</v>
      </c>
      <c r="I38">
        <v>25.3138205834159</v>
      </c>
      <c r="J38">
        <f t="shared" si="8"/>
        <v>5.47425243089958</v>
      </c>
      <c r="S38">
        <v>40</v>
      </c>
      <c r="T38">
        <v>39.8632016257727</v>
      </c>
      <c r="U38">
        <f t="shared" si="9"/>
        <v>0.341995935568242</v>
      </c>
      <c r="AD38">
        <v>25</v>
      </c>
      <c r="AE38">
        <v>27.3340058419375</v>
      </c>
      <c r="AF38">
        <f t="shared" si="10"/>
        <v>9.33602336775</v>
      </c>
      <c r="AO38">
        <v>51</v>
      </c>
      <c r="AP38">
        <v>50.3303284298911</v>
      </c>
      <c r="AQ38">
        <f t="shared" si="11"/>
        <v>1.31308151001746</v>
      </c>
      <c r="AZ38">
        <v>63</v>
      </c>
      <c r="BA38">
        <v>56.0087246511761</v>
      </c>
      <c r="BB38">
        <f t="shared" si="6"/>
        <v>11.0972624584506</v>
      </c>
      <c r="BK38">
        <v>64</v>
      </c>
      <c r="BL38">
        <v>60.1689363090557</v>
      </c>
      <c r="BM38">
        <f t="shared" si="7"/>
        <v>5.98603701710046</v>
      </c>
    </row>
    <row r="39" spans="8:65">
      <c r="H39">
        <v>26</v>
      </c>
      <c r="I39">
        <v>25.1846815793935</v>
      </c>
      <c r="J39">
        <f t="shared" si="8"/>
        <v>3.13584007925576</v>
      </c>
      <c r="S39">
        <v>40</v>
      </c>
      <c r="T39">
        <v>39.8481151872676</v>
      </c>
      <c r="U39">
        <f t="shared" si="9"/>
        <v>0.379712031830994</v>
      </c>
      <c r="AD39">
        <v>25</v>
      </c>
      <c r="AE39">
        <v>27.2575430715529</v>
      </c>
      <c r="AF39">
        <f t="shared" si="10"/>
        <v>9.0301722862116</v>
      </c>
      <c r="AO39">
        <v>37</v>
      </c>
      <c r="AP39">
        <v>49.0330126305618</v>
      </c>
      <c r="AQ39">
        <f t="shared" si="11"/>
        <v>32.5216557582751</v>
      </c>
      <c r="AZ39">
        <v>49</v>
      </c>
      <c r="BA39">
        <v>56.1174444924391</v>
      </c>
      <c r="BB39">
        <f t="shared" si="6"/>
        <v>14.5253969233451</v>
      </c>
      <c r="BK39">
        <v>64</v>
      </c>
      <c r="BL39">
        <v>60.1591427469758</v>
      </c>
      <c r="BM39">
        <f t="shared" si="7"/>
        <v>6.00133945785031</v>
      </c>
    </row>
    <row r="40" spans="8:65">
      <c r="H40">
        <v>26</v>
      </c>
      <c r="I40">
        <v>25.3263909674469</v>
      </c>
      <c r="J40">
        <f t="shared" si="8"/>
        <v>2.59080397135807</v>
      </c>
      <c r="S40">
        <v>40</v>
      </c>
      <c r="T40">
        <v>39.8325522384556</v>
      </c>
      <c r="U40">
        <f t="shared" si="9"/>
        <v>0.418619403861005</v>
      </c>
      <c r="AD40">
        <v>25</v>
      </c>
      <c r="AE40">
        <v>27.1815826786876</v>
      </c>
      <c r="AF40">
        <f t="shared" si="10"/>
        <v>8.7263307147504</v>
      </c>
      <c r="AO40">
        <v>50</v>
      </c>
      <c r="AP40">
        <v>49.9911574471845</v>
      </c>
      <c r="AQ40">
        <f t="shared" si="11"/>
        <v>0.0176851056310028</v>
      </c>
      <c r="AZ40">
        <v>63</v>
      </c>
      <c r="BA40">
        <v>55.934187646582</v>
      </c>
      <c r="BB40">
        <f t="shared" si="6"/>
        <v>11.2155751641556</v>
      </c>
      <c r="BK40">
        <v>64</v>
      </c>
      <c r="BL40">
        <v>60.1231424298161</v>
      </c>
      <c r="BM40">
        <f t="shared" si="7"/>
        <v>6.05758995341235</v>
      </c>
    </row>
    <row r="41" spans="8:65">
      <c r="H41">
        <v>24</v>
      </c>
      <c r="I41">
        <v>25.2082509330117</v>
      </c>
      <c r="J41">
        <f t="shared" si="8"/>
        <v>5.03437888754875</v>
      </c>
      <c r="S41">
        <v>40</v>
      </c>
      <c r="T41">
        <v>39.8165595673724</v>
      </c>
      <c r="U41">
        <f t="shared" si="9"/>
        <v>0.458601081568997</v>
      </c>
      <c r="AD41">
        <v>25</v>
      </c>
      <c r="AE41">
        <v>27.1075274475468</v>
      </c>
      <c r="AF41">
        <f t="shared" si="10"/>
        <v>8.4301097901872</v>
      </c>
      <c r="AO41">
        <v>37</v>
      </c>
      <c r="AP41">
        <v>48.8621546128966</v>
      </c>
      <c r="AQ41">
        <f t="shared" si="11"/>
        <v>32.059877332153</v>
      </c>
      <c r="AZ41">
        <v>49</v>
      </c>
      <c r="BA41">
        <v>56.0035913603173</v>
      </c>
      <c r="BB41">
        <f t="shared" si="6"/>
        <v>14.2930435924843</v>
      </c>
      <c r="BK41">
        <v>64</v>
      </c>
      <c r="BL41">
        <v>60.1105682204458</v>
      </c>
      <c r="BM41">
        <f t="shared" si="7"/>
        <v>6.07723715555344</v>
      </c>
    </row>
    <row r="42" spans="8:65">
      <c r="H42">
        <v>26</v>
      </c>
      <c r="I42">
        <v>25.3387108580599</v>
      </c>
      <c r="J42">
        <f t="shared" si="8"/>
        <v>2.54341977669269</v>
      </c>
      <c r="S42">
        <v>41</v>
      </c>
      <c r="T42">
        <v>39.8000502965322</v>
      </c>
      <c r="U42">
        <f t="shared" si="9"/>
        <v>2.92670659382391</v>
      </c>
      <c r="AD42">
        <v>25</v>
      </c>
      <c r="AE42">
        <v>27.0338853464031</v>
      </c>
      <c r="AF42">
        <f t="shared" si="10"/>
        <v>8.1355413856124</v>
      </c>
      <c r="AO42">
        <v>50</v>
      </c>
      <c r="AP42">
        <v>49.6689146959377</v>
      </c>
      <c r="AQ42">
        <f t="shared" si="11"/>
        <v>0.662170608124597</v>
      </c>
      <c r="AZ42">
        <v>63</v>
      </c>
      <c r="BA42">
        <v>55.855827048247</v>
      </c>
      <c r="BB42">
        <f t="shared" si="6"/>
        <v>11.3399570662746</v>
      </c>
      <c r="BK42">
        <v>64</v>
      </c>
      <c r="BL42">
        <v>60.0785575420126</v>
      </c>
      <c r="BM42">
        <f t="shared" si="7"/>
        <v>6.12725384060532</v>
      </c>
    </row>
    <row r="43" spans="8:65">
      <c r="H43">
        <v>24</v>
      </c>
      <c r="I43">
        <v>25.2306394335981</v>
      </c>
      <c r="J43">
        <f t="shared" si="8"/>
        <v>5.12766430665875</v>
      </c>
      <c r="S43">
        <v>41</v>
      </c>
      <c r="T43">
        <v>39.7832092997285</v>
      </c>
      <c r="U43">
        <f t="shared" si="9"/>
        <v>2.96778219578415</v>
      </c>
      <c r="AD43">
        <v>25</v>
      </c>
      <c r="AE43">
        <v>26.9621445040086</v>
      </c>
      <c r="AF43">
        <f t="shared" si="10"/>
        <v>7.84857801603439</v>
      </c>
      <c r="AO43">
        <v>50</v>
      </c>
      <c r="AP43">
        <v>48.6848901456988</v>
      </c>
      <c r="AQ43">
        <f t="shared" si="11"/>
        <v>2.6302197086024</v>
      </c>
      <c r="AZ43">
        <v>49</v>
      </c>
      <c r="BA43">
        <v>55.8940170421711</v>
      </c>
      <c r="BB43">
        <f t="shared" si="6"/>
        <v>14.0694225350431</v>
      </c>
      <c r="BK43">
        <v>64</v>
      </c>
      <c r="BL43">
        <v>60.063994307078</v>
      </c>
      <c r="BM43">
        <f t="shared" si="7"/>
        <v>6.15000889519063</v>
      </c>
    </row>
    <row r="44" spans="8:65">
      <c r="H44">
        <v>26</v>
      </c>
      <c r="I44">
        <v>25.3507073364553</v>
      </c>
      <c r="J44">
        <f t="shared" si="8"/>
        <v>2.49727947517192</v>
      </c>
      <c r="S44">
        <v>41</v>
      </c>
      <c r="T44">
        <v>39.7658419026555</v>
      </c>
      <c r="U44">
        <f t="shared" si="9"/>
        <v>3.01014170084024</v>
      </c>
      <c r="AD44">
        <v>25</v>
      </c>
      <c r="AE44">
        <v>26.8907681009407</v>
      </c>
      <c r="AF44">
        <f t="shared" si="10"/>
        <v>7.5630724037628</v>
      </c>
      <c r="AO44">
        <v>37</v>
      </c>
      <c r="AP44">
        <v>49.3619490603428</v>
      </c>
      <c r="AQ44">
        <f t="shared" si="11"/>
        <v>33.4106731360616</v>
      </c>
      <c r="AZ44">
        <v>63</v>
      </c>
      <c r="BA44">
        <v>55.7745372450662</v>
      </c>
      <c r="BB44">
        <f t="shared" si="6"/>
        <v>11.4689884998949</v>
      </c>
      <c r="BK44">
        <v>64</v>
      </c>
      <c r="BL44">
        <v>60.0349985627383</v>
      </c>
      <c r="BM44">
        <f t="shared" si="7"/>
        <v>6.1953147457214</v>
      </c>
    </row>
    <row r="45" spans="8:65">
      <c r="H45">
        <v>24</v>
      </c>
      <c r="I45">
        <v>25.2518514936543</v>
      </c>
      <c r="J45">
        <f t="shared" si="8"/>
        <v>5.21604789022625</v>
      </c>
      <c r="S45">
        <v>41</v>
      </c>
      <c r="T45">
        <v>39.7482142329225</v>
      </c>
      <c r="U45">
        <f t="shared" si="9"/>
        <v>3.0531360172622</v>
      </c>
      <c r="AD45">
        <v>25</v>
      </c>
      <c r="AE45">
        <v>26.8212616764979</v>
      </c>
      <c r="AF45">
        <f t="shared" si="10"/>
        <v>7.2850467059916</v>
      </c>
      <c r="AO45">
        <v>49</v>
      </c>
      <c r="AP45">
        <v>48.5028394550901</v>
      </c>
      <c r="AQ45">
        <f t="shared" si="11"/>
        <v>1.01461335695899</v>
      </c>
      <c r="AZ45">
        <v>49</v>
      </c>
      <c r="BA45">
        <v>55.788091076599</v>
      </c>
      <c r="BB45">
        <f t="shared" si="6"/>
        <v>13.8532470951</v>
      </c>
      <c r="BK45">
        <v>64</v>
      </c>
      <c r="BL45">
        <v>60.0190182512143</v>
      </c>
      <c r="BM45">
        <f t="shared" si="7"/>
        <v>6.22028398247766</v>
      </c>
    </row>
    <row r="46" spans="8:65">
      <c r="H46">
        <v>26</v>
      </c>
      <c r="I46">
        <v>25.3623273530787</v>
      </c>
      <c r="J46">
        <f t="shared" si="8"/>
        <v>2.45258710354346</v>
      </c>
      <c r="S46">
        <v>41</v>
      </c>
      <c r="T46">
        <v>39.7300711309932</v>
      </c>
      <c r="U46">
        <f t="shared" si="9"/>
        <v>3.09738748538243</v>
      </c>
      <c r="AD46">
        <v>25</v>
      </c>
      <c r="AE46">
        <v>26.7520978402071</v>
      </c>
      <c r="AF46">
        <f t="shared" si="10"/>
        <v>7.0083913608284</v>
      </c>
      <c r="AO46">
        <v>37</v>
      </c>
      <c r="AP46">
        <v>49.0688320614217</v>
      </c>
      <c r="AQ46">
        <f t="shared" si="11"/>
        <v>32.6184650308695</v>
      </c>
      <c r="AZ46">
        <v>63</v>
      </c>
      <c r="BA46">
        <v>55.6910586249713</v>
      </c>
      <c r="BB46">
        <f t="shared" si="6"/>
        <v>11.6014942460773</v>
      </c>
      <c r="BK46">
        <v>64</v>
      </c>
      <c r="BL46">
        <v>59.9923091488612</v>
      </c>
      <c r="BM46">
        <f t="shared" si="7"/>
        <v>6.26201695490437</v>
      </c>
    </row>
    <row r="47" spans="8:65">
      <c r="H47">
        <v>24</v>
      </c>
      <c r="I47">
        <v>25.2719045209162</v>
      </c>
      <c r="J47">
        <f t="shared" si="8"/>
        <v>5.29960217048416</v>
      </c>
      <c r="S47">
        <v>41</v>
      </c>
      <c r="T47">
        <v>39.7117204519317</v>
      </c>
      <c r="U47">
        <f t="shared" si="9"/>
        <v>3.14214523919098</v>
      </c>
      <c r="AD47">
        <v>25</v>
      </c>
      <c r="AE47">
        <v>26.6847547065791</v>
      </c>
      <c r="AF47">
        <f t="shared" si="10"/>
        <v>6.7390188263164</v>
      </c>
      <c r="AO47">
        <v>49</v>
      </c>
      <c r="AP47">
        <v>48.3173848515464</v>
      </c>
      <c r="AQ47">
        <f t="shared" si="11"/>
        <v>1.39309213970122</v>
      </c>
      <c r="AZ47">
        <v>49</v>
      </c>
      <c r="BA47">
        <v>55.6853081510653</v>
      </c>
      <c r="BB47">
        <f t="shared" si="6"/>
        <v>13.6434860225822</v>
      </c>
      <c r="BK47">
        <v>64</v>
      </c>
      <c r="BL47">
        <v>59.975324304836</v>
      </c>
      <c r="BM47">
        <f t="shared" si="7"/>
        <v>6.28855577369375</v>
      </c>
    </row>
    <row r="48" spans="8:65">
      <c r="H48">
        <v>26</v>
      </c>
      <c r="I48">
        <v>25.3735326166596</v>
      </c>
      <c r="J48">
        <f t="shared" si="8"/>
        <v>2.40948993592462</v>
      </c>
      <c r="S48">
        <v>41</v>
      </c>
      <c r="T48">
        <v>39.6928791021763</v>
      </c>
      <c r="U48">
        <f t="shared" si="9"/>
        <v>3.18809975078951</v>
      </c>
      <c r="AD48">
        <v>25</v>
      </c>
      <c r="AE48">
        <v>26.6177500496892</v>
      </c>
      <c r="AF48">
        <f t="shared" si="10"/>
        <v>6.4710001987568</v>
      </c>
      <c r="AO48">
        <v>37</v>
      </c>
      <c r="AP48">
        <v>48.7883268173282</v>
      </c>
      <c r="AQ48">
        <f t="shared" si="11"/>
        <v>31.8603427495357</v>
      </c>
      <c r="AZ48">
        <v>63</v>
      </c>
      <c r="BA48">
        <v>55.6060048154593</v>
      </c>
      <c r="BB48">
        <f t="shared" si="6"/>
        <v>11.7365002929217</v>
      </c>
      <c r="BK48">
        <v>64</v>
      </c>
      <c r="BL48">
        <v>59.9503550357028</v>
      </c>
      <c r="BM48">
        <f t="shared" si="7"/>
        <v>6.32757025671438</v>
      </c>
    </row>
    <row r="49" spans="8:65">
      <c r="H49">
        <v>24</v>
      </c>
      <c r="I49">
        <v>25.2908248385044</v>
      </c>
      <c r="J49">
        <f t="shared" si="8"/>
        <v>5.37843682710166</v>
      </c>
      <c r="S49">
        <v>41</v>
      </c>
      <c r="T49">
        <v>39.6738697741408</v>
      </c>
      <c r="U49">
        <f t="shared" si="9"/>
        <v>3.23446396551025</v>
      </c>
      <c r="AD49">
        <v>25</v>
      </c>
      <c r="AE49">
        <v>26.5525053834807</v>
      </c>
      <c r="AF49">
        <f t="shared" si="10"/>
        <v>6.2100215339228</v>
      </c>
      <c r="AO49">
        <v>49</v>
      </c>
      <c r="AP49">
        <v>48.1297054027968</v>
      </c>
      <c r="AQ49">
        <f t="shared" si="11"/>
        <v>1.77611142286367</v>
      </c>
      <c r="AZ49">
        <v>48</v>
      </c>
      <c r="BA49">
        <v>55.5852644367185</v>
      </c>
      <c r="BB49">
        <f t="shared" si="6"/>
        <v>15.8026342431635</v>
      </c>
      <c r="BK49">
        <v>64</v>
      </c>
      <c r="BL49">
        <v>59.9326629793027</v>
      </c>
      <c r="BM49">
        <f t="shared" si="7"/>
        <v>6.35521409483953</v>
      </c>
    </row>
    <row r="50" spans="8:65">
      <c r="H50">
        <v>25</v>
      </c>
      <c r="I50">
        <v>25.3842960349817</v>
      </c>
      <c r="J50">
        <f t="shared" si="8"/>
        <v>1.53718413992679</v>
      </c>
      <c r="S50">
        <v>41</v>
      </c>
      <c r="T50">
        <v>39.6544032695696</v>
      </c>
      <c r="U50">
        <f t="shared" si="9"/>
        <v>3.2819432449522</v>
      </c>
      <c r="AD50">
        <v>25</v>
      </c>
      <c r="AE50">
        <v>26.4876068977096</v>
      </c>
      <c r="AF50">
        <f t="shared" si="10"/>
        <v>5.9504275908384</v>
      </c>
      <c r="AO50">
        <v>37</v>
      </c>
      <c r="AP50">
        <v>48.5193612116533</v>
      </c>
      <c r="AQ50">
        <f t="shared" si="11"/>
        <v>31.133408680144</v>
      </c>
      <c r="AZ50">
        <v>48</v>
      </c>
      <c r="BA50">
        <v>55.5198848935484</v>
      </c>
      <c r="BB50">
        <f t="shared" si="6"/>
        <v>15.6664268615592</v>
      </c>
      <c r="BK50">
        <v>64</v>
      </c>
      <c r="BL50">
        <v>59.9090220317336</v>
      </c>
      <c r="BM50">
        <f t="shared" si="7"/>
        <v>6.39215307541625</v>
      </c>
    </row>
    <row r="51" spans="8:65">
      <c r="H51">
        <v>24</v>
      </c>
      <c r="I51">
        <v>25.3086448108617</v>
      </c>
      <c r="J51">
        <f t="shared" si="8"/>
        <v>5.45268671192375</v>
      </c>
      <c r="S51">
        <v>41</v>
      </c>
      <c r="T51">
        <v>39.63479936447</v>
      </c>
      <c r="U51">
        <f t="shared" si="9"/>
        <v>3.32975764763415</v>
      </c>
      <c r="AD51">
        <v>25</v>
      </c>
      <c r="AE51">
        <v>26.4244007913869</v>
      </c>
      <c r="AF51">
        <f t="shared" si="10"/>
        <v>5.6976031655476</v>
      </c>
      <c r="AO51">
        <v>48</v>
      </c>
      <c r="AP51">
        <v>47.9408061086441</v>
      </c>
      <c r="AQ51">
        <f t="shared" si="11"/>
        <v>0.123320606991465</v>
      </c>
      <c r="AZ51">
        <v>63</v>
      </c>
      <c r="BA51">
        <v>55.487638332488</v>
      </c>
      <c r="BB51">
        <f t="shared" si="6"/>
        <v>11.9243835992254</v>
      </c>
      <c r="BK51">
        <v>64</v>
      </c>
      <c r="BL51">
        <v>59.8908362942918</v>
      </c>
      <c r="BM51">
        <f t="shared" si="7"/>
        <v>6.42056829016906</v>
      </c>
    </row>
    <row r="52" spans="8:65">
      <c r="H52">
        <v>25</v>
      </c>
      <c r="I52">
        <v>25.3945991944073</v>
      </c>
      <c r="J52">
        <f t="shared" si="8"/>
        <v>1.57839677762919</v>
      </c>
      <c r="S52">
        <v>41</v>
      </c>
      <c r="T52">
        <v>39.6147768779897</v>
      </c>
      <c r="U52">
        <f t="shared" si="9"/>
        <v>3.37859298051293</v>
      </c>
      <c r="AD52">
        <v>25</v>
      </c>
      <c r="AE52">
        <v>26.3615557776893</v>
      </c>
      <c r="AF52">
        <f t="shared" si="10"/>
        <v>5.4462231107572</v>
      </c>
      <c r="AO52">
        <v>37</v>
      </c>
      <c r="AP52">
        <v>48.2610047339754</v>
      </c>
      <c r="AQ52">
        <f t="shared" si="11"/>
        <v>30.4351479296632</v>
      </c>
      <c r="AZ52">
        <v>48</v>
      </c>
      <c r="BA52">
        <v>55.43312155434</v>
      </c>
      <c r="BB52">
        <f t="shared" si="6"/>
        <v>15.485669904875</v>
      </c>
      <c r="BK52">
        <v>64</v>
      </c>
      <c r="BL52">
        <v>59.8682127781931</v>
      </c>
      <c r="BM52">
        <f t="shared" si="7"/>
        <v>6.45591753407329</v>
      </c>
    </row>
    <row r="53" spans="8:65">
      <c r="H53">
        <v>24</v>
      </c>
      <c r="I53">
        <v>25.325400810297</v>
      </c>
      <c r="J53">
        <f t="shared" si="8"/>
        <v>5.52250337623751</v>
      </c>
      <c r="S53">
        <v>41</v>
      </c>
      <c r="T53">
        <v>39.594641448509</v>
      </c>
      <c r="U53">
        <f t="shared" si="9"/>
        <v>3.42770378412439</v>
      </c>
      <c r="AD53">
        <v>25</v>
      </c>
      <c r="AE53">
        <v>26.3003318226338</v>
      </c>
      <c r="AF53">
        <f t="shared" si="10"/>
        <v>5.2013272905352</v>
      </c>
      <c r="AO53">
        <v>48</v>
      </c>
      <c r="AP53">
        <v>47.7515425842532</v>
      </c>
      <c r="AQ53">
        <f t="shared" si="11"/>
        <v>0.517619616139164</v>
      </c>
      <c r="AZ53">
        <v>63</v>
      </c>
      <c r="BA53">
        <v>55.3921747755725</v>
      </c>
      <c r="BB53">
        <f t="shared" si="6"/>
        <v>12.0759130546468</v>
      </c>
      <c r="BK53">
        <v>64</v>
      </c>
      <c r="BL53">
        <v>59.8496861387208</v>
      </c>
      <c r="BM53">
        <f t="shared" si="7"/>
        <v>6.48486540824875</v>
      </c>
    </row>
    <row r="54" spans="8:65">
      <c r="H54">
        <v>25</v>
      </c>
      <c r="I54">
        <v>25.4044305364013</v>
      </c>
      <c r="J54">
        <f t="shared" si="8"/>
        <v>1.6177221456052</v>
      </c>
      <c r="S54">
        <v>41</v>
      </c>
      <c r="T54">
        <v>39.5741285616845</v>
      </c>
      <c r="U54">
        <f t="shared" si="9"/>
        <v>3.47773521540365</v>
      </c>
      <c r="AD54">
        <v>25</v>
      </c>
      <c r="AE54">
        <v>26.2394881945523</v>
      </c>
      <c r="AF54">
        <f t="shared" si="10"/>
        <v>4.9579527782092</v>
      </c>
      <c r="AO54">
        <v>37</v>
      </c>
      <c r="AP54">
        <v>48.0124485142141</v>
      </c>
      <c r="AQ54">
        <f t="shared" si="11"/>
        <v>29.7633743627408</v>
      </c>
      <c r="AZ54">
        <v>48</v>
      </c>
      <c r="BA54">
        <v>55.3460660111925</v>
      </c>
      <c r="BB54">
        <f t="shared" si="6"/>
        <v>15.3043041899844</v>
      </c>
      <c r="BK54">
        <v>64</v>
      </c>
      <c r="BL54">
        <v>59.8278444239074</v>
      </c>
      <c r="BM54">
        <f t="shared" si="7"/>
        <v>6.51899308764469</v>
      </c>
    </row>
    <row r="55" spans="8:65">
      <c r="H55">
        <v>24</v>
      </c>
      <c r="I55">
        <v>25.341131769141</v>
      </c>
      <c r="J55">
        <f t="shared" si="8"/>
        <v>5.5880490380875</v>
      </c>
      <c r="S55">
        <v>41</v>
      </c>
      <c r="T55">
        <v>39.5535231064303</v>
      </c>
      <c r="U55">
        <f t="shared" si="9"/>
        <v>3.52799242334074</v>
      </c>
      <c r="AD55">
        <v>25</v>
      </c>
      <c r="AE55">
        <v>26.1801931388191</v>
      </c>
      <c r="AF55">
        <f t="shared" si="10"/>
        <v>4.7207725552764</v>
      </c>
      <c r="AO55">
        <v>48</v>
      </c>
      <c r="AP55">
        <v>47.5626420373536</v>
      </c>
      <c r="AQ55">
        <f t="shared" si="11"/>
        <v>0.911162422180004</v>
      </c>
      <c r="AZ55">
        <v>63</v>
      </c>
      <c r="BA55">
        <v>55.2986724473947</v>
      </c>
      <c r="BB55">
        <f t="shared" si="6"/>
        <v>12.2243294485798</v>
      </c>
      <c r="BK55">
        <v>64</v>
      </c>
      <c r="BL55">
        <v>59.8090854951012</v>
      </c>
      <c r="BM55">
        <f t="shared" si="7"/>
        <v>6.54830391390437</v>
      </c>
    </row>
    <row r="56" spans="8:65">
      <c r="H56">
        <v>25</v>
      </c>
      <c r="I56">
        <v>25.4137840047031</v>
      </c>
      <c r="J56">
        <f t="shared" si="8"/>
        <v>1.6551360188124</v>
      </c>
      <c r="S56">
        <v>41</v>
      </c>
      <c r="T56">
        <v>39.5325820549125</v>
      </c>
      <c r="U56">
        <f t="shared" si="9"/>
        <v>3.57906815874999</v>
      </c>
      <c r="AD56">
        <v>25</v>
      </c>
      <c r="AE56">
        <v>26.1212998743565</v>
      </c>
      <c r="AF56">
        <f t="shared" si="10"/>
        <v>4.485199497426</v>
      </c>
      <c r="AO56">
        <v>36</v>
      </c>
      <c r="AP56">
        <v>47.7729881274515</v>
      </c>
      <c r="AQ56">
        <f t="shared" si="11"/>
        <v>32.7027447984764</v>
      </c>
      <c r="AZ56">
        <v>48</v>
      </c>
      <c r="BA56">
        <v>55.2590102388601</v>
      </c>
      <c r="BB56">
        <f t="shared" si="6"/>
        <v>15.1229379976252</v>
      </c>
      <c r="BK56">
        <v>64</v>
      </c>
      <c r="BL56">
        <v>59.7878462801385</v>
      </c>
      <c r="BM56">
        <f t="shared" si="7"/>
        <v>6.58149018728359</v>
      </c>
    </row>
    <row r="57" spans="8:65">
      <c r="H57">
        <v>24</v>
      </c>
      <c r="I57">
        <v>25.3558781405221</v>
      </c>
      <c r="J57">
        <f t="shared" si="8"/>
        <v>5.64949225217542</v>
      </c>
      <c r="S57">
        <v>41</v>
      </c>
      <c r="T57">
        <v>39.5115661340419</v>
      </c>
      <c r="U57">
        <f t="shared" si="9"/>
        <v>3.63032650233683</v>
      </c>
      <c r="AD57">
        <v>25</v>
      </c>
      <c r="AE57">
        <v>26.0638832430572</v>
      </c>
      <c r="AF57">
        <f t="shared" si="10"/>
        <v>4.25553297222881</v>
      </c>
      <c r="AO57">
        <v>48</v>
      </c>
      <c r="AP57">
        <v>47.3747211611548</v>
      </c>
      <c r="AQ57">
        <f t="shared" si="11"/>
        <v>1.30266424759416</v>
      </c>
      <c r="AZ57">
        <v>63</v>
      </c>
      <c r="BA57">
        <v>55.2069733369832</v>
      </c>
      <c r="BB57">
        <f t="shared" si="6"/>
        <v>12.3698835920902</v>
      </c>
      <c r="BK57">
        <v>63</v>
      </c>
      <c r="BL57">
        <v>59.7689316501402</v>
      </c>
      <c r="BM57">
        <f t="shared" si="7"/>
        <v>5.12867992041238</v>
      </c>
    </row>
    <row r="58" spans="8:65">
      <c r="H58">
        <v>25</v>
      </c>
      <c r="I58">
        <v>25.4226580137989</v>
      </c>
      <c r="J58">
        <f t="shared" si="8"/>
        <v>1.69063205519559</v>
      </c>
      <c r="S58">
        <v>40</v>
      </c>
      <c r="T58">
        <v>39.4902559937034</v>
      </c>
      <c r="U58">
        <f t="shared" si="9"/>
        <v>1.2743600157415</v>
      </c>
      <c r="AD58">
        <v>25</v>
      </c>
      <c r="AE58">
        <v>26.0068906143057</v>
      </c>
      <c r="AF58">
        <f t="shared" si="10"/>
        <v>4.0275624572228</v>
      </c>
      <c r="AO58">
        <v>36</v>
      </c>
      <c r="AP58">
        <v>47.5420087971174</v>
      </c>
      <c r="AQ58">
        <f t="shared" si="11"/>
        <v>32.0611355475483</v>
      </c>
      <c r="AZ58">
        <v>48</v>
      </c>
      <c r="BA58">
        <v>55.1721970485898</v>
      </c>
      <c r="BB58">
        <f t="shared" si="6"/>
        <v>14.9420771845621</v>
      </c>
      <c r="BK58">
        <v>63</v>
      </c>
      <c r="BL58">
        <v>59.7481579312794</v>
      </c>
      <c r="BM58">
        <f t="shared" si="7"/>
        <v>5.16165407733428</v>
      </c>
    </row>
    <row r="59" spans="8:65">
      <c r="H59">
        <v>24</v>
      </c>
      <c r="I59">
        <v>25.3696811453691</v>
      </c>
      <c r="J59">
        <f t="shared" si="8"/>
        <v>5.70700477237125</v>
      </c>
      <c r="S59">
        <v>40</v>
      </c>
      <c r="T59">
        <v>39.4688869597684</v>
      </c>
      <c r="U59">
        <f t="shared" si="9"/>
        <v>1.32778260057901</v>
      </c>
      <c r="AD59">
        <v>25</v>
      </c>
      <c r="AE59">
        <v>25.9513044696826</v>
      </c>
      <c r="AF59">
        <f t="shared" si="10"/>
        <v>3.8052178787304</v>
      </c>
      <c r="AO59">
        <v>47</v>
      </c>
      <c r="AP59">
        <v>47.188301441834</v>
      </c>
      <c r="AQ59">
        <f t="shared" si="11"/>
        <v>0.400641365604255</v>
      </c>
      <c r="AZ59">
        <v>63</v>
      </c>
      <c r="BA59">
        <v>55.1169542277054</v>
      </c>
      <c r="BB59">
        <f t="shared" si="6"/>
        <v>12.5127710671343</v>
      </c>
      <c r="BK59">
        <v>63</v>
      </c>
      <c r="BL59">
        <v>59.7291409716095</v>
      </c>
      <c r="BM59">
        <f t="shared" si="7"/>
        <v>5.19183972760396</v>
      </c>
    </row>
    <row r="60" spans="8:65">
      <c r="H60">
        <v>25</v>
      </c>
      <c r="I60">
        <v>25.4310546403054</v>
      </c>
      <c r="J60">
        <f t="shared" si="8"/>
        <v>1.7242185612216</v>
      </c>
      <c r="S60">
        <v>40</v>
      </c>
      <c r="T60">
        <v>39.4472637913891</v>
      </c>
      <c r="U60">
        <f t="shared" si="9"/>
        <v>1.38184052152726</v>
      </c>
      <c r="AD60">
        <v>24</v>
      </c>
      <c r="AE60">
        <v>25.8961642624889</v>
      </c>
      <c r="AF60">
        <f t="shared" si="10"/>
        <v>7.90068442703708</v>
      </c>
      <c r="AO60">
        <v>36</v>
      </c>
      <c r="AP60">
        <v>47.3189726710937</v>
      </c>
      <c r="AQ60">
        <f t="shared" si="11"/>
        <v>31.441590753038</v>
      </c>
      <c r="AZ60">
        <v>48</v>
      </c>
      <c r="BA60">
        <v>55.085828389346</v>
      </c>
      <c r="BB60">
        <f t="shared" si="6"/>
        <v>14.7621424778042</v>
      </c>
      <c r="BK60">
        <v>63</v>
      </c>
      <c r="BL60">
        <v>59.7087275622055</v>
      </c>
      <c r="BM60">
        <f t="shared" si="7"/>
        <v>5.22424196475317</v>
      </c>
    </row>
    <row r="61" spans="8:65">
      <c r="H61">
        <v>24</v>
      </c>
      <c r="I61">
        <v>25.3825822211661</v>
      </c>
      <c r="J61">
        <f t="shared" si="8"/>
        <v>5.76075925485875</v>
      </c>
      <c r="S61">
        <v>40</v>
      </c>
      <c r="T61">
        <v>39.4255966082047</v>
      </c>
      <c r="U61">
        <f t="shared" si="9"/>
        <v>1.43600847948825</v>
      </c>
      <c r="AD61">
        <v>25</v>
      </c>
      <c r="AE61">
        <v>25.8423630445977</v>
      </c>
      <c r="AF61">
        <f t="shared" si="10"/>
        <v>3.3694521783908</v>
      </c>
      <c r="AO61">
        <v>47</v>
      </c>
      <c r="AP61">
        <v>47.0038222856796</v>
      </c>
      <c r="AQ61">
        <f t="shared" si="11"/>
        <v>0.00813252272254651</v>
      </c>
      <c r="AZ61">
        <v>63</v>
      </c>
      <c r="BA61">
        <v>55.0285197556488</v>
      </c>
      <c r="BB61">
        <f t="shared" si="6"/>
        <v>12.6531432450019</v>
      </c>
      <c r="BK61">
        <v>63</v>
      </c>
      <c r="BL61">
        <v>59.6896448680571</v>
      </c>
      <c r="BM61">
        <f t="shared" si="7"/>
        <v>5.25453195546492</v>
      </c>
    </row>
    <row r="62" spans="8:65">
      <c r="H62">
        <v>25</v>
      </c>
      <c r="I62">
        <v>25.4389789723872</v>
      </c>
      <c r="J62">
        <f t="shared" si="8"/>
        <v>1.7559158895488</v>
      </c>
      <c r="S62">
        <v>40</v>
      </c>
      <c r="T62">
        <v>39.4037135738084</v>
      </c>
      <c r="U62">
        <f t="shared" si="9"/>
        <v>1.49071606547899</v>
      </c>
      <c r="AD62">
        <v>24</v>
      </c>
      <c r="AE62">
        <v>25.7890287175691</v>
      </c>
      <c r="AF62">
        <f t="shared" si="10"/>
        <v>7.45428632320458</v>
      </c>
      <c r="AO62">
        <v>36</v>
      </c>
      <c r="AP62">
        <v>47.1034078871699</v>
      </c>
      <c r="AQ62">
        <f t="shared" si="11"/>
        <v>30.8427996865831</v>
      </c>
      <c r="AZ62">
        <v>48</v>
      </c>
      <c r="BA62">
        <v>55.0000721947551</v>
      </c>
      <c r="BB62">
        <f t="shared" si="6"/>
        <v>14.5834837390731</v>
      </c>
      <c r="BK62">
        <v>63</v>
      </c>
      <c r="BL62">
        <v>59.6695105774372</v>
      </c>
      <c r="BM62">
        <f t="shared" si="7"/>
        <v>5.28649114692508</v>
      </c>
    </row>
    <row r="63" spans="19:65">
      <c r="S63">
        <v>40</v>
      </c>
      <c r="T63">
        <v>39.3818007024397</v>
      </c>
      <c r="U63">
        <f t="shared" si="9"/>
        <v>1.54549824390076</v>
      </c>
      <c r="AD63">
        <v>25</v>
      </c>
      <c r="AE63">
        <v>25.7369690842756</v>
      </c>
      <c r="AF63">
        <f t="shared" si="10"/>
        <v>2.9478763371024</v>
      </c>
      <c r="AO63">
        <v>46</v>
      </c>
      <c r="AP63">
        <v>46.8216522983623</v>
      </c>
      <c r="AQ63">
        <f t="shared" si="11"/>
        <v>1.7862006486137</v>
      </c>
      <c r="AZ63">
        <v>62</v>
      </c>
      <c r="BA63">
        <v>54.9415967536457</v>
      </c>
      <c r="BB63">
        <f t="shared" si="6"/>
        <v>11.3845213650876</v>
      </c>
      <c r="BK63">
        <v>63</v>
      </c>
      <c r="BL63">
        <v>59.650386654318</v>
      </c>
      <c r="BM63">
        <f t="shared" si="7"/>
        <v>5.31684658044762</v>
      </c>
    </row>
    <row r="64" spans="30:65">
      <c r="AD64">
        <v>24</v>
      </c>
      <c r="AE64">
        <v>25.6853958200116</v>
      </c>
      <c r="AF64">
        <f t="shared" si="10"/>
        <v>7.02248258338167</v>
      </c>
      <c r="AO64">
        <v>36</v>
      </c>
      <c r="AP64">
        <v>46.8948991814991</v>
      </c>
      <c r="AQ64">
        <f t="shared" si="11"/>
        <v>30.2636088374975</v>
      </c>
      <c r="AZ64">
        <v>48</v>
      </c>
      <c r="BA64">
        <v>54.9150680360307</v>
      </c>
      <c r="BB64">
        <f t="shared" si="6"/>
        <v>14.4063917417306</v>
      </c>
      <c r="BK64">
        <v>63</v>
      </c>
      <c r="BL64">
        <v>59.6304684320612</v>
      </c>
      <c r="BM64">
        <f t="shared" si="7"/>
        <v>5.34846280625206</v>
      </c>
    </row>
    <row r="65" spans="30:65">
      <c r="AD65">
        <v>25</v>
      </c>
      <c r="AE65">
        <v>25.6350364700214</v>
      </c>
      <c r="AF65">
        <f t="shared" si="10"/>
        <v>2.5401458800856</v>
      </c>
      <c r="AO65">
        <v>46</v>
      </c>
      <c r="AP65">
        <v>46.6420989917555</v>
      </c>
      <c r="AQ65">
        <f t="shared" si="11"/>
        <v>1.39586737338153</v>
      </c>
      <c r="AZ65">
        <v>62</v>
      </c>
      <c r="BA65">
        <v>54.8561296477268</v>
      </c>
      <c r="BB65">
        <f t="shared" si="6"/>
        <v>11.5223715359245</v>
      </c>
      <c r="BK65">
        <v>63</v>
      </c>
      <c r="BL65">
        <v>59.6113191159613</v>
      </c>
      <c r="BM65">
        <f t="shared" si="7"/>
        <v>5.37885854609317</v>
      </c>
    </row>
    <row r="69" spans="30:65">
      <c r="AD69">
        <v>25</v>
      </c>
      <c r="AE69">
        <v>25.4412286170736</v>
      </c>
      <c r="AF69">
        <f t="shared" si="10"/>
        <v>1.76491446829441</v>
      </c>
      <c r="AZ69">
        <v>62</v>
      </c>
      <c r="BA69">
        <v>54.6894070499569</v>
      </c>
      <c r="BB69">
        <f t="shared" si="6"/>
        <v>11.7912789516824</v>
      </c>
      <c r="BK69">
        <v>64</v>
      </c>
      <c r="BL69">
        <v>59.5336035788254</v>
      </c>
      <c r="BM69">
        <f t="shared" ref="BM67:BM104" si="12">ABS((BK69-BL69)/BK69*100)</f>
        <v>6.97874440808531</v>
      </c>
    </row>
    <row r="70" spans="30:65">
      <c r="AD70">
        <v>24</v>
      </c>
      <c r="AE70">
        <v>25.394686682588</v>
      </c>
      <c r="AF70">
        <f t="shared" si="10"/>
        <v>5.81119451078333</v>
      </c>
      <c r="BK70">
        <v>64</v>
      </c>
      <c r="BL70">
        <v>59.5140771331601</v>
      </c>
      <c r="BM70">
        <f t="shared" si="12"/>
        <v>7.00925447943734</v>
      </c>
    </row>
    <row r="71" spans="30:65">
      <c r="AD71">
        <v>24</v>
      </c>
      <c r="AE71">
        <v>25.349198300982</v>
      </c>
      <c r="AF71">
        <f t="shared" si="10"/>
        <v>5.621659587425</v>
      </c>
      <c r="BK71">
        <v>64</v>
      </c>
      <c r="BL71">
        <v>59.4948933907079</v>
      </c>
      <c r="BM71">
        <f t="shared" si="12"/>
        <v>7.0392290770189</v>
      </c>
    </row>
    <row r="72" spans="30:65">
      <c r="AD72">
        <v>24</v>
      </c>
      <c r="AE72">
        <v>25.3042548938899</v>
      </c>
      <c r="AF72">
        <f t="shared" si="10"/>
        <v>5.43439539120792</v>
      </c>
      <c r="BK72">
        <v>64</v>
      </c>
      <c r="BL72">
        <v>59.4754392823467</v>
      </c>
      <c r="BM72">
        <f t="shared" si="12"/>
        <v>7.06962612133328</v>
      </c>
    </row>
    <row r="73" spans="30:65">
      <c r="AD73">
        <v>24</v>
      </c>
      <c r="AE73">
        <v>25.2603187049455</v>
      </c>
      <c r="AF73">
        <f t="shared" si="10"/>
        <v>5.25132793727292</v>
      </c>
      <c r="BK73">
        <v>64</v>
      </c>
      <c r="BL73">
        <v>59.4562474214479</v>
      </c>
      <c r="BM73">
        <f t="shared" si="12"/>
        <v>7.09961340398766</v>
      </c>
    </row>
    <row r="74" spans="30:65">
      <c r="AD74">
        <v>24</v>
      </c>
      <c r="AE74">
        <v>25.2169370017602</v>
      </c>
      <c r="AF74">
        <f t="shared" si="10"/>
        <v>5.0705708406675</v>
      </c>
      <c r="BK74">
        <v>64</v>
      </c>
      <c r="BL74">
        <v>59.4368456258031</v>
      </c>
      <c r="BM74">
        <f t="shared" si="12"/>
        <v>7.12992870968265</v>
      </c>
    </row>
    <row r="75" spans="30:65">
      <c r="AD75">
        <v>24</v>
      </c>
      <c r="AE75">
        <v>25.1745194911006</v>
      </c>
      <c r="AF75">
        <f t="shared" si="10"/>
        <v>4.89383121291917</v>
      </c>
      <c r="BK75">
        <v>64</v>
      </c>
      <c r="BL75">
        <v>59.4176443352318</v>
      </c>
      <c r="BM75">
        <f t="shared" si="12"/>
        <v>7.15993072620031</v>
      </c>
    </row>
    <row r="76" spans="63:65">
      <c r="BK76">
        <v>64</v>
      </c>
      <c r="BL76">
        <v>59.3982784784592</v>
      </c>
      <c r="BM76">
        <f t="shared" si="12"/>
        <v>7.19018987740751</v>
      </c>
    </row>
    <row r="77" spans="63:65">
      <c r="BK77">
        <v>64</v>
      </c>
      <c r="BL77">
        <v>59.3790655135803</v>
      </c>
      <c r="BM77">
        <f t="shared" si="12"/>
        <v>7.22021013503078</v>
      </c>
    </row>
    <row r="78" spans="63:65">
      <c r="BK78">
        <v>64</v>
      </c>
      <c r="BL78">
        <v>59.3597220680866</v>
      </c>
      <c r="BM78">
        <f t="shared" si="12"/>
        <v>7.25043426861469</v>
      </c>
    </row>
    <row r="79" spans="63:65">
      <c r="BK79">
        <v>64</v>
      </c>
      <c r="BL79">
        <v>59.3404946019094</v>
      </c>
      <c r="BM79">
        <f t="shared" si="12"/>
        <v>7.28047718451657</v>
      </c>
    </row>
    <row r="80" spans="63:65">
      <c r="BK80">
        <v>64</v>
      </c>
      <c r="BL80">
        <v>59.3211622754642</v>
      </c>
      <c r="BM80">
        <f t="shared" si="12"/>
        <v>7.31068394458719</v>
      </c>
    </row>
    <row r="81" spans="63:65">
      <c r="BK81">
        <v>64</v>
      </c>
      <c r="BL81">
        <v>59.301917147662</v>
      </c>
      <c r="BM81">
        <f t="shared" si="12"/>
        <v>7.34075445677812</v>
      </c>
    </row>
    <row r="82" spans="63:65">
      <c r="BK82">
        <v>64</v>
      </c>
      <c r="BL82">
        <v>59.2825864180648</v>
      </c>
      <c r="BM82">
        <f t="shared" si="12"/>
        <v>7.37095872177375</v>
      </c>
    </row>
    <row r="83" spans="63:65">
      <c r="BK83">
        <v>64</v>
      </c>
      <c r="BL83">
        <v>59.2633203100615</v>
      </c>
      <c r="BM83">
        <f t="shared" si="12"/>
        <v>7.4010620155289</v>
      </c>
    </row>
    <row r="84" s="2" customFormat="1" spans="1:65">
      <c r="A84" s="2" t="s">
        <v>63</v>
      </c>
      <c r="AD84" s="2">
        <v>24</v>
      </c>
      <c r="AE84" s="2">
        <v>25.5851811787052</v>
      </c>
      <c r="AF84" s="2">
        <f t="shared" ref="AF84:AF86" si="13">ABS((AD84-AE84)/AD84*100)</f>
        <v>6.60492157793833</v>
      </c>
      <c r="AO84" s="2">
        <v>36</v>
      </c>
      <c r="AP84" s="2">
        <v>46.6930798265176</v>
      </c>
      <c r="AQ84" s="2">
        <f>ABS((AO84-AP84)/AO84*100)</f>
        <v>29.7029995181044</v>
      </c>
      <c r="AZ84" s="2">
        <v>48</v>
      </c>
      <c r="BA84" s="2">
        <v>54.8309317934811</v>
      </c>
      <c r="BB84" s="2">
        <f t="shared" ref="BB84:BB86" si="14">ABS((AZ84-BA84)/AZ84*100)</f>
        <v>14.2311079030856</v>
      </c>
      <c r="BK84" s="2">
        <v>64</v>
      </c>
      <c r="BL84" s="2">
        <v>59.5915676641567</v>
      </c>
      <c r="BM84" s="2">
        <f t="shared" si="12"/>
        <v>6.88817552475516</v>
      </c>
    </row>
    <row r="85" spans="1:65">
      <c r="A85">
        <v>1</v>
      </c>
      <c r="B85" t="s">
        <v>64</v>
      </c>
      <c r="AD85">
        <v>25</v>
      </c>
      <c r="AE85">
        <v>25.5364826872771</v>
      </c>
      <c r="AF85">
        <f t="shared" si="13"/>
        <v>2.1459307491084</v>
      </c>
      <c r="AZ85">
        <v>62</v>
      </c>
      <c r="BA85">
        <v>54.7720767154263</v>
      </c>
      <c r="BB85">
        <f t="shared" si="14"/>
        <v>11.6579407815705</v>
      </c>
      <c r="BK85">
        <v>64</v>
      </c>
      <c r="BL85">
        <v>59.5724026095996</v>
      </c>
      <c r="BM85">
        <f t="shared" si="12"/>
        <v>6.91812092250063</v>
      </c>
    </row>
    <row r="86" spans="1:65">
      <c r="A86">
        <v>2</v>
      </c>
      <c r="B86" t="s">
        <v>65</v>
      </c>
      <c r="AD86">
        <v>24</v>
      </c>
      <c r="AE86">
        <v>25.488303967396</v>
      </c>
      <c r="AF86">
        <f t="shared" si="13"/>
        <v>6.20126653081667</v>
      </c>
      <c r="AZ86">
        <v>48</v>
      </c>
      <c r="BA86">
        <v>54.7477595206629</v>
      </c>
      <c r="BB86">
        <f t="shared" si="14"/>
        <v>14.0578323347144</v>
      </c>
      <c r="BK86">
        <v>64</v>
      </c>
      <c r="BL86">
        <v>59.5527790890495</v>
      </c>
      <c r="BM86">
        <f t="shared" si="12"/>
        <v>6.94878267336015</v>
      </c>
    </row>
    <row r="87" spans="63:65">
      <c r="BK87">
        <v>65</v>
      </c>
      <c r="BL87">
        <v>59.1860238202725</v>
      </c>
      <c r="BM87">
        <f t="shared" si="12"/>
        <v>8.9445787380423</v>
      </c>
    </row>
    <row r="88" spans="63:65">
      <c r="BK88">
        <v>65</v>
      </c>
      <c r="BL88">
        <v>59.1666535873849</v>
      </c>
      <c r="BM88">
        <f t="shared" si="12"/>
        <v>8.97437909633092</v>
      </c>
    </row>
    <row r="89" spans="1:65">
      <c r="A89" t="s">
        <v>66</v>
      </c>
      <c r="BK89">
        <v>65</v>
      </c>
      <c r="BL89">
        <v>59.1473046500915</v>
      </c>
      <c r="BM89">
        <f t="shared" si="12"/>
        <v>9.00414669216692</v>
      </c>
    </row>
    <row r="90" spans="1:65">
      <c r="A90">
        <v>1</v>
      </c>
      <c r="B90" t="s">
        <v>67</v>
      </c>
      <c r="BK90">
        <v>65</v>
      </c>
      <c r="BL90">
        <v>59.1279096332179</v>
      </c>
      <c r="BM90">
        <f t="shared" si="12"/>
        <v>9.03398517966477</v>
      </c>
    </row>
    <row r="91" spans="63:65">
      <c r="BK91">
        <v>65</v>
      </c>
      <c r="BL91">
        <v>59.1085267777827</v>
      </c>
      <c r="BM91">
        <f t="shared" si="12"/>
        <v>9.06380495725739</v>
      </c>
    </row>
    <row r="92" spans="63:65">
      <c r="BK92">
        <v>65</v>
      </c>
      <c r="BL92">
        <v>59.0891023463052</v>
      </c>
      <c r="BM92">
        <f t="shared" si="12"/>
        <v>9.09368869799201</v>
      </c>
    </row>
    <row r="93" spans="63:65">
      <c r="BK93">
        <v>65</v>
      </c>
      <c r="BL93">
        <v>59.0696826647871</v>
      </c>
      <c r="BM93">
        <f t="shared" si="12"/>
        <v>9.12356513109676</v>
      </c>
    </row>
    <row r="94" spans="63:65">
      <c r="BK94">
        <v>65</v>
      </c>
      <c r="BL94">
        <v>59.0502247266099</v>
      </c>
      <c r="BM94">
        <f t="shared" si="12"/>
        <v>9.15350042060016</v>
      </c>
    </row>
    <row r="95" spans="63:65">
      <c r="BK95">
        <v>65</v>
      </c>
      <c r="BL95">
        <v>59.0307654832385</v>
      </c>
      <c r="BM95">
        <f t="shared" si="12"/>
        <v>9.18343771809462</v>
      </c>
    </row>
    <row r="96" spans="63:65">
      <c r="BK96">
        <v>65</v>
      </c>
      <c r="BL96">
        <v>59.0112704050619</v>
      </c>
      <c r="BM96">
        <f t="shared" si="12"/>
        <v>9.21343014605861</v>
      </c>
    </row>
    <row r="97" spans="63:65">
      <c r="BK97">
        <v>65</v>
      </c>
      <c r="BL97">
        <v>58.9917690414037</v>
      </c>
      <c r="BM97">
        <f t="shared" si="12"/>
        <v>9.24343224399431</v>
      </c>
    </row>
    <row r="98" spans="63:65">
      <c r="BK98">
        <v>66</v>
      </c>
      <c r="BL98">
        <v>58.9722335849248</v>
      </c>
      <c r="BM98">
        <f t="shared" si="12"/>
        <v>10.6481309319321</v>
      </c>
    </row>
    <row r="99" spans="63:65">
      <c r="BK99">
        <v>66</v>
      </c>
      <c r="BL99">
        <v>58.9526877202917</v>
      </c>
      <c r="BM99">
        <f t="shared" si="12"/>
        <v>10.6777458783459</v>
      </c>
    </row>
    <row r="100" spans="63:65">
      <c r="BK100">
        <v>66</v>
      </c>
      <c r="BL100">
        <v>58.9331089906619</v>
      </c>
      <c r="BM100">
        <f t="shared" si="12"/>
        <v>10.7074106202092</v>
      </c>
    </row>
    <row r="101" spans="63:65">
      <c r="BK101">
        <v>66</v>
      </c>
      <c r="BL101">
        <v>58.9135164192894</v>
      </c>
      <c r="BM101">
        <f t="shared" si="12"/>
        <v>10.73709633441</v>
      </c>
    </row>
    <row r="102" spans="63:65">
      <c r="BK102">
        <v>66</v>
      </c>
      <c r="BL102">
        <v>58.893891823052</v>
      </c>
      <c r="BM102">
        <f t="shared" si="12"/>
        <v>10.7668305711333</v>
      </c>
    </row>
    <row r="103" spans="63:65">
      <c r="BK103">
        <v>66</v>
      </c>
      <c r="BL103">
        <v>58.8742505091392</v>
      </c>
      <c r="BM103">
        <f t="shared" si="12"/>
        <v>10.7965901376679</v>
      </c>
    </row>
    <row r="104" spans="63:65">
      <c r="BK104">
        <v>66</v>
      </c>
      <c r="BL104">
        <v>58.8545777195385</v>
      </c>
      <c r="BM104">
        <f t="shared" si="12"/>
        <v>10.8263973946386</v>
      </c>
    </row>
  </sheetData>
  <mergeCells count="4">
    <mergeCell ref="H1:I1"/>
    <mergeCell ref="S1:T1"/>
    <mergeCell ref="AD1:AE1"/>
    <mergeCell ref="AO1:AP1"/>
  </mergeCells>
  <pageMargins left="0.699305555555556" right="0.699305555555556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3073" progId="EViews.Workfile.2" r:id="rId3">
          <objectPr defaultSize="0" r:id="rId4">
            <anchor moveWithCells="1" sizeWithCells="1">
              <from>
                <xdr:col>22</xdr:col>
                <xdr:colOff>0</xdr:colOff>
                <xdr:row>2</xdr:row>
                <xdr:rowOff>0</xdr:rowOff>
              </from>
              <to>
                <xdr:col>28</xdr:col>
                <xdr:colOff>66675</xdr:colOff>
                <xdr:row>20</xdr:row>
                <xdr:rowOff>152400</xdr:rowOff>
              </to>
            </anchor>
          </objectPr>
        </oleObject>
      </mc:Choice>
      <mc:Fallback>
        <oleObject shapeId="3073" progId="EViews.Workfile.2" r:id="rId3"/>
      </mc:Fallback>
    </mc:AlternateContent>
    <mc:AlternateContent xmlns:mc="http://schemas.openxmlformats.org/markup-compatibility/2006">
      <mc:Choice Requires="x14">
        <oleObject shapeId="3074" progId="EViews.Workfile.2" r:id="rId5">
          <objectPr defaultSize="0" r:id="rId6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17</xdr:col>
                <xdr:colOff>428625</xdr:colOff>
                <xdr:row>20</xdr:row>
                <xdr:rowOff>152400</xdr:rowOff>
              </to>
            </anchor>
          </objectPr>
        </oleObject>
      </mc:Choice>
      <mc:Fallback>
        <oleObject shapeId="3074" progId="EViews.Workfile.2" r:id="rId5"/>
      </mc:Fallback>
    </mc:AlternateContent>
    <mc:AlternateContent xmlns:mc="http://schemas.openxmlformats.org/markup-compatibility/2006">
      <mc:Choice Requires="x14">
        <oleObject shapeId="3078" progId="EViews.Workfile.2" r:id="rId7">
          <objectPr defaultSize="0" r:id="rId8">
            <anchor moveWithCells="1" sizeWithCells="1">
              <from>
                <xdr:col>55</xdr:col>
                <xdr:colOff>28575</xdr:colOff>
                <xdr:row>1</xdr:row>
                <xdr:rowOff>114300</xdr:rowOff>
              </from>
              <to>
                <xdr:col>61</xdr:col>
                <xdr:colOff>457200</xdr:colOff>
                <xdr:row>20</xdr:row>
                <xdr:rowOff>95250</xdr:rowOff>
              </to>
            </anchor>
          </objectPr>
        </oleObject>
      </mc:Choice>
      <mc:Fallback>
        <oleObject shapeId="3078" progId="EViews.Workfile.2" r:id="rId7"/>
      </mc:Fallback>
    </mc:AlternateContent>
    <mc:AlternateContent xmlns:mc="http://schemas.openxmlformats.org/markup-compatibility/2006">
      <mc:Choice Requires="x14">
        <oleObject shapeId="3081" progId="EViews.Workfile.2" r:id="rId9">
          <objectPr defaultSize="0" r:id="rId10">
            <anchor moveWithCells="1" sizeWithCells="1">
              <from>
                <xdr:col>0</xdr:col>
                <xdr:colOff>0</xdr:colOff>
                <xdr:row>63</xdr:row>
                <xdr:rowOff>0</xdr:rowOff>
              </from>
              <to>
                <xdr:col>6</xdr:col>
                <xdr:colOff>438150</xdr:colOff>
                <xdr:row>81</xdr:row>
                <xdr:rowOff>152400</xdr:rowOff>
              </to>
            </anchor>
          </objectPr>
        </oleObject>
      </mc:Choice>
      <mc:Fallback>
        <oleObject shapeId="3081" progId="EViews.Workfile.2" r:id="rId9"/>
      </mc:Fallback>
    </mc:AlternateContent>
    <mc:AlternateContent xmlns:mc="http://schemas.openxmlformats.org/markup-compatibility/2006">
      <mc:Choice Requires="x14">
        <oleObject shapeId="3082" progId="EViews.Workfile.2" r:id="rId11">
          <objectPr defaultSize="0" r:id="rId12">
            <anchor moveWithCells="1" sizeWithCells="1">
              <from>
                <xdr:col>11</xdr:col>
                <xdr:colOff>0</xdr:colOff>
                <xdr:row>62</xdr:row>
                <xdr:rowOff>0</xdr:rowOff>
              </from>
              <to>
                <xdr:col>17</xdr:col>
                <xdr:colOff>428625</xdr:colOff>
                <xdr:row>80</xdr:row>
                <xdr:rowOff>152400</xdr:rowOff>
              </to>
            </anchor>
          </objectPr>
        </oleObject>
      </mc:Choice>
      <mc:Fallback>
        <oleObject shapeId="3082" progId="EViews.Workfile.2" r:id="rId11"/>
      </mc:Fallback>
    </mc:AlternateContent>
    <mc:AlternateContent xmlns:mc="http://schemas.openxmlformats.org/markup-compatibility/2006">
      <mc:Choice Requires="x14">
        <oleObject shapeId="3079" progId="EViews.Workfile.2" r:id="rId13">
          <objectPr defaultSize="0" r:id="rId14">
            <anchor moveWithCells="1" sizeWithCells="1">
              <from>
                <xdr:col>32</xdr:col>
                <xdr:colOff>400050</xdr:colOff>
                <xdr:row>63</xdr:row>
                <xdr:rowOff>114300</xdr:rowOff>
              </from>
              <to>
                <xdr:col>39</xdr:col>
                <xdr:colOff>142875</xdr:colOff>
                <xdr:row>82</xdr:row>
                <xdr:rowOff>95250</xdr:rowOff>
              </to>
            </anchor>
          </objectPr>
        </oleObject>
      </mc:Choice>
      <mc:Fallback>
        <oleObject shapeId="3079" progId="EViews.Workfile.2" r:id="rId13"/>
      </mc:Fallback>
    </mc:AlternateContent>
    <mc:AlternateContent xmlns:mc="http://schemas.openxmlformats.org/markup-compatibility/2006">
      <mc:Choice Requires="x14">
        <oleObject shapeId="3080" progId="EViews.Workfile.2" r:id="rId15">
          <objectPr defaultSize="0" r:id="rId16">
            <anchor moveWithCells="1" sizeWithCells="1">
              <from>
                <xdr:col>22</xdr:col>
                <xdr:colOff>38100</xdr:colOff>
                <xdr:row>61</xdr:row>
                <xdr:rowOff>0</xdr:rowOff>
              </from>
              <to>
                <xdr:col>28</xdr:col>
                <xdr:colOff>104775</xdr:colOff>
                <xdr:row>79</xdr:row>
                <xdr:rowOff>152400</xdr:rowOff>
              </to>
            </anchor>
          </objectPr>
        </oleObject>
      </mc:Choice>
      <mc:Fallback>
        <oleObject shapeId="3080" progId="EViews.Workfile.2" r:id="rId15"/>
      </mc:Fallback>
    </mc:AlternateContent>
    <mc:AlternateContent xmlns:mc="http://schemas.openxmlformats.org/markup-compatibility/2006">
      <mc:Choice Requires="x14">
        <oleObject shapeId="3083" progId="EViews.Workfile.2" r:id="rId17">
          <objectPr defaultSize="0" r:id="rId18">
            <anchor moveWithCells="1" sizeWithCells="1">
              <from>
                <xdr:col>44</xdr:col>
                <xdr:colOff>0</xdr:colOff>
                <xdr:row>65</xdr:row>
                <xdr:rowOff>0</xdr:rowOff>
              </from>
              <to>
                <xdr:col>50</xdr:col>
                <xdr:colOff>428625</xdr:colOff>
                <xdr:row>83</xdr:row>
                <xdr:rowOff>152400</xdr:rowOff>
              </to>
            </anchor>
          </objectPr>
        </oleObject>
      </mc:Choice>
      <mc:Fallback>
        <oleObject shapeId="3083" progId="EViews.Workfile.2" r:id="rId1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46"/>
  <sheetViews>
    <sheetView topLeftCell="A4" workbookViewId="0">
      <selection activeCell="X1" sqref="$A1:$XFD1"/>
    </sheetView>
  </sheetViews>
  <sheetFormatPr defaultColWidth="9" defaultRowHeight="13.5"/>
  <sheetData>
    <row r="1" s="2" customFormat="1" spans="1:1">
      <c r="A1" s="2" t="s">
        <v>68</v>
      </c>
    </row>
    <row r="2" spans="1:41">
      <c r="A2">
        <v>1</v>
      </c>
      <c r="I2">
        <v>2</v>
      </c>
      <c r="Q2">
        <v>3</v>
      </c>
      <c r="Y2">
        <v>4</v>
      </c>
      <c r="AG2">
        <v>5</v>
      </c>
      <c r="AO2">
        <v>6</v>
      </c>
    </row>
    <row r="23" s="2" customFormat="1" spans="1:1">
      <c r="A23" s="2" t="s">
        <v>69</v>
      </c>
    </row>
    <row r="24" spans="1:41">
      <c r="A24">
        <v>1</v>
      </c>
      <c r="I24">
        <v>2</v>
      </c>
      <c r="Q24">
        <v>3</v>
      </c>
      <c r="Y24">
        <v>4</v>
      </c>
      <c r="AG24">
        <v>5</v>
      </c>
      <c r="AO24">
        <v>6</v>
      </c>
    </row>
    <row r="45" s="2" customFormat="1" spans="1:1">
      <c r="A45" s="2" t="s">
        <v>70</v>
      </c>
    </row>
    <row r="46" spans="1:41">
      <c r="A46">
        <v>1</v>
      </c>
      <c r="I46">
        <v>2</v>
      </c>
      <c r="Q46">
        <v>3</v>
      </c>
      <c r="Y46">
        <v>4</v>
      </c>
      <c r="AG46">
        <v>5</v>
      </c>
      <c r="AO46">
        <v>6</v>
      </c>
    </row>
  </sheetData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4097" progId="EViews.Workfile.2" r:id="rId3">
          <objectPr defaultSize="0" r:id="rId4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6</xdr:col>
                <xdr:colOff>428625</xdr:colOff>
                <xdr:row>20</xdr:row>
                <xdr:rowOff>152400</xdr:rowOff>
              </to>
            </anchor>
          </objectPr>
        </oleObject>
      </mc:Choice>
      <mc:Fallback>
        <oleObject shapeId="4097" progId="EViews.Workfile.2" r:id="rId3"/>
      </mc:Fallback>
    </mc:AlternateContent>
    <mc:AlternateContent xmlns:mc="http://schemas.openxmlformats.org/markup-compatibility/2006">
      <mc:Choice Requires="x14">
        <oleObject shapeId="4098" progId="EViews.Workfile.2" r:id="rId5">
          <objectPr defaultSize="0" r:id="rId6">
            <anchor moveWithCells="1" sizeWithCells="1">
              <from>
                <xdr:col>8</xdr:col>
                <xdr:colOff>0</xdr:colOff>
                <xdr:row>2</xdr:row>
                <xdr:rowOff>0</xdr:rowOff>
              </from>
              <to>
                <xdr:col>14</xdr:col>
                <xdr:colOff>428625</xdr:colOff>
                <xdr:row>20</xdr:row>
                <xdr:rowOff>152400</xdr:rowOff>
              </to>
            </anchor>
          </objectPr>
        </oleObject>
      </mc:Choice>
      <mc:Fallback>
        <oleObject shapeId="4098" progId="EViews.Workfile.2" r:id="rId5"/>
      </mc:Fallback>
    </mc:AlternateContent>
    <mc:AlternateContent xmlns:mc="http://schemas.openxmlformats.org/markup-compatibility/2006">
      <mc:Choice Requires="x14">
        <oleObject shapeId="4099" progId="EViews.Workfile.2" r:id="rId7">
          <objectPr defaultSize="0" r:id="rId8">
            <anchor moveWithCells="1" sizeWithCells="1">
              <from>
                <xdr:col>16</xdr:col>
                <xdr:colOff>0</xdr:colOff>
                <xdr:row>2</xdr:row>
                <xdr:rowOff>0</xdr:rowOff>
              </from>
              <to>
                <xdr:col>22</xdr:col>
                <xdr:colOff>428625</xdr:colOff>
                <xdr:row>20</xdr:row>
                <xdr:rowOff>152400</xdr:rowOff>
              </to>
            </anchor>
          </objectPr>
        </oleObject>
      </mc:Choice>
      <mc:Fallback>
        <oleObject shapeId="4099" progId="EViews.Workfile.2" r:id="rId7"/>
      </mc:Fallback>
    </mc:AlternateContent>
    <mc:AlternateContent xmlns:mc="http://schemas.openxmlformats.org/markup-compatibility/2006">
      <mc:Choice Requires="x14">
        <oleObject shapeId="4100" progId="EViews.Workfile.2" r:id="rId9">
          <objectPr defaultSize="0" r:id="rId10">
            <anchor moveWithCells="1" sizeWithCells="1">
              <from>
                <xdr:col>24</xdr:col>
                <xdr:colOff>0</xdr:colOff>
                <xdr:row>2</xdr:row>
                <xdr:rowOff>0</xdr:rowOff>
              </from>
              <to>
                <xdr:col>30</xdr:col>
                <xdr:colOff>428625</xdr:colOff>
                <xdr:row>20</xdr:row>
                <xdr:rowOff>152400</xdr:rowOff>
              </to>
            </anchor>
          </objectPr>
        </oleObject>
      </mc:Choice>
      <mc:Fallback>
        <oleObject shapeId="4100" progId="EViews.Workfile.2" r:id="rId9"/>
      </mc:Fallback>
    </mc:AlternateContent>
    <mc:AlternateContent xmlns:mc="http://schemas.openxmlformats.org/markup-compatibility/2006">
      <mc:Choice Requires="x14">
        <oleObject shapeId="4101" progId="EViews.Workfile.2" r:id="rId11">
          <objectPr defaultSize="0" r:id="rId12">
            <anchor moveWithCells="1" sizeWithCells="1">
              <from>
                <xdr:col>32</xdr:col>
                <xdr:colOff>0</xdr:colOff>
                <xdr:row>2</xdr:row>
                <xdr:rowOff>0</xdr:rowOff>
              </from>
              <to>
                <xdr:col>38</xdr:col>
                <xdr:colOff>428625</xdr:colOff>
                <xdr:row>20</xdr:row>
                <xdr:rowOff>152400</xdr:rowOff>
              </to>
            </anchor>
          </objectPr>
        </oleObject>
      </mc:Choice>
      <mc:Fallback>
        <oleObject shapeId="4101" progId="EViews.Workfile.2" r:id="rId11"/>
      </mc:Fallback>
    </mc:AlternateContent>
    <mc:AlternateContent xmlns:mc="http://schemas.openxmlformats.org/markup-compatibility/2006">
      <mc:Choice Requires="x14">
        <oleObject shapeId="4102" progId="EViews.Workfile.2" r:id="rId13">
          <objectPr defaultSize="0" r:id="rId14">
            <anchor moveWithCells="1" sizeWithCells="1">
              <from>
                <xdr:col>40</xdr:col>
                <xdr:colOff>0</xdr:colOff>
                <xdr:row>2</xdr:row>
                <xdr:rowOff>0</xdr:rowOff>
              </from>
              <to>
                <xdr:col>46</xdr:col>
                <xdr:colOff>428625</xdr:colOff>
                <xdr:row>20</xdr:row>
                <xdr:rowOff>152400</xdr:rowOff>
              </to>
            </anchor>
          </objectPr>
        </oleObject>
      </mc:Choice>
      <mc:Fallback>
        <oleObject shapeId="4102" progId="EViews.Workfile.2" r:id="rId13"/>
      </mc:Fallback>
    </mc:AlternateContent>
    <mc:AlternateContent xmlns:mc="http://schemas.openxmlformats.org/markup-compatibility/2006">
      <mc:Choice Requires="x14">
        <oleObject shapeId="4103" progId="EViews.Workfile.2" r:id="rId15">
          <objectPr defaultSize="0" r:id="rId16">
            <anchor moveWithCells="1" sizeWithCells="1">
              <from>
                <xdr:col>0</xdr:col>
                <xdr:colOff>0</xdr:colOff>
                <xdr:row>24</xdr:row>
                <xdr:rowOff>0</xdr:rowOff>
              </from>
              <to>
                <xdr:col>6</xdr:col>
                <xdr:colOff>428625</xdr:colOff>
                <xdr:row>42</xdr:row>
                <xdr:rowOff>152400</xdr:rowOff>
              </to>
            </anchor>
          </objectPr>
        </oleObject>
      </mc:Choice>
      <mc:Fallback>
        <oleObject shapeId="4103" progId="EViews.Workfile.2" r:id="rId15"/>
      </mc:Fallback>
    </mc:AlternateContent>
    <mc:AlternateContent xmlns:mc="http://schemas.openxmlformats.org/markup-compatibility/2006">
      <mc:Choice Requires="x14">
        <oleObject shapeId="4104" progId="EViews.Workfile.2" r:id="rId17">
          <objectPr defaultSize="0" r:id="rId18">
            <anchor moveWithCells="1" sizeWithCells="1">
              <from>
                <xdr:col>8</xdr:col>
                <xdr:colOff>0</xdr:colOff>
                <xdr:row>24</xdr:row>
                <xdr:rowOff>0</xdr:rowOff>
              </from>
              <to>
                <xdr:col>14</xdr:col>
                <xdr:colOff>428625</xdr:colOff>
                <xdr:row>42</xdr:row>
                <xdr:rowOff>152400</xdr:rowOff>
              </to>
            </anchor>
          </objectPr>
        </oleObject>
      </mc:Choice>
      <mc:Fallback>
        <oleObject shapeId="4104" progId="EViews.Workfile.2" r:id="rId17"/>
      </mc:Fallback>
    </mc:AlternateContent>
    <mc:AlternateContent xmlns:mc="http://schemas.openxmlformats.org/markup-compatibility/2006">
      <mc:Choice Requires="x14">
        <oleObject shapeId="4105" progId="EViews.Workfile.2" r:id="rId19">
          <objectPr defaultSize="0" r:id="rId20">
            <anchor moveWithCells="1" sizeWithCells="1">
              <from>
                <xdr:col>16</xdr:col>
                <xdr:colOff>0</xdr:colOff>
                <xdr:row>24</xdr:row>
                <xdr:rowOff>0</xdr:rowOff>
              </from>
              <to>
                <xdr:col>22</xdr:col>
                <xdr:colOff>428625</xdr:colOff>
                <xdr:row>42</xdr:row>
                <xdr:rowOff>152400</xdr:rowOff>
              </to>
            </anchor>
          </objectPr>
        </oleObject>
      </mc:Choice>
      <mc:Fallback>
        <oleObject shapeId="4105" progId="EViews.Workfile.2" r:id="rId19"/>
      </mc:Fallback>
    </mc:AlternateContent>
    <mc:AlternateContent xmlns:mc="http://schemas.openxmlformats.org/markup-compatibility/2006">
      <mc:Choice Requires="x14">
        <oleObject shapeId="4106" progId="EViews.Workfile.2" r:id="rId21">
          <objectPr defaultSize="0" r:id="rId22">
            <anchor moveWithCells="1" sizeWithCells="1">
              <from>
                <xdr:col>24</xdr:col>
                <xdr:colOff>0</xdr:colOff>
                <xdr:row>24</xdr:row>
                <xdr:rowOff>0</xdr:rowOff>
              </from>
              <to>
                <xdr:col>30</xdr:col>
                <xdr:colOff>428625</xdr:colOff>
                <xdr:row>42</xdr:row>
                <xdr:rowOff>152400</xdr:rowOff>
              </to>
            </anchor>
          </objectPr>
        </oleObject>
      </mc:Choice>
      <mc:Fallback>
        <oleObject shapeId="4106" progId="EViews.Workfile.2" r:id="rId21"/>
      </mc:Fallback>
    </mc:AlternateContent>
    <mc:AlternateContent xmlns:mc="http://schemas.openxmlformats.org/markup-compatibility/2006">
      <mc:Choice Requires="x14">
        <oleObject shapeId="4107" progId="EViews.Workfile.2" r:id="rId23">
          <objectPr defaultSize="0" r:id="rId24">
            <anchor moveWithCells="1" sizeWithCells="1">
              <from>
                <xdr:col>32</xdr:col>
                <xdr:colOff>0</xdr:colOff>
                <xdr:row>24</xdr:row>
                <xdr:rowOff>0</xdr:rowOff>
              </from>
              <to>
                <xdr:col>38</xdr:col>
                <xdr:colOff>428625</xdr:colOff>
                <xdr:row>42</xdr:row>
                <xdr:rowOff>152400</xdr:rowOff>
              </to>
            </anchor>
          </objectPr>
        </oleObject>
      </mc:Choice>
      <mc:Fallback>
        <oleObject shapeId="4107" progId="EViews.Workfile.2" r:id="rId23"/>
      </mc:Fallback>
    </mc:AlternateContent>
    <mc:AlternateContent xmlns:mc="http://schemas.openxmlformats.org/markup-compatibility/2006">
      <mc:Choice Requires="x14">
        <oleObject shapeId="4108" progId="EViews.Workfile.2" r:id="rId25">
          <objectPr defaultSize="0" r:id="rId26">
            <anchor moveWithCells="1" sizeWithCells="1">
              <from>
                <xdr:col>40</xdr:col>
                <xdr:colOff>0</xdr:colOff>
                <xdr:row>24</xdr:row>
                <xdr:rowOff>0</xdr:rowOff>
              </from>
              <to>
                <xdr:col>46</xdr:col>
                <xdr:colOff>428625</xdr:colOff>
                <xdr:row>42</xdr:row>
                <xdr:rowOff>152400</xdr:rowOff>
              </to>
            </anchor>
          </objectPr>
        </oleObject>
      </mc:Choice>
      <mc:Fallback>
        <oleObject shapeId="4108" progId="EViews.Workfile.2" r:id="rId25"/>
      </mc:Fallback>
    </mc:AlternateContent>
    <mc:AlternateContent xmlns:mc="http://schemas.openxmlformats.org/markup-compatibility/2006">
      <mc:Choice Requires="x14">
        <oleObject shapeId="4109" progId="EViews.Workfile.2" r:id="rId27">
          <objectPr defaultSize="0" r:id="rId28">
            <anchor moveWithCells="1" sizeWithCells="1">
              <from>
                <xdr:col>0</xdr:col>
                <xdr:colOff>9525</xdr:colOff>
                <xdr:row>46</xdr:row>
                <xdr:rowOff>0</xdr:rowOff>
              </from>
              <to>
                <xdr:col>6</xdr:col>
                <xdr:colOff>443865</xdr:colOff>
                <xdr:row>65</xdr:row>
                <xdr:rowOff>6350</xdr:rowOff>
              </to>
            </anchor>
          </objectPr>
        </oleObject>
      </mc:Choice>
      <mc:Fallback>
        <oleObject shapeId="4109" progId="EViews.Workfile.2" r:id="rId27"/>
      </mc:Fallback>
    </mc:AlternateContent>
    <mc:AlternateContent xmlns:mc="http://schemas.openxmlformats.org/markup-compatibility/2006">
      <mc:Choice Requires="x14">
        <oleObject shapeId="4110" progId="EViews.Workfile.2" r:id="rId29">
          <objectPr defaultSize="0" r:id="rId30">
            <anchor moveWithCells="1" sizeWithCells="1">
              <from>
                <xdr:col>8</xdr:col>
                <xdr:colOff>0</xdr:colOff>
                <xdr:row>46</xdr:row>
                <xdr:rowOff>0</xdr:rowOff>
              </from>
              <to>
                <xdr:col>14</xdr:col>
                <xdr:colOff>428625</xdr:colOff>
                <xdr:row>64</xdr:row>
                <xdr:rowOff>152400</xdr:rowOff>
              </to>
            </anchor>
          </objectPr>
        </oleObject>
      </mc:Choice>
      <mc:Fallback>
        <oleObject shapeId="4110" progId="EViews.Workfile.2" r:id="rId29"/>
      </mc:Fallback>
    </mc:AlternateContent>
    <mc:AlternateContent xmlns:mc="http://schemas.openxmlformats.org/markup-compatibility/2006">
      <mc:Choice Requires="x14">
        <oleObject shapeId="4111" progId="EViews.Workfile.2" r:id="rId31">
          <objectPr defaultSize="0" r:id="rId32">
            <anchor moveWithCells="1" sizeWithCells="1">
              <from>
                <xdr:col>16</xdr:col>
                <xdr:colOff>0</xdr:colOff>
                <xdr:row>46</xdr:row>
                <xdr:rowOff>0</xdr:rowOff>
              </from>
              <to>
                <xdr:col>22</xdr:col>
                <xdr:colOff>428625</xdr:colOff>
                <xdr:row>64</xdr:row>
                <xdr:rowOff>152400</xdr:rowOff>
              </to>
            </anchor>
          </objectPr>
        </oleObject>
      </mc:Choice>
      <mc:Fallback>
        <oleObject shapeId="4111" progId="EViews.Workfile.2" r:id="rId31"/>
      </mc:Fallback>
    </mc:AlternateContent>
    <mc:AlternateContent xmlns:mc="http://schemas.openxmlformats.org/markup-compatibility/2006">
      <mc:Choice Requires="x14">
        <oleObject shapeId="4112" progId="EViews.Workfile.2" r:id="rId33">
          <objectPr defaultSize="0" r:id="rId34">
            <anchor moveWithCells="1" sizeWithCells="1">
              <from>
                <xdr:col>24</xdr:col>
                <xdr:colOff>0</xdr:colOff>
                <xdr:row>46</xdr:row>
                <xdr:rowOff>0</xdr:rowOff>
              </from>
              <to>
                <xdr:col>30</xdr:col>
                <xdr:colOff>428625</xdr:colOff>
                <xdr:row>64</xdr:row>
                <xdr:rowOff>152400</xdr:rowOff>
              </to>
            </anchor>
          </objectPr>
        </oleObject>
      </mc:Choice>
      <mc:Fallback>
        <oleObject shapeId="4112" progId="EViews.Workfile.2" r:id="rId33"/>
      </mc:Fallback>
    </mc:AlternateContent>
    <mc:AlternateContent xmlns:mc="http://schemas.openxmlformats.org/markup-compatibility/2006">
      <mc:Choice Requires="x14">
        <oleObject shapeId="4113" progId="EViews.Workfile.2" r:id="rId35">
          <objectPr defaultSize="0" r:id="rId36">
            <anchor moveWithCells="1" sizeWithCells="1">
              <from>
                <xdr:col>32</xdr:col>
                <xdr:colOff>0</xdr:colOff>
                <xdr:row>46</xdr:row>
                <xdr:rowOff>0</xdr:rowOff>
              </from>
              <to>
                <xdr:col>38</xdr:col>
                <xdr:colOff>428625</xdr:colOff>
                <xdr:row>64</xdr:row>
                <xdr:rowOff>152400</xdr:rowOff>
              </to>
            </anchor>
          </objectPr>
        </oleObject>
      </mc:Choice>
      <mc:Fallback>
        <oleObject shapeId="4113" progId="EViews.Workfile.2" r:id="rId35"/>
      </mc:Fallback>
    </mc:AlternateContent>
    <mc:AlternateContent xmlns:mc="http://schemas.openxmlformats.org/markup-compatibility/2006">
      <mc:Choice Requires="x14">
        <oleObject shapeId="4114" progId="EViews.Workfile.2" r:id="rId37">
          <objectPr defaultSize="0" r:id="rId38">
            <anchor moveWithCells="1" sizeWithCells="1">
              <from>
                <xdr:col>40</xdr:col>
                <xdr:colOff>0</xdr:colOff>
                <xdr:row>46</xdr:row>
                <xdr:rowOff>0</xdr:rowOff>
              </from>
              <to>
                <xdr:col>46</xdr:col>
                <xdr:colOff>428625</xdr:colOff>
                <xdr:row>64</xdr:row>
                <xdr:rowOff>152400</xdr:rowOff>
              </to>
            </anchor>
          </objectPr>
        </oleObject>
      </mc:Choice>
      <mc:Fallback>
        <oleObject shapeId="4114" progId="EViews.Workfile.2" r:id="rId3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0"/>
  <sheetViews>
    <sheetView topLeftCell="A16" workbookViewId="0">
      <selection activeCell="Z30" sqref="Z30"/>
    </sheetView>
  </sheetViews>
  <sheetFormatPr defaultColWidth="9" defaultRowHeight="13.5" outlineLevelCol="2"/>
  <sheetData>
    <row r="1" s="10" customFormat="1" spans="1:3">
      <c r="A1" s="10" t="s">
        <v>71</v>
      </c>
      <c r="B1" s="10" t="s">
        <v>72</v>
      </c>
      <c r="C1" s="10" t="s">
        <v>73</v>
      </c>
    </row>
    <row r="2" s="10" customFormat="1" spans="2:3">
      <c r="B2" s="10" t="s">
        <v>74</v>
      </c>
      <c r="C2" s="10" t="s">
        <v>75</v>
      </c>
    </row>
    <row r="3" s="2" customFormat="1" spans="1:1">
      <c r="A3" s="2" t="s">
        <v>70</v>
      </c>
    </row>
    <row r="40" s="2" customFormat="1" spans="1:1">
      <c r="A40" s="2" t="s">
        <v>68</v>
      </c>
    </row>
  </sheetData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5122" progId="EViews.Workfile.2" r:id="rId3">
          <objectPr defaultSize="0" r:id="rId4">
            <anchor moveWithCells="1" sizeWithCells="1">
              <from>
                <xdr:col>0</xdr:col>
                <xdr:colOff>9525</xdr:colOff>
                <xdr:row>3</xdr:row>
                <xdr:rowOff>0</xdr:rowOff>
              </from>
              <to>
                <xdr:col>14</xdr:col>
                <xdr:colOff>551815</xdr:colOff>
                <xdr:row>37</xdr:row>
                <xdr:rowOff>47625</xdr:rowOff>
              </to>
            </anchor>
          </objectPr>
        </oleObject>
      </mc:Choice>
      <mc:Fallback>
        <oleObject shapeId="5122" progId="EViews.Workfile.2" r:id="rId3"/>
      </mc:Fallback>
    </mc:AlternateContent>
    <mc:AlternateContent xmlns:mc="http://schemas.openxmlformats.org/markup-compatibility/2006">
      <mc:Choice Requires="x14">
        <oleObject shapeId="5123" progId="EViews.Workfile.2" r:id="rId5">
          <objectPr defaultSize="0" r:id="rId6">
            <anchor moveWithCells="1" sizeWithCells="1">
              <from>
                <xdr:col>17</xdr:col>
                <xdr:colOff>447675</xdr:colOff>
                <xdr:row>4</xdr:row>
                <xdr:rowOff>0</xdr:rowOff>
              </from>
              <to>
                <xdr:col>24</xdr:col>
                <xdr:colOff>200025</xdr:colOff>
                <xdr:row>22</xdr:row>
                <xdr:rowOff>152400</xdr:rowOff>
              </to>
            </anchor>
          </objectPr>
        </oleObject>
      </mc:Choice>
      <mc:Fallback>
        <oleObject shapeId="5123" progId="EViews.Workfile.2" r:id="rId5"/>
      </mc:Fallback>
    </mc:AlternateContent>
    <mc:AlternateContent xmlns:mc="http://schemas.openxmlformats.org/markup-compatibility/2006">
      <mc:Choice Requires="x14">
        <oleObject shapeId="5121" progId="EViews.Workfile.2" r:id="rId7">
          <objectPr defaultSize="0" r:id="rId8">
            <anchor moveWithCells="1" sizeWithCells="1">
              <from>
                <xdr:col>0</xdr:col>
                <xdr:colOff>9525</xdr:colOff>
                <xdr:row>41</xdr:row>
                <xdr:rowOff>0</xdr:rowOff>
              </from>
              <to>
                <xdr:col>14</xdr:col>
                <xdr:colOff>580390</xdr:colOff>
                <xdr:row>70</xdr:row>
                <xdr:rowOff>142240</xdr:rowOff>
              </to>
            </anchor>
          </objectPr>
        </oleObject>
      </mc:Choice>
      <mc:Fallback>
        <oleObject shapeId="5121" progId="EViews.Workfile.2" r:id="rId7"/>
      </mc:Fallback>
    </mc:AlternateContent>
    <mc:AlternateContent xmlns:mc="http://schemas.openxmlformats.org/markup-compatibility/2006">
      <mc:Choice Requires="x14">
        <oleObject shapeId="5124" progId="EViews.Workfile.2" r:id="rId9">
          <objectPr defaultSize="0" r:id="rId10">
            <anchor moveWithCells="1" sizeWithCells="1">
              <from>
                <xdr:col>17</xdr:col>
                <xdr:colOff>361950</xdr:colOff>
                <xdr:row>43</xdr:row>
                <xdr:rowOff>9525</xdr:rowOff>
              </from>
              <to>
                <xdr:col>24</xdr:col>
                <xdr:colOff>104775</xdr:colOff>
                <xdr:row>61</xdr:row>
                <xdr:rowOff>161925</xdr:rowOff>
              </to>
            </anchor>
          </objectPr>
        </oleObject>
      </mc:Choice>
      <mc:Fallback>
        <oleObject shapeId="5124" progId="EViews.Workfile.2" r:id="rId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0"/>
  <sheetViews>
    <sheetView workbookViewId="0">
      <selection activeCell="N2" sqref="N2"/>
    </sheetView>
  </sheetViews>
  <sheetFormatPr defaultColWidth="9" defaultRowHeight="13.5" outlineLevelCol="2"/>
  <cols>
    <col min="1" max="16384" width="9" style="8"/>
  </cols>
  <sheetData>
    <row r="1" s="6" customFormat="1" spans="1:3">
      <c r="A1" s="6" t="s">
        <v>76</v>
      </c>
      <c r="B1" s="6">
        <v>1</v>
      </c>
      <c r="C1" s="6" t="s">
        <v>77</v>
      </c>
    </row>
    <row r="2" s="6" customFormat="1" spans="2:3">
      <c r="B2" s="6">
        <v>2</v>
      </c>
      <c r="C2" s="6" t="s">
        <v>78</v>
      </c>
    </row>
    <row r="3" s="6" customFormat="1" spans="2:3">
      <c r="B3" s="6">
        <v>3</v>
      </c>
      <c r="C3" s="6" t="s">
        <v>79</v>
      </c>
    </row>
    <row r="5" s="7" customFormat="1" spans="1:1">
      <c r="A5" s="9" t="s">
        <v>80</v>
      </c>
    </row>
    <row r="40" s="7" customFormat="1" spans="1:1">
      <c r="A40" s="7" t="s">
        <v>81</v>
      </c>
    </row>
  </sheetData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6148" progId="EViews.Workfile.2" r:id="rId3">
          <objectPr defaultSize="0" r:id="rId4">
            <anchor moveWithCells="1" sizeWithCells="1">
              <from>
                <xdr:col>15</xdr:col>
                <xdr:colOff>523875</xdr:colOff>
                <xdr:row>70</xdr:row>
                <xdr:rowOff>9525</xdr:rowOff>
              </from>
              <to>
                <xdr:col>27</xdr:col>
                <xdr:colOff>675640</xdr:colOff>
                <xdr:row>110</xdr:row>
                <xdr:rowOff>123190</xdr:rowOff>
              </to>
            </anchor>
          </objectPr>
        </oleObject>
      </mc:Choice>
      <mc:Fallback>
        <oleObject shapeId="6148" progId="EViews.Workfile.2" r:id="rId3"/>
      </mc:Fallback>
    </mc:AlternateContent>
    <mc:AlternateContent xmlns:mc="http://schemas.openxmlformats.org/markup-compatibility/2006">
      <mc:Choice Requires="x14">
        <oleObject shapeId="6145" progId="EViews.Workfile.2" r:id="rId5">
          <objectPr defaultSize="0" r:id="rId6">
            <anchor moveWithCells="1" sizeWithCells="1">
              <from>
                <xdr:col>16</xdr:col>
                <xdr:colOff>0</xdr:colOff>
                <xdr:row>8</xdr:row>
                <xdr:rowOff>38100</xdr:rowOff>
              </from>
              <to>
                <xdr:col>27</xdr:col>
                <xdr:colOff>294005</xdr:colOff>
                <xdr:row>37</xdr:row>
                <xdr:rowOff>170815</xdr:rowOff>
              </to>
            </anchor>
          </objectPr>
        </oleObject>
      </mc:Choice>
      <mc:Fallback>
        <oleObject shapeId="6145" progId="EViews.Workfile.2" r:id="rId5"/>
      </mc:Fallback>
    </mc:AlternateContent>
    <mc:AlternateContent xmlns:mc="http://schemas.openxmlformats.org/markup-compatibility/2006">
      <mc:Choice Requires="x14">
        <oleObject shapeId="6146" progId="EViews.Workfile.2" r:id="rId7">
          <objectPr defaultSize="0" r:id="rId8">
            <anchor moveWithCells="1" sizeWithCells="1">
              <from>
                <xdr:col>16</xdr:col>
                <xdr:colOff>0</xdr:colOff>
                <xdr:row>43</xdr:row>
                <xdr:rowOff>57150</xdr:rowOff>
              </from>
              <to>
                <xdr:col>28</xdr:col>
                <xdr:colOff>0</xdr:colOff>
                <xdr:row>72</xdr:row>
                <xdr:rowOff>27940</xdr:rowOff>
              </to>
            </anchor>
          </objectPr>
        </oleObject>
      </mc:Choice>
      <mc:Fallback>
        <oleObject shapeId="6146" progId="EViews.Workfile.2" r:id="rId7"/>
      </mc:Fallback>
    </mc:AlternateContent>
    <mc:AlternateContent xmlns:mc="http://schemas.openxmlformats.org/markup-compatibility/2006">
      <mc:Choice Requires="x14">
        <oleObject shapeId="6147" progId="EViews.Workfile.2" r:id="rId9">
          <objectPr defaultSize="0" r:id="rId4">
            <anchor moveWithCells="1" sizeWithCells="1">
              <from>
                <xdr:col>15</xdr:col>
                <xdr:colOff>523875</xdr:colOff>
                <xdr:row>73</xdr:row>
                <xdr:rowOff>9525</xdr:rowOff>
              </from>
              <to>
                <xdr:col>27</xdr:col>
                <xdr:colOff>675640</xdr:colOff>
                <xdr:row>113</xdr:row>
                <xdr:rowOff>123190</xdr:rowOff>
              </to>
            </anchor>
          </objectPr>
        </oleObject>
      </mc:Choice>
      <mc:Fallback>
        <oleObject shapeId="6147" progId="EViews.Workfile.2" r:id="rId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22"/>
  <sheetViews>
    <sheetView workbookViewId="0">
      <selection activeCell="K25" sqref="K25"/>
    </sheetView>
  </sheetViews>
  <sheetFormatPr defaultColWidth="9" defaultRowHeight="13.5" outlineLevelCol="3"/>
  <cols>
    <col min="3" max="3" width="12.125" customWidth="1"/>
  </cols>
  <sheetData>
    <row r="2" spans="1:4">
      <c r="A2" t="s">
        <v>82</v>
      </c>
      <c r="B2" t="s">
        <v>83</v>
      </c>
      <c r="C2" t="s">
        <v>84</v>
      </c>
      <c r="D2" t="s">
        <v>85</v>
      </c>
    </row>
    <row r="3" spans="1:4">
      <c r="A3">
        <v>231</v>
      </c>
      <c r="B3">
        <v>6073</v>
      </c>
      <c r="C3" s="1">
        <v>42597</v>
      </c>
      <c r="D3">
        <v>65768</v>
      </c>
    </row>
    <row r="4" spans="1:4">
      <c r="A4" s="2">
        <v>237</v>
      </c>
      <c r="B4" s="2">
        <v>6289</v>
      </c>
      <c r="C4" s="3">
        <v>42592</v>
      </c>
      <c r="D4" s="2">
        <v>53031</v>
      </c>
    </row>
    <row r="5" spans="1:4">
      <c r="A5" s="2">
        <v>240</v>
      </c>
      <c r="B5" s="2">
        <v>354</v>
      </c>
      <c r="C5" s="3">
        <v>42564</v>
      </c>
      <c r="D5" s="2">
        <v>51907</v>
      </c>
    </row>
    <row r="6" spans="1:4">
      <c r="A6" s="4">
        <v>240</v>
      </c>
      <c r="B6" s="4">
        <v>71</v>
      </c>
      <c r="C6" s="5">
        <v>42568</v>
      </c>
      <c r="D6" s="4">
        <v>48029</v>
      </c>
    </row>
    <row r="7" spans="1:4">
      <c r="A7">
        <v>231</v>
      </c>
      <c r="B7">
        <v>6073</v>
      </c>
      <c r="C7" s="1">
        <v>42596</v>
      </c>
      <c r="D7">
        <v>44704</v>
      </c>
    </row>
    <row r="8" spans="1:4">
      <c r="A8" s="2">
        <v>160</v>
      </c>
      <c r="B8" s="2">
        <v>301</v>
      </c>
      <c r="C8" s="3">
        <v>42488</v>
      </c>
      <c r="D8" s="2">
        <v>41990</v>
      </c>
    </row>
    <row r="9" spans="1:4">
      <c r="A9">
        <v>160</v>
      </c>
      <c r="B9">
        <v>301</v>
      </c>
      <c r="C9" s="1">
        <v>42490</v>
      </c>
      <c r="D9">
        <v>41975</v>
      </c>
    </row>
    <row r="10" spans="1:4">
      <c r="A10" s="4">
        <v>237</v>
      </c>
      <c r="B10" s="4">
        <v>371</v>
      </c>
      <c r="C10" s="5">
        <v>42566</v>
      </c>
      <c r="D10" s="4">
        <v>41052</v>
      </c>
    </row>
    <row r="11" spans="1:4">
      <c r="A11">
        <v>237</v>
      </c>
      <c r="B11">
        <v>6154</v>
      </c>
      <c r="C11" s="1">
        <v>42607</v>
      </c>
      <c r="D11">
        <v>38628</v>
      </c>
    </row>
    <row r="12" spans="1:4">
      <c r="A12">
        <v>237</v>
      </c>
      <c r="B12">
        <v>6154</v>
      </c>
      <c r="C12" s="1">
        <v>42567</v>
      </c>
      <c r="D12">
        <v>38100</v>
      </c>
    </row>
    <row r="13" spans="1:4">
      <c r="A13">
        <v>237</v>
      </c>
      <c r="B13">
        <v>6289</v>
      </c>
      <c r="C13" s="1">
        <v>42593</v>
      </c>
      <c r="D13">
        <v>37585</v>
      </c>
    </row>
    <row r="14" spans="1:4">
      <c r="A14">
        <v>240</v>
      </c>
      <c r="B14">
        <v>71</v>
      </c>
      <c r="C14" s="1">
        <v>42567</v>
      </c>
      <c r="D14">
        <v>36841</v>
      </c>
    </row>
    <row r="15" spans="1:4">
      <c r="A15" s="2">
        <v>163</v>
      </c>
      <c r="B15" s="2">
        <v>97</v>
      </c>
      <c r="C15" s="3">
        <v>42608</v>
      </c>
      <c r="D15" s="2">
        <v>36615</v>
      </c>
    </row>
    <row r="16" spans="1:4">
      <c r="A16">
        <v>160</v>
      </c>
      <c r="B16">
        <v>307</v>
      </c>
      <c r="C16" s="1">
        <v>42488</v>
      </c>
      <c r="D16">
        <v>36476</v>
      </c>
    </row>
    <row r="17" spans="1:4">
      <c r="A17">
        <v>163</v>
      </c>
      <c r="B17">
        <v>97</v>
      </c>
      <c r="C17" s="1">
        <v>42610</v>
      </c>
      <c r="D17">
        <v>36082</v>
      </c>
    </row>
    <row r="18" spans="1:4">
      <c r="A18">
        <v>163</v>
      </c>
      <c r="B18">
        <v>97</v>
      </c>
      <c r="C18" s="1">
        <v>42609</v>
      </c>
      <c r="D18">
        <v>36038</v>
      </c>
    </row>
    <row r="19" spans="1:4">
      <c r="A19">
        <v>237</v>
      </c>
      <c r="B19">
        <v>371</v>
      </c>
      <c r="C19" s="1">
        <v>42588</v>
      </c>
      <c r="D19">
        <v>36000</v>
      </c>
    </row>
    <row r="20" spans="1:4">
      <c r="A20">
        <v>160</v>
      </c>
      <c r="B20">
        <v>307</v>
      </c>
      <c r="C20" s="1">
        <v>42483</v>
      </c>
      <c r="D20">
        <v>35581</v>
      </c>
    </row>
    <row r="21" spans="1:4">
      <c r="A21">
        <v>231</v>
      </c>
      <c r="B21">
        <v>1489</v>
      </c>
      <c r="C21" s="1">
        <v>42587</v>
      </c>
      <c r="D21">
        <v>34989</v>
      </c>
    </row>
    <row r="22" spans="1:4">
      <c r="A22">
        <v>237</v>
      </c>
      <c r="B22">
        <v>373</v>
      </c>
      <c r="C22" s="1">
        <v>42548</v>
      </c>
      <c r="D22">
        <v>34635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tabSelected="1" workbookViewId="0">
      <selection activeCell="H2" sqref="H2"/>
    </sheetView>
  </sheetViews>
  <sheetFormatPr defaultColWidth="9" defaultRowHeight="13.5" outlineLevelRow="1" outlineLevelCol="7"/>
  <sheetData>
    <row r="1" spans="7:8">
      <c r="G1" t="s">
        <v>86</v>
      </c>
      <c r="H1" t="s">
        <v>87</v>
      </c>
    </row>
    <row r="2" spans="1:8">
      <c r="A2" t="s">
        <v>88</v>
      </c>
      <c r="G2">
        <v>1</v>
      </c>
      <c r="H2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故障-数据VAR模型</vt:lpstr>
      <vt:lpstr>故障-数据VAR预测分析</vt:lpstr>
      <vt:lpstr>非故障-没有温升故障预测数据分析</vt:lpstr>
      <vt:lpstr>非故障-同车同轴其他点温度变化</vt:lpstr>
      <vt:lpstr>多车温度变化曲线-to teahcer</vt:lpstr>
      <vt:lpstr>多车温度变化曲线2-to teacher</vt:lpstr>
      <vt:lpstr>车型车号时间分组</vt:lpstr>
      <vt:lpstr>231-非故障lag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YangDi</dc:creator>
  <dcterms:created xsi:type="dcterms:W3CDTF">2016-10-08T09:38:00Z</dcterms:created>
  <dcterms:modified xsi:type="dcterms:W3CDTF">2016-11-01T11:25:35Z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