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user\Documents\"/>
    </mc:Choice>
  </mc:AlternateContent>
  <xr:revisionPtr revIDLastSave="0" documentId="8_{CB802A52-D087-4CF6-BFEE-D03805099CCA}" xr6:coauthVersionLast="47" xr6:coauthVersionMax="47" xr10:uidLastSave="{00000000-0000-0000-0000-000000000000}"/>
  <bookViews>
    <workbookView xWindow="-110" yWindow="-110" windowWidth="19420" windowHeight="10300" activeTab="1" xr2:uid="{47B5811A-9D9E-4E93-9C57-C168C4AECE3D}"/>
  </bookViews>
  <sheets>
    <sheet name="Sheet1" sheetId="1" r:id="rId1"/>
    <sheet name="Analysis" sheetId="3" r:id="rId2"/>
    <sheet name="Theme" sheetId="5" r:id="rId3"/>
    <sheet name="Dashboard" sheetId="4" r:id="rId4"/>
    <sheet name="CleanedDataset" sheetId="2" r:id="rId5"/>
  </sheets>
  <definedNames>
    <definedName name="_xlchart.v5.0" hidden="1">Analysis!$D$45</definedName>
    <definedName name="_xlchart.v5.1" hidden="1">Analysis!$D$46:$D$51</definedName>
    <definedName name="_xlchart.v5.2" hidden="1">Analysis!$E$45</definedName>
    <definedName name="_xlchart.v5.3" hidden="1">Analysis!$E$46:$E$51</definedName>
    <definedName name="_xlcn.WorksheetConnection_Book2Sales1" hidden="1">Sales[]</definedName>
    <definedName name="Slicer_Category">#N/A</definedName>
    <definedName name="Slicer_Seller">#N/A</definedName>
    <definedName name="Slicer_State">#N/A</definedName>
  </definedNames>
  <calcPr calcId="191029"/>
  <pivotCaches>
    <pivotCache cacheId="0" r:id="rId6"/>
    <pivotCache cacheId="1" r:id="rId7"/>
    <pivotCache cacheId="2" r:id="rId8"/>
    <pivotCache cacheId="3" r:id="rId9"/>
    <pivotCache cacheId="4" r:id="rId10"/>
    <pivotCache cacheId="5" r:id="rId11"/>
  </pivotCaches>
  <fileRecoveryPr repairLoad="1"/>
  <extLst>
    <ext xmlns:x14="http://schemas.microsoft.com/office/spreadsheetml/2009/9/main" uri="{876F7934-8845-4945-9796-88D515C7AA90}">
      <x14:pivotCaches>
        <pivotCache cacheId="6" r:id="rId12"/>
      </x14:pivotCaches>
    </ex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name="Sales" connection="WorksheetConnection_Book2!Sale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6" i="3" l="1"/>
  <c r="I36" i="3" s="1"/>
  <c r="H37" i="3"/>
  <c r="I37" i="3" s="1"/>
  <c r="H38" i="3"/>
  <c r="I38" i="3" s="1"/>
  <c r="H39" i="3"/>
  <c r="I39" i="3" s="1"/>
  <c r="H40" i="3"/>
  <c r="I40" i="3" s="1"/>
  <c r="E46" i="3"/>
  <c r="E47" i="3"/>
  <c r="E48" i="3"/>
  <c r="E49" i="3"/>
  <c r="E50" i="3"/>
  <c r="E51" i="3"/>
  <c r="D46" i="3"/>
  <c r="D47" i="3"/>
  <c r="D48" i="3"/>
  <c r="D49" i="3"/>
  <c r="D50" i="3"/>
  <c r="D51"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96C791D-E619-4FF1-8675-964EEC58E1A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1F5CD788-855C-4FBA-B6A7-B28C6D5DA586}" name="WorksheetConnection_Book2!Sales" type="102" refreshedVersion="8" minRefreshableVersion="5">
    <extLst>
      <ext xmlns:x15="http://schemas.microsoft.com/office/spreadsheetml/2010/11/main" uri="{DE250136-89BD-433C-8126-D09CA5730AF9}">
        <x15:connection id="Sales" autoDelete="1">
          <x15:rangePr sourceName="_xlcn.WorksheetConnection_Book2Sales1"/>
        </x15:connection>
      </ext>
    </extLst>
  </connection>
</connections>
</file>

<file path=xl/sharedStrings.xml><?xml version="1.0" encoding="utf-8"?>
<sst xmlns="http://schemas.openxmlformats.org/spreadsheetml/2006/main" count="2086" uniqueCount="75">
  <si>
    <t>ELITE RETAIL HUB SALES REPORT</t>
  </si>
  <si>
    <t>Month</t>
  </si>
  <si>
    <t>Seller</t>
  </si>
  <si>
    <t>Category</t>
  </si>
  <si>
    <t>Product</t>
  </si>
  <si>
    <t>State</t>
  </si>
  <si>
    <t>Quantity</t>
  </si>
  <si>
    <t>Sales</t>
  </si>
  <si>
    <t>Profit</t>
  </si>
  <si>
    <t>May</t>
  </si>
  <si>
    <t>Dave</t>
  </si>
  <si>
    <t>Electronics</t>
  </si>
  <si>
    <t>Smartphone</t>
  </si>
  <si>
    <t>California</t>
  </si>
  <si>
    <t>Nov</t>
  </si>
  <si>
    <t>Frank</t>
  </si>
  <si>
    <t>Clothing</t>
  </si>
  <si>
    <t>Jeans</t>
  </si>
  <si>
    <t>Texas</t>
  </si>
  <si>
    <t>Jun</t>
  </si>
  <si>
    <t>Eve</t>
  </si>
  <si>
    <t>Sports &amp; Fitness</t>
  </si>
  <si>
    <t>Yoga Mat</t>
  </si>
  <si>
    <t>New York</t>
  </si>
  <si>
    <t>Dec</t>
  </si>
  <si>
    <t>Food &amp; Beverages</t>
  </si>
  <si>
    <t>Snacks</t>
  </si>
  <si>
    <t>Feb</t>
  </si>
  <si>
    <t>Jacket</t>
  </si>
  <si>
    <t>Florida</t>
  </si>
  <si>
    <t>Mar</t>
  </si>
  <si>
    <t>Bob</t>
  </si>
  <si>
    <t>Juice</t>
  </si>
  <si>
    <t>Carol</t>
  </si>
  <si>
    <t>Bicycle</t>
  </si>
  <si>
    <t>Illinois</t>
  </si>
  <si>
    <t>Home Appliances</t>
  </si>
  <si>
    <t>Microwave</t>
  </si>
  <si>
    <t>Jan</t>
  </si>
  <si>
    <t>Jul</t>
  </si>
  <si>
    <t>Alice</t>
  </si>
  <si>
    <t>Apr</t>
  </si>
  <si>
    <t>Aug</t>
  </si>
  <si>
    <t>Dumbbells</t>
  </si>
  <si>
    <t>T-Shirt</t>
  </si>
  <si>
    <t>Dishwasher</t>
  </si>
  <si>
    <t>Tea</t>
  </si>
  <si>
    <t>Sweater</t>
  </si>
  <si>
    <t>Headphones</t>
  </si>
  <si>
    <t>Pennsylvania</t>
  </si>
  <si>
    <t>Grace</t>
  </si>
  <si>
    <t>Refrigerator</t>
  </si>
  <si>
    <t>Camera</t>
  </si>
  <si>
    <t>Oct</t>
  </si>
  <si>
    <t>Treadmill</t>
  </si>
  <si>
    <t>Laptop</t>
  </si>
  <si>
    <t>Sep</t>
  </si>
  <si>
    <t>Coffee</t>
  </si>
  <si>
    <t>Juni</t>
  </si>
  <si>
    <t>Toaster</t>
  </si>
  <si>
    <t>Gracees</t>
  </si>
  <si>
    <t>NY</t>
  </si>
  <si>
    <t>Sum of Sales</t>
  </si>
  <si>
    <t>Sum of Quantity</t>
  </si>
  <si>
    <t>Sum of Profit</t>
  </si>
  <si>
    <t>Profit Margin</t>
  </si>
  <si>
    <t>Row Labels</t>
  </si>
  <si>
    <t>Grand Total</t>
  </si>
  <si>
    <t>#181824</t>
  </si>
  <si>
    <t>#AA3D4F</t>
  </si>
  <si>
    <t>#E7954D</t>
  </si>
  <si>
    <t>#8A8B9A</t>
  </si>
  <si>
    <t>Sales Performance Dashboard</t>
  </si>
  <si>
    <t>Jan 2024-Dec 2024</t>
  </si>
  <si>
    <t>Others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</si>
</sst>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9">
    <font>
      <sz val="11"/>
      <color theme="1"/>
      <name val="Calibri"/>
      <family val="2"/>
      <scheme val="minor"/>
    </font>
    <font>
      <b/>
      <sz val="16"/>
      <color rgb="FF000000"/>
      <name val="Arial"/>
    </font>
    <font>
      <b/>
      <sz val="13"/>
      <color rgb="FFFFFFFF"/>
      <name val="&quot;Aptos Narrow&quot;"/>
    </font>
    <font>
      <sz val="13"/>
      <color rgb="FF000000"/>
      <name val="&quot;Aptos Narrow&quot;"/>
    </font>
    <font>
      <sz val="13"/>
      <color rgb="FF000000"/>
      <name val="Arial"/>
    </font>
    <font>
      <sz val="11"/>
      <color rgb="FFFFFFFF"/>
      <name val="&quot;Aptos Narrow&quot;"/>
    </font>
    <font>
      <sz val="11"/>
      <color rgb="FF8A8B9A"/>
      <name val="&quot;Aptos Narrow&quot;"/>
    </font>
    <font>
      <sz val="14"/>
      <color theme="0"/>
      <name val="Calibri"/>
      <family val="2"/>
      <scheme val="minor"/>
    </font>
    <font>
      <sz val="18"/>
      <color theme="0"/>
      <name val="Calibri"/>
      <family val="2"/>
      <scheme val="minor"/>
    </font>
  </fonts>
  <fills count="7">
    <fill>
      <patternFill patternType="none"/>
    </fill>
    <fill>
      <patternFill patternType="gray125"/>
    </fill>
    <fill>
      <patternFill patternType="solid">
        <fgColor rgb="FF156082"/>
        <bgColor rgb="FF156082"/>
      </patternFill>
    </fill>
    <fill>
      <patternFill patternType="solid">
        <fgColor rgb="FF181824"/>
        <bgColor rgb="FF181824"/>
      </patternFill>
    </fill>
    <fill>
      <patternFill patternType="solid">
        <fgColor rgb="FFAA3D4F"/>
        <bgColor rgb="FFAA3D4F"/>
      </patternFill>
    </fill>
    <fill>
      <patternFill patternType="solid">
        <fgColor rgb="FFE7954D"/>
        <bgColor rgb="FFE7954D"/>
      </patternFill>
    </fill>
    <fill>
      <patternFill patternType="solid">
        <fgColor rgb="FF181824"/>
        <bgColor indexed="64"/>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rgb="FF156082"/>
      </left>
      <right/>
      <top style="thin">
        <color rgb="FF156082"/>
      </top>
      <bottom/>
      <diagonal/>
    </border>
    <border>
      <left/>
      <right/>
      <top style="thin">
        <color rgb="FF156082"/>
      </top>
      <bottom/>
      <diagonal/>
    </border>
    <border>
      <left/>
      <right style="thin">
        <color rgb="FF156082"/>
      </right>
      <top style="thin">
        <color rgb="FF156082"/>
      </top>
      <bottom/>
      <diagonal/>
    </border>
    <border>
      <left style="thin">
        <color rgb="FF156082"/>
      </left>
      <right/>
      <top style="thin">
        <color rgb="FF156082"/>
      </top>
      <bottom style="thin">
        <color rgb="FF156082"/>
      </bottom>
      <diagonal/>
    </border>
    <border>
      <left/>
      <right/>
      <top style="thin">
        <color rgb="FF156082"/>
      </top>
      <bottom style="thin">
        <color rgb="FF156082"/>
      </bottom>
      <diagonal/>
    </border>
    <border>
      <left/>
      <right style="thin">
        <color rgb="FF156082"/>
      </right>
      <top style="thin">
        <color rgb="FF156082"/>
      </top>
      <bottom style="thin">
        <color rgb="FF156082"/>
      </bottom>
      <diagonal/>
    </border>
    <border>
      <left style="thin">
        <color rgb="FF000000"/>
      </left>
      <right style="thin">
        <color rgb="FF000000"/>
      </right>
      <top/>
      <bottom style="thin">
        <color rgb="FF000000"/>
      </bottom>
      <diagonal/>
    </border>
  </borders>
  <cellStyleXfs count="1">
    <xf numFmtId="0" fontId="0" fillId="0" borderId="0"/>
  </cellStyleXfs>
  <cellXfs count="31">
    <xf numFmtId="0" fontId="0" fillId="0" borderId="0" xfId="0"/>
    <xf numFmtId="0" fontId="2" fillId="2" borderId="1" xfId="0" applyFont="1" applyFill="1" applyBorder="1" applyAlignment="1">
      <alignment horizontal="left" vertical="top"/>
    </xf>
    <xf numFmtId="0" fontId="3" fillId="0" borderId="2" xfId="0" applyFont="1" applyBorder="1"/>
    <xf numFmtId="0" fontId="3" fillId="0" borderId="3" xfId="0" applyFont="1" applyBorder="1"/>
    <xf numFmtId="0" fontId="3" fillId="0" borderId="3" xfId="0" applyFont="1" applyBorder="1" applyAlignment="1">
      <alignment horizontal="right"/>
    </xf>
    <xf numFmtId="164" fontId="3" fillId="0" borderId="3" xfId="0" applyNumberFormat="1" applyFont="1" applyBorder="1" applyAlignment="1">
      <alignment horizontal="right"/>
    </xf>
    <xf numFmtId="164" fontId="3" fillId="0" borderId="4" xfId="0" applyNumberFormat="1" applyFont="1" applyBorder="1" applyAlignment="1">
      <alignment horizontal="right"/>
    </xf>
    <xf numFmtId="0" fontId="4" fillId="0" borderId="2" xfId="0" applyFont="1" applyBorder="1"/>
    <xf numFmtId="0" fontId="4" fillId="0" borderId="3" xfId="0" applyFont="1" applyBorder="1"/>
    <xf numFmtId="0" fontId="3" fillId="0" borderId="5" xfId="0" applyFont="1" applyBorder="1"/>
    <xf numFmtId="0" fontId="3" fillId="0" borderId="6" xfId="0" applyFont="1" applyBorder="1"/>
    <xf numFmtId="0" fontId="3" fillId="0" borderId="6" xfId="0" applyFont="1" applyBorder="1" applyAlignment="1">
      <alignment horizontal="right"/>
    </xf>
    <xf numFmtId="164" fontId="3" fillId="0" borderId="6" xfId="0" applyNumberFormat="1" applyFont="1" applyBorder="1" applyAlignment="1">
      <alignment horizontal="right"/>
    </xf>
    <xf numFmtId="164" fontId="3" fillId="0" borderId="7" xfId="0" applyNumberFormat="1" applyFont="1" applyBorder="1" applyAlignment="1">
      <alignment horizontal="right"/>
    </xf>
    <xf numFmtId="0" fontId="2" fillId="2" borderId="8" xfId="0" applyFont="1" applyFill="1" applyBorder="1" applyAlignment="1">
      <alignment horizontal="left" vertical="top"/>
    </xf>
    <xf numFmtId="0" fontId="0" fillId="0" borderId="0" xfId="0" applyNumberFormat="1"/>
    <xf numFmtId="9"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5" fillId="3" borderId="0" xfId="0" applyFont="1" applyFill="1"/>
    <xf numFmtId="0" fontId="5" fillId="4" borderId="0" xfId="0" applyFont="1" applyFill="1"/>
    <xf numFmtId="0" fontId="5" fillId="5" borderId="0" xfId="0" applyFont="1" applyFill="1"/>
    <xf numFmtId="0" fontId="6" fillId="0" borderId="0" xfId="0" applyFont="1"/>
    <xf numFmtId="0" fontId="0" fillId="6" borderId="0" xfId="0" applyFill="1"/>
    <xf numFmtId="0" fontId="7" fillId="6" borderId="0" xfId="0" applyFont="1" applyFill="1"/>
    <xf numFmtId="0" fontId="8" fillId="6" borderId="0" xfId="0" applyFont="1" applyFill="1"/>
    <xf numFmtId="9" fontId="0" fillId="0" borderId="0" xfId="0" pivotButton="1" applyNumberFormat="1"/>
    <xf numFmtId="9" fontId="0" fillId="0" borderId="0" xfId="0" applyNumberFormat="1" applyAlignment="1">
      <alignment horizontal="left"/>
    </xf>
    <xf numFmtId="0" fontId="1" fillId="0" borderId="0" xfId="0" applyFont="1" applyAlignment="1">
      <alignment horizontal="center"/>
    </xf>
    <xf numFmtId="0" fontId="0" fillId="0" borderId="0" xfId="0"/>
  </cellXfs>
  <cellStyles count="1">
    <cellStyle name="Normal" xfId="0" builtinId="0"/>
  </cellStyles>
  <dxfs count="30">
    <dxf>
      <font>
        <b val="0"/>
        <i val="0"/>
        <strike val="0"/>
        <condense val="0"/>
        <extend val="0"/>
        <outline val="0"/>
        <shadow val="0"/>
        <u val="none"/>
        <vertAlign val="baseline"/>
        <sz val="13"/>
        <color rgb="FF000000"/>
        <name val="&quot;Aptos Narrow&quot;"/>
        <scheme val="none"/>
      </font>
      <numFmt numFmtId="164" formatCode="&quot;$&quot;#,##0.00"/>
      <alignment horizontal="right" vertical="bottom" textRotation="0" wrapText="0" indent="0" justifyLastLine="0" shrinkToFit="0" readingOrder="0"/>
      <border diagonalUp="0" diagonalDown="0">
        <left/>
        <right style="thin">
          <color rgb="FF156082"/>
        </right>
        <top style="thin">
          <color rgb="FF156082"/>
        </top>
        <bottom/>
        <vertical/>
        <horizontal/>
      </border>
    </dxf>
    <dxf>
      <font>
        <b val="0"/>
        <i val="0"/>
        <strike val="0"/>
        <condense val="0"/>
        <extend val="0"/>
        <outline val="0"/>
        <shadow val="0"/>
        <u val="none"/>
        <vertAlign val="baseline"/>
        <sz val="13"/>
        <color rgb="FF000000"/>
        <name val="&quot;Aptos Narrow&quot;"/>
        <scheme val="none"/>
      </font>
      <numFmt numFmtId="164" formatCode="&quot;$&quot;#,##0.00"/>
      <alignment horizontal="right" vertical="bottom" textRotation="0" wrapText="0" indent="0" justifyLastLine="0" shrinkToFit="0" readingOrder="0"/>
      <border diagonalUp="0" diagonalDown="0">
        <left/>
        <right/>
        <top style="thin">
          <color rgb="FF156082"/>
        </top>
        <bottom/>
        <vertical/>
        <horizontal/>
      </border>
    </dxf>
    <dxf>
      <font>
        <b val="0"/>
        <i val="0"/>
        <strike val="0"/>
        <condense val="0"/>
        <extend val="0"/>
        <outline val="0"/>
        <shadow val="0"/>
        <u val="none"/>
        <vertAlign val="baseline"/>
        <sz val="13"/>
        <color rgb="FF000000"/>
        <name val="&quot;Aptos Narrow&quot;"/>
        <scheme val="none"/>
      </font>
      <alignment horizontal="right" vertical="bottom" textRotation="0" wrapText="0" indent="0" justifyLastLine="0" shrinkToFit="0" readingOrder="0"/>
      <border diagonalUp="0" diagonalDown="0">
        <left/>
        <right/>
        <top style="thin">
          <color rgb="FF156082"/>
        </top>
        <bottom/>
        <vertical/>
        <horizontal/>
      </border>
    </dxf>
    <dxf>
      <font>
        <b val="0"/>
        <i val="0"/>
        <strike val="0"/>
        <condense val="0"/>
        <extend val="0"/>
        <outline val="0"/>
        <shadow val="0"/>
        <u val="none"/>
        <vertAlign val="baseline"/>
        <sz val="13"/>
        <color rgb="FF000000"/>
        <name val="&quot;Aptos Narrow&quot;"/>
        <scheme val="none"/>
      </font>
      <border diagonalUp="0" diagonalDown="0">
        <left/>
        <right/>
        <top style="thin">
          <color rgb="FF156082"/>
        </top>
        <bottom/>
        <vertical/>
        <horizontal/>
      </border>
    </dxf>
    <dxf>
      <font>
        <b val="0"/>
        <i val="0"/>
        <strike val="0"/>
        <condense val="0"/>
        <extend val="0"/>
        <outline val="0"/>
        <shadow val="0"/>
        <u val="none"/>
        <vertAlign val="baseline"/>
        <sz val="13"/>
        <color rgb="FF000000"/>
        <name val="&quot;Aptos Narrow&quot;"/>
        <scheme val="none"/>
      </font>
      <border diagonalUp="0" diagonalDown="0">
        <left/>
        <right/>
        <top style="thin">
          <color rgb="FF156082"/>
        </top>
        <bottom/>
        <vertical/>
        <horizontal/>
      </border>
    </dxf>
    <dxf>
      <font>
        <b val="0"/>
        <i val="0"/>
        <strike val="0"/>
        <condense val="0"/>
        <extend val="0"/>
        <outline val="0"/>
        <shadow val="0"/>
        <u val="none"/>
        <vertAlign val="baseline"/>
        <sz val="13"/>
        <color rgb="FF000000"/>
        <name val="&quot;Aptos Narrow&quot;"/>
        <scheme val="none"/>
      </font>
      <border diagonalUp="0" diagonalDown="0">
        <left/>
        <right/>
        <top style="thin">
          <color rgb="FF156082"/>
        </top>
        <bottom/>
        <vertical/>
        <horizontal/>
      </border>
    </dxf>
    <dxf>
      <font>
        <b val="0"/>
        <i val="0"/>
        <strike val="0"/>
        <condense val="0"/>
        <extend val="0"/>
        <outline val="0"/>
        <shadow val="0"/>
        <u val="none"/>
        <vertAlign val="baseline"/>
        <sz val="13"/>
        <color rgb="FF000000"/>
        <name val="&quot;Aptos Narrow&quot;"/>
        <scheme val="none"/>
      </font>
      <border diagonalUp="0" diagonalDown="0">
        <left/>
        <right/>
        <top style="thin">
          <color rgb="FF156082"/>
        </top>
        <bottom/>
        <vertical/>
        <horizontal/>
      </border>
    </dxf>
    <dxf>
      <font>
        <b val="0"/>
        <i val="0"/>
        <strike val="0"/>
        <condense val="0"/>
        <extend val="0"/>
        <outline val="0"/>
        <shadow val="0"/>
        <u val="none"/>
        <vertAlign val="baseline"/>
        <sz val="13"/>
        <color rgb="FF000000"/>
        <name val="&quot;Aptos Narrow&quot;"/>
        <scheme val="none"/>
      </font>
      <border diagonalUp="0" diagonalDown="0">
        <left style="thin">
          <color rgb="FF156082"/>
        </left>
        <right/>
        <top style="thin">
          <color rgb="FF156082"/>
        </top>
        <bottom/>
        <vertical/>
        <horizontal/>
      </border>
    </dxf>
    <dxf>
      <border outline="0">
        <top style="thin">
          <color rgb="FF156082"/>
        </top>
      </border>
    </dxf>
    <dxf>
      <border outline="0">
        <top style="thin">
          <color rgb="FF000000"/>
        </top>
        <bottom style="thin">
          <color rgb="FF156082"/>
        </bottom>
      </border>
    </dxf>
    <dxf>
      <border outline="0">
        <bottom style="thin">
          <color rgb="FF000000"/>
        </bottom>
      </border>
    </dxf>
    <dxf>
      <font>
        <b/>
        <i val="0"/>
        <strike val="0"/>
        <condense val="0"/>
        <extend val="0"/>
        <outline val="0"/>
        <shadow val="0"/>
        <u val="none"/>
        <vertAlign val="baseline"/>
        <sz val="13"/>
        <color rgb="FFFFFFFF"/>
        <name val="&quot;Aptos Narrow&quot;"/>
        <scheme val="none"/>
      </font>
      <fill>
        <patternFill patternType="solid">
          <fgColor rgb="FF156082"/>
          <bgColor rgb="FF156082"/>
        </patternFill>
      </fill>
      <alignment horizontal="left" vertical="top" textRotation="0" wrapText="0" indent="0" justifyLastLine="0" shrinkToFit="0" readingOrder="0"/>
      <border diagonalUp="0" diagonalDown="0" outline="0">
        <left style="thin">
          <color rgb="FF000000"/>
        </left>
        <right style="thin">
          <color rgb="FF000000"/>
        </right>
        <top/>
        <bottom/>
      </border>
    </dxf>
    <dxf>
      <numFmt numFmtId="13" formatCode="0%"/>
    </dxf>
    <dxf>
      <numFmt numFmtId="13" formatCode="0%"/>
    </dxf>
    <dxf>
      <numFmt numFmtId="13" formatCode="0%"/>
    </dxf>
    <dxf>
      <numFmt numFmtId="164" formatCode="&quot;$&quot;#,##0.00"/>
    </dxf>
    <dxf>
      <numFmt numFmtId="164" formatCode="&quot;$&quot;#,##0.00"/>
    </dxf>
    <dxf>
      <numFmt numFmtId="164" formatCode="&quot;$&quot;#,##0.00"/>
    </dxf>
    <dxf>
      <numFmt numFmtId="164" formatCode="&quot;$&quot;#,##0.00"/>
    </dxf>
    <dxf>
      <numFmt numFmtId="13" formatCode="0%"/>
    </dxf>
    <dxf>
      <numFmt numFmtId="164" formatCode="&quot;$&quot;#,##0.00"/>
    </dxf>
    <dxf>
      <numFmt numFmtId="164" formatCode="&quot;$&quot;#,##0.00"/>
    </dxf>
    <dxf>
      <numFmt numFmtId="13" formatCode="0%"/>
    </dxf>
    <dxf>
      <numFmt numFmtId="164" formatCode="&quot;$&quot;#,##0.00"/>
    </dxf>
    <dxf>
      <numFmt numFmtId="13" formatCode="0%"/>
    </dxf>
    <dxf>
      <numFmt numFmtId="13" formatCode="0%"/>
    </dxf>
    <dxf>
      <numFmt numFmtId="13" formatCode="0%"/>
    </dxf>
    <dxf>
      <numFmt numFmtId="13" formatCode="0%"/>
    </dxf>
    <dxf>
      <numFmt numFmtId="13" formatCode="0%"/>
    </dxf>
    <dxf>
      <numFmt numFmtId="13" formatCode="0%"/>
    </dxf>
  </dxfs>
  <tableStyles count="1" defaultTableStyle="TableStyleMedium2" defaultPivotStyle="PivotStyleLight16">
    <tableStyle name="Slicer Style 1" pivot="0" table="0" count="1" xr9:uid="{7F9B9F57-4AA5-48C2-971F-4C9904CDDC25}"/>
  </tableStyles>
  <colors>
    <mruColors>
      <color rgb="FFAA3D4F"/>
      <color rgb="FF181824"/>
      <color rgb="FFE7954D"/>
    </mruColors>
  </colors>
  <extLst>
    <ext xmlns:x14="http://schemas.microsoft.com/office/spreadsheetml/2009/9/main" uri="{46F421CA-312F-682f-3DD2-61675219B42D}">
      <x14:dxfs count="1">
        <dxf>
          <font>
            <color theme="0"/>
          </font>
          <fill>
            <patternFill>
              <fgColor rgb="FFAA3D4F"/>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pivotCacheDefinition" Target="pivotCache/pivotCacheDefinition5.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Analysis.xlsx]Analysis!Month</c:name>
    <c:fmtId val="2"/>
  </c:pivotSource>
  <c:chart>
    <c:title>
      <c:tx>
        <c:rich>
          <a:bodyPr rot="0" spcFirstLastPara="1" vertOverflow="ellipsis" vert="horz" wrap="square" anchor="ctr" anchorCtr="1"/>
          <a:lstStyle/>
          <a:p>
            <a:pPr>
              <a:defRPr sz="1600" b="0" i="0" u="none" strike="noStrike" kern="1200" spc="0" baseline="0">
                <a:solidFill>
                  <a:schemeClr val="bg1"/>
                </a:solidFill>
                <a:latin typeface="+mn-lt"/>
                <a:ea typeface="+mn-ea"/>
                <a:cs typeface="+mn-cs"/>
              </a:defRPr>
            </a:pPr>
            <a:r>
              <a:rPr lang="en-US" sz="1600">
                <a:solidFill>
                  <a:schemeClr val="bg1"/>
                </a:solidFill>
              </a:rPr>
              <a:t>Monthly Sales and Profit Trend</a:t>
            </a:r>
          </a:p>
        </c:rich>
      </c:tx>
      <c:layout>
        <c:manualLayout>
          <c:xMode val="edge"/>
          <c:yMode val="edge"/>
          <c:x val="0.1719607590034852"/>
          <c:y val="2.1304926764314249E-2"/>
        </c:manualLayout>
      </c:layout>
      <c:overlay val="1"/>
      <c:spPr>
        <a:noFill/>
        <a:ln>
          <a:noFill/>
        </a:ln>
        <a:effectLst/>
      </c:spPr>
      <c:txPr>
        <a:bodyPr rot="0" spcFirstLastPara="1" vertOverflow="ellipsis" vert="horz" wrap="square" anchor="ctr" anchorCtr="1"/>
        <a:lstStyle/>
        <a:p>
          <a:pPr>
            <a:defRPr sz="16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AA3D4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noFill/>
            <a:round/>
          </a:ln>
          <a:effectLst/>
        </c:spPr>
        <c:marker>
          <c:symbol val="dash"/>
          <c:size val="5"/>
          <c:spPr>
            <a:solidFill>
              <a:schemeClr val="accent2"/>
            </a:solidFill>
            <a:ln w="9525">
              <a:solidFill>
                <a:srgbClr val="E7954D">
                  <a:alpha val="82000"/>
                </a:srgb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AA3D4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noFill/>
            <a:round/>
          </a:ln>
          <a:effectLst/>
        </c:spPr>
        <c:marker>
          <c:symbol val="dash"/>
          <c:size val="5"/>
          <c:spPr>
            <a:solidFill>
              <a:schemeClr val="accent2"/>
            </a:solidFill>
            <a:ln w="9525">
              <a:solidFill>
                <a:srgbClr val="E7954D">
                  <a:alpha val="82000"/>
                </a:srgb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AA3D4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noFill/>
            <a:round/>
          </a:ln>
          <a:effectLst/>
        </c:spPr>
        <c:marker>
          <c:symbol val="dash"/>
          <c:size val="5"/>
          <c:spPr>
            <a:solidFill>
              <a:schemeClr val="accent2"/>
            </a:solidFill>
            <a:ln w="9525">
              <a:solidFill>
                <a:srgbClr val="E7954D">
                  <a:alpha val="82000"/>
                </a:srgb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Analysis!$B$7</c:f>
              <c:strCache>
                <c:ptCount val="1"/>
                <c:pt idx="0">
                  <c:v>Sum of Sales</c:v>
                </c:pt>
              </c:strCache>
            </c:strRef>
          </c:tx>
          <c:spPr>
            <a:solidFill>
              <a:srgbClr val="AA3D4F"/>
            </a:solidFill>
            <a:ln>
              <a:noFill/>
            </a:ln>
            <a:effectLst/>
          </c:spPr>
          <c:invertIfNegative val="0"/>
          <c:cat>
            <c:strRef>
              <c:f>Analysis!$A$8:$A$20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Analysis!$B$8:$B$20</c:f>
              <c:numCache>
                <c:formatCode>"$"#,##0.00</c:formatCode>
                <c:ptCount val="12"/>
                <c:pt idx="0">
                  <c:v>113697.64</c:v>
                </c:pt>
                <c:pt idx="1">
                  <c:v>97653.54</c:v>
                </c:pt>
                <c:pt idx="2">
                  <c:v>69469.649999999994</c:v>
                </c:pt>
                <c:pt idx="3">
                  <c:v>117785.47</c:v>
                </c:pt>
                <c:pt idx="4">
                  <c:v>51206.01</c:v>
                </c:pt>
                <c:pt idx="5">
                  <c:v>111064.26</c:v>
                </c:pt>
                <c:pt idx="6">
                  <c:v>94539.45</c:v>
                </c:pt>
                <c:pt idx="7">
                  <c:v>62616.81</c:v>
                </c:pt>
                <c:pt idx="8">
                  <c:v>65562.06</c:v>
                </c:pt>
                <c:pt idx="9">
                  <c:v>87670.03</c:v>
                </c:pt>
                <c:pt idx="10">
                  <c:v>63912.19</c:v>
                </c:pt>
                <c:pt idx="11">
                  <c:v>45963.1</c:v>
                </c:pt>
              </c:numCache>
            </c:numRef>
          </c:val>
          <c:extLst>
            <c:ext xmlns:c16="http://schemas.microsoft.com/office/drawing/2014/chart" uri="{C3380CC4-5D6E-409C-BE32-E72D297353CC}">
              <c16:uniqueId val="{00000000-D4A0-4185-82C0-D23CBCD528EF}"/>
            </c:ext>
          </c:extLst>
        </c:ser>
        <c:dLbls>
          <c:showLegendKey val="0"/>
          <c:showVal val="0"/>
          <c:showCatName val="0"/>
          <c:showSerName val="0"/>
          <c:showPercent val="0"/>
          <c:showBubbleSize val="0"/>
        </c:dLbls>
        <c:gapWidth val="219"/>
        <c:axId val="203028127"/>
        <c:axId val="201860671"/>
      </c:barChart>
      <c:lineChart>
        <c:grouping val="standard"/>
        <c:varyColors val="0"/>
        <c:ser>
          <c:idx val="1"/>
          <c:order val="1"/>
          <c:tx>
            <c:strRef>
              <c:f>Analysis!$C$7</c:f>
              <c:strCache>
                <c:ptCount val="1"/>
                <c:pt idx="0">
                  <c:v>Sum of Profit</c:v>
                </c:pt>
              </c:strCache>
            </c:strRef>
          </c:tx>
          <c:spPr>
            <a:ln w="28575" cap="rnd">
              <a:noFill/>
              <a:round/>
            </a:ln>
            <a:effectLst/>
          </c:spPr>
          <c:marker>
            <c:symbol val="dash"/>
            <c:size val="5"/>
            <c:spPr>
              <a:solidFill>
                <a:schemeClr val="accent2"/>
              </a:solidFill>
              <a:ln w="9525">
                <a:solidFill>
                  <a:srgbClr val="E7954D">
                    <a:alpha val="82000"/>
                  </a:srgbClr>
                </a:solidFill>
              </a:ln>
              <a:effectLst/>
            </c:spPr>
          </c:marker>
          <c:cat>
            <c:strRef>
              <c:f>Analysis!$A$8:$A$20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Analysis!$C$8:$C$20</c:f>
              <c:numCache>
                <c:formatCode>"$"#,##0.00</c:formatCode>
                <c:ptCount val="12"/>
                <c:pt idx="0">
                  <c:v>46639.99</c:v>
                </c:pt>
                <c:pt idx="1">
                  <c:v>40084.160000000003</c:v>
                </c:pt>
                <c:pt idx="2">
                  <c:v>28621.84</c:v>
                </c:pt>
                <c:pt idx="3">
                  <c:v>57158.5</c:v>
                </c:pt>
                <c:pt idx="4">
                  <c:v>24074.78</c:v>
                </c:pt>
                <c:pt idx="5">
                  <c:v>44431.75</c:v>
                </c:pt>
                <c:pt idx="6">
                  <c:v>45810.01</c:v>
                </c:pt>
                <c:pt idx="7">
                  <c:v>33871.339999999997</c:v>
                </c:pt>
                <c:pt idx="8">
                  <c:v>32213.51</c:v>
                </c:pt>
                <c:pt idx="9">
                  <c:v>38316.69</c:v>
                </c:pt>
                <c:pt idx="10">
                  <c:v>35866.94</c:v>
                </c:pt>
                <c:pt idx="11">
                  <c:v>20931.13</c:v>
                </c:pt>
              </c:numCache>
            </c:numRef>
          </c:val>
          <c:smooth val="0"/>
          <c:extLst>
            <c:ext xmlns:c16="http://schemas.microsoft.com/office/drawing/2014/chart" uri="{C3380CC4-5D6E-409C-BE32-E72D297353CC}">
              <c16:uniqueId val="{00000001-D4A0-4185-82C0-D23CBCD528EF}"/>
            </c:ext>
          </c:extLst>
        </c:ser>
        <c:dLbls>
          <c:showLegendKey val="0"/>
          <c:showVal val="0"/>
          <c:showCatName val="0"/>
          <c:showSerName val="0"/>
          <c:showPercent val="0"/>
          <c:showBubbleSize val="0"/>
        </c:dLbls>
        <c:marker val="1"/>
        <c:smooth val="0"/>
        <c:axId val="203028127"/>
        <c:axId val="201860671"/>
      </c:lineChart>
      <c:catAx>
        <c:axId val="203028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1860671"/>
        <c:crosses val="autoZero"/>
        <c:auto val="1"/>
        <c:lblAlgn val="ctr"/>
        <c:lblOffset val="100"/>
        <c:noMultiLvlLbl val="0"/>
      </c:catAx>
      <c:valAx>
        <c:axId val="201860671"/>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3028127"/>
        <c:crosses val="autoZero"/>
        <c:crossBetween val="between"/>
      </c:valAx>
      <c:spPr>
        <a:noFill/>
        <a:ln>
          <a:noFill/>
        </a:ln>
        <a:effectLst/>
      </c:spPr>
    </c:plotArea>
    <c:legend>
      <c:legendPos val="t"/>
      <c:layout>
        <c:manualLayout>
          <c:xMode val="edge"/>
          <c:yMode val="edge"/>
          <c:x val="0.58257151651756012"/>
          <c:y val="2.6631158455392809E-2"/>
          <c:w val="0.41493243041971589"/>
          <c:h val="8.988078886943394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AA3D4F"/>
              </a:solidFill>
              <a:ln w="19050">
                <a:noFill/>
              </a:ln>
              <a:effectLst/>
            </c:spPr>
            <c:extLst>
              <c:ext xmlns:c16="http://schemas.microsoft.com/office/drawing/2014/chart" uri="{C3380CC4-5D6E-409C-BE32-E72D297353CC}">
                <c16:uniqueId val="{00000001-88A1-47E0-821D-F689519D4E33}"/>
              </c:ext>
            </c:extLst>
          </c:dPt>
          <c:dPt>
            <c:idx val="1"/>
            <c:bubble3D val="0"/>
            <c:spPr>
              <a:solidFill>
                <a:srgbClr val="181824"/>
              </a:solidFill>
              <a:ln w="19050">
                <a:noFill/>
              </a:ln>
              <a:effectLst/>
            </c:spPr>
            <c:extLst>
              <c:ext xmlns:c16="http://schemas.microsoft.com/office/drawing/2014/chart" uri="{C3380CC4-5D6E-409C-BE32-E72D297353CC}">
                <c16:uniqueId val="{00000003-88A1-47E0-821D-F689519D4E33}"/>
              </c:ext>
            </c:extLst>
          </c:dPt>
          <c:dLbls>
            <c:dLbl>
              <c:idx val="0"/>
              <c:layout>
                <c:manualLayout>
                  <c:x val="-0.20409654043945774"/>
                  <c:y val="2.4339596786789923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7361305906186684"/>
                      <c:h val="0.3038798658830722"/>
                    </c:manualLayout>
                  </c15:layout>
                </c:ext>
                <c:ext xmlns:c16="http://schemas.microsoft.com/office/drawing/2014/chart" uri="{C3380CC4-5D6E-409C-BE32-E72D297353CC}">
                  <c16:uniqueId val="{00000001-88A1-47E0-821D-F689519D4E3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val>
            <c:numRef>
              <c:f>Analysis!$H$40:$I$40</c:f>
              <c:numCache>
                <c:formatCode>0%</c:formatCode>
                <c:ptCount val="2"/>
                <c:pt idx="0">
                  <c:v>0.44983853240173749</c:v>
                </c:pt>
                <c:pt idx="1">
                  <c:v>0.55016146759826245</c:v>
                </c:pt>
              </c:numCache>
            </c:numRef>
          </c:val>
          <c:extLst>
            <c:ext xmlns:c16="http://schemas.microsoft.com/office/drawing/2014/chart" uri="{C3380CC4-5D6E-409C-BE32-E72D297353CC}">
              <c16:uniqueId val="{00000004-88A1-47E0-821D-F689519D4E3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Analysis.xlsx]Analysis!Seller</c:name>
    <c:fmtId val="2"/>
  </c:pivotSource>
  <c:chart>
    <c:title>
      <c:tx>
        <c:rich>
          <a:bodyPr rot="0" spcFirstLastPara="1" vertOverflow="ellipsis" vert="horz" wrap="square" anchor="ctr" anchorCtr="1"/>
          <a:lstStyle/>
          <a:p>
            <a:pPr>
              <a:defRPr sz="1200" b="0" i="0" u="none" strike="noStrike" kern="1200" spc="0" baseline="0">
                <a:solidFill>
                  <a:schemeClr val="bg1"/>
                </a:solidFill>
                <a:latin typeface="+mn-lt"/>
                <a:ea typeface="+mn-ea"/>
                <a:cs typeface="+mn-cs"/>
              </a:defRPr>
            </a:pPr>
            <a:r>
              <a:rPr lang="en-US" sz="1200">
                <a:solidFill>
                  <a:schemeClr val="bg1"/>
                </a:solidFill>
              </a:rPr>
              <a:t>Sales</a:t>
            </a:r>
            <a:r>
              <a:rPr lang="en-US" sz="1200" baseline="0">
                <a:solidFill>
                  <a:schemeClr val="bg1"/>
                </a:solidFill>
              </a:rPr>
              <a:t> Performance of Sales persons</a:t>
            </a:r>
            <a:endParaRPr lang="en-US" sz="1200">
              <a:solidFill>
                <a:schemeClr val="bg1"/>
              </a:solidFill>
            </a:endParaRPr>
          </a:p>
        </c:rich>
      </c:tx>
      <c:layout>
        <c:manualLayout>
          <c:xMode val="edge"/>
          <c:yMode val="edge"/>
          <c:x val="0.25118489750630602"/>
          <c:y val="1.449868881301679E-2"/>
        </c:manualLayout>
      </c:layout>
      <c:overlay val="1"/>
      <c:spPr>
        <a:noFill/>
        <a:ln>
          <a:noFill/>
        </a:ln>
        <a:effectLst/>
      </c:spPr>
      <c:txPr>
        <a:bodyPr rot="0" spcFirstLastPara="1" vertOverflow="ellipsis" vert="horz" wrap="square" anchor="ctr" anchorCtr="1"/>
        <a:lstStyle/>
        <a:p>
          <a:pPr>
            <a:defRPr sz="12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AA3D4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AA3D4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AA3D4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879643644731834"/>
          <c:y val="0.12861343196396433"/>
          <c:w val="0.8687106299212598"/>
          <c:h val="0.79224482356372117"/>
        </c:manualLayout>
      </c:layout>
      <c:barChart>
        <c:barDir val="bar"/>
        <c:grouping val="percentStacked"/>
        <c:varyColors val="0"/>
        <c:ser>
          <c:idx val="0"/>
          <c:order val="0"/>
          <c:tx>
            <c:strRef>
              <c:f>Analysis!$B$23</c:f>
              <c:strCache>
                <c:ptCount val="1"/>
                <c:pt idx="0">
                  <c:v>Sum of Sales</c:v>
                </c:pt>
              </c:strCache>
            </c:strRef>
          </c:tx>
          <c:spPr>
            <a:solidFill>
              <a:srgbClr val="AA3D4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Analysis!$A$24:$A$31</c:f>
              <c:strCache>
                <c:ptCount val="7"/>
                <c:pt idx="0">
                  <c:v>Alice</c:v>
                </c:pt>
                <c:pt idx="1">
                  <c:v>Bob</c:v>
                </c:pt>
                <c:pt idx="2">
                  <c:v>Carol</c:v>
                </c:pt>
                <c:pt idx="3">
                  <c:v>Dave</c:v>
                </c:pt>
                <c:pt idx="4">
                  <c:v>Eve</c:v>
                </c:pt>
                <c:pt idx="5">
                  <c:v>Frank</c:v>
                </c:pt>
                <c:pt idx="6">
                  <c:v>Grace</c:v>
                </c:pt>
              </c:strCache>
            </c:strRef>
          </c:cat>
          <c:val>
            <c:numRef>
              <c:f>Analysis!$B$24:$B$31</c:f>
              <c:numCache>
                <c:formatCode>"$"#,##0.00</c:formatCode>
                <c:ptCount val="7"/>
                <c:pt idx="0">
                  <c:v>148639.22</c:v>
                </c:pt>
                <c:pt idx="1">
                  <c:v>170973.18</c:v>
                </c:pt>
                <c:pt idx="2">
                  <c:v>146463.47</c:v>
                </c:pt>
                <c:pt idx="3">
                  <c:v>146424.48000000001</c:v>
                </c:pt>
                <c:pt idx="4">
                  <c:v>123672.96000000001</c:v>
                </c:pt>
                <c:pt idx="5">
                  <c:v>106484.04</c:v>
                </c:pt>
                <c:pt idx="6">
                  <c:v>138482.85999999999</c:v>
                </c:pt>
              </c:numCache>
            </c:numRef>
          </c:val>
          <c:extLst>
            <c:ext xmlns:c16="http://schemas.microsoft.com/office/drawing/2014/chart" uri="{C3380CC4-5D6E-409C-BE32-E72D297353CC}">
              <c16:uniqueId val="{00000000-AB0F-4812-B060-5B566B37D831}"/>
            </c:ext>
          </c:extLst>
        </c:ser>
        <c:ser>
          <c:idx val="1"/>
          <c:order val="1"/>
          <c:tx>
            <c:strRef>
              <c:f>Analysis!$C$23</c:f>
              <c:strCache>
                <c:ptCount val="1"/>
                <c:pt idx="0">
                  <c:v>Sum of Profit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Analysis!$A$24:$A$31</c:f>
              <c:strCache>
                <c:ptCount val="7"/>
                <c:pt idx="0">
                  <c:v>Alice</c:v>
                </c:pt>
                <c:pt idx="1">
                  <c:v>Bob</c:v>
                </c:pt>
                <c:pt idx="2">
                  <c:v>Carol</c:v>
                </c:pt>
                <c:pt idx="3">
                  <c:v>Dave</c:v>
                </c:pt>
                <c:pt idx="4">
                  <c:v>Eve</c:v>
                </c:pt>
                <c:pt idx="5">
                  <c:v>Frank</c:v>
                </c:pt>
                <c:pt idx="6">
                  <c:v>Grace</c:v>
                </c:pt>
              </c:strCache>
            </c:strRef>
          </c:cat>
          <c:val>
            <c:numRef>
              <c:f>Analysis!$C$24:$C$31</c:f>
              <c:numCache>
                <c:formatCode>"$"#,##0.00</c:formatCode>
                <c:ptCount val="7"/>
                <c:pt idx="0">
                  <c:v>68976.39</c:v>
                </c:pt>
                <c:pt idx="1">
                  <c:v>67730.429999999993</c:v>
                </c:pt>
                <c:pt idx="2">
                  <c:v>75659.25</c:v>
                </c:pt>
                <c:pt idx="3">
                  <c:v>51504.74</c:v>
                </c:pt>
                <c:pt idx="4">
                  <c:v>54599.55</c:v>
                </c:pt>
                <c:pt idx="5">
                  <c:v>51216.38</c:v>
                </c:pt>
                <c:pt idx="6">
                  <c:v>78333.899999999994</c:v>
                </c:pt>
              </c:numCache>
            </c:numRef>
          </c:val>
          <c:extLst>
            <c:ext xmlns:c16="http://schemas.microsoft.com/office/drawing/2014/chart" uri="{C3380CC4-5D6E-409C-BE32-E72D297353CC}">
              <c16:uniqueId val="{00000001-AB0F-4812-B060-5B566B37D831}"/>
            </c:ext>
          </c:extLst>
        </c:ser>
        <c:dLbls>
          <c:showLegendKey val="0"/>
          <c:showVal val="0"/>
          <c:showCatName val="0"/>
          <c:showSerName val="0"/>
          <c:showPercent val="0"/>
          <c:showBubbleSize val="0"/>
        </c:dLbls>
        <c:gapWidth val="49"/>
        <c:overlap val="100"/>
        <c:axId val="197735823"/>
        <c:axId val="202929295"/>
      </c:barChart>
      <c:catAx>
        <c:axId val="1977358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2929295"/>
        <c:crosses val="autoZero"/>
        <c:auto val="1"/>
        <c:lblAlgn val="ctr"/>
        <c:lblOffset val="100"/>
        <c:noMultiLvlLbl val="0"/>
      </c:catAx>
      <c:valAx>
        <c:axId val="202929295"/>
        <c:scaling>
          <c:orientation val="minMax"/>
        </c:scaling>
        <c:delete val="1"/>
        <c:axPos val="b"/>
        <c:numFmt formatCode="0%" sourceLinked="1"/>
        <c:majorTickMark val="none"/>
        <c:minorTickMark val="none"/>
        <c:tickLblPos val="nextTo"/>
        <c:crossAx val="1977358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Analysis.xlsx]Analysis!Categorysales</c:name>
    <c:fmtId val="3"/>
  </c:pivotSource>
  <c:chart>
    <c:title>
      <c:tx>
        <c:rich>
          <a:bodyPr rot="0" spcFirstLastPara="1" vertOverflow="ellipsis" vert="horz" wrap="square" anchor="ctr" anchorCtr="1"/>
          <a:lstStyle/>
          <a:p>
            <a:pPr>
              <a:defRPr lang="en-US" sz="1200" b="0" i="0" u="none" strike="noStrike" kern="1200" spc="0" baseline="0">
                <a:solidFill>
                  <a:schemeClr val="bg1"/>
                </a:solidFill>
                <a:latin typeface="+mn-lt"/>
                <a:ea typeface="+mn-ea"/>
                <a:cs typeface="+mn-cs"/>
              </a:defRPr>
            </a:pPr>
            <a:r>
              <a:rPr lang="en-US" sz="1200"/>
              <a:t>Category-Wise Sales Performance</a:t>
            </a:r>
          </a:p>
        </c:rich>
      </c:tx>
      <c:layout>
        <c:manualLayout>
          <c:xMode val="edge"/>
          <c:yMode val="edge"/>
          <c:x val="0.29845620165814946"/>
          <c:y val="4.3384863641803065E-3"/>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AA3D4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AA3D4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AA3D4F"/>
          </a:solidFill>
          <a:ln>
            <a:noFill/>
          </a:ln>
          <a:effectLst/>
        </c:spPr>
        <c:marker>
          <c:symbol val="none"/>
        </c:marker>
        <c:dLbl>
          <c:idx val="0"/>
          <c:spPr>
            <a:noFill/>
            <a:ln>
              <a:noFill/>
            </a:ln>
            <a:effectLst/>
          </c:spPr>
          <c:txPr>
            <a:bodyPr rot="0" spcFirstLastPara="1" vertOverflow="ellipsis" vert="horz" wrap="square" anchor="ctr" anchorCtr="1"/>
            <a:lstStyle/>
            <a:p>
              <a:pPr>
                <a:defRPr lang="en-US" sz="1200" b="0" i="0" u="none" strike="noStrike" kern="1200" spc="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200" b="0" i="0" u="none" strike="noStrike" kern="1200" spc="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087363837808614"/>
          <c:y val="0.16667016531534859"/>
          <c:w val="0.79133523602242162"/>
          <c:h val="0.71828380646339907"/>
        </c:manualLayout>
      </c:layout>
      <c:barChart>
        <c:barDir val="bar"/>
        <c:grouping val="percentStacked"/>
        <c:varyColors val="0"/>
        <c:ser>
          <c:idx val="0"/>
          <c:order val="0"/>
          <c:tx>
            <c:strRef>
              <c:f>Analysis!$B$35</c:f>
              <c:strCache>
                <c:ptCount val="1"/>
                <c:pt idx="0">
                  <c:v>Sum of Sales</c:v>
                </c:pt>
              </c:strCache>
            </c:strRef>
          </c:tx>
          <c:spPr>
            <a:solidFill>
              <a:srgbClr val="AA3D4F"/>
            </a:solidFill>
            <a:ln>
              <a:noFill/>
            </a:ln>
            <a:effectLst/>
          </c:spPr>
          <c:invertIfNegative val="0"/>
          <c:dLbls>
            <c:spPr>
              <a:noFill/>
              <a:ln>
                <a:noFill/>
              </a:ln>
              <a:effectLst/>
            </c:spPr>
            <c:txPr>
              <a:bodyPr rot="0" spcFirstLastPara="1" vertOverflow="ellipsis" vert="horz" wrap="square" anchor="ctr" anchorCtr="1"/>
              <a:lstStyle/>
              <a:p>
                <a:pPr>
                  <a:defRPr lang="en-US" sz="1200" b="0" i="0" u="none" strike="noStrike" kern="1200" spc="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Analysis!$A$36:$A$41</c:f>
              <c:strCache>
                <c:ptCount val="5"/>
                <c:pt idx="0">
                  <c:v>Clothing</c:v>
                </c:pt>
                <c:pt idx="1">
                  <c:v>Electronics</c:v>
                </c:pt>
                <c:pt idx="2">
                  <c:v>Food &amp; Beverages</c:v>
                </c:pt>
                <c:pt idx="3">
                  <c:v>Home Appliances</c:v>
                </c:pt>
                <c:pt idx="4">
                  <c:v>Sports &amp; Fitness</c:v>
                </c:pt>
              </c:strCache>
            </c:strRef>
          </c:cat>
          <c:val>
            <c:numRef>
              <c:f>Analysis!$B$36:$B$41</c:f>
              <c:numCache>
                <c:formatCode>"$"#,##0.00</c:formatCode>
                <c:ptCount val="5"/>
                <c:pt idx="0">
                  <c:v>188231.41</c:v>
                </c:pt>
                <c:pt idx="1">
                  <c:v>195290.75</c:v>
                </c:pt>
                <c:pt idx="2">
                  <c:v>170206.58</c:v>
                </c:pt>
                <c:pt idx="3">
                  <c:v>189973.74</c:v>
                </c:pt>
                <c:pt idx="4">
                  <c:v>237437.73</c:v>
                </c:pt>
              </c:numCache>
            </c:numRef>
          </c:val>
          <c:extLst>
            <c:ext xmlns:c16="http://schemas.microsoft.com/office/drawing/2014/chart" uri="{C3380CC4-5D6E-409C-BE32-E72D297353CC}">
              <c16:uniqueId val="{00000000-97DE-44C5-99C3-087E5DCF4B56}"/>
            </c:ext>
          </c:extLst>
        </c:ser>
        <c:ser>
          <c:idx val="1"/>
          <c:order val="1"/>
          <c:tx>
            <c:strRef>
              <c:f>Analysis!$C$35</c:f>
              <c:strCache>
                <c:ptCount val="1"/>
                <c:pt idx="0">
                  <c:v>Sum of Profit</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lang="en-US" sz="1200" b="0" i="0" u="none" strike="noStrike" kern="1200" spc="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Analysis!$A$36:$A$41</c:f>
              <c:strCache>
                <c:ptCount val="5"/>
                <c:pt idx="0">
                  <c:v>Clothing</c:v>
                </c:pt>
                <c:pt idx="1">
                  <c:v>Electronics</c:v>
                </c:pt>
                <c:pt idx="2">
                  <c:v>Food &amp; Beverages</c:v>
                </c:pt>
                <c:pt idx="3">
                  <c:v>Home Appliances</c:v>
                </c:pt>
                <c:pt idx="4">
                  <c:v>Sports &amp; Fitness</c:v>
                </c:pt>
              </c:strCache>
            </c:strRef>
          </c:cat>
          <c:val>
            <c:numRef>
              <c:f>Analysis!$C$36:$C$41</c:f>
              <c:numCache>
                <c:formatCode>"$"#,##0.00</c:formatCode>
                <c:ptCount val="5"/>
                <c:pt idx="0">
                  <c:v>89527.42</c:v>
                </c:pt>
                <c:pt idx="1">
                  <c:v>86543.48</c:v>
                </c:pt>
                <c:pt idx="2">
                  <c:v>72951</c:v>
                </c:pt>
                <c:pt idx="3">
                  <c:v>92190.1</c:v>
                </c:pt>
                <c:pt idx="4">
                  <c:v>106808.64</c:v>
                </c:pt>
              </c:numCache>
            </c:numRef>
          </c:val>
          <c:extLst>
            <c:ext xmlns:c16="http://schemas.microsoft.com/office/drawing/2014/chart" uri="{C3380CC4-5D6E-409C-BE32-E72D297353CC}">
              <c16:uniqueId val="{00000001-97DE-44C5-99C3-087E5DCF4B56}"/>
            </c:ext>
          </c:extLst>
        </c:ser>
        <c:dLbls>
          <c:dLblPos val="ctr"/>
          <c:showLegendKey val="0"/>
          <c:showVal val="1"/>
          <c:showCatName val="0"/>
          <c:showSerName val="0"/>
          <c:showPercent val="0"/>
          <c:showBubbleSize val="0"/>
        </c:dLbls>
        <c:gapWidth val="50"/>
        <c:overlap val="100"/>
        <c:axId val="1629905455"/>
        <c:axId val="1692017039"/>
      </c:barChart>
      <c:catAx>
        <c:axId val="16299054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200" b="0" i="0" u="none" strike="noStrike" kern="1200" spc="0" baseline="0">
                <a:solidFill>
                  <a:schemeClr val="bg1"/>
                </a:solidFill>
                <a:latin typeface="+mn-lt"/>
                <a:ea typeface="+mn-ea"/>
                <a:cs typeface="+mn-cs"/>
              </a:defRPr>
            </a:pPr>
            <a:endParaRPr lang="en-US"/>
          </a:p>
        </c:txPr>
        <c:crossAx val="1692017039"/>
        <c:crosses val="autoZero"/>
        <c:auto val="1"/>
        <c:lblAlgn val="ctr"/>
        <c:lblOffset val="100"/>
        <c:noMultiLvlLbl val="0"/>
      </c:catAx>
      <c:valAx>
        <c:axId val="1692017039"/>
        <c:scaling>
          <c:orientation val="minMax"/>
        </c:scaling>
        <c:delete val="1"/>
        <c:axPos val="b"/>
        <c:numFmt formatCode="0%" sourceLinked="1"/>
        <c:majorTickMark val="none"/>
        <c:minorTickMark val="none"/>
        <c:tickLblPos val="nextTo"/>
        <c:crossAx val="16299054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200" b="0" i="0" u="none" strike="noStrike" kern="1200" spc="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rtl="0">
        <a:defRPr lang="en-US" sz="1200" b="0" i="0" u="none" strike="noStrike" kern="1200" spc="0" baseline="0">
          <a:solidFill>
            <a:schemeClr val="bg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rgbClr val="AA3D4F"/>
              </a:solidFill>
              <a:ln w="19050">
                <a:noFill/>
              </a:ln>
              <a:effectLst/>
            </c:spPr>
            <c:extLst>
              <c:ext xmlns:c16="http://schemas.microsoft.com/office/drawing/2014/chart" uri="{C3380CC4-5D6E-409C-BE32-E72D297353CC}">
                <c16:uniqueId val="{00000001-2F3B-492C-952E-E47CF13A2538}"/>
              </c:ext>
            </c:extLst>
          </c:dPt>
          <c:dPt>
            <c:idx val="1"/>
            <c:bubble3D val="0"/>
            <c:spPr>
              <a:solidFill>
                <a:srgbClr val="181824"/>
              </a:solidFill>
              <a:ln w="19050">
                <a:noFill/>
              </a:ln>
              <a:effectLst/>
            </c:spPr>
            <c:extLst>
              <c:ext xmlns:c16="http://schemas.microsoft.com/office/drawing/2014/chart" uri="{C3380CC4-5D6E-409C-BE32-E72D297353CC}">
                <c16:uniqueId val="{00000003-2F3B-492C-952E-E47CF13A2538}"/>
              </c:ext>
            </c:extLst>
          </c:dPt>
          <c:dLbls>
            <c:dLbl>
              <c:idx val="0"/>
              <c:layout>
                <c:manualLayout>
                  <c:x val="-0.20561301405528487"/>
                  <c:y val="1.261822260999626E-2"/>
                </c:manualLayout>
              </c:layout>
              <c:showLegendKey val="0"/>
              <c:showVal val="1"/>
              <c:showCatName val="0"/>
              <c:showSerName val="0"/>
              <c:showPercent val="0"/>
              <c:showBubbleSize val="0"/>
              <c:extLst>
                <c:ext xmlns:c15="http://schemas.microsoft.com/office/drawing/2012/chart" uri="{CE6537A1-D6FC-4f65-9D91-7224C49458BB}">
                  <c15:layout>
                    <c:manualLayout>
                      <c:w val="0.33527733935408982"/>
                      <c:h val="0.28531073164651621"/>
                    </c:manualLayout>
                  </c15:layout>
                </c:ext>
                <c:ext xmlns:c16="http://schemas.microsoft.com/office/drawing/2014/chart" uri="{C3380CC4-5D6E-409C-BE32-E72D297353CC}">
                  <c16:uniqueId val="{00000001-2F3B-492C-952E-E47CF13A2538}"/>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val>
            <c:numRef>
              <c:f>Analysis!$H$36:$I$36</c:f>
              <c:numCache>
                <c:formatCode>0%</c:formatCode>
                <c:ptCount val="2"/>
                <c:pt idx="0">
                  <c:v>0.47562423295878192</c:v>
                </c:pt>
                <c:pt idx="1">
                  <c:v>0.52437576704121813</c:v>
                </c:pt>
              </c:numCache>
            </c:numRef>
          </c:val>
          <c:extLst>
            <c:ext xmlns:c16="http://schemas.microsoft.com/office/drawing/2014/chart" uri="{C3380CC4-5D6E-409C-BE32-E72D297353CC}">
              <c16:uniqueId val="{00000004-2F3B-492C-952E-E47CF13A2538}"/>
            </c:ext>
          </c:extLst>
        </c:ser>
        <c:dLbls>
          <c:showLegendKey val="0"/>
          <c:showVal val="0"/>
          <c:showCatName val="0"/>
          <c:showSerName val="0"/>
          <c:showPercent val="0"/>
          <c:showBubbleSize val="0"/>
          <c:showLeaderLines val="1"/>
        </c:dLbls>
        <c:firstSliceAng val="0"/>
        <c:holeSize val="75"/>
      </c:doughnutChart>
      <c:spPr>
        <a:solidFill>
          <a:srgbClr val="181824"/>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dLbls>
          <c:showLegendKey val="0"/>
          <c:showVal val="0"/>
          <c:showCatName val="0"/>
          <c:showSerName val="0"/>
          <c:showPercent val="0"/>
          <c:showBubbleSize val="0"/>
          <c:showLeaderLines val="0"/>
        </c:dLbls>
        <c:firstSliceAng val="0"/>
        <c:holeSize val="75"/>
      </c:doughnutChart>
      <c:spPr>
        <a:solidFill>
          <a:srgbClr val="181824"/>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dLbls>
          <c:showLegendKey val="0"/>
          <c:showVal val="0"/>
          <c:showCatName val="0"/>
          <c:showSerName val="0"/>
          <c:showPercent val="0"/>
          <c:showBubbleSize val="0"/>
          <c:showLeaderLines val="0"/>
        </c:dLbls>
        <c:firstSliceAng val="0"/>
        <c:holeSize val="75"/>
      </c:doughnutChart>
      <c:spPr>
        <a:solidFill>
          <a:srgbClr val="181824"/>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rgbClr val="AA3D4F"/>
              </a:solidFill>
              <a:ln w="19050">
                <a:noFill/>
              </a:ln>
              <a:effectLst/>
            </c:spPr>
            <c:extLst>
              <c:ext xmlns:c16="http://schemas.microsoft.com/office/drawing/2014/chart" uri="{C3380CC4-5D6E-409C-BE32-E72D297353CC}">
                <c16:uniqueId val="{00000001-3DC3-4EF7-83AF-D3DD3EB7A9C2}"/>
              </c:ext>
            </c:extLst>
          </c:dPt>
          <c:dPt>
            <c:idx val="1"/>
            <c:bubble3D val="0"/>
            <c:spPr>
              <a:solidFill>
                <a:srgbClr val="181824"/>
              </a:solidFill>
              <a:ln w="19050">
                <a:noFill/>
              </a:ln>
              <a:effectLst/>
            </c:spPr>
            <c:extLst>
              <c:ext xmlns:c16="http://schemas.microsoft.com/office/drawing/2014/chart" uri="{C3380CC4-5D6E-409C-BE32-E72D297353CC}">
                <c16:uniqueId val="{00000003-3DC3-4EF7-83AF-D3DD3EB7A9C2}"/>
              </c:ext>
            </c:extLst>
          </c:dPt>
          <c:dLbls>
            <c:dLbl>
              <c:idx val="0"/>
              <c:layout>
                <c:manualLayout>
                  <c:x val="-0.20654636056700867"/>
                  <c:y val="4.9732216164144992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5625004065860427"/>
                      <c:h val="0.41393781253956713"/>
                    </c:manualLayout>
                  </c15:layout>
                </c:ext>
                <c:ext xmlns:c16="http://schemas.microsoft.com/office/drawing/2014/chart" uri="{C3380CC4-5D6E-409C-BE32-E72D297353CC}">
                  <c16:uniqueId val="{00000001-3DC3-4EF7-83AF-D3DD3EB7A9C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val>
            <c:numRef>
              <c:f>Analysis!$H$37:$I$37</c:f>
              <c:numCache>
                <c:formatCode>0%</c:formatCode>
                <c:ptCount val="2"/>
                <c:pt idx="0">
                  <c:v>0.44315196700304543</c:v>
                </c:pt>
                <c:pt idx="1">
                  <c:v>0.55684803299695451</c:v>
                </c:pt>
              </c:numCache>
            </c:numRef>
          </c:val>
          <c:extLst>
            <c:ext xmlns:c16="http://schemas.microsoft.com/office/drawing/2014/chart" uri="{C3380CC4-5D6E-409C-BE32-E72D297353CC}">
              <c16:uniqueId val="{00000004-3DC3-4EF7-83AF-D3DD3EB7A9C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616680461560933"/>
          <c:y val="0.19874062915995239"/>
          <c:w val="0.60293295681386627"/>
          <c:h val="0.60251874168009534"/>
        </c:manualLayout>
      </c:layout>
      <c:doughnutChart>
        <c:varyColors val="1"/>
        <c:ser>
          <c:idx val="0"/>
          <c:order val="0"/>
          <c:dPt>
            <c:idx val="0"/>
            <c:bubble3D val="0"/>
            <c:spPr>
              <a:solidFill>
                <a:srgbClr val="AA3D4F"/>
              </a:solidFill>
              <a:ln w="19050">
                <a:noFill/>
              </a:ln>
              <a:effectLst/>
            </c:spPr>
            <c:extLst>
              <c:ext xmlns:c16="http://schemas.microsoft.com/office/drawing/2014/chart" uri="{C3380CC4-5D6E-409C-BE32-E72D297353CC}">
                <c16:uniqueId val="{00000001-CF82-42CA-8988-AD492C771C8A}"/>
              </c:ext>
            </c:extLst>
          </c:dPt>
          <c:dPt>
            <c:idx val="1"/>
            <c:bubble3D val="0"/>
            <c:spPr>
              <a:solidFill>
                <a:srgbClr val="181824"/>
              </a:solidFill>
              <a:ln w="19050">
                <a:noFill/>
              </a:ln>
              <a:effectLst/>
            </c:spPr>
            <c:extLst>
              <c:ext xmlns:c16="http://schemas.microsoft.com/office/drawing/2014/chart" uri="{C3380CC4-5D6E-409C-BE32-E72D297353CC}">
                <c16:uniqueId val="{00000003-CF82-42CA-8988-AD492C771C8A}"/>
              </c:ext>
            </c:extLst>
          </c:dPt>
          <c:dLbls>
            <c:dLbl>
              <c:idx val="0"/>
              <c:layout>
                <c:manualLayout>
                  <c:x val="-0.19786698476069917"/>
                  <c:y val="3.7074663116840656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8485223233847798"/>
                      <c:h val="0.30858477934250372"/>
                    </c:manualLayout>
                  </c15:layout>
                </c:ext>
                <c:ext xmlns:c16="http://schemas.microsoft.com/office/drawing/2014/chart" uri="{C3380CC4-5D6E-409C-BE32-E72D297353CC}">
                  <c16:uniqueId val="{00000001-CF82-42CA-8988-AD492C771C8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val>
            <c:numRef>
              <c:f>Analysis!$H$38:$I$38</c:f>
              <c:numCache>
                <c:formatCode>0%</c:formatCode>
                <c:ptCount val="2"/>
                <c:pt idx="0">
                  <c:v>0.42860270149367907</c:v>
                </c:pt>
                <c:pt idx="1">
                  <c:v>0.57139729850632093</c:v>
                </c:pt>
              </c:numCache>
            </c:numRef>
          </c:val>
          <c:extLst>
            <c:ext xmlns:c16="http://schemas.microsoft.com/office/drawing/2014/chart" uri="{C3380CC4-5D6E-409C-BE32-E72D297353CC}">
              <c16:uniqueId val="{00000004-CF82-42CA-8988-AD492C771C8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rgbClr val="AA3D4F"/>
              </a:solidFill>
              <a:ln w="19050">
                <a:noFill/>
              </a:ln>
              <a:effectLst/>
            </c:spPr>
            <c:extLst>
              <c:ext xmlns:c16="http://schemas.microsoft.com/office/drawing/2014/chart" uri="{C3380CC4-5D6E-409C-BE32-E72D297353CC}">
                <c16:uniqueId val="{00000001-6A3F-4CC6-BB98-F38E744468F3}"/>
              </c:ext>
            </c:extLst>
          </c:dPt>
          <c:dPt>
            <c:idx val="1"/>
            <c:bubble3D val="0"/>
            <c:spPr>
              <a:solidFill>
                <a:srgbClr val="181824"/>
              </a:solidFill>
              <a:ln w="19050">
                <a:noFill/>
              </a:ln>
              <a:effectLst/>
            </c:spPr>
            <c:extLst>
              <c:ext xmlns:c16="http://schemas.microsoft.com/office/drawing/2014/chart" uri="{C3380CC4-5D6E-409C-BE32-E72D297353CC}">
                <c16:uniqueId val="{00000003-6A3F-4CC6-BB98-F38E744468F3}"/>
              </c:ext>
            </c:extLst>
          </c:dPt>
          <c:dLbls>
            <c:dLbl>
              <c:idx val="0"/>
              <c:layout>
                <c:manualLayout>
                  <c:x val="-0.19818995609975437"/>
                  <c:y val="-1.2331545744694337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1115823107661428"/>
                      <c:h val="0.30791869724501614"/>
                    </c:manualLayout>
                  </c15:layout>
                </c:ext>
                <c:ext xmlns:c16="http://schemas.microsoft.com/office/drawing/2014/chart" uri="{C3380CC4-5D6E-409C-BE32-E72D297353CC}">
                  <c16:uniqueId val="{00000001-6A3F-4CC6-BB98-F38E744468F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val>
            <c:numRef>
              <c:f>Analysis!$H$39:$I$39</c:f>
              <c:numCache>
                <c:formatCode>0%</c:formatCode>
                <c:ptCount val="2"/>
                <c:pt idx="0">
                  <c:v>0.48527812317639274</c:v>
                </c:pt>
                <c:pt idx="1">
                  <c:v>0.51472187682360726</c:v>
                </c:pt>
              </c:numCache>
            </c:numRef>
          </c:val>
          <c:extLst>
            <c:ext xmlns:c16="http://schemas.microsoft.com/office/drawing/2014/chart" uri="{C3380CC4-5D6E-409C-BE32-E72D297353CC}">
              <c16:uniqueId val="{00000004-6A3F-4CC6-BB98-F38E744468F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Sales Trend across Cities</cx:v>
        </cx:txData>
      </cx:tx>
      <cx:txPr>
        <a:bodyPr spcFirstLastPara="1" vertOverflow="ellipsis" horzOverflow="overflow" wrap="square" lIns="0" tIns="0" rIns="0" bIns="0" anchor="ctr" anchorCtr="1"/>
        <a:lstStyle/>
        <a:p>
          <a:pPr algn="ctr" rtl="0">
            <a:defRPr sz="1200"/>
          </a:pPr>
          <a:r>
            <a:rPr lang="en-US" sz="1200" b="0" i="0" u="none" strike="noStrike" baseline="0">
              <a:solidFill>
                <a:schemeClr val="bg1"/>
              </a:solidFill>
              <a:latin typeface="Calibri" panose="020F0502020204030204"/>
            </a:rPr>
            <a:t>Sales Trend across Cities</a:t>
          </a:r>
        </a:p>
      </cx:txPr>
    </cx:title>
    <cx:plotArea>
      <cx:plotAreaRegion>
        <cx:series layoutId="regionMap" uniqueId="{18FE24BE-73A1-4614-840D-06E50D504EF8}">
          <cx:tx>
            <cx:txData>
              <cx:f>_xlchart.v5.2</cx:f>
              <cx:v>Sum of Sales</cx:v>
            </cx:txData>
          </cx:tx>
          <cx:dataId val="0"/>
          <cx:layoutPr>
            <cx:geography cultureLanguage="en-US" cultureRegion="US" attribution="Powered by Bing">
              <cx:geoCache provider="{E9337A44-BEBE-4D9F-B70C-5C5E7DAFC167}">
                <cx:binary>1HtZj9w4lvVfMfz8ycWdYqNrgJEiIlenl3R6yn4R0naWdlGiqPXXz5Ejq9oZ5bG7gQY+tB8qkBGK
IHmXc889l/X3z/PfPlcP9+7ZXFdN/7fP86/PM+/bv/3yS/85e6jv+xd1/tnZ3v7uX3y29S/299/z
zw+/fHH3U96kvzBCxS+fs3vnH+bn//V3/Fr6YK/t53uf2+bN8OCWtw/9UPn+B59996Nn91/qvNnl
vXf5Z09/ff76oWn6pRrvm/z++bOHxud+ebe0D78+f/Lk82e/nP7eX9Z+VmF7fviC7wryIjRKmZA8
/qPPn1W2SR8/DrR+EfIwNFoT8/Vf+MfaN/c1vv/P7urrnu6/fHEPfY+jfX09/faTc+DD/37+7LMd
Gr/ZMIU5f31+1+T+4cuzW3/vH/rnz/LexscHYrsd5u726+l/eeqF//r7yRuwx8k73zjq1Hg/++gv
fjpU1uVf/o0uYuELaaSkjJunvgnZCxFqLljIj87jT33zT+zk+27584snHjlc/0d6JL6v8t+t+7fm
DdcvmBRIHGqOtj/JG0rNC0U101TQY+I89c0/t6fvu+fb7554KP7PyJkfp/W32PbkyX8R27h5IQmX
WnD9Z358i23GvCA05IobcXSReOqjE7T5v7f1fTedfP3JSf4zoOyiqvLG5kDab8/+JOT+RZeg3FAm
qJDyH+XkW5eE5gUVoeIylEeXAPKOax/LzT+zo+974x/ffLL/X59f/GeC2s3D9OyDdeUf9vk3UAH2
wnDDBOfsu+mi5QuFT6Sij+mi/lj76Jt/Zkff980/vnnim5sP/5EF593DfP9vTBpOXwjFQxFS+t1a
AxzjcBo4GjsmzQlH++l2vu+Vx6+duOTdb/9/XPJ/M7Y/6e3u3t/vv/Lib0jbjz/9enIw9pOvPsG7
J8D9R8hffPn1ORMoGH+y7e0nnmDVCf4fYezP7z3c9/7X54FSL4zmXEmNQmSoIEiq6WH7COThBUif
IaHhElQjhFcb63z263NNX3ApNCoXCymTz5/1dtjepyEymEkQDgriYcA+/mxJXttqSW3zpzUe/37W
DPVrmze+//U5B31sj49tu9xWpIwYRTnTyvCQYQPt5/u3aHvwNP1/FS1cQ6dSPoQ08YPZs1a0QRWT
dszX91IObXkvAif7Q9Mt/SJ2ns0ym+PAJuRT2jjRBLFlc6kvTSaXYVeaoOnOJ1NX/ctK1m2wRLac
ZftJlr6Y7Q62qgoep1oL+qBnuwxvq2zW1X0Yyjb5zGveqZtU5V3Lo5rmPbYiWunqVxklfmp2aSVd
2UZ2knV9TfXSYctpXdPlitW8KX4P+tHiO9+49DtG0ic2MgSIaaQSWxMFcyEivrWRpnU+ZCoLH5LJ
NkV37mtRifNKjL3T52uf+nyK17wFQa1IkrPk8OPlKTtdX2uuOUA75PAUNvN0/bXgYa+Iyr8UtORl
HnvLJc8iY1jQFQc3T6nzO5f5VGRRIIK1bV5Pgi89i6lY1cQvvcqavoys7bijN0aGHT778SYRwt/G
kSZAJxR1w7fKsYXl0z3OWR6wzPHgiwrcSNguXXWqu0MVCs9J1Div1MdSksRf/HjdE99s6wojNGOS
MBPy03XbYbHaBjz8ki6IORWNpK363zKRsCaNpiIf8ldNAjHAR1lmGVPRj5cHVTk5tgZki5AZIUOG
HHp67FSOeUDmjH8JdKU7HsuJKHmPRAr8hV1zXd3kAbX0JS+7Zbgte0LWLOqzvIJR/tWdhDpUQsmQ
GAK2S57uJNNZUhULcV+EmpByh4WqlZYH6aahF/s8TIT66AaYoIt6pbX6aMkyOrMfc0va6SdeATw9
NYtkSoRShkoquIafRINXOSmWskk+J2ZtpDuzXVsnyz5I6t4sZ0voZoTIj89PT5BME2mIQJYgUTng
NDwxQGrWQprWB5+y3Ok6OJ99tiVEPdsMEsMwFWIVcV73C2uj2TAOQ8icZMNt3apiiZuAuubW1Fnt
ml0nrWNv6zFv+k8/3uaGp9/graaUEyGIkFQDw7k6wZJhSkJHunX+NDvvEARkKAn8Q+aJyyCaHR+D
25aV3ZY0frLbS96mw0/88xdjUao0+AaBKCS4ALQ9jZawY71femU/NZUMgOEF0GudonEhfpFXPJHA
/T4dXHlfF7IBorq2dlSeh0ERjGXUZUDbDfmXDN9q8rUar8Rctrb+CazQ0wRDj82VZkqHDB5W6qQ+
zXxqWtOs/FOfMBXU+8L3bTW87laft008dUuHzQW6HvGZXbraLruwXJfgdmrb5KI3rirSuF5XslzV
Wdf4JGoMUYmPB0mC6q2qTbrWMWSZGZDIgmKhzSVZTYVfLfNk6rqfpCmFZvAkAJiiEOOMIpRLBc3n
BDEQmU03NmP7UUsrCxm3JJQIxSQZjHExXXUAaE+WI3pWg8Bnw1c4aWkS4qN58lx1h2HiP88hcYri
DGzDIJEohKgtd0/CopzLvk4y235sHbKo2/O+DMVLRjO+XPF+WGAOk4zV+r7O5mXR0ZC5qctiAP6k
3qbdmgTnrhbF+t4FQ69uwlxtBGEWY12Zs3KQm3tszw1CaBm1HN+2rijX92ulyqmMSFVtRSuH9eEg
25gMb/LFgYmE9TzDd1wWC176laQ+3LWy5/1B6WHzXTmnOQhG93V5E6bBMkWhnQv8hAV5wM7zoNm4
gW9lXd7PvWq69mBGR8dbwe3qr50rExdVVe1YHQdpUs/nqUBx/dCETSLej2SkCDIdpuAZY9dYUJQf
Y8MpasL6mmgNuUJoJTk9CQ2eLE1KTVt9XGnduzSaGdFtH022sNUFH7oJQPHjFU/RiGlgEaOo21Sg
dp+u2DvSZ1PNpw98HbZgnAaxwR/rdYnircZOqo9JwVcE4cQG36cvNYAFcfrjbWx09klScK0U06gV
khEmwJKfwtHKx6ELjKrf16KpPY+8HWTwYLusAxplZd/QvUu0zV+PfZgCcdpM2nSfhp6NNgq1nqox
8iztrqokVLczd1W4RP1E1fjWhwHJ406us71CEJEsKohI8jYSiaJbsmcEcWjHDOziIilKv2X+KCR/
xVDv2yXipePzePbjE5/iWshRoEA3cOpNnEJP8PTEpUqyZup6fTcODQGJlc4xkNhx3eJWgGSJ84xO
M8J2Lg3HS+q/MttAtVtI86GYWHKbzGoLadbla+3O85bxDSK7tSf00FVj2+dnq1xKZF0y1RunpktY
Izs17ZBGPz4SO0G2EAwoRNkEqsGDaGNPoLrjTb3aomF3oc84csu36bYBH/BhS92veQztYcHekmze
UhxYuUGKazsUmiCjoPF0lttbtiv78r4yhRbn+VRtduiWyaqbpJvxVJ7x7YhLWqv+UAba8UMbupH3
8YJ6geP+5GgnLBNHMxQaPEWqEAlp6+Rofi6prga73PF03JDKuw6htVZrbj97EpasiRZvu/W9Zs1W
H+vAUjhkVnWVLvu1VtSnB8ODYboDS3Uwx6QLjujj4wo0afLAIMTEVLUbug2AzfOctRNgzYORYMHc
JwR/oceiMEWdCpjCe50FPpbVUCAlMsMK/HW0zwaF5f2PjXCSoyHoAtiVZjJE20n+QnXptAq1qC54
N9baAh2O9JZl4TyWMTrLLG1+Bgsn5WhbUnAQe4KyRBRY09MkIYUFa21n/a4fKCLEL94joFD7YR9R
tMLKfTIFdu4jVfEFBq/GpAFlAejBSpObK/9aqz5MikPiRQgwQEKObx3USlSAOkDi+7lBoXp0W9pN
DUw5V2GDXEEWbe5Iy3lzRFDkFC9mKcz4ltjaYieyLFGbSuW3PvXH1haGP8VEHH4rAgAJivHCXzsq
0ME+SMm8vMuyRVVJ5IeSt3EykaS4UWwVbtl3mVNtGBnGTJFFznV5d0mqgc8yasF2giuX1oF4mdSZ
5nE32Tn9TPKKnE/JINSu1I2tvoiiWt3b2qoa09CVVtMrMVIyr7uwaIxs4w78sR8O0yTD8cZ1WTLb
SNWkptecOGp2TeMMjYvZDy6J7Bx2axFlzejEHKdzOSIZxtVNSxXNgSxEcTCMDuJWVX4RaUxmOkzD
WWumjCbgb0nqL3ymwcxivVbTuqKtRSi2F3O5JEPU9W2hDqPRKd/JOpjXd5OyLH8/iCpNdlx4RuMF
/aldIpX63uxMzqYyTmWVnmvG/a6zZFqvEtMQckYnmrFDGvRhRvZtaWtxt8gxLYM7Y8k8v5v9zP3L
oPdN8BYVQw9fpFPK3a16TBsbtdbSrH9j5rUqz5Ic6sZhtSKsbWRKy1kWa7f2XfiJ1kXYfMlYa8d5
h1BZugcz+GkicVlNPS3OfdJ0MtyhD5CVOkvqoFQ3huqgLM9G1bK+yh6ysOEeVp4pD514uXI7IqRX
6vo2e8MV8Yrsm0a0rb4YTJJn1XUj57JL98WY+mm8nmSS5vkhEfU0yLdJw3h3oQqRpeEBsaJ4GbXj
SlDWqz7MJxOlgVCd32WJW4vlYkr7IMvPprxGtYlLMwkA7Njmg/zNBoOS/QWCYwqSeOKgLfRmaMG6
TOQXHs7qVcW0xos/vhnkeYXPiEFX7+LV9qL7tA6dYeNloVybsnM6BxhYx0shy0GfzU1B6yqSYtzq
IpFBjuOkXKKo3M/JooiJC5kZmb5apnZq9esiCYqpOuiSB6y9KIfFhOMrVXCZm6gzZtMktPMyK9/r
NEmC9UqIqoelgqUDZL8EaneZvAp44nR1TfMup9XropiKMNlPBYAg3duccuwdkLVtaRmDirA9SbMl
73akLQsX7hpPAtn8xlLWYL26qIy5G9Kw62KH1huWZeGQo4LEVGXbj2D/oCxR15mN04usx+njNqMN
V4cimzaL8cqXeLF95oPbptYb5IvRp6GOzeQtAmBtwDfOvHE1nmuPR828XGG+rtD4h1rSJ1ityiia
zIbmm3toKzIm/4dW82bnRpgCWlIwBA6uCJoyzMRD16Gh6Q4uz8G04imki+7iPMzkEMCDYuiG975o
hryBvYJstWfZsAo6vwwLvW05h6fb9VYhsrACx0fdpySYtwBTLtg8L5cA71Wm3kwzjhSPosSG3YQ9
jE2PZePH8zjHefcJgluG9+TcWnVbSpEYHovJQACKWp1R2OIxepK1N/hJXQTb4RK/fDXGgKhx8SPH
NXKV21+8l+VLTnIX3D6aOjg+/oeRj89BKWDlS83aGhugTZCNn8pctbk7yxu+4NAdW3EJJUoZT3Ny
iwY8tSaSR0fZdfQINXTeg0svGmqWREa0zMZFvTL1YGGlkdUVHmEtNDYXQ+ZIRhOVZNlIb1pLhjcr
nZLukzla0LbIIODa8UwZy9Gjxa1t1ETPlyHcunNydO0xPFRSVrCPEjm+sZe62g4/qyVDnKbUbctk
IlN4c7Ed0dndGuRi8Jc4Kd/MewykdVgG7BKH3H6F5q7H9zCk5Yiu3mfb1o8GDdZpxR+24lbofUBk
UxYXK5N6bs9SAhGJ7Kd8sMhpU6Sb8tFP8G8+atZ9oiptED69BGPF4d0Isvuqh5a9/SAbtxcxpiFe
qoZs6VCvctt/M6g0m+6GKq3S/NCkIX436zhN+XnZL5r6K36MlbzojddnjyY3xeiwnTnnJX4EFcBi
8aLNS9T5kXarIndgbkU47tou8E0ekz5NsLgsMlxL2PmqhbZZQTCAZAM3ZcOFtumWzgPqK94rl0EV
4aEEWZyXS276arbnXlhS13FlRFWPUdKnkA2poQOez3zX4wWkUVY3dTfgv0s9QbeTZKKQijpo+dXN
WPoEosDkCqxOs9SO71WTzOgCkmXdYn8ygPLiMPOOAWFCl1VDuK9qlNh6PwdNYvoLaVCq5g9EzQXw
Jq2sLcvzRzm58FXmisOQVeh3Py+ix2TxvC0ymOOMf82ZzoYVDNYnU5ms73kW2snfdXzKJnXuj0ef
TdrDRLyd1xInKtOpl3u1EgqU805s5qNzu0UN9KotxI/6adiXEyxAB7ad1+c5w4tDgOP5Lof6GER5
tUJXNoKVjYkgWSyqfslb6vCEWujWw45y6BFXR5FlpbJyyWFoOpewizTpVvzGepTeErTlUA07KUpI
lAkt0frWNXqnJvYVhAl5VZdqyycvphwifFqGHlDJVbKg5vULkKY4oNfbjDfkfJMK2BCW0OKLqknx
dbdUOOWHCfQsCS6npHcuvzG82ERKO6DcvdRlwpV/IyBjLcl+TopgyQ5qamXV7yBdUCUiDRFIfRQp
p2jJUQwNnL8GYsWpVFNvZaOWyRZujjmK4DtasvAWSjTPSc7Hy2mVdaLflOswBbcOZBqqwtp2Rn0E
3iK+gqldYYFCkO0MSdsEAH+0l5tKVeXgq2DWprZT+1GZJevoJzFXqrpRqmuX5CCY7X3w+5TTYk72
qGi8klFfQf8O4rCi2r2HIjmV/h1JuyJN40QuPJvfThrcpvtixnzs2Ic+CSFNnLlyGGsTB2zty/er
GJiw0YDqMKPZp9SCU2otzUAHRHldGBaPeDPQY6QnTKbm3eNJjr7s2gICcSwlX7ZjfYWbqho3/DNL
uqEJ2P+WvHlfb080X9X7pGDbe5KSAE8s6bI9mHCoE/Uenfs228irpEUqp2CLyc3qF9ruCyTqlpWm
3j55DFlwSiCRkRj2YATwVYLf4DRIYzcvjuuIMkfC10Om08lGE2kg2ItlTQy7mLpmy/I0WDc5sMec
CC8CtMxfdCtBfAuC+cMNdMtt52WOSePHx4WkMyhpHUIluD12bE1erLqMiqYdxJvyCFjlUWjsQrqJ
0UHVbSJk75QTYlendWeTKOvUENwOuWxxZj9hijde5izdaFwmZqyhx2rb1vA14QJboo5EiRy2JG/Z
NmbcNdO8xaROVlbmkcz6pq73WVEhGw9Hg0AH3kCvxO0R/K7oaVBcZYxXOvyJ8HXS0EPLAT4gghnA
TdG/yMqZxwwBejW7zaxV2LVO0xnZMFnAbBeILYOqEcJLFo15t+39J93d095uW15tsxqy3fnD+ieN
rRtmG0y9hlR1hMYCGjB2gT4AmfTjpU4EdGQTwc0orAXJCv9VW1v/zYB3CssuTEAl/4gRUs7Wxl2b
CPFKG8ysgMgq25w65AU8bIUTcNkjOP54L08lBEkI4iekEofHOBxxzp7uJRk5g3xbpLcGUzX1MZd0
4+N9jwuQ+9WCOv/Mzn9dELclIByo0DCIi+ZEVywzR2hVk+RtNzcoFGmJin+hlxIw95jZPz4g3WS7
f4x3thNCuyVSUxYyinHUyYJzVYi08ZV6+4gYU7Zuov2i+CLlYRZ9OB6KNlndm2HiS7Grh2bDc+4A
DUG/CtSjn+zoaaRjR2ilQoPipY0UkOhOhMbFkGDSC+/eVsekmsDrkOPzUCbA9Twcc7ggE8OCzDQc
xQHUIsi2jRQt74Y1Hjt09gdZcytJNANalhhQ3+Fx5EdCb/KFo5+Mp+M8qz3C7I8PcepGOE4QTiQm
JpTS8HTKirrbeTYH403WlxsyrV+JUNvLZnizBOEgcP3rzzscr4/++vZWxPfWkwSO3P4ppU5spmew
ERaS4eax7M1p1hURsUBWG7k+T/8laU0SSP40hLII4Eaq/gUO+JRAiR7z4uZYlkCSN2/oskJeNH23
FYwfH3DDl2/CFAGB8ZNABuI+ioCieaJnTss6526V5bluAlfKWNe15h+VQ8L8LAX/uhRcF2KCFwp0
+voU6uqE1cuQqvT8SEVGCXUEccS6Gi8/PtXjVYxvDgatEEsZXJAhHBASno4LCcFcRudZf+ZWRrJ+
z+S83UYYiGCD/b1fG8zQY9un0FZNVCcrusXIy9TT+grVGldw0tiWLZSfayagPZDXdSLT1J4v4AbS
3iRzXtJ5iROGkdOHvutqtEGuYKLp9nU1rMzHxBLV17vQSUht13ymlqvX5jjPKxWaEf4qaWrazS/L
NBsNrswMo8opNJECVzXO0WjovN5VQdHCFY8ERQf4WhaVR1oBhh6iWKivMHZsNcqJALqnrGaAbrSG
Gw2YRhaA0FoWok9o2IAHQLHUoG94X21kLjhymxbDUWQ7aUO65lHZ+5quUdM70+Q71eqqGKI/JI8O
ZTOLHonMVwaFydoE+65duBVx3Y1QltBblIrt29BiybpEVzFeEkwr8jSu5rpHPwU9vyqqOw7aa/iN
WrwR7UWhSLCJAf3ooLMuxz7MTEvPu11WDjVkVygwGlOGqMh8aJM4GGw6kTrq8D83SPbadKbV0z7t
lJDdO7mYcbXvMG/YJlrggISpG+t7DBHe5S3U5nSHS0i4TnDIXEdpEdcUpPP3Ba1nH15KNU/sI5Xz
4sMbyGZJ+6YxpijZvmj6gKATBnDMPsZVLszS941d4NvdNLPVLREJoEyMMagZlWG8iCWZrkvT+36N
MI6ecnTTJnSYi+YZ6c8Eqfz0SZG6XLJdIkC4m6jWTe1+a6C8BEMUHkduj1jUYR6equuwBm4Xhyar
FBvAor/yLAjfG09cGr8VnWNoVF/ZYKOrEi2bM7gR00ajI6qmQLLUamyDlSWLpjIYzTuAuA1v28YE
1aHOZSqjLE2nW7nkstgt+ZSc5WLk5znh60Xt5vEcSoZ9q51i8WxkdqNzXxFoxqN7lyCoz0UqbR8h
+7JPhWur31KS291saIJetOL+DM0uJCXWyKuwJR9tiXRsplZdqylvd1pkGbxLAnco9Cz2hc2HV2tR
ebIHK/f7cCG8QsSq+nPWDreMivbKiSC9qsfe72UPCRp3X9Lz0Q5ml5kpfKPbrMNcv82/5H2X7Kqs
TaNFNM1OJqa7DFdWH5akwRS4aaXAT4dLE4ui0YcJP3kRoh/75GY7nOHeQ/KlM2V1Vs60WqPFFPKQ
FcTetgLafFRBoumjgNv0bprX8L4KGolWfqjfTSHL94R5cimIyfLIBgG/FpDpDs73zUNf6OQNxMMc
95U8N18oRj3oZ2hL346syPJDuzTBnva1f9uPAoIDoGDXL/NwyXu3lJGspzBOtEmy8Ld8ZGa5wA2E
4XPPREH3dmg92py8zpZoxPXsh9BLXe+CJHCXtcF1hJ2gvngzj7xEn1TbK9l72sVJmNl7UvTt9awF
ueoV3SI0kdsMNR2nyxl09iXR5XgB9Tu4zEuesV0I9PtCp4k30bqGNEPb3AYfprabHrogmGOW0/W+
7wvLcKOgxfXBde0RuVnVVhFuTLlh165TOV+qIe3SiNA2v1moBhCjpYrHiVf8UoSkai/d3LkDawd2
Jat6jqD0vpfT8pkMSXIjKNJn7Ae/g7RI8iid61Hv5GL5Xmjf3LSZcB+WdgYnIxhvp300lLgDUcY6
T2UbBQMX95hM24izqjmzEAoiRmr/ZqZN+abPFl/GpffpXZct3W9ubmsWdfMwxwl1bREV2B8mriE0
NyTenK2xmMPptWF9VsXNOhb3Rd2uEYY89Xvc0O+ith3pG4MhwkXLXBgPjiSXIm/EfR+q+bqA3j9i
7CAGLJr4KBmCDh3pkF6rMLB5VNHS3LsApGYXgp8VkSz67rWaVHkA0CsVm3zV557a7DXu6eBux5S5
O2ab9mwcZnpWtKO6dzy5m9An361dvYZnXSuWqOjq9GGBQc4yr4dhDxq43HpnZBI50WFiW6Y+Itk4
XihTtmcdeCiNUt2bO9N484nPLX9XuMR+GtdxfRgQ4LtRW/ZS4GLBGUGl2HVz52/BL4NITs14Hbi+
/LgS25zxiia4mQU5+SZbiEAtm4FIpMhD6EGyVOcag5m47ZvirJSDu8PdLo79j+ySkoYfCsX7D9Dl
utemydw5XSpzW9duvUr7otvPGpCLNrjObxpB/KUbxPS66RP3zoWh+MzLEeDAumW8EUuN5IGm9Ypy
P1zNTk8X+TRzC90mbM4SVYsd2mPcsITsYS7WwCXXSZK5NysLs7sQ0smHbg39OxT89BzJpl+uNPC4
w6TyQ2USeY0JN+Wxr021C9el4Yh31xzWNLCvS0jwr9PZtl2MmyHk4Kai+9D6QaRortf12hkxXOGi
Ugl1oLbvUr6aGphdz3uuy/CcYuYXj+0qXoVjyqHMu+BLkDDcQbtepFhzEy/1DK670wMk7fC6lHzU
fk/wPyVUPqpMm1xPQZu+hspS3QRiad5X3t3jOymE3py+72swmGLQxc1sCly/lC3NL41t2cchSIYp
rrKJvMRVn+EuZ+PYnWWs4iI2GdVXIrEuPBhSN+ayzsJ2hzmuWKMR8+5daNZaR8XqzRjVPGlubIB5
/9USdBq2VmTy7rozIwY9dHZ0umhEV7/iswje6Mbkbaxml9l9Zlr3tkjzsd5j5LtkV3Ve2nwXuEbi
EmKS0OBMj32/vl3Cxg3Z2UY9yM50s61sCavZKS0vS/TkroqpBnOJZT0k40uoJUUf84Gm7ya92iW2
pFLXuK6X0N1EQRGvPBpx/17m6P4ccMS1XioQp7TBtaLz0St9KdlMmuLdypeEjdEyd8QMlwxgRy5C
gYnAWVctjdtlYy+HWxOkZYEbOGllXOSCJK3KOBBmvs05bs1ELBPVG7vQYD2b0GgWMdEdI9eTKeYm
Zg46/ktdAU53uCC37iyUrcuC+Tz+X/bObTluHMvaT8QOnglG/DEXPORJytTJsiXfICzZJg4kAZIA
CfLpZ2VVTbft6nHH3P8RropyWVIykyCw91rf2ka2TZ6Mt7pJ3LWrl+ZbhI+/911XQafp5JXS0mHS
3RkTC2KqNRVpG0JgnxSeBwJ7s7TBGnZ1HNiW3UoGd7boesi85Wbc0BdRt8L4yayQh57HiaobGIVn
ySGTVsJxd4iaOCBVSnyWQRITY3CUzahhR9okW4twgfudmtBcvCR3WdkJGk9FFssIUhw0u4+B9sav
c47SJBr1Gu6VokFUNzMLbViihGOeKuHNA0Vbioylj6sXqwyFmSUrb0vspAZfoHyPO/6OTWggac10
q4ukGQKX17LLgozVOnQqSc6BN6f2GWZuRw9iIPGXZp4/bxtrnhumPze5TkSBNqF7WsB21JTQce/j
8PCxSaQj7K9su2nXsL2MEbe7mY15qQe96SIDpqmLrku6p7Fv02oc07WwhMfYX2fTvZuGbrtMtbDx
GkfPcBiJXwZuWoZqw2ET3+cTi54yAERjxWdoPVgPWDAFeLjla6C0fNBDP5F6yrLmdlK9erLDZJra
umamR6jGTVZ4ncuPnRJDFfZDu5MDTZ566Qd1bpi6kTTxzqF08U2oYVqqZoJ5naMtqsKQIstsM7vf
XBi2hZ/hEK78fB6mWgepuoAfXMxRjwst8mnxXTnIRpRxOs26yIOOgiEFEGmPU4o3V68QuZ82iugt
he897AX8tWrEQ7kU2yrHC055HP48lW3FBeoLXAJ9xKnDdzbL09L2mn0UvAk+Q3lzO0A7+V75ebfL
dCbuPeGP5dyl7MXvu+dWgARr0LjtspCKV7WERhVJpNRr5NPxZMOIuoKOTpCSQxw9UR3iTTc+FG7u
5hLNbnQn0Jac5iXg75JF2WdJm+BFBtFyO8O5rRI9qGMEyfgjxPdQXvc0p4tI+MM5pTRC3YrN8boI
4/dYXpvhte+up7YLpzc1E4/XbcphhEJMVumxT3quymnkzsBr2hTEwmwRQRm12EeK1OMiObd6Ct8Y
Y0YWYYtrKESbMVJK/NwS8hfWBFt1cuxSG2aVYQA5R9Rasjl1WplPGl0bK6WOIv8zDt5lLHKPLPPB
MzKtjBbegQ9J+HzlBnbBNktb8NXTd0nixJudicbxgM5zpywFDaVoEt3Cuhtv9AqopBgblDS3brL6
TYbG8XKCzDgXfG7duzErnhU8lOjTrIaK+XWGazUXcOTmuhdzdIJI3QCZ4m5DMQ9s9FsMhJTuuoyZ
m3hF/1Z4KEdM1dLBS2pv6MD8+tucfDRT275menalnKKpan1v8C92yYInuGskBxWEGq5IzcLa/YKi
6oTdr19qNzAmUMrlKD1BcXjqErEl8EpLryTe2vmJrkc9I2EAIgWLqIxZx0Qs510zp7BSOlkKiSJt
rK9t7FzSdeAhauqop9tLP9le3oUqWKYKXQWV2NLyVG26HAPbtOve80PRx3epjSgpZDDw6EsLbNTr
y9kjTtAdDDPp/LNkKlV5iW7bxbqwG+smW2Y4cJO1YvCvSFtY0NzxWvXzSjt5sxIaRn45WTRg+r6d
oQ5FhQPmndvdaPXAX5pGxqqpFjwqsFGQxon6sZjdoFKza1Cr9UfLrNd9n4bJzUnNwD91fZ0M8Nqe
qB/Ce9lrgFKmr8Y19nxxL6yWuA+xB1zKCpDM8ABmYO54+986L898fI6T6Ncq18wlLwlcJvb0p1jr
6avhYNr8Ko2GAXX6Bsm4q3UPXuDqg+A53LKvTUx9l+7BVW943oZgyvmr1QvzWNETCF0eOlsqlhRH
BLZj89EyCArk1qCgdBdf5P4al7aZ7CD3G9wt3C0ceUKJt4jYfu6qpDV27W8ii7e3FZhgEIZTCegl
6uhTZBLN0zoFqMqjk2/tsCpwSNygxkHv0Aw7rYnAfuwZVUlQSOcQMBdKd51jx1xzjiKKxHtusm5d
NVTYGUoqL4FU2XaJ66Z3MW9rvYC4yaEd9Ircbij9SE29NqVwwWaaa1sE8ZDHdbZuUbyH79d91MS2
zx7oGlOECuGzIrZ4dmrQJt1Xv5eoskC/s1HWKp1yVs0jOBVXbOEA83FL7foHZX/KeTPfJ6BjD9CB
+a3yaVTKMLVnEaxrV+uoA6w15zCCtdc+idwt2XFACZcVUa/XuHD9Ivv9aHxQjI7opUc4Z5Zf9eZT
ia017miR4hy1lYm29XHi3uJQIHhtjQoUHSIVOkn2YxqbrqIdcW/eRt2qi6BZhuCRSC6TCuM7+vfR
h4FdTGJGa9Bv3oxuZBQBq1FOjNPBskTOXxvPXRUXVNRhX26SNTvktGbq7TobEMA54ZD3JfVjpep4
9adDMKnstZ3bOJjKjIaNKiEo8gQdarZOl46kvq1CP7HmBegDsIli1KDsSjAdw4wCKQjBFUHcujTo
vLsiHlCHnx0MN1cskczqTKbtyWsmBZTdJghXgK3THdCNcLVTRfokhyXlGbZHbgE3JnONV0Rg6w6D
bgdRWghmbxuABawNmj9Yz1d4n5vepYF29ytudhXnlOS1AFvxzQO8BPFQ6ObWwzY8fUZzubCHTHTj
teqKQn5ABZOexjhL+Bu2yGjdR3MsHtUS0TMwyeZrMwb45MmyOeBq1EIZ2TbuCs395Zm4xN4vY8vw
FhBjgzucdQq7adYhrCCT/DGAfJhVuVDLMYBowasFbMynJYqRI0zkFB/6WAjgiWPyNNBG7UzY+y/p
OAVFnoFDZGO7gdCftrVA5Gi9IFMZ8iq004xQV9sDkM/5nM/HJh1Bp039Bhy0oYvD5ebtFY1AN1zq
PlvDHRwi+Kx+hGBh1czRjK3XQ96BF0ZnwAujZhpQFPTrdI6strdNGMyk8pNGZzuAEPrD4jID6tj0
eJegAbLP8chIU3QowO8G71rxTkj49gVq6pUXqaQ5cBQ5cFbhQBcgryCX3G8dFIBiS7VOazkDsKsi
v+P1Njh8T5MApwM20ulqjvT3ZWJ9HdLJlYtJ1tcMu8V840w/6qodZvI4JaOxeLkkGdAQcKhAXajO
UUvDG8JamQETomtXjAHNbzyPhW9ry+XJeXq6B6snSjBg4RekYmwPnyHL15InkxjLbIn5WtllFVPR
jsTQ2jJOWuy/Y9TeiCBck51Jl+SjR5l2FyhXMoIYoLq1aHUXvPIcxEPRAcS4KBAmfp0tyYqmIA+R
ahion3R1Fwj2QSZuXEqcm6jqUJ9XLBoHcv3c0rslWiBDR6GiF9J20csAyqIpZtu+RlOnXkajVMEw
2OAxA1EJUKqZseTb8bXxFr9BbeW80kPlcR4t4j0TdJfPfWO94yjwUFcjl9mdsUadTDIg6zFm8ha6
QHbwqE8+QjHmGZZBk77pcItqF/vT4zyu4VFOyoSlmMlyrdb8DuhMD4knmyZymCLWp9WWeyicOp67
fZ+Ec/uItCyvRohb1YilHpdDlNga5Utw06+KgQ1cghdGV/eSUxMUerI+opOJrDvS0u/Aiv0qTmLz
TFDu74OYBm8KBPqLj29JCs/hgwPy/4LMDTk7mPx7PRs8dcR+AaBs7rX1V1oQo/wAz8F2nzeeREUT
xN0e58HYo82YoopkgFPw3bfLEI6fBMSOijg0KgMyxVvhWKA+eqSNnwSL4q6Moeofte4DWGEgLWUU
va8W6v9YSw09aHzDASW7uYIHjhTTCzpa1enHMZ5UnNwZwQbs8hOGEYFNGgfknwEJuFV0A7wGGI7q
Ll6B0qz7JURWI6wi5TvDjr5lndiOALlX80y5W5L3pI+VPAhFOhOXNB5941VkTuJlxOYlQbPA0wIf
IfKAp34F8C7YUDYSf+XlKNPRd0e7OqiYRRq6ZBfH/UI+p31vsKkMWrauxT6WMD+pUOeBU6i8NW0a
AC0xGCvgyCjjQVWtyELjoQHGHidAQZlW3/zBW7OpgqEJUK+e9LJKBseSNxK0kG7oFSLHGhxggzSi
2fzhYY6IQQvDI5eO40dFFjqLCkYsQd+HyBB34iKEmqyqpiUlaVD7OrLT8GblNgdrgZ+i+VouKkZJ
VmyaYWc4UMQkRV5Csb6+kzht/Lzds8bN2fDJes0WJgWnROLPwMJnqbvxzISG+UasE23T0vk5yebd
f7Dnfg6IwPxDgDpHVvY6yShPAT78bP/3PnoO4XT+7gukSP5yvcNUJrCfxqhrQHsuZO670u/iMcyK
bGwRRCpa+ChTaaLeZc/iD6Pr99f1s9uLy8LwmBRx1Rz+Kyjwawb/R0KCJyuiSQ3Pvkqlr9mm7k/w
o5N5i4XoKdhl/8Go/NmTv74iYtz4NK7ZYVi+1xEDP74iRENifOQlvnV/vuL8J1UTJf0Ia37KWGwB
wc2+8xD54AJm5Z+34q/5CX853H/OAXhXGsmahv01neyfv/2vD6rDrz+mZP3rf/6/66i0//mO/zr/
z1S0337V/pu6DgeZfv2i69X882fhYv66uusMhZ9+87dxDv/LwIY/h6z9L3/40zSHn8ZZ/DTNIUj8
8IfV8bd5DmcO/xG/tOb/5vv+mudAyD/AdiCVEUZAEoIkxY/8c56Dlwf/SPGsA7/DKvtrkkOE/4Rz
fB3eEGE0DqAaDG+AsQiYKSH/l+EN14X5g9mNRxhedxQH18igD/Yal/HTMvINYWZmzREN03b2uxF1
m1g8XsRYuEEFJn18d3Ye3nEQ09MPH8u/QSSwsfzt1TG+BzQGmsRr3Dz55dV5BjlA6kkeO6G2c9bI
beeFE8zIrdOkSgzzD2YA4VOECD+JIhhWGRcz6u9bhQDB80YtemloSWGDERGQWKEHrWosJQ3d/chj
WWWQF143LVF5o7rnFsENnq0WlYoO6ygw2xlBEP+Aq0Q6ZmXIH19mJE++ZYJEthw4h6fGANoWAs//
43VbLoHJuj1ZFncPBG7b6YitkIBjelKJw+eW9q6/xWUmfUGRI/sSIXm8Q95eVr31ouNqVxEUKYu9
Xh/aFbHs8Smgm/VOxEEfKFYPd+krdPYm3S155oUf/RnBi7qzjRtFIZmXvDI/X2HW5AuUtRtlIkmi
YkE0b7kfwswygGhkaS4oIxjZKbkGzePS+OnOb2U3xAVvOp/sQpS+fuUxzMU6BvH1K5uA5dmLw2iM
fp8OfgozAKwKEAE0eXCjpqypgoVsESkDmQYNb4supX6WFkPfvHXb2tzN2apq5W8telKM1bi2WQN5
2awzXo0BIa5e+iHb23SrDH4HPnoe3xMxzJeMCH8qpQ+8ukXQ8WHjoaoWSueXsX3ICY6dbuz8czCR
dg/FRY+ohMu5TYcbBBV2Qzzo+4HJEAtGZwALLVQub83pw5yu7lnq5FrswNjM2p6VqJ0g6KLx++b1
TjySyTiEOtxQwa+Gj49Iw9GAmX8VydWLwcCHimdjf0Q5ak4xbQ+IWrWPrBXyYUYR3aPFarISMcy9
FyzpCdro0eXrh6yH5AhFKZ/eEhXQx06yrHJRxCFOp10N86G7yfx2wuGOeohtvH1Wc9oDmwrYHlZN
/p42coDmRUdxP4OehVIcJEjv6NW/5CvBBAgjAu/UsxTftfq9/4AgD0qeAQFCOI0fhKfD1zRtdFOG
sXznYRp8TAkeqhhN0462ND42KLHQPbvuOEbLN0on8mWD3lnnGmMdCuwJ5guEq1psHL4XW+JC6uVm
jlly10J33CF2GHXISFHQqU0sjyoP0jNVWfDqAC2jxeoh2IZQboE8tHBX1ry0sZqQw1PNXbQk6iAh
Dt0sbHWXFvz3oWt08qARWbnYWYuXoWfiFXe03TtnoxurtvZg+15f5Ba377oxKS3p2GQnPkbb/ZCY
+bYzA6k6rgNw8Jpkj6swCBzAHce2Ejl+JmBkH/LNT2GE4JE4tG6kXqEJB06RNtGdJXa6nSGuf3KT
D40JWQQfYvnMz4bJ4YOVdnniiGqcItn0ted4/qriVXwc59TcmETlHpi4TCD8n23hLsAcCGgfOT1q
8OF7g8B5BbGI7MZhTr4n8zjskeFePzkBZbfJvWMvdXc0CT23MC4rapkP/DdxddA3xzDXNytc0xJB
lULL2H6FDBYiWNy3B79xrugTraoAzfF+5IANQuY7aPvp8KYBdtz4wwKfMEbhmvbx8iBUMlwY0IQD
XPLoAYme9cUqvr0nNJgf8IHQO9iF9tOWrUE5xwtYpMmYSnVOHJY2FnsdixT9q1XyGcGVdo/bjqfF
W4Zdnkn9NfJSs98QuJ8KR320P6mLi6EbEaUM5h6QdbempQhnVpApCb9vV7ehwEgFi6W8qgr5vg8a
wb8zo9092pH8EqqweblSSHtEbQZEEVZvLlCH++eUS/+cG5lfPNWFD6uboREG05rfIlzX7vPW3bWD
BREQ4EE9WdvE1RbnCEzQxbgjUKzmpJE4rhqSoqq3UX+2g4FqEGGr6dv+xksTcQqHOHhKV4RnSvQI
tJyGdH1nYnEj3jQZeWEnIQ4A+Ic3tPS184U84SzJazqo8LOwMz+2U9Luh5jzD8EopscmM9klNFBm
PDtsUFlXOTxPvc0vLsm28zxp74tWFmBtECyPLVeQkfH0ZLf9sqxfV09h3IhshuTQ98kCGaib93QK
5suMiSCnsA37HeHD8HGBFnDvkpVWazxvezQC7AEnm35Nc6veiOmz7yuXpoV+PTWYBtR8BTAh6phv
ObJOercoYm9g7iVVhuFJGNmE6wQcNnlHEkioEf6EQbRwfYO2nEMQFWW6eeLUsnj4SIG21yrT6kiS
jlN4aUJ+75Hc2k3wdj5hBEKa1lCKu7eoaci+H2BMWUQTbmbSe0WL3vKIPP0htxKmEBxCnCdtbNqL
if38TpBuOstgNTXaT3UalGfO1HiwBGOZXJYWyrM39/YTUtnwNnU+T3ALoN8VU7TYB91MUEG9fP3m
R7a1RQ4kvS9yfMY37WI8pGWT9HXgCluP9FSMxJwn+uumrVOQKJTWyGuru0z20YX7tMe2NK+VJO0a
FIImZJ8ZjH7Fmlh4VIY5EIsuYKp0KiNfpA+JDRmKLzEc0LPX9MkTaQCNBD54wQWaHLbBNbyHyeqD
n+7P1xt4Gtoo2EO1LecVQF0uhvBsiRHHJlTQTFiv7hVyVM8ZMTOQBGBXw6CSvZeCzweYHdUkxeHY
SihW6ET0cQXv/4B2JX43EMZMERi9QamZ86cgERpTuqZwB2k3+JBQweKy83R8L+lwdQVnlz+0TZ/t
F4ZDdvGjW3iUC257F/vnwQ/OJk7dKTchQaTLG74xy0NTIJ+YH6gZskMGJrGc2glEBl2ne721+l6u
ejgIFoYHh+6l3BLulcuy5RsSNGP2CbVA+MFFuYCjmUTZd9J59rVTJNlRqV+SoUUoTOQPUThOAu/P
N6g7FjIdQmx5TSEgF5wWPXpwKcOJl5hog4xx5g3bO9djhyQEwAeY5q5KFI63VZIGSzOeoKrI5J6i
Nt0FHIe1TSWCxwsZMxjFIDFE6bAJX6LGDtU0jB97HwPG5mWOEa/e/HiP867fzbGVVQslb+dBvjyE
qiV3sIMdToWMv6JASydkwgkKkJUerBa0bJjMQ7BaYyCP0PqDEiu7vV+UnlmJOIpIisxXKF/naa2l
J5dHtPvQJ7doOab+2t8ZOSx4TqJ0xOLI0Y6OG6vjWIZ76WNbQe+KYhpWtIPAGPrL0+y3zbMvVfsM
vI7skAfBgKOEDsOdlia/2WSKaqVJ6BFTRGxXNL6AySgVTrCCwPnldh63yjWROAmTQ3Dmc8Bh6jW5
OnRD2Ezfok4A45GFRKiFwLqEbULB71bOkPGUtGx4SL0pOseIol/yYQwqOLFNaZrBnTDcYqsbFP4v
W0puRJx+aFK+VDYEbAPsH+8yPnUyCz5zMJgFolFtOdA0R0nWpS9wF8MjgjwwDBYWIdzowU2Oti8j
W9945j0QDQcjZ3NatRvIsmngfqlMv+z9yItL+CylQ4tww9ugqzH+5xm3JdrZlQA8mYCrRC2KG6/l
d9Cio/OUxK/BBLPdzZBSGwlvGczNWOquxQdzzdK23VX7jiKMncvi/gQWPNr1luzQwK8nwuc7tsbh
xwjmvSyJwwgkP+3H3VWmLjdk1EsqbVQBEzGFgvCWEQc3m4vodfVCtxccxl+Xkz04oOzOpUyWOu3l
ucfy++JNWQ1tgn7ozJQeNLRccCOTf2Zdy6u5WeISfAmOOQwUO3Kdkd06mQ08FE1AnVqMSVGmuWB6
E052IOV3iY83J0hb88106BP0aEoQvlPx+9bw720pohYRUgeYyZsS9Ic/t6WMxlCZATAcBeLgKOFc
Rk/jRrBLJ1amyKH06EhRS/U4sn1Z/f7FfxZzkuv0rzBFCA3MeRKlQf7Li2+8Bz6xaX4MnBrfN0RK
bjVv2R2RuXz8/Uv9SrbjpSLQe1Fw7X4hkv7yUsiGCyAmHV5Kh0Nf4xlBIq3HhMZvv3+dX+b//fGe
AOtjzF0QIj7zt7ASxres8Siz5mg1XXcMIwCOqXVh3WKS+j1Gp8j8ds4ZptyscfdFZw066mVr2B3U
+WtzTRmu7o9L+v/60b+dsPuvqZ4JxIQfbt7f5KMfp3b/+l1/iUdBEP8jiFC7+NfJeNcZyP8UjzA1
+R9YSiDHY/+PkUwQUP/SkOIQY6yRTSDQnSAeIS3yL00JI0Qj/MAMGhBSPsj6/F80pV/mk8HOxYjJ
ECHKNIt8jLyJrw/YD3kxg+ESerDWXfolwnTABQ5PoSJE+UuZLTN2/GQ9CTf3svZ9aV6NiudnGU8O
p3HeD59++PT+jcoU/KyU/nE1KAmvwRFMfyFodH++mrhftcyZnS94woILNKaeFjZTAFWwXSNZPy+x
fc1mDfFm7IgZSoT1YHEg+J/FcIWy/mtujH+Hn8Fg2LZt8IyAEwn2a5rQbwHmDrjd7684/GVXuH5+
MSa3IHAGec4n4S/ZoZgDuUEw1lwwWaNpqhTzQZ7nGG7IzkBiSTBizwUCugTYjg0dJC9W6Uf7Dv5S
ANRJma/MTVNQck8nFRBLBZe/Yz4Y8DGRiNwrwe6lBTEJ436qAPvmHyc23GCWCJpNPnnpmY9s7va/
f1d/vw3QyP0MNyLF2oj+eNM/LAoocTDmdTtdMEAv/6gaEoQFChMsDd1bd49eKn/SNGhffv+yv2zm
yEVdpc0MA6uxFvGv62X98LKAuJpYT01/6ckWXDApwV4QTMHsCco+/v6Vfjmz/nil3A8hysNAyTPy
yzrTKPm2AczoBTGE+AtG5aAvpoasIYQTVvsDQvxl5K9ElQDMl+4/LZpfY4N4lxh8lmDEK/66AewO
v7w8gloc1QRI5GyQyZdO2OSLxF9B0e4xvmOqYWwrNNe49fulHaAcDFJl30DGYPJKvsa3LgXbUkaL
ALUqkBx5Bg0ZRhUj6/pNe7OufA84bZkALR8PODU3+x9O/ODvNwqhPGwbiJNhRBSOqp9vlJ/apE8S
6p0DS7svHIZwg55dmj6GDoOpdie0HPINwxqQIdgGhNphVvES9nr23WTbpsqVQYmLlZi/QRGChppo
lv0HxRpZR1zFD3q5n2GaFBZRCkwouIrn14lLPyyndCTcx1yD6CygOtKcVCZn2/465yffmdlaBLEH
/wH6RmIxLZZBLg76/RSOet/GGhMG26F71Jhq7KBGLs2nRXTqiIrLFDoZ9DP4b1JRJLVLq4TgGNkF
Mb6gYuovi/YmAALwkpsmyEUBkgUuFySU7gBOuH0MRXPfgPt2RWuz4WLo8MGEnRdV6YwDPOBriL0h
tttW+AsRty1LyCv1QSWylAS3G2y9HP0cgxqJj4MfoWrA9F+gNEL1TbxqE+5dT2DsLWLi6Dg6k+3o
NNgjpuSGHwaG+c97mnkBLzYm6VuOwU5A8/rB+2w75EM0sMIj5iDoYzDk7Vc+6xTPfdTJJ55TlxUz
PNETxE5brvgc4FKH+R04WFfDix12QeCCuW4RmQWIvmAIDsQGRutuikbQfvkdowhAQPxS5oCjJlxK
DPNI4Vln7YvrfHYTjrl+SkBa7W0uvBBB8W77QlI11pD5xLab0fXtPJjFX4CMLt8R7dNJuSFgY4u+
Cedm54xQeDiWpV6bGWX7iIIIjV3UHXp8KXrseFT4oJEMKQSUIA+8zwLvEX3WVkCzoGVkvL4DiCTr
5hqTfViiIK74NCIFJrCSzC4ySz7tXZS52xRgTEsR7h1M1xWgjAFxf2Wow8LtdVpQCgOKyUds5eo9
XDthohGMnrXavxhpkJUDdDVse8QCDUW+iiNiI8JWPfmYCnoUawRfw+IewO4ALw4wiIHZr3pKcR6a
Vi5DjTmajV9CGAjoHYMRgMSMXLOFVatrc3ObTia6VodUBdNSWpyFu9Rjgt7NeHTSphygMmPBRRgD
uutbPqL5GXB4YRgFqNvSo3mQw+emmE2AECWFEMdyTLTdQbNpu3qiqAp2Sd90W0m2BDtmH6LPLjs2
ei1iOGsz3YPyQuZfNZx89+yccb/yVWgQKiOQnROQ7fTUR5DXElH2bhq29TD52N0AYTcsw9iGad7Q
zIxTz3drm3brwZ+mTpdJiJajzCCWtZBQB4gQuK3hJ093W1ABc5RdhX987w7Yr4eUD8T/T6Lr8u4Y
jblpa4mBAI+bNRFCI0DEghu2sAn9Z8ZCZvZ0nHX/hMM4OsGxD+XOalxBrUzbbDUJ3AajXax6OXcE
ubDaw6MyInEY2NOIqe9t1VBIDVWGhK8ueDahPukx03v7BngiT8EFGzDTGF/HhmPg8/gAK1qmJUJ5
Q1RxxWm1WSpBeyyjzjHfahFxGWEowQbARmzejU/beBdoimRMBhdI1wGG8qoj48HS1DKPGfpAfF0R
5PBBsHwahLXdwgEzgsP1Po/gUFZMUsFzFF6CDbN8OeSB2Is+rO0S2kuqYVjBYBnMObE9jqQGnjy+
IQccGu0wbCzoX0H49uw0YACT201LsvEbdP7mQwyb/0viKEA/EmDxYvAK8pv1lG4cF4/EInKuEQY9
lkAeao5hW6/tsqCyEI2Yn4AjLG8aBh6I36WhNcH0cGQPCMXPSVqFcWuwaYILmOoofphMEnwIDMjZ
YoEmQUqDIVWuxmgfwQ8j0HRERDJYjXfcy3LoPcN1cQoxTPusnRhU1jU2pPSHBfeGLT0uTCFLFNzg
BMs/AhrB6u6wS44VCXKnjmbKaXgvRqTFHkPS5/HRxWKxZ+PMtfiEK3KfSC91tVo6vLRS2wboNezM
hsBTdn3z10tfsD/hugBMXeA44l3YAZNZCiaV3MpcQoAqddtI/tBjFhnCABZVQYM/w54amp7dDUG8
guGJNPNxuzHt0J7/m70zW44bubruE8GBKTHc1lzFuUiRom4QUlPEPCaQQOLp/wW5bUsUfzHs6+/G
0e2WClUYEifP2Xvt0kjQw6Xm0CJ/N32691q1jGT5d8wa/CIWEMS/S53cV+UjcuDwBAEgDVbgvHLu
C1wVX8cKbeuKiaU+O/1kyouYMje7qBt86fcBb4u9rEzrug3j9tnFVdsuyKjUPtVBHA4X4IPRYunO
b2lzAB7YszmGwYclRf+VF/TlpkEiV2yhj+dPo1fG8oANoHzVQJdZQ9K2SDbsAwJnm+KylLsGRPOT
YUblrhybGFmkyzKnuzE5p7h5L9BaZ2Ij7M6Go1IIl9dRYoePHZjqeEsrncdkNiInPLpVbbXfSxZk
mjYWt9QWBxf3SCYQDu+QEqstL5mxvbC6wfYY1RQMpYrEUSald5t96ULssYamTD/NYd9ZL9g1tSSk
wPIVbjCbj5poFWPyG3G7Hxsuy7g2ECKBBVSqv5q0j0hWyXYV+PLgloh1DvO4mHfxWch53xR5XV9V
DFsujR4h6pZde6kuYrh2yToQskweqETki4kvGwevn0rFRFmOyB9HFTACRWR+X2BcST9bNZNetZqp
wPSnpscjxIdhbNsmUAXjkxE147ckNg0FS0x6OfNR07qbpBHN+w5vSEp/aOAmpfubObdTXsziuvSa
xYDSKNO7ci1m7WtNdSO3I34ZrOZBRbsWAV3J2iFlsbUmZ+o2qsBoxiip5e7P3Sn2NzrSDIvpzHrt
E5JA6yFLOu413nThI/d6KW+rsIJaP9D2h6ZUJhh3puEZXN4YWKs8V/4ngUNl3Ix49l0shAVQzzYC
883LnTt626QOV5ONg54uU6fP60u/axLnFrdV4R1hV6KjTqfJiK/yzmjGTSmRra+oxob+qigivn8H
n2onkyBPsHOb5lG3Ls+99rDlgwxO/KsfG4//66R80EmxHWvZzP+byvFbK+U/eUH/aaT8/Zf+7qSQ
kBIIvIl+gAQmxEDFruRvGY4f/sOnC4jXmp04oB+PDcm/OimCTgptF7osPjstb1HN/K3OIbiK1CNn
Yf2a9GUcPvBfaqO/exV/ilZ5sydCi4zsz6c1s3QxwP28aQRYymuVacb1ES8PvLC8isWN043NNWDT
4IOu59Jq/Gln8+NYNH6QlwR0CX90h37e2SjJDg94U3X0kc1ez0pb19nghI+aM3CJrCDc/nQp3unL
vNlJLcejH2OD5Kc9H/IC/HUn1RnEyTSByfFK/EOr0STeYZVNbNL7yXWOdAmYXCFYtwC0pvbDnw/+
phmxHJwZi0fPhKu3hG/8evDWMOVUA5Q7zl3fv5RFKT3Mzyq41NY8nadoDnmxmR/95HdOseBssUGn
KPtdbNXLPuvGwEdwUVrTbV4k/QtSRZbJMO2m29jU//UBPcRqgJs4YoiS5217mUJ1QqzfhYfEiOoL
f9F/6KQPUQY7xhe4kN7zn0/r214bMZMk6XkBIniK49AOls7WT9tjLS1zjqOF6VBPbb4avIiCaZ5b
mk/B6LJhxVhgocau3CMIJeuMEqJ6ZA/lj+uEfU+1wvTtn3tt28OqU2LArN4k8tKawumztoMP7gK4
aG9vel+QU8Cz73I1edjffN+KqUmclf1wYKcfuw9GaYvoQsaFCcqyXsQkbWyNJ/zuuljcylSIPIP6
bCATP9gm4ptTKmG+M92hrgKf4K0Sr+BeImkCVDzQgmsAHWVyUqbNO+5HtVnaeAfxMAq2FYMtkbUZ
XUrNqe052DVisq7RkhvddmDSd0H40XS2em+6jdgoF6uZ9p74FqDr15BP50lR07YUVmwSpluPVcLb
gGPKw0NmKuMpK5IQbtXi5zl2UQZdHZ05fbh6ZUOtsb5zl068dK00zSYmt6Fy76ZKj5eVmbAVQvhA
mkfoMlz7sRDQEOA5nZScbg20E7dh3kIYmKK2eR4yG5ldZzpHD5okNaBSzXNQOuqWvRXTrLCdWb6Q
RWAnsTrxFe/4dKY3RaFeqqh5dpJ+OhuInx5EPwQb9g8U/SGv6WOlw+nZQzI/rD3XggPCYGo6D27H
L0UGA7GzkByQgiZ6tDHM0RAIRvG1GDiPwaw4b51rPQwhF40iInwc4TV+9airz2kswy2GfOHsUNNR
uocTle9Kwgg9//NeTbKYWjdxUsryNJ/kS5HVNIldwY+1tWrkXo4EWaD9R599Cv0oLY8wCtuyRxAe
BsO2Z6j6lKgxfAwa1tNNnw+UeCWTGEKGKs/9WsugeU5iDDdxW4aXoe6WGgbr4cqlGsrwvjTG2kUP
dtGhwod829TT7TCwT9woDwAePjPZPE8T+9D1P8t6Rd4KQo7EcrDZZVR5kFD4rSPGhlUQ193hx/l3
p15gPg9c7Hc+vprASOS6JdXk+sefwZ9TrUttZqwbc3Iw+K13id+rzRiH4Y7yjhs4WR4Pr8/H5gCC
I4oukB6ZzVrJERxROwXhmWaw1ZHDgHoZf0kRmNl1D+GAfklQAjC9Z0Zpdmx16ilSOzbVehU5Bn+B
poFlHker99UEsNZgWyjZOBt7bQ7ZuGmJ5YjOuAdEsUowVTerKqHVcWlDLkTWYo8vCo+/Wo+ZnNPb
kQnp+CQ5/QlbjkrRi2OuvJqZea8MSEpYt+EIQnEXnGf50DhRAr9V4yioQg1un5ly0k5HkLLuDh+e
cy1AEq2VGg9RqKeLPq6nBw8d1DppIsSf8JzZiLH1RoBtfZam3W4a0OsrhD7WjeEl/XmkjI5XPUPw
Lz2YUJf7S46kmYXpdKGANB3cAE3MajBRC6zMer4OuiF+oaK2rj08JacqTbzrxqxChhizqy+taiy5
4JOBEWwGVLCvmrl/CVNMEhts63G64eYOkS5Cqd9giYVZRcc8enQqqOQby3A/kXFkrElq+VpZMBiy
whTuoR0dlmzLd7jp8DxyS+lcyJfE4l9WrMvTmdcc97IdVUl68IyIt/TcpXtamc2zsPrwsdQJQiyk
qKVYCaWm8zwl0eOicb1uXKt51nJxDpCE8HVi0/eYCY8Fs7ZzlItm9pR1BCMA1RTkaZjYHFLfcY5B
E2K4DsMIa+gY1A8eHiCm4NUGxqMb7yynDASagtkMn2bZWF/KzjDm44wSPjg6eHOccW01cto5mPry
k2c7zrc5VsLb4oU9/YdTgY4kOdJnfvCTpH38H1gVoOj9e2BmuY+ZfjwKZzDUxsFxuOa5/De0orKr
mwkz+rCDyEkYzq/0ClfbLZ76whV/0ysq33C/gfjgzze8sbpPIMttGq3BmHZQv5uo3s1BjSrXjvMB
BQOUu0tG/AOnroya1Qyh7LP2g/qQuhUqlMQxNxlP1d63GvS9GoPYM+R9apGmF8GlQ3NnnVuKywrx
vNumBcajLYyIuLvuAqmPbN2CayBhbJPx/GNtKTz2lUUWXooIxv0q92ZummUIeJbs/TegMZdbaYir
ZBMntXVNiBBraevBel1lIZ+jwEnsvT4JL+XIpVkXJHfgixtQN6z8ACp0iuiQ1kpecQtOThxeekUD
5iy2GXcUyG0PmqFVuVYilnLP4D24hHZCLBWYL7qsvEzKNaPP6RaHEM8S2/Ri72ve42Qppnsnmt2v
s85Y8H8sgX4ysNlF3Lvc+qNZJLdEB2LLwxbsXo7DYNL1EexJu96QL5UDt4KWZ8eb355b8dUveD9K
HBnsDkVasPdra3oSBawkKgbNvmb/z69lkWyGLDDJqCQiw+D15Xes9m3RdQelGYv1itq3xIa4teaC
toM92l5F91GX7nQF3tp21mYX1s+j3TbJjS0U3zotG37rqGYOWXWp9s/MKgrET40HLLoE3h63Od6k
wFTA2OPJ9U5DDs5mjRpf30dGLZ69xGJh1Z2RXSKemmC6vcsrcWkS0F4h7eO+qA3z1AyJ8UqwSQgl
ZqS5zHemyvnRMLOnkdsiKDre5G3YWw/49Hg9xd1Ew7cDyDHzTdLljOIZg34lNK/1oQkYSZYdS9V9
tFzRLAOnNA/l0vaDIHJtWC27ht6eTagrAtEkxINAROajZWhMb5wnSst7DFDGcK+8qfCadTomcRKc
ixwiPa+qBmIJ0py41bSD89SILfgcVMvxnpQs2qHw287occU2hROEEL4o0w3oWlACHrQQ/OfUID5q
21OOkfMaP7Ni7pqQUwfPaTMRCnMqsrm54vK35zpgZclVYnyejDA9GWA56GknvHqI1DnEtKyguPjG
rhhGwe9ovU1lorpjqAqiQEZreId3ccCS7nTxsLPMmJEOOU+rbpraYw0gnoSfwjpXINxq5LZ9t8Lf
m4KHpyLpvTJ/BcQudoGqo0M41zQq+lYB4Kjp47MqvFZd+2oU+iac3PHIfU1hMLTmTdg35o0otdoo
s1x7UpeHaRDACgEq3E/eoHcZL9FN1iZQDyDCuiZtFTTg1R1Xm/dyNRUn3nzl3i1zA+md06+D0tvG
YXE1MPVfOZyqGxMrxKfG8Ibnrrad61rhCFk7sUkBObX7IiygcSsMp9aZyg8/KxbNV+FF4uQ4SLBS
/LNhBsSiwnYaBQcjm7+L1uOCuDjVGCgISFWAUs0CKjLS4WZt8AaWK40ylxUkof+N+2NgNWTQczG0
NnJBBwfDlcwLbtIyYbVJvY47clZo57EbFnR8dT5m6VpRdm/+vI1adh2/bMUD9lG+I2gsWLQg3m77
ka5lIW+85tCIH0W/wsaIFYA78c/H+W33ExDdSqMC54AJ4/etygrCWz9kdY8RpfJYjAcm6Q+tXCYt
7mTVF96CpDj9WA7/fNzftv4cF1mBAIuKq5Gd4q+7RLbkhZPVU3OYssL72htldyjlRON/JIGy29Zl
pc+el7AWt2qpcv989GWQ/ObsoqxgV8wDzpd4ayHUMqN7AljmQKQJGxDkb/ZDsKy6KBVZ7fu44X/N
pmNbslTeZI2xuP/4Cv/XsfugY0ei1wJs/v937HYoEtKXrz/75v7+O//yzZn/4CO4aqibXFvQu/l3
wy7w/4GsxFscZbYFsnjp5f3LPmf9wzTR2IUOX4CwH4c77u+GHXopYaM5gJ2L5Mb2wv+qYff2zkZN
LRBgWCwo/CNs8F/v7Jh27xyg2z/QwIj7dZEvTgN2geGlOyw2MhBL1WXuEXSyQXz60brxpl3I8Ap9
U0AOM008NIxvg5gh3MwAS6d+Pw622vqaVdZK7WKjwcEefros73Tv3j1UuLRAfRdI4ltIbudkyrJK
0e9di7K/sC3CO2TSbNGltB+shu8dilMZOjRbuehvV6nZYhesXbcH+TqljMjndkPTLl/3k/9Rpumb
peHHCaTXarIWclOQRffr5Vvku3khOIFhGiEM0zZzs8F7nZAJx1WUrf3aAW0dUQcg8ak/WJferPp/
H5x+73IXMwRfuoc/9c569keR0/Q9dmHXW5F9kOCac9v/jkvNUchHtGwf/iA7HCQ3vx5FxoEjVRsN
+45UD/j4NvvAlZhaX22zpqRu/PN98uYV8+Nw9JJN2u7QrvG1/no4wQLuJFY/7GPtwSPNu+8g3V95
p5QrqOoXHoSWf66tGIHJX3/nzvz9NMK5t0NbLKHKlvn25Rkl+FICB8BqZgqBzSAsuFhhvf3z73rT
yv3xu2z61njYzRCz7nLT/nSx3CGC39nmA5YaRb6jYVySAnajLQTbkDfEB7/pvbP489HeXDQa6RBM
CenbB6DC6JgA+VDUdE225JiHYb/q8vzbn3/gmyhG8eMXMgsgPw6tITfkm6VMJ9CIx5HHzko8irra
LR5jiKhHMFMB7d043wzt2Vc6WLeFK188PDEnyFuHIe5qcKCh2qIvHlfd6Dd/TZNjHDUd45WNDeR+
ARyDFYtxkrbzBwuT9c71xw7vm5aHoNr+7Y4LZMyeEgTDnradm69cY8z91TQJtcUIuERzgKNtSJjZ
OJy9rV1M7hf8erTV8Cdc+2hX15gmwxumx/EHz4J496uxPi9POJOdtxLILCSjFlFLj14soXWSiA1C
S3h2gddvCRCTn0gOgrw4ekA862KuTuDDu0tEMirflFNP54USl5IZrhjokJWDYmMTVQH5znasL+LB
7q5tDFjHOR9JsYVts4E/QfwepNXHgR39Yw/bbx2i/MBMYvg7B27PSjldsKVdf+rzjqBYoxjWfSRC
EgyJTXXzT4xN5XXuamelnZmtmjNA3zH6mzr050Ob+pCLXQAmE3XxpQkR68noWrXPqtwAKa1fc+2c
e+AUWOri/ECKfH/DJ1e7P9+tvz8gjOgoDHjqqSd/s7EDIBODGJeLLpNrIx8SBJ7m0Uqnh2GOmu0w
gKr+H46IFoA5EhZ61ptfF4CwmxQ0vrzfd1EEk8jdFlb8V1i5l52DsomZ/ec/H+/3t2AgfFYbaNbL
bOWtJljGocKFMfT7TEOXtDFlHmPgStvA7j6KKv39Ng0EOmnbROVoomxa/vtPa1s8CJWNyIj3ITCU
i9porWM9Dv4HJ/Ddo1CEU6ag8uEc/noUEjWMsifFB59aZ9LC8kPjgLIouP3zebMW3etP5T7rGL+G
bQ5DKbTAvP1+PQ5b+tlCgIS4jj3NBtFatvOmElW1JIHRjSQBgTRu2GQ7KBCDJ0Qg+9rN04+WJeed
r0EJw9iY8BLLehvWiyMPVK7yYbVPONboqhU7ZFj9zh37NFg77uwerQpgaGfW34t69M95n437WJjq
iuhx54Tc78O03Xe/E8LgAOl4SM365rUSu4aBv8ORe7hG1dHsxDY0sfzMVd9eR7Jh9gHS97lAh7Qm
zkffDAskxkth6uC8qVGjFd/Jo1LXeYDXeB6/DIgr123aN/eaLD86iak4CILUTpWG/Gv2HxUX9rs/
AAesAxQMN4SzXPuf7lT8gWGpg5GTmuhz3PnNbhjd+FPCKrZuWqx6eGLNdel7PW+srjyhavsapP4D
g7pwccJEa5Buaov4KbyrZ79+CNz5+ywiQnWDJNwhFtKbMc8M3hV9QXohFLAP7s43qu0fd+eCwPjX
L3hzd449kL641nKvjSw+MXeuTj3uvA1d8E2fdizyAyjXLDOPTq3VesEFfPAcOu+fxGDZjxM481u6
RqBZS5ArywWVinlyoIH2jbLq1ndlBb7ZfKkLNT3Rqkj+QjjfDypeg1xPNjDacdfFcmebst50Hrop
2NVjSTtsaNYJB9xPAiobXVvru64si6XSv/edfCtI5d14RvjERAW2gBLmpSGs4jDX9VdfmTitOVAM
EXjdoIoVH5zz30s30Hom6ddUCB4ZJm9OuUANAs2RBaHNiqcqAt6RFRtjZrRQz8L5oE58Z9mmg4P/
irqeD34baC2JTKg6Fp19E1evIa4D3toqo7/y3+opljuJIy2eERfzCOKGX58FsHcDBDrBndTFDyBk
Y8a/M30txo0wtXWO9sr0jOBEZPlHUTDvvH09pBzYfXD7MB56s23q47QFgGvK/eDrZywPt5PfLnm3
r4Xff2PL620+eGqWS/RmTfegxYR4RNhwe2/XdHCeckpTblm24dV5cKh7dORsdJWoNVyK70j9HpiF
TJtYNxQ3bkCbTsbdBg/sB0/PuzcTShbeLKTF4P749aynQ69Eonh+GUj1G7PxvZWLVptcvTpeiyR7
/fMvf+el6SFW5jJb7L1/8wt6sDTicpi4yLqb9nFjReuZiM4P9ohv3YI/7iWLTgZ3EqcXF+avvyqT
VlxbbiP37JGJEFUTgM8KFpgXBcZxRHa/jpGWbgi8LbZjFJfw7KwCgbdxMQMl/OB5/X1Tjp+GXSGb
cgxq4u3zOupBzIQ28WVA1mwxeaCt62aI8DpexyVI3UaW1Z75tA0EaDA/eIDf+lJ+nAuqIU72YkVl
uP/rueghXNsOk+q9ttzkW+N3hliB6+xvGMkKLBJeTS4CfG6TcZ1eZlqItgoB6aMhEaVsfdy4Iwb4
K5U4tPvtvh+sNaEo8uXPd8Y7Cw39TIydPPrUOW+7mokRpFpUXrv3pqjbDS5aVFe24ZZaPv3glLxz
KNScrh8ywMcv+Lb3k2aWbFrEuSBNovLVdbR/N1dJCe/GM/+Hn7Uol4hfW1pqv61qzTLNbgK33Qs7
7e6IhfB2tfajCyKG6SL+u9H4Tt/gnUWMI9EWoUTEfvS2U2HPUZzVA0dKHUAtUV8192VMLg9vNzwz
U+nC3yD05M8HffdUsr92PaSMDIPeLNpxbJJvkYh2j65arUuBrzvNSnvTmfA9/3yoULzzoqfSMMMQ
fFjgsGL9eicHcJmHeLa4RdwOgZOnNVEuaeKOM0noUQXFoZP2xqMmR/XgqNHYsXMcpu2M4r68Y7jO
w5U69BiPkdTFo90oBozMzgOCVgpA46ga2uRrjV3oKsdaLXdxUiBikTCVACnzk5y179W4TUIlRmuH
xMDRF8JIwn2K1nveYi0DmR3nifXgDTaDw8KdhL0jvXvytg50Z/tzCCm9/O6RloUFpWEHk1xMCYkj
C46zSz7Jorb0sQChS9JIapXkUJqNdSpn5Lp7OeRKXosS3/2VC5A5uvMkpoPFh2+MKMOJDJlWgxvm
pEzmyo2hJVTC3wCdqEmvBTRxr0hKwIdeGfUBBQE2Uh2jrUJtkz4iIHTAFUM4yo6Eb8bNOhgIwV1G
ijrelkTudJeZYjuJripsxmIv5QgTDAW3niC74oe5KA2ExPQdysbeNKVYiqs0gK3qI7vWKx8BB1Z9
km7vGwgZ/h7leqZvx8hX9wQjdP0W1Uvon826DADzaxUPR4rYadcGU5juXFCkZO008Tyv0euE+6rj
FbUtoqX9R2gWiIZWiuATcE3QB0VZOwBTEgXQpGnEoQyGO/q8uwFT3RMY++JzYQTmuScjehWV2YRE
KCu2ThveDIVeACK7KfGrMyFCK4BRWEjwhOzhUI3k/eXlLh7UyVF6XNuN/JrlZNKKwY42QzY5Oywh
L65jjFuFNJ7v0Pl7T47mNnRTb+8ytlxRMc9kroTxhXSb6Zvfo3TBVJUx/FNf59YTB+Xgu1KTXjF7
f0TEu0Xw1d6KsOy2hLqktzkZhevBTK2LoCySK4xdzOB9/HbAQB6n2RF7YVh3acrcBx9GdIxCN19P
WT5QVEh/XfCW2Ejpz3cwPo9t7/ardNbQMOf8BtY6zhi3O+XTRKaZmRMS00MwyEDl437OyYhzEmQh
aXAbBe4ZswV8pzFIdvPczWtt9MMmshksz5SuZ0I6mi9VIM3LKvGRbiKf2kxm3716RlsxwsSWGdCw
3vt1LY5dESKUILj5SAS5fSSmOtjSpDjZ+JNRIli7XOjPJbaOz2jlDr5w79NBf8ZaU21HE8hwN0Sf
SwD/HU9gGRzV4AMwMUi4wuH1kIdBdJKRQ5xbXAdbM3NB9KClW7lZCF6ZfcOZ2HN128ZdcAYOz3vR
kZdA+f2F5INB2SCXCjTJIXD69EA8Ls65MlCvrgSYodORLIANnK1+1jgf2woD+YpKs8OzU6dh/5DX
xJCvbG6eJ+STzrTxW/YRvExZJLJ4GJ8bzv11O3KXZYRvrYLcOppDzBS+7muI1nMAJw8u98QDsY2E
LbS8RFISj/IZvJ2PoQIBjDvmmxmr5rNhOTszY9C+MvCdNHsofPVfkz/nzcHJC3vYlGBgCFypcdtf
GqCu4PL5AVK2QithnGjPmpImbYttqONMrXogXRtoWOohoat/axeZ/RCVVZ4ex8zrtgK/3rU12sD6
kAtBy21pxiWpNL95ZkQ9SX+32fqzWVw0vGT/6mUQe9sCRsQ6G0XqXE6ThIih8ug1pLk/rKkCGO03
kTI3sw6mT8yZyteu6RZQXCmtLxioug1bNHETVigZcXShFEuk3vdULA+BdrNnJfkcbRS4j3q7Pc1A
aNbphGgX97F8ogvHGCSTybxYXrkTEidsPyf4Mv8i7Snf5ZPRfvZbmOBkNvXF0cHStEtxbTyJGoMX
vshx3DC7L/vNMC94j8I2BBYWeI2x54l1RsF1xMgEvnFBVLArDbtdzr6pPJAywZ/voco/ttG4WOdE
agWrMB6jFCmf24brktHgsSHUbrkHjfEUh1lyb5ZJAXoFWw70qb4xHjFc8RP9hQxwEdszX9XLFRqk
aRiv4iiKb9IAfWNtNvNV3RNq5CZo0jHkpHvXTL171dtiXlGJtCevSZIbfCzNF1p39pbGmbiJkQp4
JPqV824ephyM1uSCbSE95aYoGuWvGwFGj4eo5aHi6tKEb095GboIs5LmW6fiDoo+BCaZcr7TLNeg
/iu9DxJOqtG5GhK33d41omu+oTasOrI55kYhvMzQUFHxHcRU8rEGCiKrc9tTY6HMmqGKfet1031W
Ced19v32r9qKu3Y1D4CgADmW0Yk8FI1Ntpcv4SjFjTu3BirgOoxvpnSJa8NuVeoXvIcu3CK8tg4Z
dxgGIpSIvJabDYlB8RqeZNuCv04Q5wXDEMlVCz/6obG0uCH/NPrUeEmMBmuov3ixl296yPPQpfA0
WysVUESKwbG3cR+0J02C2SbG6HnRlfx4gLjTpwCKFCzuKD04DX+7MY34Zghbb14lgaACr1A73LhO
Wxy7fHEO9iFNnE2aj9EpKXv+QKTCYEUoYdFvEOfUw2rmOaeNVcknrWlaB76SL37sinUU6eJodf1y
lw8JQQkNhsR74u/Uo1v3A8GDNV+yEGZ+DvoO3GeWePdGOMNubKoxuSFNvrJW0q26z0U7T7eBJ4dH
E7jdOV0ut91FwaXIIES2ruJAOayo0PeRe1BkJDcuiVUPiIb0rYnq9dWc63RvTAtblKZ9dMaa6B5b
M6kuPWfkE+s5P1OyT59Ck4nMPGLBPKHKlMnWKBP96kMbJaFgSFAH0W+RRBR6xlitPaPGp+pmc4kO
1PCis5uw5Vo1g2z1sVSK2KkEId/tbLQdS6/ncqexZiVwILPaAm4217cGoTTEfOiCa23KICHJzanB
84Syf60Dgz0T4iEI/eWIxqjOrEc3XkTMo7S+eyrDN8+j196xWsyvtZ013dqzK1BzXSaG71i3ZsE1
87n3m4bT4vEml3tzzK1u5VHyPsx2YZzD3mQ18z31fWqC9q6PKhr/rd1c90ojks6i9s7qg/iGzOJ0
34eLznzR7rOOLdavYPGcGHH/BPR1oWkagWSNr/NSHGvcra9U1P4Ve+Jo16AMZBHDN0TftHcGBsJO
8GWWQX8dlU28VySuHlyIaMeW1+al07n5sBJ+nN56rmx2cCLkJ5JfcGPOySsCYv4v2TTNJlKN802E
MSTxBvFr4+KZtR3it4RyvL3F+Vox0XQ3ed/xHGI+12erxDdCEUJEgJshgC9id10Y9T0cuSuFHp1Z
pJmylyHWacT6Tix5cIKDroBSNR2Hzb0bc8Q7ii+adcOZGa+bqXE1eYTyVFpE9x4+hmM4pQO6mLSc
V1bFsLHFdHIUaX9SWpOixLN5ZcZjd1nF/oK2qkgvtR1KQLTYyM/jr6HAlpz71XTOa+W8kIhxArcF
0U5DUZkd2W4rz2rWU+9eIGV3n6i3YeObU/0tHJc5U92Ti2nYxxa6KNOyhIJUZbV+goIVn80qGXc+
WiKvLtpNCLo4XqVtfSBo4iv9v/I5L/158eJzkmxkwiz07HDWPjykZEnYkcfcMMksiwwQL6Xb7CQe
2YsyggjnFnZ5xz/4NOUj42FoDY+lLozPA/HNwOgi/3bASrmiMa0J9Yjcr9ijvUcM8sUhTf3HKTPL
Pe3ShDqQUg6kvybuD/3hVRrQuKkt+xg5s/UN+dm4w7th7nvbmjdBCutrVDyMskl6omdoFcZaexcU
F+5T5gpiAaZ6x+PEAlyjcl/FHorLsAjDVyKV7KcJgfV1WIYzqoXSfSAVB1odNexOsHbx02TxaAnf
v9OKqyTwc7Q7n7oQLWsHHYbg6u8zoyZ7DWM1vW4zboO0KmJU8lMFR7NpUMe7Jel1U0POAwOEVTgT
aTD4HgW9GxNJqaf8FI/VARpdQRqVa1zWOpvuZtN+6jHv73gUQdXPGYWaQN8Z+cN16YroE/ZVygxX
7TAlmBlg1j49ByaEObKtggup0yVfJdkmogAo53TipmwEQfTJGFoMLYr5qHWtrjwBrZEazch54Lzq
1MQT2XSZk6CJRPrFc9dVbEuJR170p/WorshNyD6XWAH3wqIBT2sNUXI7N7Q0htTA6UJm06Wmmc2u
zlfkaQ0dgM9wTM2z8N1Tl/nTIVL9WgUyvyq4yheygv8g3RpZIQMe8mhlf0nfV688mR0s1J+fQ2am
7HO+dnW14A3EvG4bgtFgryTBSqne+oyhvDvWtv/Nmr3vUVe3X6hYiy8F2RUsWtL4hALZ2DlqiLe9
P5R3miScTUHGBUPvEIYbSW8JXDhzOuBhV8hNnXp0N8o3JRzGHFsUi4ZX3xgkFEIT0H59Q/umNld2
kOEQGoqCRaiGCPmlLLPqzm6D8s5L6SOvUqKo9lky9i+FtM1vFXr5FxI5gNDZBh/YogI4iS6r72Ha
BePnjoqH65ayycGMS14YPGPnWDRIsedwap55W9I7mzEDDTT9+U91tGieq5ydaV4m7ilevDdlDtdI
DpImgtRD+ZrjkIHbN/fRF1Nm1jdix3nT1y6+eQlK9Iudkxe2dqPUICRvjuSLIRqjRJ6tQn8756K6
L9qJhUEm01jv/LhX9c4NRzoaw5RweyRAjGFUV5AzEm+AnRASFPcFkjt/J2wmNN1+FhIf5FYmt1Hl
EAK2UZJviRscudSmQqXls4mZOGiGulZepLPo2TealbKS9dhAp9xRvPLJM5Fc9dEdaT9uEjfUxh7O
OCVAz4QUl8eEMyhLTBcFbFdStBaRx1UyZl51hGEP0RfVKeIh4oHEkBUIh/LVHgjYWg2tg+dodJ3w
yz9PplBGTEIN48l0PUsTZZqP27FG/OzVeycU8Zpsb5mv6QVx6iGUVPcC/Vi1L9KMdg/KgpQNJuG2
h8aiC3Rjt7jVduQOiwtNmMq9GFFUcAmZt67HqOX35b6gH9I1Zp5dSFQMal9qhB9XoerVq/Loja4G
G07PlQf3+iHXyt5XMJ6fSvhKd7kftiSz4hF9wCIu9WGiDf//2DuP5ciRdM2+ytjsUQaHxmIWNwCE
Ihkkg0mVG1iqgtbCATz9HGdll+ixe3tqX5u0tq5kkMlAuPg/ceJ7a+IffTRmnZ+RUzk/dVbHvHl0
fdca+l9DdyPvCZ9dZv8pMTmII9isNdKXLBLG8D3j9pKBieVEvA7z8COjsoWi4KmnymHyqyynYCED
Eljivea8y9u5HWvmf2dJN5Zqvxw50dmp1eYn3ekZosA5JRm26zJIOnymuHCzCbN/BRiOwVTVQMBo
6tlo8bpPZ+BpnTpClm5NM2qJN/BZ5LoRdWWjn9Gk+6OsJvOxSrzlFi9T9gIeUj5Lw5p/G6v/40H9
Dx5UnluBQPX7aPj/SY0/Kc7C/wq/8EYyQv4jOf7zC38aUX3nF4yPSIiUwat0uPIK/kyOC936RUc1
QZL2Uf04ZfxuRLXsX7hYIlzBO+BEqSyqg/p2/+d/085HKhkNjWwwpm/BF/2N4DjlZgxz/ySRkWYV
GP10wVwZs7Mt1Lj7T9K4rw8kqGEZAhGj0tuzLbJSVg+5sdyKiDLXIYRuaFzN0pkPHt6ESMyrf4I1
Qj6naOQnYPTVjTkYVSC60TsWmQ4ZJs7zOqAEAyekU6dRMSbXpDWPVoE3KbZA3MLAeZFT8cDzyuJN
VRP1FUa642oIjG3A/+VXdcnGSNf/ruN89TTW4LLa1nCDzUyqiyXn4VNt+qzs7miF69SX33UA3Ktn
PgPU+xV/JPUd8fS4Uo93zRvHPnTStrgP5VN1zfJtOjcc/m9WN4XhtnRVcZg51oZ5WS+3q3TcUwXA
O8rBAp+tPqaza5hMjoGNOivx67z0Do2qO2nRmD1zEuKcv3TwhWjYX48qZBLprcJF2519q/fesSyN
a0vr4s4cfXFXFSCZYtC3+eLTA+uNBq1AxUo8y4v33E4q+tNo5fBq7i1dUjDrl12QcJIJeLOqm41A
4N61Nfdc5Tn1IU3MIm5haliMZKmPS20KO7CHhXkqOLPOrrtQrukLnA7jWVa2Q4OMO7/XAh56OnR+
qK8m6Ku2Xw09KpuUKqag01Kh38w1586nujeLYooybrAatSqLQBxtyknb9hOnFI4+dTNsgW7TzrjT
rJFW9NGmz4UUsXfxE1/XIul19I319MPIQ0XO/Gi49nJwqxouQoaAdL9U9XjV3FEfGfJxBx13EH9N
6giTzL51CxrncsU6jrRi0wpQhD51/TmuvYu2ZhABQ5iyS7Idmrbf+v6uyUuiNYDj0BBce8cLwRsL
2hlySX1243p0+vfGiO1rv7G74jgbmkzLC861TZ9LLpdFRc144zGFMd2NDOeeBIQ+bQdra/vx6lPX
szrPUp8G/UmbV4c5uubnZeUHhhJdKcXGaLQQsSucxtaXO8iBVFfvqUXhCCdKXbw2Xrs8yqXb6O3K
6w5aXCbIsRRasoSohX4cABImdpyts/aSFnZWhAaNJ6tK5yz0metwFqlJ+m5viaIso6pf6zLVWoJr
Nv3nbK/pS2zXRXXRchSjAF1Bv99m6RCg1VxJbVyXNjWF3jWnWPiFR84vGlUseJsC6U3rU0/7SIJd
tV9ei6xk6E9KxvzcpRb94EmV3CsK/T33Yy9iuAwDm2YmeeAH0O82fbAjBDE9WjhpH7O1bh8cGhRe
YGcs087tBFN5YAiAjpiD9Scjz+MTNZYxsU2XEZI9jHCYknGxCZ0CXtnponZ5y7eC8xHdbOtO0LqD
FWcYr7R61Q/0iCUHt7N2KQaRe0Cuyae4bJcb4MqQpzoAVL+VF/yzIf6HDVGwriHw//cbInCmPsn+
shf+/Jo/QhnEh8hXcCqlSwME2u97oWf/4mCQ5qzLxqYM/Pynf4Uy/tj8YBrhAKSkgjJbEnWe8Xf2
PuA5f937mAECCePFdDRV5FxHqa5/3vuMho6vxiuPppe8yyJddtAFmwjXzFutOU/9rB1rJYR4lXhb
JVLk5K77Aa1kVKIJYy7jZMpqPQ1KUoFcY5+gENAKt+ptSHV8HbBS9b+u9GeEjRJmGiXRaEqswWOl
X7UPAUdJOdSEM8iBL7KPoc1EU+JecyX9SLakwmPJr2UmeTVomOSDu2jQDCNclXyEykP4qbpfBx72
VklMOVpTr0QnmwqEsHGlG4hVTp+MzC+CRMlUqRKsLJQr+uDtA3zuV8eqsp2h5C1XCV2jkrxyJX7p
SgYTfH4jW0ljzLYiMLEvE5rZpMSzVcloFXpaQ8UaFuFZUh6J2JYp2a1QApyppDhIotyZlTzXK6FO
KslOWsgGJSreqOQ8Swl7mZL4uOV/MWZEP3SrM1cnyrgylLtcSYPbWCcR7yrAHWTDCv1wREdEdriP
lbA4ad1ybE1EqsVtxNVXAuSopEiMqvvKl4+bGKtrwep8m5VeP+1yLF5kNafyrm/NREaGN3Psrrvi
bWKE+ohzzTqZgzYGwImZC7XJ3D91phY/URVi31jFyiVPq+z+mIxOxzG8zS59U8q32Of+QHLDf1kq
0Cu7pplQMhpkoJS9KxpkwdAPA92jKyUH/xJODOLGbB9Hk6IHN8u5suXuXL7URW3fUH/vHygGobut
/rgCixLFOCF6dot64oUUUQl+eb4xCQawDNQHo63P/RDH+W5r9PpMHShjm86rXZr36W6koI9U50VH
6gLUbIq9Id38s2tw4Q6XGGQNJor4JVdtkJAVq2ipsuZJFORoTYekm6WuRMx/8s9tG3NF8oXLHS4r
NgENQVuiEeXtYbXn7DLRUUcWOrHgMGbE8zdJhI8KS+xmNnmIsFds+043y5cV3edrP7nmSaN5Mg+S
YeS32jf8nZR2Dn6BWoBSS+LX5zD7CfEE1/vIS2IiXKdQp23lwQA29WJP8Vocbeo5lPudOg8XEje5
T+COVwJVjFwa2ykCc+V9aL2SFxQkarqo7DN61edqDZexomyDz98hoy1HZQIYAcdLRmgbCHj50oo6
u1DVxQ2RtrGDmMz2B3BRKkSmpr3/+Mly4irefp4EL19SbfSYbCkzc7u3nYDmCO/RWpRWpI3Vr6Wa
XEBcnz4NuQWj3aH+i5YF/uEfk1tMTeOzu1T8xTLOjZM9s4iE5FbWSPeB+OTSyj9/PGm5PfLdNvzf
UJpXBnigK/3Is/zmXrZ0Uu+YViD6oTi8ML8wXmWthP2xstzHHsbHqSkoNBEMOcK+Z0xnJJNrHduZ
N3WaQBFolTIJGrFs9yWtrt9HN4WvoDfOPZef9aYjInmN9dy7yk6ropQnsthtkNI/+wbCkbQr0Lec
eXmh2eM7uitx7jJJtadmIwawOYyBuoTxZFOq3iH1blWyap6yZKVicSg4tQWCWELQ5PzmVteyb0Wn
UAqOBw0YtZmXByKbBG658NRv/IEp4p3++jUwSIoHpDkvQ51e5m59APLwae4YXs1287mmkTCpnDXw
vTtjnBh0Jw/prMOCHNNjlfe/2tK/8U1GdCMjotpwr8tgMk5LD6OzvSRk+UMOed4tEC0WutiOikHb
Ge3aBJ4BM3ZkH5t2hknQSGTCuTIOeB5ETrPAzBpeCC8JHbc1AzhYVpBV6yVb/FAueTjEzdms3fhB
jNpyLxaDkromwb4gPSc9OE2R7zx/tqK15WTkYrQ6znPZBiNFP2moURpYJ6BuO+NHV880BaRZe8O1
Z4hqoxInciffejEea89+ZJssg2KeTAY1SfyuJcbboHmQVslebTXtrCBER+yhNcmYylypg9iYq9KC
CL7ccZqniexuMKf59r2iHYXGICbdGPH27bg81fnU0nhTAAsc08C2N97gzBH7pZso8YJXSshRPDsr
UyymOKdiWasTDZDmEQRcEere1HKMLOKd7k/MZ0HiaE3z3umTIn43Ovw83T33PPjI+ZBXaTV410UF
nxhgyyTWX821vbaZ5/7IDEQh2hz1zy4qViiK4tOIw//LumpmxGedIkuzo5VzojOBij8ufX5sdbt5
21gPzLk8JvlmMs2hMz/YkFv8+Kmr6DlZ4RXrtbdecBdJUo0J3oSgHg1KauqtnyKuzjAIhXMpWfMf
eaz6CHyVeDC31Yok2feG4Y+WHwuYXqE1AKsahNH+AHZVRFsFmaRqCtp82i9T2Rhh5w1+mIv5TY+3
OdAbdnuf4RrJiOkbWcX3LjUP+trFz1K0hM3MYt7ZCH4BOFztrrfs55g4EGSveGHUWCdvNMkOQQ2W
d8S/d8vBP4k4JHjfqZqbrwC6xXOxduoM4frK5uOsZznGEonOiL0Fa2f+nLsTU+TBAtkZu/kPBKTy
7PeVSx/yEIfNrDGjdyy5Lwa+NqnoCN1G/eLGefNICzC+27TjZGUqq2Tbe5d2boEn62v5WRrCvDjU
UAQ2J6xd72RbWPIpYiUfM+TUtAZDHWNA8XfOkie3QPYKcR6MWCxcajfnYvjdtKeuodL5SCQvo7No
946giKowURB5ExtdYeG0aC7y6RbzMSUQoo5hWHR2S+P8JtkGl6m5NDR4ni2Mb0C6KJKhzDp+8Qkv
XBFcsjzaho5b7OjX2mVMPPvESaE4CL3pomyh0Jmu/IZClH75ta4M415Uyfgs+0weKR3vXp1uxKfE
WgiI2WfY60rQS1abUWG6nYqKUxiyqnbWGxawVhjdscG4HXAJzTE/rDFGEOHxY5X4Aq3yqzuUgKv6
WN4Xjqbf9TFomNJs+kNn4HeeZBEHnBnuFmxqJDoOsDsYDHvbe973TRvm9YyjS3Z9sIlC7LIUdh+0
pjFo+sI6bHA3qShbDz0ej50xxaoZd5gftoIzXjE3AzvX7N2vtKU8dfkgMfAU2jvTjosAm/5DQvCk
xGUd937rJPuppGpGM2GV9RRPh1O/8REnZaZE/Ss7aHNfu1wWW39ad4Mu7RezXejZWJJwYCCxOqZL
X5oh6Izy8gORgYPDzDUoBZ0Ac5P8AG9+MEe2vJk6lWjO8gnU2rKcoQ4NwZQP8Ul28W2WdFcrtkGW
xV4O7MpZbuKcOAdav5bCN0TnvPoFq6u4cSfNyVTwNS1FeygqmSePppMzVzGmQUKPGqQ1066kcdt8
Sbj8Mv719WRlci7LdTktnH+3W5ujCq35SVXYEe0Cc7h4rYHuNYFSA0k6T2CXKzh1IEiTOQUcV3hI
8zvHjBvjyG74ynD5UdP9eV/VvtJAJvkUU2kfiXUbLkluN/scKvUdk/a3bjPhvLfONfMbum22cbym
2HjCElbzfee29leKDVfYevX2VQxivJMVhSKZmH/0cMUiaRvznTfPZuh6KFfWwu2HWfbwgPJh3KJA
dNeEo0pkxGiQq+Z+JvsdUyUy5V/kmICpxnxCQ1ccnystAxGa63pQ0AdGI1bGhI+BO1ulQjaOVnbQ
6VDyNfiadmHdbCYHbebk311Dzjurq/qLI4qgbKxvaWkMiNSZf16TjXKPXKhDf4Km8FVHPfvuFjY1
NLIeOMcP1tF0Mtxuuf+kkzLVVaHspmEeG4sTbDZv4JBALZaFHe2RKrXttaRk/W5Iq29cQBN6ww1o
gDs5KtGijqF71um3rqrY9Slu++7OwEnoNh9Hiqazed8LHR585zuRgRR/hVyxUdglrmaW08SZb4rc
ZpTmWbf8LnTXjU8aXMYXZ5LTTdea9e1Wzh4JzHUs7wvop9TKe2b6FYckA9A4z5Y9fb9sBbrfK1RV
5jWcA0rf++5B206DObHFFfHdex0JN70D3Ky/bimuJPRq09JY8l3Vx63L+lOt/G22crrFyvM2sDDS
K76dMuWHa5Uzjlqd4pIluOUYv4jQ+bDQ2fR34bLIJZ2AfPN72tWWe4jo2O1q5bxDxVIuvPGnKY/T
s/LoLb859kzl3kM2mX9NlaPPVd6+Xrn8Fux+hfL9DcoBiMx8W/Tgw9oEd6BT6fMDrOn2airvII3z
nG6Vn9BOcBb2ymMI2IkO9zR75uIXh66fNnstx5NYftgTP0YZ/0x9/tPUh0/u/yiDnMoyq/Gz/lkC
YbijvuhfYx+XrltyLyQauQrSaPrH2AeGNblYx1PRQv9nTce/ynNhDZEsxYIlHFApRLV/10BM5xcV
3iVS4DtEXKAb/Z05ECn4f5sDEQ8C/EKfA5Mp0hv+v2kgmZNZeSmG9Lx0XGU5isDOYYTt3LSdS4U/
nXwWzmFWkrboMGypqARb6ezZHGAGHvljLyoygl5TOudtc604Kudmk7tR15dHjseVdRA5YJvHws/7
1w453Q4w8SR5QFkjduvZGOj/lpXX7UoorMZuqvSNSQhpkVs/B6ywG2RPQ51g8r+r88aPttI1+2hW
5Q/wJho8t0Pcslx6WvcVAqL77eNWBKAYo8am0+dJd/Y4BCvKEnPVRFrGrW+MaTj4lXMnLW651Txd
BwyWe3cgE7Zby1k3Q9sR2VOb5+vjkurjpU+M6qqu+HXkLo2GL8ZbEhukrJ54Oydvr6XdciFOaE3H
67UeExLqZ6Pt6ehPvQM7do87rskawA1chI0hxSQwSqMQ4QJLcG+NrvHKsNngMN6XT8LAzu+n1ucE
X9a93ax+iOHXfJiMvD/NzWqFqTAeUmcbQqys0B1XdpqlhYNoulp5MWt5tXU5BHZZYlpsFzf9hk2p
PVi0cwQso8WNqCp8Sc7SXefedPm1p1lyh3fAusi0NvnZpm261WXUGU1zicFA/prPjg8GxGIMaBPH
TXp3uBqODw+XLULEuHVgXHS4N/gDr8arz5ht16N0UK9vn2dJx6mLkfYp7wfzatJWe2O2rnzAxItL
s0i/5rRgfLEbR4aQVm6oWFxDGxPJzsF2zCG41R7nZqmeyr6ogroAkmRQKReM/EZokS8e+zIfadsr
pgCYw/DM0hpzOjeWy4qVOmxJSUTC5ifVcESFChj+afNcLAB0iGGqyOvG52XznEtK24obM+3086pP
30v+/n0yWeWjO6MzAPiI/auLWfzRQ2+mbDbOYxbtbbvAchiDvJ01OJJLc9i0qb7qBk+060zjLYgO
62YtjV3bA5cWPPZ3DT0t73PPZSPSxjE9W3kqQszBZcf9ZbbCrijkYcpjuCvddIMmOpyp072bKbfH
C+IgEiLU5DAxFu1o1uVc7AaeQdzv+IenmMmds40vGqhTLgVXok/6PnZvrBkHBOd2rh5T/pCa/b3G
XEfQqhr6pXUVnV5Gtdd+G1oXITBvXlYVYeX08bly+3KP6j+uQZUZN7YF05R79k25ftcSzrQNjFRc
svqrNfncvoGLH1s5a3fS84H8Tm0S5rr1zmI43Btttey1oW9o/0lsut8H68XCZ0mAwB3CKibTS/U1
HysNzSpFU82Md7x6HYW/VX8omfzh7jlvY3Y7VmO665BKoL5e6nigetbxaQu2KtogcirzZZvt6SBb
AqvIhytYi/KRwrzkRKAVR/tWmCeqBJbHaim3Qz3CgMVmSJl+sTh3Vj/jcwIb2q/U2oUSlsujtMYX
btfaUetWILp09MPq2DWDJXUu/JpV+mEneiN/WGNpVrc4LS5V731tOtrxHGfzP+Xcy/c0yhT4cLP4
YTW97J7D5Zfaaq2T3XF53zLxxWlnmyqYXh8/Dz3/ZLzZbdi3pXGTlHW1J03LI60nEIUrq8TonpYP
K8vuLl1Y7+iPwvHl1uvnbfLJ2sWszxywx9tsXdbPVLLizKsyvXvCqvpU64AlEq+u7humcWRR/HJq
HxJqv05mC53l0EKiApdqA2gYtrw5wfrGG5vVI/0bbe1fx9z9FRq6DBIDp4tMPWDBBPy58+D693Y0
2FZNHFgZ6mASNJOdc7fJHG0vNrzxnjFW+zXFjMTiTuRnmV7SkoZs67jOwOQrWpYpm6Re4VuhYWeE
gJETsKIh1XDui56a2R0daSjvk5dvt4vVO48LG/aT2cd8RArJo3fqmYK/DSLrz+lWQZKgvcT+OvL0
Z4GgSyENhBa7Fp7t1r12RHYMkDJ6f24okAK1Emv70c/r5Bh34wnBNblPy6l8wl1turRvkzEC5cSD
628yfSeEN0SzYVVHkSXpFxredH9HEIKAd7KO1m1i9sCfXKslsbBJemLm1uPzYc4zHPVl4zDO0v5r
XVg6TVGWIe/GeaBCbzE6HUvxCkl740bJlQvr96Ly0dOrju3uS9fr2Tt7MvNmjDF33BOre8pz/V/1
JZ2InpSxedVwFr1qiOKXSndPZCPLH1VlOt/t2reBaKVmN2HXnLlTkCI62c18qlhtg4HzwxpSAepV
Oz/mt0jOPvVepnm1b6kzLb9ruZ5z05kMwnhOmyEhd5bzwj7iR+2ycd1dV4MGYddtY6psRJqcesAQ
34os8y0Wo4SBQlHPKg3NaZ9CXO0hyylA3hm00b4TVCkuZtkmCU/xaLmB4VcbQlNXfEdsL66c2Z/K
AX5OkEEsPBW0ODLfSvmwgmTt7rfOxB01yMFbd4CNmeavhg+tvkzluy1X+SP20u6zZ+GmrLXcJ5yZ
INpjiVi1cy/y+YFsGx4pk7q/b5a+0l2EK5J0Or7nI3JY2x9RbdvPPs4DL1i3eDq1YjTRa7K8Wylz
qfLXzsssa+c1Jk4MC7EFg6jZMdxpyxOfOXxUk6G3K0TRpaODMvUj0+3199gfYyuqM71YQjFrMLlK
K7vGfqsfMKy5QT1NNSN+D8o8y3Pu7Wwx09xaGC4GjrE7i3R0Qqe19HCdcbGUBg+cW7abqnKwok5n
fkQQYYwI0PnWjqjqo5iGMRxs278ttZlriMsNKVzcvD1BeIR+U5V1/170+ehCLp4AJxKwbt6KFbUl
GvHjdZj+u+0HaUHzLtZlG5qG89VKUv/ZTevqS5MMzd5MmaaGLPF4NqDScDcn3seKaC+rfsrI7N75
m+V+nql7ZUTUMtA2Epu++9Vcza+u7NObMRbmi890A/5JZS7WrusZX9aN0RzxgvE/i20qvCM+1vXq
geOeg8VIxZfZn3Hq1nb7OaHj+dH2GVkF+WLo79PGATJKdDnxLOnDtEMnEt/9zujyKK6cRDtz4Yvf
uOXVz4zvnGFv1ulyMw3TephzTcO23EP8qUhanfKkeNAhurx1tXtJqAJt0mrG76o8IJTt1OvoP1oj
/eGIC0mY+JWbhTY63T1+Tw1yU+IeOq7t7c7uZ+srzUEGOfmmTV6AJrr0W1SSC6DQTLEGYsh0zMxJ
chnodWWYusWYCUq0BMsew601y/2k69Ot0NLImfrqR5obEznWyXEJhlKoRKUqJcOFM/bPie3GXx2r
ifdzoxMY493c1JzNmu5SYylgZJsFg+HY5kad9QlZrQTM9/eWWUwNxYU/WgwnLC2mvGsIt76WNH9+
ymw9PeiZrXE/iKfbvl3g8Qnqsm6KHrNIonNGrGRy9ghUDHtaVaejl/n4nKhpKt4GFPB+l8ZyRrrJ
bAbN2J+cqIu37abQRHuW2Bxv+ReWtwbNpt/iLRuRSseR8FM37xPfrE9dmZihUWyv7bpIvCeG6MEP
dO6D2XXaDwhg/emfW3I9ZuP6n27JdLv9T9aI/+qzran/ao34+JKfV2TS1r8wobdNLsr4BymK+90Z
IYD40lDnUB8lfl52f3dGuNRV8lUeuvvHNfhPTgnxC+0P7K209qhrt/d3bsiG8W9OCZ0GR34uyi/p
BOTH+/duReoJhmEpHHkrsrZcOgqa5chyiC8fjzG4rtnDAJh31KJNh8KAk6K/0ufviKiAOTZ8Mipr
3PodXWk4WMs+71uJNXCuu9Z7yhwGxM7IXLbOPppcFqveW6bEC1vTrX/MNSm5ata2gTv91E8wWFjk
tnGqx/auLvFPhQwVmef5XlvTKp4v50arZv2UZ856x6k15rzZtWccHW+U388H2cxuEujIbMxC29u8
QkUmI4F4btsEG1Okhpq4+4RM7leK0kb1jx9JPjIyLPsNlc8pYSVsxWx/0VtDOXfHYb7LdNVJC8NP
KiSJglr59BKXh3qZmXPOfemx0jXZCQxZ514Ia845DnU9O3QaohbnhnU8jD06HG3uxCjTysI/Hfdy
n2+E3ulDrnlhFd/BLzzHMx3ecf0+ylVcpZMCLGjGfAzTYWAOnbQrvuQhWbfdUFR9mFOv+DYihb7E
W4O1oE+6lqF04y3FLu5t/qEWiE/jLS7z7lbSsAP9gMCpJYo5cpK2I5gmes7xjcDXYrkSDcvEQkJQ
zj5BbnFfGDkst8ao0JTZB6YyHRSycuZRDzVTgSw7kJbGB9zSVJxLjHEqev2xlX6AMO0PKKb3AchE
3sPL4hDj7BQ/c0kUShN3ioyk4mtWH6jN1RjBReDdb222AmicxJj0L5stcJPbfBr3RZxxj2Xf+IJL
3Df2yFKcIWgTfhI12yjrfvnWKP5nrM9CBi2ZrmM5pwBCjd69J7wIIkTRQyH1ujQBMvnnoRELgNEk
gXJPcH4Bctb79wuWu0OnmKSTopOCUllcMNYwS53SVFtZOmFOhfV4GpWCP1ZwTh02nM98GoCf1rnw
v1Ldx6l4Hca5OCRjR+6XSv6TREnbG+UMSNXnXvfkWfM31BAtpE1xC+MP9CqfgOzUoCDDzPmAsyaK
01o5hKcKxW4FKm8cKA93Yqx1mxCIpFQi4NcF+TrE3SfbKvtL5+nb13KsyNZ3yfoyZW11jD/AsRp6
AwkbxZOdFVl2bZb60lHXxHTrAz1rzMzCbMWjFeQFn50E/6fUfIgsfpa8jl0JwtYb4/JaWHBtB8LR
h5mO77HxeA7JQnFRwuX7SPSLJPEHHrfBGi9ZWZim3ODqzzmSj+09qQ1/Pzh6+QNo23rqMG0G+DYw
HQEXQGkYv+UALUMTn1Zgc+A85uScUD6NL4tcX+2yp+OzSPyFUgnD7YuwM0Fml3h6yIlNzoMcAILy
bQubovL+t0qNf2bH/2FXNCgXZiP77x2DDz/qmgqQ+Uv9V9vgzy/8uTm61i80i3pUjnmu2oL+3OWs
/0LUSmBddxizkUihq+SP+TH/l+PphAgpBQa19sf8GGQbrndlMxT0L6veor/jof+oiv2Thx6aFVui
SWKWMQBGel7uLz7CsjKHrWr1FTpUXazhJNBlQ7uU5sVQGMDIN3JhBlWV9dVe4hSj3nTo+xMEF6Hv
t65nM0xxKWG7JhJohyl+Ho2VO5nC3v/WzmN8Lx08NtUq9NDKQBbtNlpWxI5j46BUMCvcnNJQiiqE
EyoA1nbcsXSRMu9zqNOaMJqXflh7vL5dehF4NCNX27bn2NBMhkUkbaLe19s8Spuqe0oKWAtHvfOJ
iQnInl8IcTs1lI+G1pUG9yb50pZOEoYZrBdpfaTbM/uhCXotJdGfO/jI7pu9NvkU+mAPbtMK59JO
uAPrNWN4jL+TnRhRo0n7AaxWeTObfn6fNel4R85XO4g438iBxQTGm3FGnZJxsc9dQK1qnUmChaMs
0y1n2JVgdRdSVrG+m0vbfPZ6fs1Ccxkrs3Tr59pJpqh2HetoYG2JsAT4OyuzxFlufvUwaqazx8NT
Pepb2Tzkk9dDiKb3hwhyUZ9pomwZcG9xUOA23NPsiRbOCOCO21GiR6vryJQ+3XYDH2zrr8Byxtup
sd4GcJFPYhhq7+CRHChDg8Y+2ACTV1CmMpkvS1lQVjOZ3oEUMEO5eYvjO6spsnA1dVJVTb3d2cQt
r6oEJ2dipugFimMwKKKBVYmrOz9UinSA6twdrER/sKYpa4JBERGENkzvQlESCIEt9/OQ2wFD/kgj
dxzYH2QFxVjAz4hTQ3EX/JbUnq1YDIVlvGbScsJCcRpWFkIqWmA34EGD9qzZ1VECdtCZcQZFkefX
eIL6gJfKxR2nakZJhxW56UWVxRqcTnoTctzAWOorkETuxzaBAeASvpTfROxr++aDP4GlTlx5yNmU
FJ6CPQrbUembEc1m9MDQ9xU6tf3Y8LRhkvJvGoW6QCpxQmBUb1uVEYxTMIzUcDjBKUCGVKiMZGJK
IXDgndnUtTeLToUTQ4/uapdty7EQ4IbrDZ3S+teop50yKD/AHDMz75rHFg+pAncQYiVah8aoBreq
z9uZbPRSEAsMGXDCJJkFAgT/7JqIZy8ul2w/+EKCCkFjtQCH5L9hRORvUJFVg/f1ZBiFLZ9sdjPQ
I3ZHkdELifEkj3Q7z26cXncfR492uNfF2qhvxlpbmvsaIT/bUZ+08v3xVvrearz6kL70XQmsaw6Q
RFN1aGs0+23h9pefJPWLjC2bjd2akPFm1cq+0c9PYHgt+TQW2cT5JEkY5F0KU5/z94LQ+FaH1KzU
nDlTezCCtXWQX2dUBFa2KUuS94rJXhkwqM94f7Sm4vGUzcpIct1EQognWxQpRa5uEpZ57XkRPBKM
oMd19Kz3qanl+M0tfC7C7/yO/GneUVfbnLOxBk7HTl6MDPZqJ2aaAE9FQ7vSpzH+VBcTJj29Y6gS
GGOPXdjQxBL9c3/9/7m/mpzE/8cL7Kcfy5e/SLw/v+LnFu2biLW+QSRNCbOUrLIF/p5ycxRvAX4n
Y9KP7fv3LRodlxZm/pNB/bZuGUp4/RlzM+xfPJWXYy8CUqAut39nixaWqUrL/rRHE1O2SREjQ1uC
2wnf6697tD5qGm6gBmBcZ/Svs2YR6S3Xb95ilBfoxV2UamLYLfjtrq707oahnd9onOie2kZ76vR+
OE8rBRed524s1hM15bHpxIe5ydOHqe60L5OLTutzHe5As8Uc2W3bSIaH2rVX89GysPVUO60uhYuO
28M/961Nb2giQ3kD7VhsjXloi5G1yWtZAKj3puNnWfARcVxGC46L3KL8KdFpm2hl33fPpVdTAbtz
66oU/5e9M1mOHLm27a88u3PIHI5+8AYvAtEy2DPJZE5gZDKJxtHD0X79W2CVZFWSSbqaa1ZWVZkM
kmiOn7332pw6JlduGsnWdOcRAu72CZnR+qxtTNEUM0Jfw5Q0yZnu0LTIFvPsVbN8tue4o39zqczK
2Wo7mnhpSW92TrxPHBw9ak697CmaDeANvMLV0IR06VVvWRn5H7Gb0bO8yG4CzcAxSQzuFhpGKh6n
pc3qUPMRuoOaKnnlC4uFWu9C0YkyE/PiqD3Ab4PIsmG3VNnshywZjwWUi9epTDWSZGlpzv6TD3XK
d14hJrFCtuIEKFT6GEPH4ZfVZ9cNHttjJsfnrEqtQ6ZHJo0iiI9kCrGmNEWcvKS4UGKs3enJ86dr
4HFXCcVcL12MKtvnHWVBBLk35RAgxMfuTz1FK+RqfF0yvHYSUpCarFM8qWdqH1jEBmZ2hg74HqdV
u7Mi1T8ufs8CdjGAOPAjNSx40Y5XU13uMTdgAj5QD/AwLOkzQ9pnlaf6aumqcUP5882SNB4OUP1a
Fd25GKryqHTKITu1wgn/J76YGhdCLcx92yx3SVxUGyXVMySb1TVnVDtVDL/ctHSvC3eJ7sagolNU
TGwuoOmQfItCNffqYA+2uZkWlgaMcqxLBtybZkQMk+XihY18e+2jw+88+IonryKGUk6QVHoDZQh/
o/+e9pJI9uCk74gF03lq53lXN47xwKZhdSTEvyJMareOoR8x4yKoEd8+kGPE8p3W6bFUrgshQYDF
qGbHwDDQ7zVR0xPPhWTftjLYx4Vjw0E1gsPgjr8qRxUnnWgmCJ4dGybhFekwpe+VhSOULtiCQzgg
rUAUXVhx1gYeiCTrLJA3IGHnO6Yg1uNyejIdAPhtrp6NPML3RaVjAZRy42jjxQGmt7Hw3p2Txgm2
Rm2nn1bvtD/6xSNvSJKGAAt68tCQSmGHoS4k09Gg6Z676/vWb0Jo3MZnpd0SLghocQdylA8Tss0G
vE9zgSQtlegfZnMYvcfcViThhCxKQDBtelP70t1jaMXA6UVeRzCwz546t9BbLcwlZpFSyXNJSwIH
e0vz1biw1LKJeHv2eUOdWzQMdxlsm+0wcFng+8/NjT9N80eD6CF2sWfP516n5ZHFzDwGB82lNW0N
jNJrlYDpKCTbUX+a7LXoiRijeu9OfZ98ks1DEKFKbsW2iaYeb6TvdK8dYvdAYtRGskRpEVfoJsVh
TLGtJY0hCaiQKGzUSGFv5h68BEZzNqFKVSCJdg74CXzMy1qY1Fg77HH5gdGS0JG/fMdeEzx7aT3d
5Jnxxi31AmiLsgIwH5SH6TOOO/uG7LsK25wOW3ILH1Hnt2Eqa4CKbUZZlwvr8FqSMOVQ1C9WyBBp
3jVF9K3JpYL7FVjBpbbz6mwGem951nBhQ1c/wDwwHilK8N4k/XsEmgOcwUWA4aKHT0MH2CTlLqrK
aT/ns7h2o5nERKS7MKY4Ak93Uu34e8o9nXY4Y9e7VtmRe18sg7XHLTztjCZPaAAc7vLEput+7o6j
KRJa4DUcq8Zf/M0cueX9aM2vZV85R3sogp+t7O69yU5GzoDWQDhNf3fnrNikgiyttIaTnZt+qHpg
4Rtt1vozYpLeZYY2rhjVk71P8IRGOHAw1MCyVYJQt49AImzQAG/S0Ve3iwEufk7Z7JRzT/tkOcnN
1LFbG4jToGXBtk8Ce9oIaHPbIFvlahOw7Qr98y19jfi45rBn9D0au7eCytCTVizt3LF1NjQhP/T+
IjfKr9Suos1tw/cWHJtpAljRoEbjPIEYMglcIUHxc66rYSdW40hvGkZYd4qpvKgAsAS+7J6CNAtC
y+dcTRA8CGnxPXGsxDls1J/U0Xyj7LTaLcHY70WHc3qcsV4aNvHppJySfd8X09lQzceglutcR/2V
OUG4XkbkPyTB8lYymVyYbasdvvNsP6ZanBYQ+EeDmgVMo5gUhrJMaXvkVGn4fM+9wq0rIXjcOo37
Y1lWrz9aDRW5+oeslLpyAMYTwcGbElnjvKlJ2F64BqgBTmEJjUp99m4e7Kd6+UGHGDHhJeBZlsFR
uo4qM+L8CdqVF3/8XtRsJgXVoneRktEWzmaH38IfeLlz3HdF/Ap45bMOml+2TvM9lUQT+zD7pWgR
2wrVNc+5z1+1kLrb1P2kP9vells4FioEDobC2Y3JHSCM7D6QVb0mL5YLxcz8GDz1oy8igUmIu4un
1PDizxUvDG09pmzscZziz84mn+e6m+bvkszDtpBzdertwsWG7M3bMjDKPbGb4iJNOe70vBATseb3
LolmLG8uGPiAzzAmSpFlavznTsgF5maHx6EkOkRHtteDtRpVzcfHt5u9ctsrfb02bD7hkV3BfYKs
8lo2A9tqa+RBfN+zC75DLctevcx9dIA4bas8vrFl1R2t3o8ttoZZvSMcyQ+aJKT9LXAUphvHBQSi
/Z29RC7lBJ0X85sexjlcGvIHqTsEJtXJEq/AVDrhzO+ZkI9Z3Q6Y8o6CE+jRmxz/x6g6FFUx/czq
SN9ivTOy3TAkwzGrtUU7ojtgjcsmMGqi1sQzEnJHcoBjgBGdK0IUD40fOA8jFESx5alpMGJIFqeO
3eWfXWv5JF+6LOZ3SnFeBU2qdQ94tRxumdLV1bHtgoVFtOQ1P8fWI0UM0Au1uCAVZd877JbvZQyH
bkyiJcwqqnWa2PrAxOA8lm4qf5pxZhRbDq5Evg02Tad6rIhvpSphmzPBoP0pcj/HWdB3j8vYNqeI
hyfIagMwSuneYcjCVuxpjwpIWU1H01gyLmd38D6i2KMMWnYePZFO+uIgrl6bfeqEbTHmO/iU9bau
6iUnE+jhvtZW9YBJrE23Mz+Km0lJLOMiwpjp6bqPkZyJxYJe6Obb0k/zQ2y2GdauUe9NZLRdzedC
TXGNQ+ZkUXFovDx94WmmXnjF9d/zcRKPKtPRUWReehIOQkYfNe6ZrJRBcgzCrtrM7kiVkUyz+Wow
sJMFS9KeA4NUJCfSUe1qgvFnifqOVjMBU0K3qkN3YDdEBr691xSsvQh/6T+odx2Oflexu8gyfYsj
oP1WWU6ruP8qRBtoOpCrHI7qTFfLc9BqqnI5PnTjU8zmMyA3ZfdBuAS1hRqe1/OwSzPuhyvQIUWx
Y+sAjSDyF/d7rAxyMoM/8Wb1ezvgRmwnmAqtCwzCVrZ74+IXxEY2smCsvP6R8iDYP11SGteQL9LX
qKByB9ZgYYfAkPMTHgv6fwE9+RvbVgbxkjWHIKIpuh/4X49TweMVMfuRSGDJENb072VB5YeReNSn
6CW+aktG0rwckAV0MRRPZsLajMpveRip975kVYeWgoEtrGKIwggNeYf4Xzv7EaTAPb3GMOkc+OFU
lAKAGDKzvxTl0kNMykoMKFN8JynjxurgZW11O8UJ4ADMKALBCQiXKxkWijoJSBFuegw6dffBuJkS
dYLF2oz2Y6UBSxLt7GeAD23HniopyBdn87Bc0fmEd77LzF2+1GUb0lzHc3Tyc4BPcJyPOnGdF+lj
6woXUM7ekXVgbb6zlI5CYWBavKRIk1jsZtFmhBJiQsCyp1VUAWHg6aPb6jJooz727IwepkZzFjAb
Y4X6AtLXOHCasa1PWKyysNdWeqkzJ91Gsvc+i5ZAhMAmtWzalDzQYSrqp04FUfqKgAspjIznteZ+
3Pjdsjih2/n+L7AT8dHtC0ZwUxNIbdLWe2Y5BK7b5em8Yzer9p3sljfBYH01znSw55yPkZfEAdB/
f15ko+/rOq2/J5BKH0iFOOcFx9MWhbcOncRk82Mm5LzilcrFqo7poAHJP6nB3Lawvm5sIh3hWnzz
rWOK3OlpCrZLaWY7SgrW4byZd5OEUt3n3smoSxwkHNwfAIEE+1YJ+ebYk30sVFtvIsWTKQfjsvFY
Hh/S2BrCtlpLqVNcKxvVJeN7HhgDrYP2rTUlwYco21ssYDhytcAMI+V8bExogKrv4wucbp8mYjZ/
O66bZl8Hk7NrZsX5hotSULSXJpQYFMkOj2jCacRQPwDUrMVqXnE0UnolqBAbt+Xolj4FxtitDWHM
1JpY1r6K7AJih2fcaqJ/D5gKj/Be82usunAb49KCpkwZzepiTH7VtWtfR1Ga8qBtcN1VBvdut1LD
axzjeZJvlzYvwEnpgZfOON8nWgQ3wxSrHRq6e1Q4aCgso6hEdBWLNWHe+VCFNx0afkVXcvzWeWUW
lhUsMga7xr9REDu3UyHUzsxxISKdWa8xXv6NNXbo8EWaFK9G3b02FmwOOMEHG6KX2KD7f2Dz7bCt
CKB6BS5Qk4MndkuHwMdUsiWcWeBuWN5jxVryNyewEvJYFQzXcvoOsesKGnA4L81HmeXfiUSt1xuL
412vS1XR3m3tEHjkJk+D6JylnfOmuinaFLGAHAa1TGzBJZABanEvrynz5lK5WcnVQluTKRReudZO
L3iE1B37ByHC3ibMjZIpBlxDzNuZGIhVruufye/qU4C9fwcPdSHv6YtfY8kRLdPZcMS/0NNm1sh7
JGs2AjV85WTSZ3iY2UbQ4H5mrxUmyVyDMXEppJaGOkuvGO4XlcT7OG3eOa8ximHRnUN7yYpT2dcD
QIahm19QeKChDuO1ZRXRM6PUU2o0zdZrtXeVgGzdQqBjcKySUzQuTUfI32jDcuh/BGZzPZpUruFt
esbgQLpssO197ZJzHCnse0kmtulW01IjKvxhS27PeVoqWHLOouRVOSeX1MBFUHvdce6Sx9Y1P+mC
ZP6bmY7KuC4fk0q+0swInXko7Y8OITUUcWuFQPKeJ2Cnn3VdgAKKS9/VG7YeDN9T3Sd4s4sHf9YY
Gqs4M0PKGQDQCdD6m2kY8HoF8/jQmMQEMJ9HEWsnPY57p7NnNu0FCWXoEM5B9VbwUPLAosPQwhbP
twceAkNGog3uhGLnCtWeJYAYSBnxxFEnCvlV1d61yhyy+NgJYhxXBqGlRaXmxpWUo+8Gn7DHrhdJ
fUOvsn/iH/hPqvQ/ZSwf7Kzi4eGnyRmroTrPDi9X0xp/Rqrum4MyVLybXALInke5uJNPZwB7ilvd
fMbyXBJCXLuR5LoLrMt4OwcUouE0pZPPwaUdQfc5SIdJOO7wyJJdbYfxSJ/E0RuaH7G/nCcu+C1l
0uKkYuM6CjpmnRz9BXMNdOZBU4egvJ2n3JwWRdZ/DQQvlG0MeEymcktq+dLGw32QdR8Cg3MIDoG6
rqm8b+yawoJi9k6lTcTCM3Ry4OzCAhH72S0grhdQTB32QgM4M3nbbZxb1KWImlBwVZjHCatf2Dp9
dyp1LNhcEF0Vyvmoxyi47w3BGi4a021SzT9UTM5S6tnaw25KN5m23iNnMB9HH1a3O81ju836avzl
gM595NmHy9112q0nmv7cNiyjBOQwMzLsazy3BnuWNEXKFEodA7e8tnXebaPFolhGpmPQ77zYJHGc
iUSdG96PJsQRPPpz/daZpMUdODQFOsWy/AQxhnvGnJXxVrlFe+uJ3DhmvPDwt3qwOX1FjaKHDLZF
h85wnqRUvRl2vIOhO78zZ3FrxXXxRrOJf0upXnS96KT/ScLxM27R3DZBYnRnkBzB/TKB/3JSD2xy
nYrxmz85/Z2Uib3ctJNfkSz0iurAFrTA26Gtml60wN2vwrEXuiqdwlqm4LrpC6j3aQ0azQYte4P3
2EEF5WVwTKPhaY6db0wIziOlTtU+Jj145D6Yd27bmRyu/GdQATzhk1I+4kSqt11iQWvoorcCBOI2
KyIfRU3KlAINhMGrUTLUXHLsWKQJhuSKGUJP+9glotBipurPdsnzZ+NqpOJDHI0YO8YgTzYjuzBm
mgL9reRww3g3VrhykC/b57a2myu4Zv5A8oemmE2Pzn2Y6yzCrpKZr26FVHUzYpV8GvgL3NBv+uWl
V5r0DTVVLI1YUAOthBhzbfU1SW2unoYc80h7cVOml6Umq0Cs1Qo2uu1jJiaEOcKWhCJ4za+TEE+Z
10K5ZFTbBFa/6jN9JIAKiNGYGoZW3/bLTWzkwxZU3/To9LVm+SRU7W44hoFXkUbwTPgj/nBAaMQh
9mcwXezU5odZDRMsEW603dJAJ2Gg5+CN3zaHqiqKOhys+hM5stwhEdzPAK03C6rfucZ9FDp1T3Ff
Cm4ah5N8yVb2XOjYq/zZOiZ00gpLUN4MFCUAjGTibePqLl8MLOyYAM6kc9jLFAvYipY+iBdVG+JG
FON8kLVvBhxeO+u+g6P0EBgRxxc8qAE4+ES+z3mqztQDDAiRFsvQCV9sCsKUx+qmcPxSMjMmlE84
0N0IMNu8sUBrZN3GaoM4u2HDr3mfBK2VX2U44x1EdCLabV3gF9a4Y8NJdXdEXm1yS3Mtd2iU05NY
vPic2TwqSRDNn3ldmK+R2TGoLUQkQjYd7U0S4BkiLJw2L71Lmnk0eOvGlc3LjEsq5LCT7kTcZYfa
GGkzZTV61WK2Og2j0DtMhOoCmwWCg/JMcamWavyms5JcsTulRZgYo01zjR3xONHEDFRT3zjz6B+L
xIx33bDUh7ED72DVam10aEd97ePs+M721uAlNtZPgvnuAl933Pea6Z91pseWxkgeZggSW7J25I7Q
MrYxRVPXvQ5+GoNp7ng4RUc3wZNsoI+CNOXWsDKZ7NIGhG1i+nfl5E4nqvWGs2t4y7hxozy0NaeO
nolxy765PcMe76+N1lMXMpHvpT+ZuyEizJT58xsx82RLaQonAxIg6K8REJumnZ+N1Ir2Xmsmu1ri
3zK40A/JUHfbAdTfSXV0NmwrVc6SRRsJCWsi7GsSBdROxSwrlvY1zcGncFRYjrCOweZ7Ztff+V7F
HtgM8jzElDnkD5ODPD4nvGwy2idBLiMfXwyPdLyDfMOOFdrhXCV7U/mYIqvlxlEL/15E9501zbej
LtkDD+o56OR3K+Zhjei7S21rCdmUvAVlS7dFjOAxIqWHnZGLsPSMai9NZR9Hu8ABkT0sPqkvOBeY
HXoB6Tpebq0ktZDGm5e6a7I7rCDHyJBklhp9GBZ7+GFMyCDSMr5bAhuOWJiQp8ZID3gRks3k929F
kDX3Y9/c95XMgZVXPq92cz0IJrlx61vBjE1FJqemFPJiD8YHXbn9dSXLdtPy/N+kyGAsegL7ux5h
wMTFdBlqjJdt3rz8V7b+38jW0pYr0PSfG8xuk7T6YzD59z/wu2rtr+4xO8AhJjxsZNjH/qZa+6vp
GjOXwwhLNQC9Yn9TrW3zL4Hn4C2zcKR9uc7+plpb/l+sgEppRgrcJl8Uu//AWPb3lXK2R+OnLx2M
35i45WpT+5OvLBoNOBCl45yGSVDhLDN6G5K8js408lFgODsdBpBs2ZOwRZMZp+jMsbN+DVAAvzkE
GF9tN+teiP92L7yO5G9eiX9aoE5q+4+K+vrppMB0xwdkneiu1rs/0fPwS0XmGNgnzhzVG6Dj6a5Z
OyagzmNUadJ8PjBBr12kFYfoP/wW737T7f8Pg/1dRYiu+7//Y60+wj99dR9H32qLB5TnYQteUYJ/
/OpRInO8OCkbyJg+IqoVAJxAtr5WQVutuR/Hu0jhl/C2Zte7muwghZ/cpj+mpVw+vL5rhrBeZusc
53G3U26fH3Te9mrXNpV77yU+gaSp9xxOXAVIdhpd9mxsbV7NK7gI1La5tcF43yZyFvXWM1lvCLpM
5s2IEQyfDDE7NnCJQYxVuyzlM1e+kjBcNTcGpKXzqyuvg6YLLq5/SMoODWm2SwCqGqmDUS6A6gB1
NNtaqb1WZbfGjlPmU88jhS380mBL99y6vGltNnsG77Zh01aIRTMocNZLi7XJsMjPrInHgWxj5CZY
mEtEAaSO72XmF87GYOl0AW8dhW476xdsdh4YJJGPYiPMZCKO5/juynGZSTTm7oGehhRlRY6cVV3Z
PASAi+5Fl+J1zECevAKmhnNYeqINqU/CMd9bVIHRsUXyjLHWfZginzNa1DQuAoyd6Cezr5Jdqb2x
P4EHyBmt0BEeaJHwSSSyeojYu/NoLkwV+avFV622KrfG42jHi3VVTi0hwThOV98uL8hN1vJcD2si
qEdczpLqKZut/ug43z0cBvQBuOWdKttp38WYQLAhYhGgEY1+gViQ28SM0O5bntV3M0H4w8LC7qNJ
JAgjke7x6w8hd2pwcjnXPyySVgQs0H12XtiPhr6jvbeE3fRxIbvPiqjWxxmMG9VHUse8OTOYsZAa
7Qn8f1N2nHcz8yqC6H6mvTR6ZiIg/TMmI34tz0l+kaUdbk1EMurCSq/4JT2bhYgkzbfhjINsEphx
g7Y3LI61cVEBspB77zH58nL1vxm7WHy746PZFulUbxqvrMDrW1FDLS9lXmjFtVbsXZIIAJpus4MU
1fih1EAF+qCIbYFoKetBXIMIbtO3IcVzcQzKwZa3HZCh84LOesqFleGT4aAUXGZHVm8LOl5PFr2f
GB3ZZeqfZdTTm9sGukm2KBTIoLpvS2NXRf58PcxmOW874WmmnQFW/SMs4nkm+boG0o2IpiEG05Ya
bhStuP7BVpMlkzIA5rFBcDghxaMSx4UMK68CXV7aZMQ/AVKweusqz6KSZ8651CdRnWbVqQcT2wkP
w4TvH3xTeQsSzbuRdIlhACBYSenD+r1h+nMe22gxyf6jFLFxGeyOTgqX5FebUrC+m+K11b6aINwy
Gr6C2qxekccDYijOwChC6wFOSCyveDGQg/p3kbW9uCZ35oibgFw0ncWyrt5a2KEOy5R82X89ygO+
84SdYS93OvN5jiowmCvsaHnOO3j0QIJHa1k3qpGMcgoZbduc3xz8CKI++wMScX3G5h7YXEezGTOC
VyYLre+E1PO02xiGU771s8aZMbdLd1W1oLKazuQTD6CTjP2IYyADDtoSafBlfrtW5TJAVynRVrB1
4CzSWN7aVcWNlUZ+fts6eUNSB/OnE1IRPRAr8bRkm6WT4lIwsgKq4RNw7RaEu2l39ocbm9A1JyHL
ifqw7FrvhzGUCKX8cFSwzWPWwaBSgcIBZJh9MnCNNyJ0GtVN4oJtDH1ggZsIYgi5PPqp1NhV7yCM
vkEOck9DEGTOwdTBeI/KatHYjCQPujzxQQSb7OqHjawALNvoQnuzF+o6sYaIoLYxl5ckH9snqfpp
RT32zk9nKN0Va2om+wrFJ5OVsbDhcaaLDcn/Kkqwz/Te0pKobvz8NMEixh06tbATjFyfAgm1mdgF
pTCK9wz8GmbGEAQQEpLZFJ7cuk63ChOVhAM1a+Lqh5K9Jk+/wc3adWlBOXDs2Psp4oHf4TP/7+D4
G4j/3yQTTCH+ZTDh/+Vv72/Fn/N6X3/kr5Mj4yHqGvMHF6wJUYbx8He/o+//hRSAtJj+/joD/jWS
YDnk9Tx8A76wbNf9As387neEbCwlRyFkbXZdgjPRf+J3XAfDP5gdbf4WWgX4FGQfpLBW4M4fh6PM
BFjQWbZxhEjGIwAJczn2gd09/espDIfoP3wZLwCYw1cTvpR/92UWs8Nxs0BJ7hbbpHyRc6fVC/+2
GAegIv/6a60Nt3/3LZHzsHBuMmG7XwHJP35L/C6wJQ1WdJzNKrgVbjtQ4GNaZ1yU013tIlH8my8I
FP8fviRxBNd06DAmJ8JY/+efIlsMpzG9NgJi3gIGjJpKXyp2TJQzGQV+ST8Yg2exBqz2lEjCSoM0
k80Htxrx/DVODG11GDCSY2LgVMnT7RhU62g8By0y/JS2F1JMAdGxODiM9K8doJDK7RcklXae4j5X
eXDIjVZ/M/GYnYOhhX8ZAe6NZgqXOPU6ZWhRnneYG1Gc0ribd43uinvqq5ZfQZYuoOPt9tmr42vR
z+lu9HIcj3XO+5I887VtS9ffJpnV38uOppzFWqrbxRqzb1LwDihFlO+dJim3VOmCD8S3fRQV8Jhm
aeTBH3AftM087hgVeddoq7vyTF3dtLVPNCxX1pvIY+OYu2ODWG+Mx4ZGl3hjT0GES3Rtyuz8orgQ
v5ju2Qkk/UY0I4uX1rcx8kh2D8qgji+cktbrmg1rv3jsXtfTCJ2cSVlne+8LajZGXOdbgfu03oiV
e9a3Xv2arSw04NHyIfgCpJFrDz4yJB7soUELQm31qmBxWMlq7YBpDxEH3ppKct+hJ8bOb8UXkM21
4+rirZS2eeW1+Su5bQ0WhnKluVGFB9jNTmG8pZb5kEwpTMkpmx+SlQTXmaJ9LViW7KtJaFxZRCg2
E4vnj3blyDGN/5xXm2xMB/JVTC6A5cLiJOCh+eEkZZRfE55bXjhqGvdWmS4X8YWt6/AanNxyEMDs
0gwLo4FB2V5ZdxEe6+Ow8u+sOVUXqkn7j5ho7bsyV1De8gXNMzT8PH4EXZhE7s+GCufRHNubMhes
PzyCiit/zwXEBzwH97GKvwUdS5FmpfUZK7cPnyvZ0onFdiVtwSEF6pJX66vsC/k3rfQ/V/jZm7MS
ARfQgNbKCExWWuC0cgOjlSDoJt2dMyEfb6hosLm0uXsmlknXFtt3Ik108608Qqc19LVaGYV6pRXy
m3Xe6URUtzCUgOcuWj80WDm3pfYfmiZId/QRfjf6luDVQkmAXLmIrNSgAwRMwsSJoSaa8BNnQIol
RgbvC62Y/sZZpMEd6CI2GNSRCFZMFdLntJIZ5y9M44I8GaoveCMiPiDH+Qvq6H8BHvPfaI8J5yCx
ib4wkOo3JiTL1ZUQuRhVE/YzcZwnu838mP0205Q/jE/erJGUTQxHoUPJLFJSpMi0OA122UD7ZXlA
j3S97xNChL/3ZiWdU+GzqgxT2oN8HFZdymgTF9rd0xWyxA+Dcvg/rTod4hu3YXDeVEVbjncxWDzf
IlnbdMlVEBkDNNUOnuurrJMVMiXKCFbC2HLQe86IPzv7Zgoc78ODNQNZHD+ucVYki/r2UdH9VDQH
M+jUK4VZ6jEYaAZsocWvX8yjeE9AVPIwjgOmsiSGr7F3rbMzwVdAqxtIcH0Vejvass6jjJqLOU3O
kVQq+8cJ1/mM/yQwn2SCerjpmvVfe5FLFmnux590Pq4HQjgwe1tZbFGJ3SQbKNUzUn5un2rKs85f
+GuNG7REAsA+j3lvhINs20hl3uCZe7D2VfiF/XbqAGpvJ9D/jTkp+A1EwY+p5Z8aIsuPKMcE2JzS
6FnoD2NxP1l2/ct2bf/CB1nrq6RdXdWMpkvYu3FOmm4eq5Mv8uA2d1L3LS8aPp+VD+aetHRxzx6Z
PbjyCz6bATCGrMCKApd+mz9buCnvKMx0KfhbAGDHgLNrpHsA+zw8WFRw3+bh17v1v/nUfzcF2oFP
5OSfrw9P1fjnGfC3P/DX0Iv4C/tBj+nAtjyGh98HQBqfXF6dJnsA6sf+XOu0xmRck0cawEOujzUm
8/sAaFNtwUTIUxE+ou2x1/qPBkDrH4gN7MfgNEiIEgK6obXuz/7QbYGlSg+ll9Lj2RTTlZF1qLpE
Bx4my1EfRTksJ+il0IQoB4QspL4gQ1+4oS/yEKsg4w4aCy/GBL/ZnW3p6FktUOiumhVdlHBKjE9V
s7KFaLWx8BJ9gY7QmHagT7zn2dEcwNra6jbtTAD0DKEn/xgGkElD0/vPyVRloJy+mEqa5eeMHQXU
EuSgE87j9DSsGKbsi8jkftGZyhXUxChO/ht2EwGQ5SYLpoFDeWM/gJ+C8YSzKvrEX1PcxsZwrXKy
qavfIntdVkCUHcXDyxRzWJVYHT6pGagJEMQOfQnt5DFC0swQTrPV3WVOPF0vCCdkNFqbStfCMO6r
MmPH5g1FfDMYEsepXQMUijsoX5uRWMJFJpkitUO0BnrS2CdvSx2XzD9Rt4NLnpDJtACyW37hEwxx
IGeRyswfZ5NW6N7poU31VXxMxzw+wIL2zw5kvYMAV4CZvSjcxyKJqV1d6Kv28JNBpeFgL3syeqo0
WZzZVfCBH2aqYTy2niBPPBBVwEq4BVDRnHviQ7usM9FwYBmCfebJftWi03xxLku4srV/Q5FsQAPJ
4PUPg1c0x3hOqiOtp917YkS+3gZpkVcsH936sclHfTY9H6oVzYX3FWKQ3mDXym9NwgyCqsCFSK87
V7xwHW/4nve4pHFNaB8UZEU4KllmvMqYQoOzBRFd00A6Zru8w6FV8jKi3jNlmWq5dRPa44RYK9KO
JEBWULLlJrj+0GI+aRaf+6PQS5OGBp0In1RU5jby80KwP7UXlk+t5RpH/CX5MwWt2Wmwygaz+JxR
0l26w1sN8+QO1zraEWykfWBYLU4Cq7GQ4sF3bKbUHG8X3cXZcyMoSMDPY/gpUGlzAVd4YO+b4tX1
krtCUq+Vf/DblciMScGW6MsRiiGAua2dK+o2XK+IbpCzg7BYu7dMWw+vo8POwl+buWKfrwFdnA6y
5dFe27vGryIvbZpDeWRht8Lv8UHCZ3S3QyC986zpAaNKsuD2phtsrlqqWGkL89beMGSniv0TXWKN
NqN9ltAvZrCZAUvOprRdZbacGjK59pFVAqvXVNkP4ImP7H8dVHXsC7gWCXWujWbuV7lZ/1V0Nqyd
Z2jFXIF22YgbAzKnG3Yd/WjW2pRGuZo+y6ItMKliNgFyOV76tVttXFvWGlZVGAOLpblyO+weMusL
AjIl1WxpRUsb9i39YATdPcmohgav7BMQ8jeTajc399WHj+0xzFyCeFWadU9GjzsRM69HMRougXRy
zMcWnATMlrU/LoDAxq567ZRb2+WytWcONJ3eDD2GMPv/s3cmy1UzaRq+l96rQlJKmdKiN2f2bMAG
w0ZhMGgeU/PV95NAdcOh2nTtO6Lqr6Dwb0mp1Jff8A54Uhkvupj+GEm0OGXY1EnjV1ca57oIXfdt
9t3ObkZY/USnrNyigWNWu54ebCGSnW288JRxxXML44/nZu5b2Ri1MeOet3idfwGnCpiSHwLViT09
3Phhbu/bOZuvlxKBUFF43pMq/WyX5HQ2Z0ziL9XQqwel/OGqmQC2E6Q0MQXVUvTnUj+yvgA3B0GS
5Aw57RyIJ1r+2f06EhvzuAlO9ep5pwFLsuvJscJ5H+t4PkQuuPC+gsCNXXu8jdO8vS0HTE5UVxpB
KveZWQ+Q9xg16znCwtkP236P1g5OGND/kzdYnuZ7YDdVsSXHYbVdvPQ6Srkw/JKmC4dIIAzYNZ37
eZvgY3Sdoul4l+lgehltH6F96EvHssdkzkapZwcWYDh0OiifWnza7pMeLtk25vU/ZYF/cP3BYk48
V3cODBvE92L7AQo+GPjF6z/CwPfeqdagmtoEbp/T2oeiQa1rXPsA2rCnse8AqrXHQqog6Cbp8I6B
cn0ZJFo8C82WFqKdrlEVrG4Cp9GnGaNz+tp+jr00xgHAnJd3TO5lsCktJ8UaPOyv7TAar0HAgRpP
/Gw7Zjpn5BwQMov4jlQ4A5RjpfdWPqgATfxAoXgo4h3WF65h/CTrJSCc5FDmWXmbukX0mFQoJm4w
J9afltTFiW61xvSaUbg+4WQA0G915s9lP+SQbZr1QYwC1GqUqQ6B9BTCvGr1YxtP7vWKTNg1TVa0
fwppoxlA3f4WJRPnnQu0BIMkykyk+aHIIcGffGjaRgOIlPN9oms6GwSm9sSJPj8nODE/4HrEJGiQ
sKsn0GZbZC9W7IiG/hIcypt+QLv+Lu6E0/dPwKwpsg1U3sntJwhCRXWqZ9WlHzzfNZ4tfS0HTqKc
ivBurROAA5UYyv3gyBa5gxGPxcae15egH+U+ypcKkDCg5E0iPIeJVjdFmzhZhiPCAw8T8gBHNIdi
/LFS7OIwKNhhAlu8EUgnIQGsLocY7FqL1+r2//Pj/8t4HYPSV6frdEl1/nuC/P3f+JkfO27IpNwF
kRIoYf9qfQqq7B/wqlA9c32+WjzY/nu6rhAuA2eF3Dc2p8I3/qb/TJF9/gqWOX8rhPJobf5bsi1m
uP9LR9HcDnp34KnIx7lrxvy/Z8iBGpeyHGzva4IldYYRE2miDcjEtdp+1/cM7N5n2Jn3B72IAhVQ
vfj+lxlvweoatjSmi4fGMpbBeRtY9JKqEM2SBOA3PnKPnV3ivLjFC02ukkEJCC/8q8TYmrl9MSxQ
FHGl0C7pkmr4nmMbSNNj0g9IiBU0r0BEeUuYuijhDui/HYUGQkz3iFZT2G058SycQisiEIw3stkI
ON8vdc79nwN253dNdAg+digM+pX/Ukcw4P99deA3OHWvV/9royf0cMFcqwTbn87DVuaGtBnDk+3s
MIn8Zj645cFTsJy7rUvyxvNghhfPj6/fkvvHLSkVUnB5fuBL6ifn7JYYoULP1138goemn9/A143z
y9UbWgTcEgw6sFJDTzLBiC5PmmDY5Nnc5AYYCgDhuYYqREahBt/KLml2aQzi1yheoW7gGIUvUg8l
k45pJyMszOSat/J2XXPYmvuSzrnfbkCeDVACX3+o3zv1GCGyyL4XMhEAgCL5Fn5fZpyb5xRF2uqr
PcHMfedXqVW/pV6q1/vXL/R7PWguZApC5BZ8J2DxArO4v9aD9CBCIn70gu+O64h9U0S5h4m7zRc+
C5V5d4zRfGNhK/0C3eyG6m98Syeqyr69fie/t9W/3wnHLqAqH9lCFJrMkvxyJ46IFzucM/kyQuKV
tz78yB6sJoJkCjiGlrBf/t1F9oVED4miCvgaq3D27JYTW6pGMf9LMbQdzmrt0iAFDGd7jZbpL9cy
m/B/5hTm6QhcnhMyfnGBgKmzFwpqt8ib1HdfZieG7/nVNUbmAPcb0BKXcd2aJS7Q1hnC/evL+sdO
onUAGIb/QMcm6J4NY1DM112Y5frLjFkWQLtMFcH4FoknJEH/8oxnkxHzkKHDYCmQVKEEb/tsQTOU
AHOm3eWLhqBVqhP0jOqxcKnFUZFQ4GObuzlcI7u8rtOukjYVcJKv7zOtmkago0tAxPAHfEL4hmpG
CSqmsXKL63yMu2A5DZPnld3p9fX548UAFzI+23RXHNtBpups22FsxbTYrr4gQktfYtNZYZ59G9Ex
95/qupRgHiMUGProb4v154sJeSvMUmwwXC76YL9fOLJMWd751ufVR4lr3QIuSwe9VUGDtjk4F6DF
BcB2L1fPaJjHMxOWruvCZltaszs+pOU6ASNMgnntP8cwpUL0d6W7XPnl4ulg95dVCs4/T25Q+d8/
E+jVAYPS32/Xj6emK4eu/ow2u8unCMS0X+81TAU21brgajQeQ91oeWuJKOVr0hVu3vTgJTQ3Otm5
Fy9f2IBl9k1CueE3pJGXA2sdHY9y7kcA9qKG6IK/ViyfNHCFCFRMqXJ26ghxirdTdeik9TsqYMgx
yORGJkRbwJK5oLvMWGfittnPH9fFpBAbuk9wg0HIUbu3G3tNZZsdXK8F4LtpgYSYEaGXlV/lhCKU
AyYr0us9n3/oP1Updcn7jhyZe3SaLKzwT6wG5wmALNJY+wHlpvX92gs1PoxdK8e3OuP/mTZJlRFB
NkkChh1LuGSeuDT9iTTHV0k0Fh86NkM1D4PMZAYLaEkqlKw2espcfhJrDQSbQDgpXWKOOs4JuTWs
AA6zhfqQEKw7L4uXfRaHXNqC6sCPM58zV7NihEFuRZin7Ufktf3xFHljm94UHmZ0x8nRc3WFKsMy
XA7zMLOX5iAykS8dU2e5CtCD5LC08VLifzAdp1wHEs/wEEAwLFaIFj8fwM8oW6YNoK7QIIzgILCg
vl2x/ehQmCBWlMrG8BFza8n/pKpZSnRNG5gU//wdbdNaKKWkuKYkeCIGNcQBkaym8TaIFNbYiaqX
4Ajyh2eKf6yqh+8DK+cHzcAPTFMPuaMCoIcyqpPgKV7uhaXI2pYmQosUjr1qeTwCvdkuNVLVeMDn
dcWmySKZlW+RykF//QAXz2yXxs9cvqmxCkN2TewiELJsBSBL/i2o/JE69HGfB+LS8uZ0wfdpHlnD
ekbuutj6BEYnehcUtmRNVjUExXSBisMIAhvsisndMmfGHgwJNbJFHiILGznftCIasa9FgMu8d9xW
iQL7boXjbdymIrN/O9F6/IkpTSvGS/w9AXDu6qX2+BSGTAB84c33irOrc+ueW0I9wlwIGwtzL15I
3SS3KDTxCS5Bi/TOjjIP/buRCT63l5VpYPK2iKo+vdUeVPOndPD4wzZEU53byjxgfQVAtZIVHOhj
spx4hJg9V5ACIqvZw2xRuM9iTIElJ6n1+NAEFf9sHdCncMCynthA6riSZXhTyne+dMtqgkcCOvw5
a0VnPmmMSfmlne05vAlfkzdio9c4YnxQTOBYBfqEjV5OYF91Vt6MhefwC1vwWdwfc9fB7GqYQV2/
a/JwdfwTxFx8WBFqewgTPw3HHThdZSJTUuBOeZA2A0VUFRpx6PMlRhievY2bSTzazXrvL8vM9g80
qA6YsJDSceVjvl3DmUaNLweGxEirxT4xykR6VztJCi6MXN28YSzAFjR60DTQo3WBm0uRLpu5w91P
b+dCa2u6ypn8cI+RhSzvl5auQe0/V9qpeJgqypa4fhcypvKq2xqi+BwwQ00xF9kTiAk3+x6zoKWF
WYCQBtQO8nbwmZGLFM0pog1jWvhovXu5/IKyheWhbe7gsQ6mLJuBuaFTmMxJAse1TgZH3fYzuAM2
D8oaZidCZWmbAyMAsy9BrGn2EPZaYEyvIFGs/F3rjkPn3II1JFRinMIq7cqc91FtZttyhvZWT0BC
swNm9siS7CvHczkL6gW9drkNW9tEwYHFZ+faKcoI48Hum4mfpIRp+bseKDFxKbdHAwfoocnj/OEN
gPs2jTfjinLV4y4vb0dWkW8Beo9mQ41tJ5Cc4O1jRHIVLDE7PSjQmI2vktkauLTnoFZN4xSOBGf9
0tBEw1oF5o3GGbcwh2zfDy3bcZZ+ihi/CrqF+LAEieXdYSLTMSMgRPk44bY0z5J9gK8Ic4vSNSmW
IYQsX9AipBr5WYcQ9c3iTIxG6vCYg4Zow32cZJOwLoZsXeEto+Yd79poqiI4EKgOvIvamYeHFVsQ
7cdlUtyxyiC/gBwoE8WHnQ0r6TQ028Gs4M9tXab48BFkvFqwcVfYBty5rC0T7rUVcGg5FrtS7IXq
wm7akInGNt+nFad8uWiUgWZFfcNR0CBTwu5Oh3nXW/ABnUV+Qm666N7ZeMI8AGMLAS13XZu2l6h1
j/lB1uPQfGlKzpirLi5h6kGMVmJbV03afgKWIBFgBnFavOCstXZvS8O3e55Wp6CdHkLhQCO46Bma
Cn9q4KhnzHiwv/MELdLDNPmABLsWsh7KPqVdOtei4FjdM4QAZ93yjjqC/By0a8YpPHYeclYwzE1K
v3bTUmw8BYI33DSdtfQfQ9cZPLSY+8UD+tp6uZHHKtwFB5cm5Pkj9mkU9+hNcZIVW8XwYF13YVqs
dmfapkyNmUhDRZN9fjPZttMcxlAhrO+ToK0PMVyemoNP9upSM54ONsLrXWe7wDxAyUTGPaatVu0a
STelXBCrfhGflCv6XVvb03oVhZVtH53JSdxD1MxOhVKCKlaolJHwrfsGXJX3CGAd9vzRbtTStPsQ
f+T5gUYrYjyW7ivrrWd5en3fV+xq5BOk7B5XNcZIGBU96ODmCP8wXhH0GVUjd+GMg+8xSnFepzfo
BchHhXkt3GSrAIWi9+WUWVC9JABUx3kHV21pwRP5YoBlrZpa0frVfm8f+6hq/WA35LYPPjwqrVze
whq38hwVr4a0NvmaBOi4AZavg3xwscjykYGReyl6YcW3ncvDZJh7f8++sX2NpPMWm9i61szUmKDg
eloK+qOPsKOaxts10dRFI/mUHZOjLKPyycYie+KD6TDQYP9XVgce4tgJFNc5VkICCR93G5j0seMA
53NIPGkiXMmkllCSWktk5iNLMcXI+gjdTMEVeGKLlBRRaqR4bsDkZJwyfYVs7XpcEHrto8OAPQwh
QOrcVA4KUTvudkG/CczW0JapfPJB9XMrToMgbXiMLbTxd83Q+oRJUJ9k9kHO8N89eq5PFjzZ5G7W
Flp0QyzLgtQcGrjqRBDfRKl9G7e3Sq7iFHpuQUpUgfsjppRYxfGg5CUB/SbfLxk14RxbuJzRExhB
UhMUkXoWqKmUOTmDdpq50y5OFNcGvKrq9d3o+S1/V0fhzC+zszriW9J+3XH/Gs86IkruKSNLj5Jx
yB1VUYMk/HPYhSZfpS9OtHHBdcvPE6zM+iDdTFXXcZ2NHIuIGppcqmqUSVkwWDVr1NeV7J1vg6WX
HMPrgjZ/AcK4om8AnAghQuP03vksPzEcVsMe5DjtHqlLc0r9PMEQO2Ud8xoeL05f4WTu3hHMHiwm
YV4W1sclRUvlW8E0hMQ14FzhDgaNv2t++udKrC2f0GZoxEpGqioA/w81YBokUHLA6QFawnBDWbLU
Jg9465dz5D8VncPN/HiNHJiO857yb+gfgjaaeWKRVQ7vaNDgTMBWxfmIztI6ZXYUfhxz5Wf5KcEH
t5wuPNLR8WEFRsBTOWtjmk9dx1wmuWiYvPG77B4k37SZ3MUU8oFs2Swl/Tpn3qaT3al+B52bLCV2
I5PNj3XTdf4J2rYeg3v4yW6dXktmstwPGh/mOxCis3nUMSfJfCi0Zz4RTLdMw6vKWn4ggtBDouYU
lMZpC4yt2gDiSoH9ta4qyLPjH6drMo4xhyZUbhLVLQN1skApOpNv9tLsRwwFMjJrmxXIvkWrUcfG
qm0xP01W0q33UxEojksHeSHOsCRB8oCGqgRjSTIvGnO3Pz6PvPd5L8Uw1bzUThP4ymsxizH+NAZT
DLTSR50Sa4MS7za2aYoKGN+Z13lm7xaVG1Y35eTEI4Pmgpk99Nke6yeS2qleeLeDNZZcC89uHsFu
RrCTTMtNao14MSUfc+q0ex67ITVagzkUYYLLMnni2pucPq+Qb3LZZ6XtmiIwg33Er3EQnuQz8kLS
SwpP3nO/+OtyJSaX+gkwyDKPx9kVbf48Js7MokQ/Mh8d2yO5hq6DjqdlYJuTGPysiIO1gopymOPY
pvpCzEnwp5iapduj0mnNX1DaQyrStkYsd3FpSChHxqSLtXUKZCOGB3Q4xGBtrclh/a0kNEW3kjC4
aYnMKJPCVQk7k8jHDYSih0hHMW+tx6iGdH0OrDXcph0SjOQooV+v71l1E3FXp6XmvWhVU+G5SP3A
dpI+l6e1h1s5v7YhJstTo/wZwFuFwB0ZDeBqMHdLHpBH/fj0cKE2qVVhlUYcbMHAmZF4P47abIxq
Mv0jKxKYUG1A7AZTdWd781y1LAjUE4BUGAmzkLCwzCdOtRw3NxI4I8nrgmvzMUIVbngjZ7XqiwAl
9QJhJpeagoMN0biYIrBHYuIg0R7k14Re3xGrsrYymaiLLw9xZvpRNc55nPOVthkunOUNCf8gt5rO
lVvsYQKbKvBHYVFEq7npekWpBbmtVi7gufpgpeL1xiBjo1MkgXjd4jlZ8UoxQTG3PlQzJyE2b0PU
93ssN738RjU0R/hBRAHW+wVfH/Zaz2vEHgWwcppWG2mlemUykKAV+SxqxK5C/L6+R44QlVbWEDKV
2ZWvd43+Rc8ISDsqigx0YFKeN1iDuYY9FhbT5znqTZ1pBMESf2d5S1uEGz10PO9fLnneVaNNFVCe
eqad5wYkTr+3qZamqgK7B9zqy8lMb35sjSJALehvT/fnpQyWHyVDMzBiNHXWWXUhHq0j3YnPqReZ
+FRDRxxJCgnWxK7XV/J7N/DX/jFeBrSphQ+hS4CTPW9TatuYmQCf/jyLcqCQGZLSZSf6vQeCY5t0
pcNZuMqaoDFUng80ehgLyCfbpke+4ZYuhJlshJS8Jvb8iMw/Zx9VF5sSAUVizZkAFnfiT6/f/h9L
JWgLk9g6EByQXLbN3//S25+7qOzjSfnPfYq+I2BSuzNlIYcrJdTrl/pjzwGXE/gSSSZBcGPP+92k
UamL5E3zHCYBFjOnaAmy6b2zKvOJyCie/rrlzkcocAAM4xe+K9ME9w+6Q9dqEcT0758bLzExqp/5
2O4HHMU4INzQnFlRSL5PMrHw56/oS9rdHdGu9C9ef/bzZWZq6vtmlsGY1Hec8x05IWowTmEsPtGT
oHRENIouVQAengj4+pXOV9n1gV8xiLUVV6M5dta8zkkMA+FkzqehqlV+g2efKc0x+REc8olrssbX
Lwj+8rf5ieszBoPYi/o3Ez7aR7/vIEhvK8Fk6T5hM2j6yZ2ITJgjKC6816hrC+wv8OldknCL4XvC
yfj6DRgM5u93INnEoS2AdqI87ovzyII+X+E0qvrUJvYSV3tmWYB56HokYXb8kbaMXWJSY+khFoRC
5I+muOX3puVVSvQMkovpx+KUkDRYI1r/C19x7YWCamFFupsjQedTHehdIHqgyVBk855orSbfHJbj
MsDHA+tr8+FvkFc3/ddeDTSPHBDaKPaOOS06yGbGjfYiZbSMhkOdWya30sDMCRZW5yqqGODh5jgH
Z0xuo7QwRzyaKQ23pX406DWpPVEzz+GX0sMJ+u8Zn+uYZDnKSkSGN7aGfkF7LM46OpPuOI+myVLl
tGVfX/4/NpzyoA1IePehiwzc+dYeqCwStCeWj3XSgkc9xU1vSqAQEB6h92fL+vVLmvj9a8g1oTb8
PqMJDDbXIA5+DVoMypa+Bab0MYyhe4k9NHKZ36Cc4ubWrQ2GjgsjPTtQRM0Oqu80YTEh4/98/TbO
n1wIeGRETuQG+Efwffz9S+ysZFtNvMvkY17T/rxMS3QgH918crtrV/e3r1/sfJND2vKVoFMkkQwN
PP9sk0OrjtOk0frT2DbZ+t4HVMS2yLLGZFavX8o9+6T57Qjm4eAuFZM3IeyziVI8zXaBAqT7WOke
PZ2I9mWPJhptVCrdNJs4HfA6x0FH0Jxaevbl7IvwPcWa32GeS1uXFgwlj5nfN5MoyEPx1jCJehpT
oSSKIPAlQYjftLVmy7QBgh7KanIxBtK0iWEr8NOj5Qgezsp9ziJML8ykyAHPy7dBQZDjPYI6TroU
hwrJau/m9UU4W2/WAIsiYfOdegpBifM18DGFAe87zI9DmZmTOaoZVcBJmGoq59cv9V364Jf9bN4p
wUsCuJAci+J8PyO+RE/V8aKHwKu/XwuXD3mbj61J9QdCPSHox+wd8KGpBJG0NV3Sn3/qRqQJYfpP
Novre8r0M6kFGyKdW+qIjoKVZ4O1XmM5n4DExCwMj+5FDBRM+P3hkvmUAtqkLPk5+GNaZIZIVpG5
fDsrXmP83ViX5oWvfsZVrO/TcfWjNTE6dEBRy/ET8yYzh6wFTOtI4K93fZeaxvLPERpfJHs3Y+bB
uRdFdDnEZnGA7tV/OW+D318fjhb4MkKmBLDkcxb656+v5QlgiTXRl2IU6inrEL45uIxHTzIPGo8e
f9If0B8MrxbEaKMd6NnqVLp58R6DGIhVVTBUDE1jsQmh7GASnPTtY0T9qu+LWY/JNglG94Qe95uS
UduXsfE08s4d1jRbZjnybsS0/SoBAn3DiZQYX4NkzHeWzsSHlTnyeIlPYIZnHjQkb0fXMH9vrVZP
cVBA3dnqsLv3OJXyg1dY4kYtwJ37Zmn3TsgdAqPzLovCZUqQNT3tvDqfGOH1TvEJ1IR/tcxo72yG
tbWdnWg69eByPj83CcrTmAfKhBZGrPUR7bvqYVJieJ+CjAUHZVteheSR33zMh1DjId9076SnNWlR
NJzwW8wOjAmWBvIWw+XtPIUpVHmvHC+LCpX1KRxp2CRZ9mEIpKRrHg05oltd/bCiHbcj/bQSun2W
t7Wl/cbrF/uzu/T6k6NW7zEBUb9NZrC6udLpHgWr9Or1j+z3YM2GYKxMMPNJFTyXROEsptW0fxQU
z+qF9zXfh2Ad870s8GDktdny8fWL/X5A/biYAihnjnlyuPOMJMK4h5o8rF7QQinBCM32A9wnV2/K
Mr8ZPWE0x+K6fMOIEF7R69f+Y+d/f0ywOoxsCOLn9cjg6xD5lq58AQ5N4YoRdT4fSoGo1V+Oie+/
6X/C1ven9FwXfA6qNxzI50XkjKS6i9Vh8uJMWImQ83BcbGoKnhQSaKHeVm4ZvU0h00P0LPwQe+UR
CebjmPpyNxc9sC/AevKuk114WVkow3Pe4gJBX7F/X5YkL25flZhq9473Bq+j6ls5iOC6oj37ZnQX
vJSAM6Mchydbs43z+E6UIfvYUqWke5Mzi0PshsZaFy4vSET2jBKG7uDEvv1sz73Yrry/v+RCZyA8
lsSkAaRBrIvgjD5PCbAy07MH6fTFG8ziJ6lIjqLOitO8zs8VElwfBQDv3eDGDD3azpInOHCwgl/f
Ar7ZzL+9GWXAmnCfXOgQHONnCRLyKyXjg0S9xAODA9ppSFfPOMaixs+UpN+NXjmfVNkjCZ9aTcm0
py5PNX2rmxFaTY+iSWzd4Q3lnRC/pXEGTeATTsWVv+1y6yZdKnWNv/WxEqV4oAda3NUWLw0dNDT1
tms/M3ZBJzraqiZEzc6l+D6gSvdtwcb5VqgmPeZ0ik8p5jF3SIUW/a6O9IDMXTI82r6bv7EqyL2o
wDnTQbj9hKhgl8YPUxGir5O0Ng+ATmqIxDyOkMyv24xBCGfiO8+3gus0WbwPDl1toMh5Doz/9cU1
a3e+th7dBcUhBU7WNd/fL1nfQEuY966ilzb1/FurFdn7JsVaYZcjK3brTIZR+foVnd+Br+wqZcCY
lDioFADB8876GY7tFl3J0fk1azLvkrYZZP1oWKwrGpVIv+I3QKT34+6lEXbxHl3V/hqnevuNNYbi
8Pq9nFknmnsh1SR8utgKgcQ9BwN2U+nrIK6qr/HMgIG6vY4+IUqSjDtk9/1Ni+sHHY6yjtCD9OkV
7rJE+qcEOOyOPkkY4iRrlQm6z1I9pT3e6rR+aaFXlk5u0EHWp1aI+VYiHnMBESn2NohQuhhrwLhB
VbKxS7gwTlBv4WL6zdFiWQ5Z3ls36AIggEMrw7qWOlnu8c/mOEN+uznEE6f3FnHG/LpkzEtGKUoD
vG+LCkgJyuH7kaHne3+kNCUX0e96F38MXBARee4UcBl2IuOiraTrdy/CtGLkCqIOQtfMXKmXRRFv
0a5pbqYm1BqiC3K+W9avdi4Ap0zd0Zax+wHt8PQJTnr/zftOHdBjBsf19bfzZ/xhp4SA5oCuGTbj
eUgWLpPQfJ7yr4GkP7BB7yD7DMpjYWrIK6OmUi+rNvYLlfV5GbMJvp0cm79JP/yrDRsYCDJHXxB6
9AZ+/0ZASulSr6r4iqDRMuy+vxC5DklxnRayR7pvDB/QOB4OOHRhk44B78ck6MaGfbI6D39Zk3/x
wRq+pw3a0gVreY7YXcthGus5z77CjpTvWunot26BNK6isXvFuTjcYs/TXzZeVV4Us3Bu+kpxkKmi
n+9ThMUAJFfTiO7yIL6BnG/9TdCm+bu/3OUfKQPfFfB5PnEw0xSVZ0s2lkh+hq03fKXr3caPZBaY
WdFJhOGj7fHWlSNEsUmvEuOtzq+/Jaut4J/gNTEdhar1ex89rmtbTfkjGtoDExJOgQPO3QXLHWdq
i4y79XO//T8P+WFpvv7nfzy/lGm1g6fYpV/6X1UJqYldEsz/nYf8gE/uV1Ljr//i3/qnIo3zD5om
f5KRoRUb4LPpqWEFzz//m2mB+54E34ldLX1aILG/MC2E94+QVC8k2wxAaaN082+RkZX47ZCjSQ/2
XyKdD9pE2oDdz3YjFYewksmvLqh5EZs6jirCznXPeBsbhL4ET7cBlepO1z0GdVtjArBz9CyOQInV
qS29lPlapMu9C2TlVreefJhzxOqJoNUujqX2t1NH5y2W81MJS8hQi3zxHIKWvXAbu9gOoY+IehJ7
e9ipL0PV9DBBdXxESS3eySBvUZvO8Tpb++G4MDhjBIbR2GZlZnIABFCS8gQY9WRL/eQ1bfBcdbq8
GBg5HexUHgaN5J/djzaUsBQmGP4Zp2pJC9QLYMRtRiasMemsrJ8SoFJHF52zSz2SfYA8lPJzFKgG
wdGyKYCPdnF8UyPH94g7SXA9Z6v9dpg6d1cVZKmDE97YIFx3QRnHn4pEox0t8vEEBhFpirSNNlFm
d0dstavTlHrbHHjUmxrAxkWHst5BWnBA12F07ignLuMq3/kEsnuoJJxAkQuwCDncPXqINR5HLQJo
KEfupxaRD6xDvWuwZPpi0Ct8Wgv/QC9PrEsIu80+d9t1C4Jz3WkcO29aSUdmDykGJ5VpGh6ctPH2
sCDUdYy9yNFrnPLgtsLnt+r1TTO6+kalFtO9wX2QczkzDhxQT5mAHEUqhwmao74wLbI4SOzbd1Yz
L2/RXFGfB8S8m2r5hPyyPjqNyE7DGLtHmrvR+xGA3SEDh/QSpDJfbnDmy25i/G+Rm29m6qW5xzml
LMZdmgTBScuuO7QSKWxG7u4+8H13EweIdAA1Cj8HqGd8i8FRHFa7ApvXRmUFtVB4b7xl0sX1kjWU
nE6Gyne9PFtkPEACV9++gRc0XgUWDgZ1afOS0zBp9k1sOgBuFOySNQ8uI1tWd8Cc65tich7BrWHe
bAmvPQVDnb+Z69a6BEODdV/ZhVdem6Im2RQeyswpkyAFz3NIF3iUiO5i+gdsdrsC27yUKIJmlTuG
m3XuxCHxmmDrOsjkbdraLU/AlLAtxmQp3rjeYCNb7w7YcqDM4e44L9ROO0jEze5a3iMZdwoxqcV1
oGpvOuk+10WrouuWRlxy1TjFBwljj5zfPyJn6FgXGkRp5B6RBMpytRlD5qVfViaB6T6OlvVuxbTn
Xg9uUH4JK5r71x6A6yroh0e/mcV9h2pmN+wLxC69SGf7sBvQUC6q8HKqFRaaYYRt547GU/O2mS16
0yR8Y3xqUJbuHt0Cxz5EtPFvxlGmkqpWl5X2A23toNi69h2BknUvx2Y9AAuuZLev48j+CNl46rdw
sOLbdiFF+wDnym27vfYX500FYTp6yeBjIui+hhsi3CZxAFzt7aF+x87FSS8ISQuMWoADgXREvn9j
9+RKCuVt5u6I9dQQ/IsJ051goI8BmhI9t4jhrnfDlDd8X2K18pw7KHoBbkK378LB04O+ER2xewQy
vZfFw0L3iJ04WY1aWlXtRivFpAluN5ILlZ9zybWIO7kpZ9t5EDHOy9tcF6in2BMVErGPK/Z5RCKN
SiEpcxmnGb6FKOnUdwovYVQBlqFNRH+VF5NvY6s4WptYzSreoywp7xjezwffg35po42UbTqfNd5K
J1oeiilwrzBb0h2M7Q6M7FqG05EZkbypQq+9yNOQ7372o50PPx9JgkGo40AGfqwUZiI1qjf3hv6x
xqDHyMf9+npOfKxCm0YhvGcmIAUm7HxUY4ogwAA6f9OjqHoZqO6IWDSVP3KaxK9YpntU0oV1sFVq
v1MFnuYSPxtnK4DFMh2vqluE/eq3wajAKMt2/IgMoLuA+6J1R7FEFt85u3z24mPf9SsM3HUArEj2
CWh3aT9zRnW32MtKHNIiawuc3g7gULX2u3gFRTbbWfDoe7F+43lWxOFQFRdFrPRd3QfWAbke+3JE
V+vLimrIPbiznVYyviB0RqeSX/WEcDl1TRkGH0enBfzYk4+dMr+dr8Bp4Tvru8Embud816DH/imh
c3DptzWCihC8UarBIqa38SPvMexoMEwSuAIuEeATLPywpwuPGnF/gIF1f0GePhxBXq9HHyMnICsO
nt2rtnBmLerkjn4olPRudoOrVBDiKbpRqewodiau/24OMftzHUpTUEfJfbPEEzbm8MPBXOGGzQMc
sPEb0TiavITQuHpP8K0RmR/p2zyPgdvf0Kdzvo5gAg+MzegbO5FzQhFAfADq0OzdsI53jaPjQ5Y2
zb6r+uI2B+f3fuA7vKFP090zIA2vAetX2xUmxjWsS1SqRDLe5rW/bn0I+adiHT+1AQ4wi5ckH6J6
sG+jyAn5JVqSCZQr2K6gtrd1KexbPSdlb0BewT3TkPlIP797DlSFF5zMdwL2zZtO+3O58cpAXpQg
qN/kMlmvnCyvP08oyjKpKO19vuAxnNjxhwji09apStw8KqWMvqTYp27ORMN2rKe5iuz9lNTtzVyF
QILwK4Vj2cXtbrZwg/CcBN2+GVFLyx2AkgyaHiuw1nkfMjLAk3SW4baFxrNFKwTfgSp2+22L+ASa
JEgCOJj+8t0Hqwj4qDtQT3WU+v/F3pktN45kW/ZX7g8gDZNjeLwEZ1EUqVl6gSkUEZgHx+QAvr4X
FJmdWdVWXZbv+VaWJUUoKBLu5+y91/4wR487hY0ZfuWSvuJ0A7gJUWJwpth9sJpfXKqoSKL4sXWm
Orl+XVr/ud//l/u9abP7+//d7++y/COu/pU3+fs3/cEasn+zkUPZAlsYRNiRsif6nTfEbQKsJDhJ
8SVRoOb9ecV3l/+HKCI4oWXC+AM2af3GdCiE5/CXLN/n/Z3rPR+sf73eo4ogJ3LF5w5nGoiK/3a9
b4bMo8PAkEe700ZW8/m2i2mqsYrOuwo4dxx+APyJdwBsEZuscXqNrLNIv+fMLXh9R3CzC6ar8JNw
p/VAWB57nEM3XkT55wX2YfM+NIn7JugzO8ZGlN/Q82yufS1r1lJPkuJoAkjdOuQLsIql5SklclS9
lXFdQRjua7ATk7GLuN0Q0MHVvC0G1eDETHjk7z2d9uemk5PzOijaoTBWCXdNC3J8gvfa2RvLoQA0
IDfiQUHutPi1J2rJfrOpsojHXJ85p07o8Cu2yMIUSMCUTeJxVVCNa6kzxa+ORw20pEKObEfLPzce
2wbwUjmldrhH/LCaEeSIJNR0LAViKqtcerxNAcxsIcZQyhlyuQhzXk/wGhM3DRmEwtcVxCMMpgSi
QkP/VCpv1bzJ4kQoHatcK2Zy2Fh5Mwqm8Ygt/J2SB3jpoS5DufBtHgCxN0vbWIu0BvGQUV5Y1liD
6ZthGYBnuprT72Rkp4WL0RXRJNYYPhOb8JI9RDszG8PmzN5XO+iqbC4cfoSFYOis1EBjZ0rvCWcb
BWyRqM0HzM40g1kt7Qw4mdWVKIDYOn49fZDjyjYq75e2sInekaUScFjKARsaLHZVaxeHqmIyy8qB
FkHsxRQK4hI8ePQ3uJjltsVSOWg5cXSHiEI3aZyPa8eOKDntoGOnTlRBKPXDa7OUF5KVp8YhC3Nv
BW6jvstT5wmLfXS1ItleVDy4VzSO4S0uvHHNhSQ8NnU8Xnk/VNsJZB4c5jG85GY1vRAz17Dj9T1g
bdcM18pI3LPvZ+FzzFV2P8aOdqeNIQ2MhJb87eA21gmIHSDFdOlphC2aTc/Mk5RaLh2O7JLKh3Ya
M0qMwzgaA0FWCpdv0bhjUE3zfCgbBkaogIzCNDN2BwUOfodbLHqmY8W68WeXEkmjFuoRi1YLgb5u
QqoDIcv85CQGu2658wKiYXvH1FbNqKWmuNAewISoxGMqufinvW2tbGt0TzQakSvCfZzjb8WTfNdH
kXkDqK/aEzTvuYJN/K6pUG+uce6Uz9hyyx3uyfqbMuMXQ9KM2eWed+Q3XWymmpTv1Nbe7Tzl4zVk
iXcs7bGh4tKaXwEEFcUWA7f5mVaNfqPNJeBoSd/cUeWjv7XT+sfgy3BvCF1uYkJN/Abd9IFQb/9K
FC1/mcg5vViqS0SAZSl7kVqJrRz2897ROnamXK03vks/KOvUG1XBUCqW3lDsLDSI+qU4qrH1STpO
WVqv+F7tjsI/NmJiKTQidJ1ciGmNR8YzyOZVlHF1pix1FQtvzFcUyrRrW6O7sMLNEGDaB0eYL1s/
N4+DSNODWrTqWOk+xNZJmM+2q1l3ndY8JXPzkCJBfR9FBUhF9xfejlDw5gKTbfyj26T2TaFP4Qkj
EJpw2oa0w0cHkATu7VKFxEejbx9wFOVr0ejVp9NzI6WGrbpYtGx/k1/9rYa2YIQKVd9QYGQ/RbEt
AodqbHulCnYtdE9Ft0SX+7dOaIDYWECHGRcX8AfsqdOxOVKWHX20ZFt/5AowezvIE11yaoP5clzH
Q2+9Uq2V7MlkckOF6zlRqVzDsMgcBRu7M9HsMjtGz5Cjtm1gebO50L3qmqUtOMa6MwiS4sY9D22C
zpKHi2geQwQb92bcjfeVslsvyCJlPZDv9L6hUGvc3ZLetALcITDnwpilAJSyUzWU4qMXTXXjO8jT
ULUpugfBbo2XyMBcxI0vbldAuvRbNqfG42Ro7dmNfLoSot5SuM6puFu1mEeqAp46yVLDO5Hbrs5t
0ma8RUUVdPT7Ss68e0M504GoSBvwhwJVSsP2ILKadIO0x5PWUZjge7X3aVeN+Flp9nfGF/NkuLiZ
gwmBY5X76YZgD5ME29RbQGfeLRud7BTrFBlS4fAZ6zBA8LRXK2zOT5XePIxy1gPPaGJyg4iwuA/j
bWJQK6cznF6l0VQbzWHzFNitaveRFp9zYvVbdrjhuikb44WQvr1L0S23fN4/07mEnWq2CiUsrx5x
kvMEiZv6qNKMjskmFPmtQO4ORFsOt1WpR3tNLVVXDka3HSbQ6so7t6Bv3FeXBAbZdzm2GmAJNgNc
e2zvOXJC+8hPiH2ErFdQiVoADM5EcSlCGKMksaoDoSczwGo1rqdWT05aE7krpyyrXUd+eW33Y/dm
Nk28zj1K5gfKqbvW+JbKmm3HV2e1KiLyWS0pC9uT3GjbCnJwEZvBZI3tT8Mask1vTP1DivMMeUYt
cz89G7ZXeWur0cKHZDDaM/I6rWI+C7apTagKxaJkbNKvdm7bLDwMdbF2gAXcLD3eolTfGt3O3yUp
WUQh6GTFUgM+zaDueOy9x17+o8mS9mBpHPes17O1FPwvcnf+CpaMsx8Sysb1NLfXxLIxlGCahbym
pZ8+CCyenbG267APrmxcNxRPQhw22zTZ1l0qDz0Xkk2PvXrPprLduiM3L0YDOhPNeLgh9UJ/ej4y
LXdLqbo+zV0wLkXrltuWn52gqY+f/THpIyPop9jZq8GSQSLIMap6Xy6l7Xrtm1tcHp9Sr699T0ka
UfmUboJ5xyNaW02W9mokKAok4JNtks3cMMhEbzK9Ort1c3X1Fs+L3M0KkU3HI7Q0VNx7Wpcd02qO
tiXhyKW+kPa/hM4xRrRjywqDqvr81io07d6HMrzLcXDtybJSg2hBTs3Ky9Qk8ZalcbKaK60MnHy6
+qxGWYBm+a7talxCtPWuITd79Gv3xq4crJmHsGvdgTQGQOVr7mNnm8l+TsMq8IXxQxJe34gpha9G
oGplJrXgIMtizgOrvypk8c+kwDBD7VS5qohSOONQXh1t8DiMZ9K2oqf/xa/7w8iWbp+WEasTTFDH
opuueSLeiUz/8oT8M0v9l1mKmibGj/8slfxvk5Gb/mj/qpT8+p4/hBIfPCsHNuqGjSri/wXd79vM
RRBpGItcpqOvIausmi6mgMhZyK2kGxacKoichff65zSlGwZf7S1jkIfG8remKc/8t2kKKYaRTkfK
YEbjJ2Wc+6sjgJCtaddmbx8ET5EAXhFZ2LIbdnMYj8c8kmIPTJpwVcUx+11UrXsSmS0JgBuGuuc2
QG1GW2sfuZvrtxnsIVJdofXopGgTmIAdFJPWds8AQtv7iVLtR8KFOU2rQ3JAQDHeqzpEBEjd9EgS
ftNNrfyGnTjdg5xigYNdc+R4ZKb61OuMcyuMHGzZ9LM/4IjOjn6ZUwHvWvmutygMHLvythLLMZiH
xVpLi/hoDK06lElR0CusOdba1CL3WEi49Iw44x19zvmuzj36ZNqINaPrjOaVuJl/Bgug3xpTot9i
FtEoVK0suUW1zndGZUavhp/4Z0PLLsbo9LehaTzyIMYp6pDcLaXtawDma+sn1goaKwvKeDy4mmbQ
YLO9wO6kHCR1yUrbYgRZmyf9TuR6/V0p/hKrscBkJE2+K9nJP0k7dWhNZAm/q4sx3ftt162VrYq1
7k4Gzjmzf6m8JLzr+lhduyqZP0kfTq9l01vXKANwY03pskakToW5nScxHZxbGQJ81EdHfiusflyD
inC39ZAPO9fI+GdE4FLtrMz3VKWYK5nZ/XfNt1b0yUCu8Osbs4wO9pIe7BMWljyDy3Urwtsiq4uD
5mkHFurZOpIVQHkoJjspB/Ez8ilSadMuuekcW+1YbIcHs4iLCymK2YSGmmZHbPehtrEw3d3UPIaf
oynx31zpFBsqQetjWDvqoR6UfPRDO7mdMePdKs7xYdU3VvISdnZ7Sns9f7Aru94Vi1K4UuSe9wJK
MKCu3LKu8+Qmt1Fkz1uytXkOR5bSSvxOEADLTnooqtZwcghJXXzuBUe8V04YpLOdfy5E0nPoOPl+
GnvrxiGesCtqJ3nrPTd5lXVsEL6sxbUgDc84No1ncnHWjcklbt/A273rODsfU2pZaL9u80Oh9XBh
Q6iDTATe2ZS1+VYSU7iVrM8PCSbYPTWd9PYWrNbxIMXiLq/VjRkrm7ejbPYaRZR4TboPAiJcA5ZZ
bmPWofshLepu5VgcoqkeVgVIAejJob3FvUkBtluaz5adfU7KqqNAi2zzzfXKx4qD67lt64mi3lK/
VjF00tUIW/MoNFI+iH+efo4HnIqB0hz50YZNenEjGI4McBZnVuixYh/4JtjB+RMt3QUQOmAsOuGB
mzTil6gsKzk4fU7xqp0XD67Vdt8wYQwNWoHxSEj3EJnKOVZK7ghcEduEFQlwNE+zK+uq/F6E+d6Z
gAE74Vwe7Kyo1m3dZ9yyfeutgycMALUIt1PCpQobBMhfCrvv6xbs3jzKKrAyzFZzPGVLaDJ7JYE/
Prl48q61WVT0RdXYZZo4o6TbMeqLRneXyh0aZRuic4HvszxOi13YKv2WtFi+k/l1CMPhVVsyA5lj
GddUj6x9CaekBZuH86HUh+bT6ug9pi5hrfTR3VWGGjdDbvTaJkZDf+0QWOpVrc85aGd3qoiFTtHd
zJ1yp43dTIHHJNyg+drBess6Fl2Lrs6ZDe1ccVFa+/7wFM0TG9w8w6eYL2td82vDm/fFfAOiQd5O
ywLYYBOcfu2EKaxkPZz7cHgdBBR/WR7nWvKSeUqnZavVN0CE5Mpcls35snYOq9i/imUV3X5tpWei
iVfm0GztsrMmntl+OMsaO10W2nrrsNsmS6+fh2Xh7X3tvk0vdzaEYP1nf1mNU8kWv1C/kZwK9uYE
Lpw9J+IcTGlLW3pkJ7yVVHpqU6cMuknzT0VvN5duWciny2peC5P83GZFvamWxb2xrPBnE8GTkJr1
wshm7p1l1Y88Xm3jMTV/UAnb3yqBJGB/qQPJIhRglEqeACigHlDF4G+tRVLoF3GhWmQGzUBwMBbp
gepBsRoWOULveenLWMzraerqTbvIFt6XgjEuYgZ0O8UbzVCBr5Fn4jfbE+OPrH5XAqtd8CH1U96H
u8RALoL0MF+yRTqpB8AwzI+LotIv4gpY8K2zyC0GMvORArbsXUkzWyvYX2wDOG6TRappF9HGNdCC
QUOyZswcJ1kXpdJf85AyGZ5M4OA6cz0tItDcp9on4iWdwItEBGKnvYOqmB/EIiCxxGqvOar8E/MF
dVWL0BR/aU44KGhAnzRnaxGaPjdoU+UiUulfehUCCdpVvshYo6UMrs5IW2ar3QiqSjFklk0yYqur
FAiLBXbFXbrIEv1K+HHhT6Zp9NgLLiKrlAljCkrL764ykvm+ivlIQylmmFnNbYPhyw09+dNv6uww
5DG3+FFpp8Rk3+OVxWWA+bvvRP8mGpRmnrVggz3aVL5lnfMGDupDD/ufsC7evGq8pzua6oVZ4Qi3
ZIFlwZ1oY0weTRnVxzp23cehzsznDJvZJ7094wu54jePhi6Nt3oC1C07gr9O9P5Yy1YO3S4HWz07
t1y1qCdbzWamCxSYipXuEg4B/suet/9a+cqv9W/rhD8R09kJ51/7Ybog2BVrA2vjsNJ3/a9N8rJU
Zoxnv1zzAOXutYCGlvWzBCpUHL1lKb3kE9Zc8rIbI5rKI/XKLK8nId8xekbpBeE3v3FjYbDnjmH3
7qBF5yzARxa47IejZTVOhWKrPQl4AoKKnSFk7tCSrCJgnVjrUtOnHdnwcjs47QvVIYrsdpQz5vGb
7CL7ZdRMtXeS2g0oAujPfOW49XOX62QeH5PGPvU+7YYAbCqxyiJOGc2lxom7yFM5x/kmxg145ATR
HmItiU70whgBZprpPNBwcm74bR7njpqfOFEfduZPx8Z3NJLuGppiOU4rcsxct6zZ7KnDs5qbJDng
HiMpPlEzF3ZAelgGwk2FLuEIHYqVfS3muMV6oEWH2QbG0ochi9fCTI6dHp0cI8+ZoI36RGlNt54i
V773lgPNYhTTLpFDsoU65W+0SA83TZJXGxXaNY5KoNqIqFQeg5rz9r1eYzfKzWIn9FD/afeAl4Ia
XOOYUIFsGd8dr3S8F1r7sOx99rYrM/EUSntxexOiA3//y2D5zxD3X4Y4HO0GJvP/PMU9VH0X/0/w
Qf1pUn78dZb7/Vt/H+Zc7zcIvrrrOM5iYFs0rt9VMc8CFsyb5y/q1x+jnPjN1IlveOaSuONDjlz1
xyhn/qZjdhVMfwhkzHl/y/dGxOtfRzlCQ4Kw0IIy5ucw/p/kW4/eWzZpUu1HdBpFKjuzVECOwqf9
CaexU2K+oTsx9a5+YmHggR6anJVD0ImHqbfw4HrjMQ0T6+XL81pRfPMw8Jh6xyUL0hC8ASeNmsUe
aZ5dII5vAnX0+qzdjDqNANKLU6zR5FJEJ2ZX6+Tl7AMzo8K6CbnTOhLryeWG5iTKCZtpUkaA9yoe
1zMq2s+2YO2LFW6yt5nW2neQdcdLFod2oFXjoG10qVnHJpzgNCBAApACwEAdNv6emtvw5NyaoO4g
bJmhdeiLpeiHWNjBpyWr3IwU27/pBT/UWhZh94O/ZQF+29y2g7AvWwvtYinNcVnvbGj6tA50luKD
BkZUZZtEU/j9dc93mUz04iehMLEXoRgvTilwqBhzEn6fHUG2jWO/fanpoeLP5Sd7sdnEv3AYZ/eA
+EcexUl8p/qwfKzp5L3r2maYbkY5RoKtI1GzVRgTgFvlRW6EgW4wuYCxq73rmPFzSafmhUyx4BQ8
7YCarux0dK9zMtfvRuR5lzCvuB4i0pCdCn0XBzmQhIpLf9GuBKLLWBf1XWZI/wIAbxEcubTsW14/
4nHSP+VOwvosjtUp5nm9HeOBoRkib/VgGNK7ErBKzilVrVCDPLEvjIiROmyMx5DEzgEfPPzCPLEP
Y+9Wd1kjB+1htotp40ArOrIdxhKZZ729hlYrWpYKBSiZ3rDAiybym5oL+caMZL7UOuajAJ6KAEMQ
ifY7vjNvw9akI2eJKe461tjKpsn2H0xyFdfRmimvgCSk+YEYrHdMS1zPeOcJE+Kepj48bG94k7Bv
1LXlRtue/PTRHtMy2Yck/+ZDj1uPx3rYayeTmioVKNMF+KiPXhmvWguo0yEWmaD7V9X9PS08go25
NfqX2iPjuTIax3nitLJvYzbRCqhHbrORhv5TzegeADOsXQQuyg8pgEtVTTEGLwR4HBBw3pukCJUa
Zh+RNa4dK+T3s7Qrk9zupdqQGPe2UWNwtO3DinqyY+fUPVd0KafkxaxbvzuivAukV94+rxz32gMy
TRuYWXjrFgWr2aFrX2JZnEMKRk4MBIn/mQKlBo1vWkVla8eo0PF3uWauPxFGZLU6s7IgNDlvwmbK
tjpujVVHNOMg50g9J6gMa82Pq1uapeWmrbv7tDeQUfPapJktNQ3KCHgPPTtAEZw9H2/tsYyskCVu
g0LcCwBbAQ7cGiK5KddONiJkw5KIvoPUN5ms9YRcD06dfj11I1VCnp4emBfEevLL+2r2Th2iFCXg
RovYUY1HBdl8445JvrE7AlSyGndKs7XvYuZJwxUY++S8Gz0jBc5kGqup7twzqucDV9ZozVVmh5dL
PBtNQyNs3/cwZ/vqTnn6vUEybjU0M7+2djHPLkuvIUfS8WApbcOyDdpUlDc6s88PqkfOOn1Fb7LJ
1B40a/5A34t3lw4gGafMpvg5b4eL0YfWVlaISYqcz8525nMiIajmtt6BI2LInwzk2FHju4yM0rek
aap6nXnzWxWi0QF3vpvr5rZTWUihbzwEmVU1tOWVzTZ1NP0WAUXdOfSHrJK2+ubztGXoMLxNEk7h
ltUjLswQZz5dPnI/V1US5MOgHeF0GjdTPrFFcaP3pXx3HQGcDDIXKKXp9wvWrWpesPbTyUiC+WmJ
rvHGUNouasaffePkuykmidI1yngcDDN8tzJBzGcMY/tAi3GRUodm6oeesspsbxW2uCkl2RYQ7oQ9
a0T+HVO8fcQaTBpbIyLX17G/SygeWacL8qsTNlv9wZndMxvCJfiC/gqOQCYde3sZPvtS8JFl9gdj
1MdnbEpMKBUAUAypSfZau3lB/S57hjAxvS1xen9XzUP9VqtQf2HPo226oUctUuV8xrJQ3UxSNfvC
KrwrhKPylsyodkd06NmNJFKl4dPaEZFnACoXGiOdm+wvjmJMo5OfFZ6/ikohg7xLejfITIvmO4lF
ds3SblrBVqnohTGss4WOuJqLmBUnZUZ0o1BSvQPQnx1RpCixpvtuJTGoPHe13uIkoHVmnfTIqrrV
3AMGra7YxPQzxtdy7XW80n3O28BWW300IYFi6tqbJuxCLOHaoUHA/mHhbvgB4rZYO7FVzAHyphKc
g850xDXmWwHYT7EGTmk8we4c7uE1ed9Hr4+IuUjvJEPzXfP7n7B/olcY1EuBXakHrS2egMNot3ym
soCyT7alBs+5eZLhU9TYTIXpe+j0n7hcxW6u7I7oB2MOifzXiU6bdZdXJouE5kMWQP8HSz/gr8s2
jWHWP/DkD7D1NZjHHp7rwQQNEpisO8DShMYlx0u9ofwwu5YGPJqIUu5ixtG7NL9gtIwQvUAdNYo5
3SjmczR1RHaK9nufxo/sa7lKcb9IZgs2pTXkDNL4ykW4yKBY7rpjJuhFiS3pBZ3dYB3ilNtQlpl8
mFn2qGGyx8UsdbyRbkIE0XN/NEZzj+f9Z1jIFRtsyRLAfStzQ0eN65IdQQL36DP0n1gL4Gyx5FsV
zfV29vujKjNs6TEGxKGU2dqLBkqCxqk4WEN9EBPKVeoYT4mashOUqhB9zKFWsGl90tB4Y2s93TVD
Xh+rbnywmW+2BlZFvCsi6PHgfe+4f+LVxEQcgnMNgMnwWoeFNa1hzw5o61VHf1lbbMe+KuCVe59h
ZL5i4g7fdDjyd9Dnc1wMAtG3430lPguzMA7JDMispjTwpi6hFPXS/OEWCnKK8b0l6RBjGsprjImt
2nuUyTC1Yc9PZEzPtefEO24s7j3g0Ggd5yqFPqeNd2bphpcmrI4Nv/Qqb3YJUj6LYTsQbs1b1PCi
9RSP5rqBFHMG2/Y0ZrVzv/ibd7VKRI9hqKzue5y3QdoSNqDsReDKWdkc6ScNg+Ua7P8zoLvdctmU
RnlHiXgU2Mq/gUH5UyTRXppMX7Gm34WqvVs2c0Tu26BpiVPVxTuUrpKFxPio2v5SGx3eivKW21oS
8AdPfO6JCsDmzLgD9hEbLT7m+KxIGQqLRiWKT21xKlPckU4hyyCm3NycXEFfelbMF1DR2a/4+D+D
338Z/Ex20QxJ/3nwu02wwLEP+evI9/s3/anfQWEAo8F67K8Dny9+44G4MC8Wbe73WY9WRZAtBjk9
lwShbi1/+R+znoM3kuiTyxfA2fqbGSfxb9QNofswyAwbBiT8XkLs/564awyHQDgBiyPBD5ZrpDiX
6LP9ZS8HPs+0ExUubWmiuk/qqTzPih2J9ArdCOilTTfG4lhPO2T0Dd1q2V38ZWnHsp6ufGzuIxPi
sVuc7zjFkfXxHbHTg9iJOT7MlLudFsf8wHhx0r9s9BWGehoGsgu4D29X6H68C0k/7ewvCz7M3nC9
eBe/iEaHbPHq9y3NbvPcxloAUKtrsDDi64ek67zgtKHKzy3MNBi50wYWZ9Eu1cwOOaoK7ytp2xCM
MIYcev1bls3Vh5vlWL0yK1ywgl634QtotFsyBNToOXcKwidzmuPndBWyXTsYLIH21JBpn4oIwU9S
3f4dGE3vQOddQzqYPixq9WrjAram33UWB67d2upIxoS0Da6tqQgsdsokkPQgFVica8jckvMwgo0J
gfKmZQr8LJ1oCfnXlXnWZlkepkS+Dv4o71O2uLsMDscTvQLdg+93WL1zbW6+od1Hrw1QWx8xFruD
40Qpt9LSn1E5SpbzmZuQAUgahhI/cwPThIwqCQz3gWmrF05lk1e6zL/R2dXt/ZlGIcNOks9Z7wmw
6s2dNkfimDVdzTA9zzd1mA9BKdzF1AGccN2w3OT+P/Vms0LozF4ROtmj8ir1/GmF1m7N1spvJpoX
gwaULv/Q0ee5boT9yUiERoBAj3ejDPPHqrTjl6xL4gyKYc1tehqrCmKVSI01ORbW3WQKsnaV8AY8
yMbub3vbn1sIn+wyMQsO4TaeuSACqkZPUW2JI4eTOgK7OKqfzA8UwuF8LDGkg+Gm8zwuL4mD49Am
VnOKmoqjnOv8ymy84rbutPRkapYxAehRNtkYe3K5jVV19ByiP2J07CP7G/YajG9ZLZydmzd8FaHt
/VzPhJQG147WlVcCdyyEf0WGiQPlaZx+xRDE07B2GnFGVBk+S9fKDnqD10ylUH7A3/Tc9st4vCHz
57TblMaAJ79Kw1etcCLtGEqwdRu/dI3vUultv4p11d8PsKDDzTBlxluHoF2yE5X91SAX9d5wGwj8
WhkfhO4wPg5TN923ig6WvW1lmOAaz6/2CdWj+PCs0V764GKwKqFhPVvAPm+kHtvferQfCLY2b9oA
FHO+p0LUe09d3UXJZ2I9gAL1H6ntrFj+pyQYcM1ghV0De622XlwWH2Aa/Cf8Sd8YfOu1w17o1uid
6YeokQh4TxhVCUY7LF8pB2+NIG/SzuWXVTZvpIygI01uWh+8sOrWhTZghemE8E+0jQLZ75qr0ZLP
Rgnn89zo3KfpGrU3Xl7PRItJHswD1YejXSdrO/b7zaw6ecwqwz0KvSWpYNEBy+uAbI5KxmMN66Ub
aH6t74D7J/fkIsWuSnQCXJrfhfbGdhv9zcxifzPbPFEHU6ch0C+LJN25KL1IqZY84/AEHOxXVnff
eInNC+sW6QvN6NSHci/C0Tdjnz6E0Vh6lBWq+n1wp7rZ25oHHED3o3Al9Km9s7HoflbCLXA3GOlw
meTEHJbNsc/iPfWblQ9xaqt5sXx31KR+SACLb5NdGrdWm4QFwJrWo7BUgCanE92Sd/Hkh9wZzXq5
2qvwEJuaMgPgIg9RRhmvl/nqpnHoquOGzdhNfZ299NjhNc+v/tJtBzqIsXrpu6sMW+5GKvAYYvod
sgu2PwA4A7ZiondcUujNAwrrbKROlx6NEtTqDQYNe5VF157+VbuXLw18RMPyob+xc+nQzWdzCU9e
5q/SvonlVKa/elPmYEONm692P/YwVP3R1aOtIMA7OGJVuJ2NnFmnyPV7x3CjC4/Fced62XwYWEYI
uyzvJSaZ+95ABwP2n4bPqnHKV2RnKrlKt1RYCqLsmU27yUOKgOi9l9Tlhd6B4uK7uty2UYH5Lcns
sx8VjMbDTCO8aCIe2xx5CPVTcu4ZgrfSc2W6ttqioApY7157J9O24DNjXhhwQ3zUfRyu3MedkzT4
8eexM2+FKEN2nXMXPthe4xww+arHqNc8uUJliX9YOOXvSi3qi12nyeo04b1FP6nrB6D/FA/zD/+E
cU998tSI3biURY6hnN8zVn9VMEtt3kcAq7epPZlLgKffQF3tN1kneB71iTFTucrmj21fFWBwvci8
b1ZCmtZdCOrW5iGbhfdqDg8YQM3bZqyiiqAmRc0TedBLNLvJbnk9H4GZG0Ry52bP48LdpdBf7rJs
GKyNib3hmvtz/B33RbJPRo3cYSPHmr9H76bjNLvTFdFZcdn2/cNg9O0zl3vUOoMeGT5PziLg0HJg
1S7pINrrscHOlPusu7QEJ9VbvrwqSycgCoDKD9jCGhsKN/R9KnP7roe2RnuyPx5aDkaWCaY6l773
qVcsuozWMquVaIWkdySP33UVZoe20mrgL7HGkmTgUcPbL+aQtnMywuzU3W0ypNkl9Cv1XruuWmed
4byBtfbuTHbPmw6EC7k0kP5QiJUSM65V06weysl/BREa8cSOvbi+QRRcXHosE+JgKJT/RnQzeyBF
1sqLg3mp3bONltpqhhcsgiKlVPRkOl3COeYbpS6RgpmqAg5+XvmKgfehkdF6xIQxIcI6uHV8xw2A
+C7ulEhdZ0zD6Q0AYcIi/ZIbEbUlmFOdJU4CvRc1slFzgzSZ/RIqDaz1yJaYyxcRk7esiaTp/hI4
2Zm9cfcdX7JMKz/TYTSf/a53H5kG66NEJZWLXFoswqkr25pcxFAE1LbcO6irPAChhMQfKaqru8iv
1pcSay+ibIs66+L02Tuul1+kkW+UXWgnfjkm4zKybpl18qc1i2GpZ5HovkpaHkYwfEZ7KoW6KxUO
wCb73o6R1hs/ih49p282xWzO13jmvrPqfgnNX3PBPyPUfxmhXGchZ/3nCSqo8qr5+F79dYL69T2/
D1DwfVC5MPEgvTqG9YWE+L9RMv83oHo2JYF0//ySxv6YpIzfdHhB0FnBiQDoXKS2Pycpsl+m7xEl
AzVBHOzvGCC/oDJ/EpEYnFihuz7sCQQ67In/TnvRi7imZ2rWbrwulLSdGQAlpv61GXy7bI6pTscj
sg5nTMw9oO2cRJwsPy/UhiC1LdyOG+Rk1ygKfuhl1m2pmSBu2fF3caST7fDyBlxAD19hDHcZ3VlJ
chKRGrhSz/zX/8PeeSxLbqRZ+lXKZg+aA3CosZlZBIDQEVer3MBSwqG1fPr5osmqTmaNsbpnXTuS
mZdxQ7k4/znfgU3Hcs5jvQgLW9saEwsohlmddXKyy8rH33U0clMaVhRalcriCGHJHNB9p1vpT4P7
iENL2QJerey+rZentFlvVFFXQhN6YKw/KO8uSfpw+j2CRWhTK3zrP7JZ7AW3oJazsDLRE1I1bv3v
ifP3/0qVrWnTyvVXX5u3713/t9ekjRmx/nng/PtP/n3g7PyG8GCDIsKdezMC8z/9+8TZgMDCt0D+
9A35+5cHGcKk7hagsAdwFZTJf355nN90vjlsY1BByYlShft//tfX+X/G36v7378V3S///rdyKO6r
BCzi//4foJl/GTmDbcFbxOcc+zAzKf2GL/qJJxYvtEaVaawOXeEMJy5HJOBK5lInc6HRgvQ9BpNs
MPXHTsfCXwA8Y76TBLnQp32mWi0lSzM427b32ifP5e94Zu69cuLPd8rT4Jgkg1edqtlqtgOmMnAH
mbIOHeUO7XZIh4jotSYn7m6ulVs4VoHzjd4CagSr7B7H4xGSysCkd4lpvS3c+AUlkkHcaN3OzXb6
7k1AvDuaYDbgH5YXUKErOiAHqmTUOIFQYPEQT5V+xJrIeHhGxgx7hhSjv2pR82iBmTjzI0yzWuGM
u7rSHpKoTrsAw9m0b82muqwTDLq5M8Xb2rbjKTXF8hzVi7ld2k7dG16HuZc+sVtJUJl1oVFg30r0
FPyIc9sE1bQUT7Gy6Cg35xo9kz/m2KqfPD15YcBh3WAE48WVy9alzNDXaL+iCuDWzU0faP+U1alz
H1W6+RBJRpqbyoYasa2WgWcMvp7moSHyNrQTA02pR31jk4QN+J3JoHe99GXFmczQSJRHs/k2ZFm9
xwx3djhu7oBk38XuStzbWEh3BA6Ebl9amFPLPF7lmcDZGG06ilfoEVl7tGb0CGDiL7Jb0nRTJ6se
aiMVRTJdTBTnrrR4P6zhTMhm36figxu+hX5MjCSL+teIfpKjN7UvxDYlM2hRfgJDuhx1VTtYXF0F
7mEJY723gjyN48dOkj/l0l7lFzctmmteKjR5lm7lbGoaou64ktr3mYkypSln/MAtZzzQAJGGFOTM
52Wtv/cG7bGE9OgQipokvnWqdMfZI8me2qYPwH9maI5on2P7hhOhRQ+62b9zO8YS2TvZAWU3ik9T
D8HiYYbY3nwGuNNxDG2YoTDCfLBpG8IZ25hPmS1xNFjlcLbIqNl+Pxa8ZFNdtBcmu5+mWQ5XrTa0
0JjEd2Bfn5xpYkpYWGVzGFM5bPLEFHcMCPUuoJXH/XBjNTyv2k0DH6M8tBFkBkgZw1DshRysFCJJ
VebQAqbpk4LfIQISSwljEgTymYFLq2/AqBghWxxFi2U3ioexWnM/E0qc68ajfosesehhrI37ydI/
1s77EC18O5obwpYCmJqW0aT2fOmopt2NHZ8YESPuWZH7HEf1d0Gkj5kr1IywZQyzt5hFuncqR37h
AE97ILawfcya88j/gfZ5s1PAmJKTa3vTYQZ1AKzOlmr2h7ibjEvndWu8c6O5jf2hrT8K2JDDY9sv
ID4Ekos2RPdM8iruJll9WUZzDLqbPjgIb4fjQB3QEcfmwVgNlwN0pBdcNYYlPWWmIC+cdHWZ0z5X
WZfOMqPQMSsFZC/Sw6bGmmY7pJ70GjcX7FJAgv16KoWj7WMy6Oz6OfQV26APMGLG6oll2pYyTTbx
nGfvwKeXoGC0enITZyvLvtjU0aIPG7eTQNLb1Hogy5+Ftc1YzZ6wX7hjJsGBFg2CgQmFfRhAXMEe
9Ue9iC/TiCXFv5W/PTe5sA5W77aXmcHK68SQZchPBMbjoMg7EhAwLN0QAkSxTeuTvczvmCfsgB4m
40DD6Rpa/K1TbkFZ0nOzSTa4RJlVNlVjiMBilO8cCHG7rFRt82B6rfnsWi6QFhuTOXZDLm80hyxw
eqLKIZKRZR9rSpBXzs50siQEVRaIT3nmkmsdBzLsJNXarYFXCg/LeM3XePmBYZFo5kiXprJiysac
BDl2jrqv3BuRMRwGlBtll3pQGQLZpViolaqiFlLf8ImNBXAKlMZ9uTaIGNRca9Qo1NNEGhcg6Fej
ZLcJgRJ2Z5rVSUzH+lMMJJVgaSFOiXBIp5duussdZtmKuy95YrGhUsMNS6damGpp455xDam65Wb4
8TJ1sCdJnzcISuIBBOPZsd1tVwvjPGAcOc2lk4SzkT/SWAdsuYud3Q276BJ4Tm5mUEbti+PKTVGz
9k6YkgMovc2h8ZhdblKs9oGYgRbp1c0TZdDAxVf0ouo4uSbMtvwsr1HqVhquCMHox6Vvou00NKe5
KJpQrHNHgKelva6opzDN8/qMsB1zDpXq0K6Ap+jKgltJptKLh3DIpi9FIYdQ6ItOAJzthhjowW27
mMrk/NZs6F5HPXrsu5JZdmFQrDeM1gOs1GLbEnONl/RxEJ32MKn0fuZ1PeIuNfg25tfYKdbtDEGB
rTGJLRiV+My2Fh5fQryA1DbWOPR+K+flRWbLspkGXtfHZkhi+7im/TJcCG7GVWiwczI8S2aTkhth
QqveyKlaRGiX7ipCFcEYfSoS4Wnv9AnMNNICV16xIMHnJZVQOuuGzESeQ2rriYzuGz1+yrLKgRs+
rhxlOqYX1zHTWz5WFl4fGn/JsAi9Lb4vlT5bG7zdzZ0BQV8Fddqub2Y9zG8FfXlHp091xqFlt0Pa
A/dE4fAMoWXJxqOws4mlPy95DUbV75dCrKEOoHx/62j7vKQu7YjVkB5HurUpdMWO9OiuQ3IsRNEF
4DpCRlPTdsFT+60xBo0Y4mTdd4vbbCe3oQ8Mo0e5KUqWV0q3eIGwksxbKDHxq1yimvq4gpqkOmM2
ijos90m7yjEQK5PTqRr0acPutk4I5LV5auuhUGFvtOBxmFIOHqpJOoqtxdw92riLIhjROaAW8BSr
49LpIO5WtxuHg1DLcMpVph00aog4+EWCpIYwpXenW5rNhaVfm2TLhN0LK9db20CZgx1kcSM+OitV
ejCnIuUK0zIu8VJEbQ/mJd4V6E5ooPO2xQa5X3VF+ofu2VEwtGidbuO0S/+Wc+MLos7Tz3QLFtYm
581/X81EbsH37Uw0MtgW8PeAFpSTyc8nERRUc9zTVon9il6jODQBfl0l2F+oZZrTMPwm4HeQiRRv
GDdS6lFFRNx+MIn21miz6IBZL/Ds9P07i/eKH6WzT5Wnf4EWxjzDsQTGPc5bjOsyQSTEazM6a/oh
XTbtYBl+39tr7UtbFXdl07m6b2dqCHtLXWAs4JaZiv48DY51sJWLNl2aDOM7WoqpC7HKnAEDVgiP
N+3oDjjSg7yUy7eZUM4njzP3i7HYzimSiqgHDDPn3AmOZkEU67F3KYRl+sbivPeF2b0tEfAuO7Yk
DKk19o3ZEofWWNYWx1Nqf9yK18C8u8jaCbNJ9hLDu+Tpsnw3NIZ1fZPon1lPk2MyaQSU4Se+U5bZ
MXdpCyfaahgt3YCcA8y7vmi3S9mb6LeVyZAeh3+1OFmYSUyr3lwMoTWP42l1xgnjTzw9dnDXbkTT
maEbynGV1eozVh30eqOq5FZPKmyCtV63YUPywC8qvNYmqH5C6sreGiMIWaM05nPdJevVbdb6iSEK
zirW8/RH1evds1eK/D3WRR4HRHS9IzGQ6JiQbjwC5G+2lMA0J0Er3oO59lgFRV0djBVKhLaC/NId
WYcApnXO/mSTLSsafLwFDMCyvCi3k03SN8218jALzuI19sznqs3NrUYQArkrvUviFjB+WozXlAHw
iUUCGbdQfFkcWHkdeJmLmaHiK62BhFikdrhInehSNjJvqYobEq2V6QmmcxSCh2k4QPX5V5XZ1roH
DjFhvRjsHyMS2Te7IP/vA/GfL6NhzOZ2amX1O3D536rZv1DNGMgbf2k8eP3eFlX5Zyzr7z/z95u/
/hvVHQRLuMgbNtoZMeQ/bv6OCZyJjA4tJ1gNbj70/zQgWMhmkNtveGvITD/nhqWBlACcl8s6dH1h
See/c/O/pYJ/Us0MiikQwhx+Qx4EXPsvqWHCrMOKfZWSYBfuSKGUy/GkMX+Xj/6kN/ysL9xITj89
inQRDHmOoOBNgtP/VIUWDSOTCpCJ+4G6B33Dduhu3DmqPhFQnu8L2zEP+dqQgKnWvv74SY/5Q+v4
+bFv79c/PTjBbZeSOTiAvNh/ljYUZOzZzFxvH9Osm22dtpuCccYIXwB8fEyR2z/HXlFTOFeSkSEN
lXyftR7Ujd2SM6ayE97NgMeoH6lLMxutOQ4UYmMiTOkLTfOIqdPSct8ii4cXwokeCzufgv+PJ+Gg
8+gAmvDC/FpbJlq2g6JfvX2zzkY4y2rdFlqBXduZlpfGFGSN9IwgslYsI9PCuf6YPCKFVgV9iamY
d7O4G/N91bmA5MYVx5Sn1u0InpbhMM3M7ojjs0iGnmV8pY5CK/Ax/vVz+CeJiQ8BjT4eoC8K1JHH
/vw+dMidw+JMHptNPaGzgNGjbXfBLZn++OtHuolVv37cXJoFIQjf4vi/gsUsPMVYPnik0YzFntMz
b57tNse2N5sHYeF3/+vH++VL9B8fbw+VDiqa5EP2a9GGoXdlCVmGx6NS9IEVhUTnEHvnv36U/8fr
d6tToKPHhchs/kpV95hOAa3R3H1rTMnO5VWrwcDvs859/usHgjzwT6+fZeg3bfG2LvzTopDGqPb4
Wty9wdT2sDqdESoGMrtl4Y1bCrOF0Khsru1Vnz0uo+Wea+STQBJpeAT3up4Ky2oe2oVaSS4E+OFq
/UbmGUE27eO8jo5VXmLU57P5MsYAzXxzFRg54pS51kbGPMhcSyOkXTHZdwZRtclek/1fP0kyzb8+
S1cIFHTgcw5Sg2fd+qd+kjwjAyGFy+C8n+C1bIq4mg6AoztOuW22rbIOwIhZ/Zgxj9z4o1jeMTns
8yIdtqNe99usbttrTSsmg6rSDBiNizfdyJKrhRkRVaco3qzGDlt9Mp50ryBc3VJX7LeAvJ4NQUJV
rWC/ezokXlRcgmqOk2UHGg4XQfyJ5Swj9mpZiFvUBY1JVZ3YXdS+qCMjNAGW7oFNAXOwkiJUhtR3
nVm5z2B30kMKLyEo9UYBPYujr4qNBzZ2Rs6fPsq7OqeUgsJzR55poKcHJQJtU4+G9G1ZD76NtTuH
RQD7LINU98qd0M8bJJOyWLQ7MrfLtwWwG+MQ1Ydx1ps7K5LkhFIbzXDFvhloNOmA7zPFcz10xZsT
q+xHrSuKCjLhgen2Wny33E+wX1U4ad5JrBM+Lgy6eD0vP6RLOp/XxrPvKFPleOkmpbcxKa2/G/oS
L3iaW59F04X01dPCEWXftUxzL1qZa6BbkjjUnPZYFGSNc1tvoJV5h3nUymsV1dGGQoWJgtoWO5Dm
lDtRp+fb64k3Na19rH5kESuuJ3phfljKnhA4lDjEWVGcJUrvi5ZnvcGfivVK6Bs81IJQGgr2Fz8t
JnNnVJ57GFZpfm7hlN1zkO7KQy8GkJtOZz5nkoLVmk/EiF93aEzzM9H/apvh8AjMenYLbFpl+1Iu
HWdN6hN4a2asDozy99MybJUyH4yIkzRr23jAaQ0ngFw51hhlfAPCWeD40uuHpc0vSWQpn+sPxOA4
H4Ih4qwNpXTwW0Fg2OAeRFOZ3KTeHD8h+l8IeHxS+IT21O6Kx0jHS5i29tvSZ5+NoiwDgiipr6W2
99oj+nEtbfWzMw8T3MEMn8u4zn4hECCGtNE2/Sgi0l+aYokaJl+nbhBhuLolQGJvlwF78xfY4R9a
rRZ+mRlvmIEORsatQtMTzciHa5ycgG0o2yaxC3kknZIkGGLb2LXdLY1M4gFRGsNeS47zMzdK8TAk
neOi8Fou7hEjre8QQnmH9E5vTguYjgMFvvleN7EbOBVfF1sDuJptvMZYswEtlloP8OPNZu1V5MPj
Lb+2o4zf00gfvtlOt7ybYzsdC9cdD9no9QTIa3kGZ1TvGujIPk7z8TDofL+0JQMWli8ExWlEdzod
aInnrE2gN3ATCtycxELW+UWOotyaguAbMl4dyrxCC1wG0njmQPs7rX7nZGboUgru+Iz0oFOWQ0ba
hqH/EfNTFtgVZjTNJmbWdCLbRum4cCFop+pK21ceRDWHAgpoASFUpM0BI4DEiNk59DW6wYeHGp7D
ZIQ84/bo2L0RTsSEAkOJ5UQaoXtbvUneGXxRr8BTmiFAu6e2TUCD+q6n7UQmTax7BgDtV+UQ/iEc
7bwq6nnOmBD1Z01wvsirWmEvmTidjBz5qgolzQYfwm+Xz6TsBobO4YyM8pjHsnlPUzMLMrFOAWnE
+V6zQFjkmW4eJtlwNYe29lr18DYadJ9v1BeLfZ5K1h5cdJum5vhFlVZ0XD3J77WY9dVUa3R0cDvt
IGQg7NlUnAVpdQMTtyPPHODmnSeKCQ3UNDDc4BiSYJjvVprkGXfJlZ8xvLx7i20b831r8ptkg4fx
bOx5ShDbYWPDRuSunKVWaHqAPXQWBsweZF3q3lj3IiVu7DlDdOSsYvl1ZFMYxCz5OKItbnRTLT84
A4+vydiyrlcGWvCCNQ9HmGQwI4pmB3jSwg5SaY8LD6ACLWfnXUm88Wtj3v00RZickKVV/4jQyT9l
MXK5IJPVOkp/F6516jJSU87YVLsuNRCEOC+aJ2sW8OZYFHT4MtfRbOS2Vs18oE7L9sc8VdvKjFRY
lcOzHt14lX2PcJxNiFYgVdqo9IhzqHjctfW4qB0vv5N9ZQDQqDM1B83Ip9nqN/1cos0gDwhSqWRY
zl5UwHFDEOziG1NUqus8GXOx/l699+8L67+4sBoSWf2nk1Dwuf/8t99H3dfPBW0id7ieq/Jnl8cf
P/J3m4du/yY5DulcMh3Txufxj/uqbsjfLObQrou/gjwNM+d/GObt3/AjM4XGaodxGvznPybVUv8N
jU5yxXRt6UhoQP+d+6pp/HK458JLQBugMbds03LFr9eIrBvWbBq85D7NPDP1fJPbTrNp48y+86Ja
ygdpN223q3JBmA7KPTLjZhoT28+isZrma4O7hXhyRjVBh10QzQriHqDLN8sdtUyg1bVMbm4Eingt
xXTf5434Voh6EtRJckV0/VZXjA8MpC5k6ordyx13lSfjsFBNeizSUv9hxuCLSR417heNM6E/2258
dOBtsQbGKxhdBwYO5ec7BnZrgA9FsEwmFQZu0x4IixktJL01r1trs5pSewFw88WdbfD7RD6hy3nO
1Vagt5J1Tc8zKtvBGa3h05QOLGECR9kGEox6bHFYKiToeWFktkYeu8BUtKEJLEtD5F97N+yavA48
obASR9kWzx6LWTzZX5Jp7F8YrKn0ahmzRmVb7dwlkAunzZLMhApz+3azpHiPIIHHHXLTiT5Znhyr
78krc156jxawdxps0gHDeBQ/YXhhRN1VyJI+lUvjIbEjdVqneX7H2A6K0pYz563SHEOadDl4Cj0t
9K3DtsPYkFvj29JCUY3jJoWc6YzFUetKUW00y+XkWkSre+cSaaCnLb8Zf9M1wSrqzLQ50cDVMZKw
c2f5QCtu7HueiSFI147FzEZGdB3vnBl2oqUJQUvVD6dllqDiJNszfR+2U2zaAWgTDlOVch4anMUs
X4oBnLH08Ejtoj0ulaRpuGj0B83yprAcC/sYSUw5m7a17G/Mh1DCGQdcHYO2uo1aqkJlm3jBLrFt
Sq0+S4xGy0XAVXHqI2eiya3BDJZc2UNeCFn7xajK+l5mDWjslTyoRIVPFqYsirYSLihFJ884I0s9
2SjYRW7GxQsFKiiwf5oPwOB5r1Z9dJ4KUopT4HCGrl/zdnQaThidIIwF/JQzGHNK35xnpwtsgyE4
3MWo9c42ee1vRYMNGtXDoaMjdxcsfyMxq84nigbqVHOT80i/w8mOyomzo6KBk0zfAMaX+8Nhjtmw
kOc55lLragvF8QEi8h6HS041gw501Z9uRKK9QGHeciNK7pN5ASarmpGkWUVPPN9smm8iXKZL0gdt
ejtj1lE9jud1TYYbMInUeaV4N4N6LMabc1NrmblxXYrRQChDhd02FM5lXgsw250ldm3mDIGKsQjw
iZN0GaQOg89cc5KrVlU5pbPUX5D80oXdIpK707tBKnfXk//ALia6RxzC6frgDdpXbfVKvlOaDUbB
tdgBr31lduu2bzh/b+OBJiBkLyEZuAzqecUgUe24W7Tljv/IudzTSsIerETLk2y8GUnasmmNSyha
tXe5UAZ31BQuglnV7Q/i0S/WYLtnwmjd+jRmBi0fU6b0ipDoMgdurekns+vEZY1S40GWE9/HSHop
ELaY1cyiwYWRUkM9+Wy6x1TDxh24kzbP55kyzZNjdiVj6brNdq4bdWGux9CDEt6rahtDGQ4M7joP
Wr2IcUuZaB5QGGGcKrv0QtNNNbgqdPwqTP2z/lyvMgmEmRu8z5mM0y9t46SfU8bZL8gJ40cH+60N
20pKvmtyHoH+wXwqdCjMB7wW0s9N6hdCG15ue+IvYJTQNbrIGarZ9EhsbJf87VF20AIKf5GOVQt6
l3LGYTPRdd/obEHcxG45lZdjPe655JtVGPXFFNMWahWDBFJbD8iSJfdzndP76zitb5KPML313cwg
hYGCsbdd3Hi3XG0Q99ES9IZqDg6BDwHtiyM0tAImJ9U8wSWKOnnNCwPXEiTuQr9MbYWLqF/tdOc2
lfne9PM7eD66djAjrnqgJ8DFfehRfbcZxnQeLkVdkFFZ9O6xSKsUfjT7V/ygz2PUkiGV+bIuRJud
3rG4YjGyiY4N2Sb3Kt1M//cA4L9kACSb96+Sh7eOtar/k/nvj5/640jler/RgIuGz7EJZx0u2H8c
qTznNwNLrbCx8pnAZX4eAXi/0bGOPCUxDP5hqmV3uFFFJYMDz8NUCxsGffM2HfjF7PdX5j9d/1Ui
F5z2OElhM0S85Mql/yLNmpS8FL0sBWYXrVINdwJpawHenGif9PrMhIoeISwNBJjbLT4TfKl23Zvf
Z2iM1AkjZG1qQh+XmTSeV3G/SNe3eaUY/JWyWe50E9jl2DXilwKoiM/w33obpewvjYh7zFgezLKk
SrGVV0pzLrhqpfTx9HhUa6Yq29/G4Ccnndc9hbIPOTLuF22S0XISXTO7G2kb/XlM8fm+mBlmkXO3
NsCuoRNORJEkXMxv6bqA1jC62cctJTZeSlJ7YQ6wMs4MTKxOPgi/4YM27An/CiZ47ZKxqlKZzUZU
g6CyrKc4ygvbN4kkY+KBNf5Cr2iziRWoAb9llm4fMEh335y2ap5sORiHjoHhzpjpq2i8JUychFix
aBIS08zpdqmRPC+Zmd3D24vSPX/FvKAwwjvtZzPZoykSpWyh7YS9rn3mjDdTjo3OdCC8rN3iBGbY
IEbP/ugSSF6V01gEnrTukZGndRk9aw6JkTj6YfC8pjoxO4heV1DTT7VjRc/4qZiBYzc2tSDtais/
kSIh5+ZA/n8fp1aFmmnAPLBxDDbc8DbNMJdH26so0aidG6aEoooN2mwENRQC0Kkf+hjUdVwr7of2
+tiUoP/ELoqLdp/pNpVT7TJtjH5iz59WOCUu6pkvsWpv3SWK9rIqjHfQREtBIFtbn8GO5RIo2UQg
HwyLm2PCdYfyJXYphxVwEyWnUobuuXdrEWf0LrqDii2gQgUSIZNrqA5tzDvHycKyci/kcORD5pTX
1YJAP4uIAY9H018yro8ufDAwSxJXXFZNKbAcrtSyosFP2Yg97dBj7cmpvCW7YhlTmK/RiPiEzbrU
nOdstjiXG4d4aC/WggtqnWjKSaqrbNaG8Ge2k3OBEJGV25Jz7QtJQmg3t8oqHmYbc3ognLt86GJa
t46TRNuI7V/kaUeWUinwCE16pjZTHGpLZlvc7cbxdk7gZKV3nDU4GBVyTo5yyCk4dqvkpLEzHASi
I29Qbrx4i8GgzZU+rhhy76rXfNmn47YqnR7sjGmmlK9BJWeCfSQDGJ8amwPRulJLhBF9VwHkIe0/
bCWmBnIksCsKANpxo5FErnVAnJwrv4NpeXdmvGBeVFE40NDX4ckWYg/kLLSiYYnRheYSM+uCZpau
T32iIbVWCeNAw4pIlaX6Pb99ekqtRYPvMff1AXTL8J1A7hK4yuTF4cu2b2pKC+EHbMp47fdV0xzK
yXqiVu4RV/551aOd1w5keY31OQE1X4nOO4KHeeyAipaEsQIIqyFVpFwZORi4o3zpmmbnLvMlNTS8
HNaAI6XO+3CMVqB6kXzFRAPRE59ioBf5dxgvOJXKyQ7SXA0UuZUXvDo6STp0maa3WAQT9yIxfG5S
WiU3wvX0DYNe+SAGVYbF3Ja+Q0s9n60alw3vh70zOhJrGuHHvdvmXwlawRkxhHe0WS7BAJqgBiIz
vSqvp6zQNVXAt0J/iFXzMHIoAskSuFTrXmdCkp/z22qWDfRpgC5CLa1rQz4mRgONtb7RJdDutvVc
32i86l1o3Xjz1PxQfaHvoUhS0gCybmPrLqY0LfKOAwzWsGNZfyAUWUOEtb1DljoY39oHrohiyzLh
nqpUmxy/A7P1xroyBAagyXFTm316Jd07+oik/U7wRm1F1QxXeFDqkRuGR1JNPK7wkBgeFR9dbBg+
zsK7ZS62ZUO0Yk7xBKOmPXYYwXiFuGsOIt2iE5r8epX8rGRyzUzF7tCg22Y6sJm0f8aBjUmkWKMn
GtgvNYc9PK59+uJo6YtFOxAJ7fEz3S7vdmwcjMG6WU0G+n2YFBNlnrbd1N6CdDvPSPFGpY28Gnrc
7Ca3/VoCZAytdu32ojeeYfRmfIAz+gAKIrUni9jvVen4YLwauId6tTNj3Rj5SpySDDgrbWhr3ifp
TZ1v0qaR3dbSWnPv3c7EDJXOjzNv3U1/iDn126v7KcPY857TyYR+5txKQbhkGs54cZYxHBuCXq7R
by3m66RCU8D4lNtT8+NVys+W3N3l87AeVNXv+xobWhJluz4XiR97VGtgjd+ymSFXAhmDySWxiFdy
kF+pJOlZsCvNvVJLIB9UwXQOp35zyYcEY+I0VmGdWupLPdvYG43hPCcNe8KUv+gSl2ZUXbxxZWNN
PS802v5pXLprkzjF13Eu98Ry3lNy/uHI87Fn2D4+uYTkNC7mAUOevpUqcg1yLNZ6nS2ZjxsrauoA
lqt+shIr3sJuWTbdEJsfdLPVjxgvMnSGtkfXxXdHkU9hlvexNnYZN0aFBZt9rU6mcr9UtNPpul5v
y6EezkZcRn5igF31bijTyKReSptu2zMO2wqhVnOt6yQc45XxUnkn4nqcA8mlIoblC9n6seTKdPDo
0DzOo/mCeFF/wQmrxXuKPodsazmTCcycgRtTTVkt45591gjH3vtKSvpeV04CjWbqH3F93U+lpvlN
pj0Uixrusjl560iEb4fZro7gSN/cjt4FEEhHQ9P7UOfpBUaZN59YXuV+wsD9OcVCGU5W1B4wvJF9
rUa1s2HBbVyXwouChKafdOMHSbsuLIWrXeJxyl5rD9uzN3buD3uw4mCgc4n6AzP/XLkOag6AaHIf
7gccKPQHt3BeHWcFHBbZqCeOSmGClYLqlltpA2ymjWmCeprl7UvEG5aCcjdBnLoJC7LHrxcjDYdF
+o075ZdFaM6j55Xjm9mNIX46KkdEBh8MpjIAMvpefRfmKJznupXQd9v81K1rtYfuJTkjlPFFhzPG
9CXzNYAyOFs9GhoLuK8st2p40BqQrKtjN2/cyvcV7ObnER7x9kZ8hyyP+n/msv2NRhZ4RpSPMXP0
gqGNhpcEx6eNyLarvXYJrElLQoDlbBCJZ3PlM6EEWAbtp/D0jWsJCtuvDKs5p3q3QtjqlnMBgmZP
3GQOmCl9zeOCtow5T/T7mmjGEwtkN4fmYIL3wlysbo6/uNvKQmZsXp1WfjQgnE4xAtsW60ryKiYy
737l5i6gJrmYT4Uy9S9lbtlfZALbrln72AM5CLZCzzkwDLzmBrMCaoiwe8hiPDrDqpG9FEFpGncR
FxVAqnRvMZZQXh4UnDx8NKQxVshoejGpUzvABskoqH/yNA6i+oWDll+U42vrrQfbmL5V8NN3Te2s
QdHX4OOZIR6isjLgdFkelEix4107WimMKC8ZoVlXFc2Ecvg09rcqz7Um1V1HZmAxstm0t5ZULav2
SpawkyO6bGtXz/dmTxJbtel4RIkFY2deU5WaL4m0212OS/+UqKI6pT1m+szxnpZVbfOxaR9bNcqd
0L8QR+XARF1HmBbRix6j7OaNEURoRIENoCnoIO65Ywoz1l7KEG/ofi353BUtNH+SjrpPVUiN5DEG
LgMrlpOEcJJrI3Y24wYgofo0ef3Z5oC/FS4vceHVL3NVVqFDrceG4fxpAsMRgDoqAq4qkL17Dfd7
7NTsiXlFC5N8xA4qd3Zsfs3L4aWqF+tOs9eHHvMxx2Vr2c5TKf22BqUgAXr8X/bObDluJNuyv9I/
gDS4YzZr64dAjGRwCCrIlPQCI0UR8zw58PW9EErdFJV5lVVt96XN6l6zrFKWSERgcBw/Z++1jcpq
brRGDVs8f/IpYzYLmzbPHxXxXr6UtAmAWzHcFUy5DWb5SWRBm5QJM1OoRI95XaktWSSeHxPu+JqS
WyqUM0Of5C5XGclHOqB6W7nBoyOyY03W7G1jep2PBPqN4pe5WNTSj5xLtIsoN5U53NFijbYzTMJH
NIuYwsw+3NYwOTcmbAiKbpLKJi3Jbhh0wg4ZUyK7wEDc2m7wordNuPZSZe+iMVUneB/aFiuVWBB5
VD2i8u4Y099CB+5vpY73vayXwNEGt4CpT7cSYacGpR3AfGn4zjAMjJ6d8egazmvJfiMT2ifpzs9h
BQZEtP2RbS40sSSFBz8fMHoOm1nTdln0hpOflpLd6kfRJtUeMdp9HRvXhSLNxYvghpF0oW+riu3t
IBsD6fHAwN8SKyNJrl1h8AJNkJamBLk6kYHfbX5WTv8l6MOXkjjntVsap767AQ33yMC8gzRXhJ81
TQ5+b2YH7OJkzRjOEeDdR5csmsbzyl3KyxH0mUtYQUArWyt0cTTN6pSMVGcaqdl+189tvErdUL9N
gxKy5azd93ZNwEyaq5lXQoJ2XPImqIE2V9F2QuZ3YEhnf54aoAUpFn8jGMniMSSS09HMOlwaVv4p
K5O83NCUz295ZYE9VKWRUeCVjcOEuClOY7dAfCDS+0w4010SayEMF0nvGO0CGj45CqYeeFjY5FT1
49i72WEY6PlTVacHz4mKnekVjBynGWOV3tvbhkHj1GCcrUvvznP75L6INfFmxW1/PUexfVUZbrOX
2ZRe9WUwbfGnNWezgP3mNvKZPXxyk5IM5wehfjfPISyVtgyPBNIZfs+86oburbmpZ6V2RqncdTKw
W4IEo207LMVrCKQUAAVBdAUN81AxZclrgtritiNRtqeJX2DLCs3e9e0qgZYQZcGdLTobNe704ua9
t4Lz8OyEGWeMovam6LNi3yTTwWoGwBEj+Pccsn3ZRg7vYu+zp+vxGhSFARgR8oRWWQVlUDMTPsev
J1OOeTObLFtR7rHr35oyQS2kJM1FlWyjUs8O1I0HYhUSP8vyYbsYs5FpZXgFMJORhB3vkqi6YzMF
VSPRzB1bYTouhko+DSnqvyXIIL3hVc1baGS3gC7buwZNSAxcmphrCaeSPHfQ6gPbjwU0ee3g1WB8
nyHKSk2UTE1FEkfX6tddWndXqO7f6hlDh4dWatlbyDm+FazuGzWH+X3ScBnL1EZ1kiLtyjKM0MjK
V8gGunVau9r1aCb3scwlYdD5TWg7T5gJ2h31de0rRCsoYdS2EDqBnPQ7MtT0fmVF07ZHguVrbi9X
uKO/zmV1ssvuZqomSDELmCo0NnQZ2GdJg6xQdI2rkZBvxF+0a4zW1yPFqgzYex+BqEMTUFkULdPV
yJPq9wFxWHrfsUZCXV9TAL4MTvISI913zfpedaU6xBji1mwhcVh0T1UwFGSmqQ1bLe5kAammG9px
xdNAUoLo5c5dUta9mZeu2RmHphKk6WgHQjM382Cnfg3FzmOjMxe/16ZG22QcR3crM3Fm7XyQU0js
Xjh0GxLy2Hm5ox82bAc7OLUzMyXYPGxSgxhYiksmOFiVl6IrvVMS4hWnmt3VIyQ/G9TuoyvMe2f2
OqR2QuIR1bddazkrs2nIOKRQ1i7TMixsTnImVvKrK+rbdpbXqWs/M//dVtlzJ/Jd37lvzTARXO7G
0wYWPy6SHDhzUvgiqbDf1MNbBWOfVIr0c1Rr0aY2lyRA/E0kSQIknV16JdjJwjWAa0FCOrlYrFqf
aXjfNxELtN/2ja2gIprOXd4PEqbmMlaCWy+Z67IpH+oJQ0PPm7winwRbXlVvCmRG+FCAFI21fU0b
/RrwkG8nKqcQS7N+SxcnvOKVBcd+Fk7NG3qq+6NWEoxptjLzIEibzSHO6uDeZVVjRtCKxsopjWsk
0ktAQHfWTDtvt7nbahM+qXRsmEVHtNps9ggTy4fs4cuTqFnLVcE5skDONiBjJh0PmWu+tKly0u5I
snRLx+Kb4vp/Wv+w+1ousoD2fy+/+AvFBetc1P2f93+kmfzHcRc1wbs/bC4m+lP/tZkevrZ9xo9+
E4Uvf/Nf/R//0Cf8g7IBKxRShF8BLGjEf+niL333o7rh24/9KcZ36LYLnPQXacPS2v9TjO9Iy9F1
g3Mv8Nv/IG4AfIGUWKJfAOVySer6zrAAFEh+l225hoWoSdLK+Xc68Sag+J+Ut4tVQOrSdDGr6Iyg
32tSLbw9HivisC+LUPCmhYbMUgAQu+s+Tnb64upkW1Wo5DdFrzw/Teg5KcUr0RUpOObOPbtouuF3
dyztcOIGF32Uo9lkEjWk1OukKTvJ4JHuvbSTkepuTSMHaRrST4tcqtjK09gb2WgWgSaeWM504vdI
kUiYKW1E7ZACS5G0IjGBMamgNtb1Wl8naftxyLxzDwobJVYpfdhwL7ZW6Wt65pSMKOMgMjnNoRqa
jwKsjj9bAxm7eG02eeA8aaP+gAr3ZWg4vG1VH7MyfiM/waDwYJeMmvyE6IJ+ZsH3sSvVbfSm/miL
hOFZ47Cka3w9NlESzlOhrwfNOTSNi5ag6zZBy6kZvGCDS8lgbUnfZEqjz7Y5lSUuyLVe80uzgVNg
puEjX4HToLuHPG7bddDwt3AbYcqtTIJ+AgrgPmJmnZhNtSXylKknSGAfK+9pdPtus/wkAc2466Az
rsDRkaI0cQqqzOg2VifmU1hC6kLktcGUyzUJZwsTLZYL/Gty06NdQQ2Kmlqfw8e09RRksiUbqCze
pqIu97XRSOSGTGrB50imkln4Jch4kXaNd6ao6DZGAai11RPksXnCBe7YA5b6QGZZ4rVnKG7pka0u
3Gktm7fVjIiPvhYV65JXP1rOAXrD+XKTxPVEyJRZt+vK4T4Qk3HKBwzdje6dR5wjyCf4B5az0xDz
ocIEfDy8LtArCUC3MswxT3oMRZm3chd1/F0d3UrcChIty1Zu4Awkvh1AH54lN1afQRRHOX7L/fwG
sQ6XpuSjZ2P8gouGaz/zpwRaP0JyDVFq57ZU/CU/k3OWWsHMXjrVfIM62IPw2ny8XO88JIFyIBPJ
7yj5t2HELYM9mUu/9BeZnmdXugjfeMi5qwGzrNyIu9N1uFXK5VkI6256zCL+aLvJC117rr9Cy0io
DDwxThe24/M0c+VH8N0k947B1ejm801EHhXKv/ajAwrYtx2usMtYd+XyNF5ORoEcmwAu/mqV5i95
iRYz0J36KpOtRcnCTZulbXA1kW3wkLMn8WVFc2psMHgYXcUAK5dy06QY/vPG5JTqlAVjGLXXvJDU
DrWsOBp1ENN7RdeYOjyUqCCP8YilFE4Xdxn4Y0r0Ir2BNqevIXPpa5cQbLKMwmyDWf4N3EF8GiKa
YMvjxVAPPSM1zEZBnEAIQzcCcys22pzLDbovvQojvYA4Z6Qbsrp5DFMXttlybbWcr68FxdFG1MwS
wi1QwB7wjZFzc7nLZyedt2gNvB09mnQz5Zm3tQ1EBaPG7Xy5AZY7nEf8FJtzsTMmljFv4Pk2gUXt
L5e567GAdg23kUolDXz8CM/VgrK0SBmG9MGxIKFqexD6rF5W/BIz0cSenb7hyDZQ3vL06BpPc250
ni8LQrwhIRRHBI/q1lLWzh2TFw2dPvLxsTgGqUw3pOPEfj/rMAIsnlOiAsRxws6+dWxusoJW5BHs
PEcvWL4w7D4XLYuDmElDU+bOi7KWnZnilwlUsmZr2L7T6cYayRDTBNk2h9Fu3bVTDO5axbm+h1yA
yycLWRRBZGyCkUunOam3C3p5ihCx72aBuYLprNzg7xx8q+ZrI7+N/bFfrL9OVe5zdCf73MmMb2sT
U0RK8uWhRSc3MMTTiNfuonur4ZZoLPMkp2Ta2QGkNYtyktcOSMIJNNwWignXD63deqGpHWkHq9ve
Sd8gKnFqJp6Ay7nGF4ewN+dX9oLrisE13Zg0LNbUpCyBS7qWk2nBPcIosIcltgQ3qN9qdElODuOW
h57JQ8x6YpJMsYXx/8XVNWtTaAQMl7XzRP5BuUm16F4bkVeV+JeMEcEdQjW2cFrWZmJtExexkSly
5lWhyJRfzxn0PYudE9AH4DwbZFj4qOe5SV5oligoEIln+bEuz1aYZuvWHavkZgrbHjusziU0dAQX
K7rzOOsTvYZ9wE7mPgpN8hKYn2TkMDatGhJiAzp9oyavaZnPRhUy5LrWrqqgf9a6snxt4YwyKS37
VWio9M2tDW0mIUODqOuz/I9MgnEJeHnKOHzV0NT0qwQ1bZ6Yg7YOeRWtpXCDG28sZ22bGcXY3qYy
cp1D4Zkg5Lpp7rSPU2jStOzDITsGkWcw0mxgnfj1lNYYVgZbMhKTRaA9FD3lQ+TY/2Ap+oujyDHY
TbmGbTtoHf7ikMo8Da1Q2fR7J56IoJqjtzjl5WIU7rlvSqzxSGB8M+ZO/6EE/Bvz309iUZP9s4m7
EnGD7eoO1L/39RROHDl5XdXvxXhZ7HgGjTh9LUZaYqpK3359tL84tJajObawMdx4eBh/Oto8Mp2J
56LfZxM3yFIJeCkpmCGpi9++1/90eX8Tf2nKtnzr3hf0lyL9z2r//6NNAOd3EQT/97uARzIyfyz/
//iB7+JmfQHV6SiYdfuPoKbv9b8Q5m+6rWOIFfpF3Ywd7DuGi/pfCPBY6Gy+F/6GAwaczYJuUag7
bKb/LQmO+1PdrxMraBggEzDHmsioF1Tfj160EuR8VE7udOMVszanPovNNG1ze/SeQHcYh1SplJSH
MKyuW8skS2eayCDACwJwtmj2TY1cD+S9umc4gtQhFuohIm7yHhtkq1PJZIpQz5RVUe8HXpa5bQbj
g+ZMqkCg4A3geR+jQOGC3ffAumnyjAvYTs8C7c7LTZS2ZZM0lFUSErD7BuFzivv9SI6WGg6h0yNd
OwQOTbMremn18IEph25+0IrSWV5CkTQZuI/NfM25NA1EumD1sUUN0Qr0gr0KcxkipDHnCRhvbrJF
h4l3G+R5tKsdORtMKuzgXOQSxSRySjxwogQg3WsvUHTis0spzoAvj5KTKhFcqqY+zIhSaZKxxnqC
0R5TJyIL4sVwb+sJqUTlQH/Z99RMwsBVgurZcuCnpCPvwXHUh/paOnNeCB+SuLqNwnTQDmosx2mN
/iGcPmhwfWZq2jBNluDxCrLHTqKK7vFs6WVX74UeBiLOiEdkRrvQNOF831Sof8GYrdCKyHz4j+Hh
XxPoGWwafrUi3H4d/9f+Oa9Iwmq+/rg0wG9cfvJ7awDWnhDuRZ63uBe+twXkb+zs2WiwaNAZQKn3
57Jg/Qb7QeBKdEiXQ4iF7+K7QA+mH4ZSXnTYirCc6ca/1Rb4S1OAcZ9hu8Cz+BS8P98vDrQBVUin
eN6nBU1Pg7gUdD3h0w8n5W/elH99d3EQiIIAAfie9iWT7gc3bFcOWgUxc973KZkpaL/nNTA1h5xD
s9v8+lB0Ut7bs+nJmJwWHnbMItbPdukyD1SdkB65V4S6EAocp9dS0mQWZcV8Low7Mskabadmy4QH
SJDurw//01prustqbS54YViMBprL96cTMYZrjTbBSeBHzjJ3fnfj9t8tO5ZDkOvneDrXTdo/FQIY
TKdeD0S9t8R4VpbxBMCm9HuJ5kuf66+//j6GuziV3/ndadZKlKCUOpSq9LfefyMjrE1boYPbm6NR
X2FYFZXP5jUn9SbIrzIkTiz3NVJINrP6yjIY7qxqUM9ENWB2IXeUSSBZK6HwVrDW0wOzX4/I53Lw
aL2TSEHad+uxbZS1qEYgEd6KVgLCmSQ3qJXHXTi03Vthuti9m06XT0wSKl+bvD5fo8cwblGUemtE
psa6B5fzRI4KYC/eMWAhpdOgEK+9/GxbWfh7PDnYZvIGymFYWndWV6QP9mJ5GeCxrfqwC2/7AYIE
zNYAhD/wH5IU6y3mlvnAFOyGQQda9Dx/MzHYlLH5BQnNCfNc7o+mm19VuvocDlhYvIW4orG/WeVs
a9dpNde7tLbobYAgs9pk/NpEHsruJLqrsLGvY69sNqbEfctbwL5VqBoIBLKDK4lQ3CFc+CrB+ujX
LaqreBi+Gqh8zlAm4/UkkoQYqzo8dzb6QspruiADiWXgMNBNBMOejO2AHYSKbop2ifhh4hC4KCqt
EGMkpkytm/xwnELv0DEmUChlHe9cO2wII5cIbwlujhCiJEG9W4lAbAvVNPajWTja71E6NHdFifxy
4yolz6VIh2tAtv1eh2m0IpUMSh1ZTtE1MUfNDfs4ayPJLNrCueYWyevkvi4BpJGdKzYwa+R2iDP9
ySxxZk9DrRhUxLL/1MeALENfn8RRI5z5HEf1vCniUmBLhB4a1TZSnDEW3mEm2vEIdKk5VXPR3OdN
ewwQvn6qZ7c7m+gW9owIxI1Qhr3PYfkgbbDjLc5vtWMr/SlKG4v5Vsx8OXEMtQeW5510gjV2mlE1
N1hHynu8t2tJTsNNqMqK2KYq07fwJclnsq0wXJE+H0KEt+Jd45n9dRyMhCfNEY4gkjOCwCAyKegc
sSKn+XPSA4Ljx35XA0aPPKgZloynakofkXqEK21ItJ2JKOK6o3e2iqOhJfAuHE/EiIudXLzGQq+I
wmPofLCqFifyxZSsg+i9gy6IVbkP2bjQGAn1kxHU03O7uJozHprjECbadUcXZ0dCITMbnAUYofMi
JQilduj2LEbp8GKa9jQNy8vipA4WT7Va3NVu2hWYcnBch0EwXit4Z3C98crYizMbCGTAs58D6Dfx
RZCFgIN78XITjjtekb4tjgpAOZ5iPN8lyg1GlsAKwPQ9k8zyu7c4xMPFK447R99L0hrRDR81+Igf
6EcBz3c404zAr4hI6/1h8Z8jTe7WweJJr12B7mtObrS2ZpYNz3Jd1PMrVm9EtpGegvIKwuEQANPf
CE0/MfrfdosLHvQjbTuvGndzyq8NIQc+NkJzgM23o7auFjc9gTPGc7s47MvFa9+qLcZg42xZACwL
kTbFoXCG9r7XKuOZdds9xItzXxcReXWLmz+KmPkxOKvm2+Bi9zeCagKY52ZHFqT5IJQ3rippfWoW
UgBYX21FxHbpQ7VgCqhHR9qNu2ghDOQDDblVGBKwmuWiuG1z95AN8jHNI4QdgWC46zZXZuNqSG1h
lwYLxyAEaEAdnvgziAOnl+Zzr5vVS9IbkBvYznsra6EisCTYd/FCSoC7nR3shZ4AXT1dl+M8fsR+
Qjc/bjiy7kEhwKrHA4R8QCVvXqJlv0OA0M9kpZiwrxJ7DalX+AKyBUQPKzN28KU6wHvcX0LZ6jXP
IT+kCwOixZOXNk7yZEUWajovRl5SN+BIhalwr5NytMkWpkS/0CUyIx5r5Cp44vPW1fZs0mk41M4X
Rxh4bmjIZ+s6gFfhJq5zzloldsVCs2ikCVFxmOI9FjjaUgv1ol/4F6XqSWvtYGLYsUj3kRaGn11r
k9OP22VkbkPVitQj2Jd8LdnhkUY5ZWfDDYVv6QJIptalEleVvbEXNkc3peZnhb/xFszP/Dvow3V5
gXkkFVyP/kL4WFgfcEeTPeFHzQo7ASQQkCDgfeUqWCgh9sIL4f04gm6FIeLVTCvsa+aik8zWMmv7
/2z7/6Uin9r7l6bm9dfseXx+X95/+5nv1b0Fu94zscuYDtO/y3Tve4VPABhYIhS03ndA/R/7fsP7
jY4VQ0EPKe7F1fxfBb7h/maalI86xn/iCv/NAl94xk8VHHqnZfcB38dlnkgf4n0FlyaMQgRVwn4i
pfVjl6BlJYXHGHsIqlDhlNNgH6zq6Z6AxXn0ySph8OawpAV6tU2GmFic2ZjFxyAGMrcqkD/7saeP
X1VH8UJTP/HdgCimLOzuC1fDkdpnn02iVdbAJlDDhggtJkMPN43yYN5zEsnUZRRDsBh9bqW6+TZL
LISibs+4yKnRg/tBgufVFoAokOOwurBqrEBJ8Mh7dnOtarrfdm7w2Ckr2Y18OLkyGrs6IB8lpQS5
7gOOTPOKBA2SimrtY5zltJ3rAp51rYodycWEVS5zycptwXkoeoO5ak8DrEwEbXzJgG8qInyNknRb
D2brerIMDXxZgdQ8BDrTsAKxAnbluiAGd2MBqt7Kuqu29czRo0GebEPpq9jpbrqS/n8vmS0I90zY
340IQJpGqvgAy5+XIb1fWI+QIZFcLP/Ij+UEFcatPgYEVPqz6NQVY5PPzNUOdk0ScGYYJ2idn2uL
kY9Tlh9Uos2f0oypSGVAcUixLIMsZpZDBqfPLXhWkP4QWyC3DezlI9Qr2+JXs6awIs+OfmekGmIl
tOYfwtbLnkB/Y68iNWt3GfiB+jG2yPbVipknoTTEW7dzdY/oad4HpAOje6ufIZ80ZxS/iLziQEK+
rsjtYPpznxGMHbgz9kerq+9w5jQfzdQ9221c7koFQEO0GDjsIHU2ZLSIvVfbZDln7mM2o65fmcb4
GJrBUiSVRDY5YZufpBf0XzS9XuwOtW6cOpkZtzmJkWINbUUxk1yqxCwqPhiaQA7bFOwEeHs/tFnn
bVvCpiCkot4OeHJWSTzEJEvizcWwXXu7pjbIGAkrwVYgnkrUjpa76tzBLlHqq/46xESMa7vRrEfH
HONrM7d1VPcdrOipY74DkTxeW5zLcivcJiC0hkLmeiQ0tTuUiW5hGUq66U0rrFnbuRg3g7cJXeFN
hvSPrlXBhCrDU92s6PPTekrEh8ue7j/93X8QeUB0MH+50v/+TB+H9NfyHcLijx/73uUFYYE10mJt
pgODmJn98h+L/YKw+Ea1WDq2/9XgpSuM5oKdMz/0UyfH+s0yIQLji5QOSz6f7rvE5Y+myq+slhzi
h406hBdiJr/loKA2xCT6UycH1kPda21vM0fPSO0tiMg+NVkL6pSo6fbzr/sC72cul4OB8QDIoXum
zddduIg/dHRCizGtE3XYN7Sp+lSYpTxP3eA9pXHX2Cv4fNWnUHfMZ29Imv3/w6GZttCuYh7CSX1/
6FhLBdo4YZ5mDxJhQTq0x/ZxdBQ1rS0oyhRvA2ALLEFEQNA2+PXhl1//Zz9k+eaONKXAWUVazd90
eIw4LIAMGSdeKcA3XG3AQ6+jla2uYqZk8UoBcvoHOp9cmix/OSi3CuIhQYTZz12toirQ+laIZizA
tGeYvsZB5vYMaVZ63lPVQckzY4OD96KHTxJhmHy1KzhBmWZzHmpkP7vKCRO1b0mNDjbzPJvPNJcw
rwTWoIvrYcHJr+N5iR1vcUdEa5VhPvgHluH7XtK3c2cvXmUKH7FMJN5fOnd0jV45vFZBnHGv9Jl5
UFkPdtqlQj+TVVNeqxSb66+v2PuW4B9HJZ6VUSsPBv/5/qi2pmPvtRpxSsQgzoUGbLB2iuhNT1R9
AgChHtiSiVvekxE0zghC1q+P/9cHkx4uWEUHPA33zc/PyoANBSCMIsiBZutDvDwwtK/UfTjU4vbX
hxJ/c6MYjAcd2rkcEAfG++8aTE5X6HovTrCR1QOqbPb0QyzYdgaG0b7i9DWfB91enk49z/3KGXlY
tMRhuJOSsfrrT/N3X9zQTVZLZi9Ann9aJKSplV4N0Rttes1DYjpBVh5ll+vDKi7Sf0JY/t1D4iwZ
UZf/B+Kz9GZ/WJOYqeuxZlB5NW3nrospyohpoVFz3Tt6eZ03CQoidNvXRJNxl3vZLG5zclaX7GWh
javFdnCt2YN6CGtLhZtUl+6xSwcPqzOzsCgaoGIVCGohVbkFSlsPEEi2/fUpu2Th/PSkO5LrBwzE
grTz85g3ycKgdydPnIKAwf8WY1yzv9w3qsurT02Taz6QENa9iROYu6O3CWOip/12osCvphyWRAwK
KCN2bs4a9Lp6++o2unr49ef8m1WQeTT2L502u4ma8P251hTGSzswxcmaHU7I5TSLqqkwGgfiXAO2
/Yc7e3mDvlsCbR1agcs7F3ax7gIQfX/EvAtlQv+mPY2VUV5bXW49gwZa/mHANul1Q903ht3aqyAO
gmaDlpFc83GcvA8xKu5qZRRT92qUoN8SnRUAKU71icRKFs7lnricovaC6CG6xju2RMJcTzBnj5oW
mwc6yQssoy+/ZW7/t+xivsHPX4tvwnVmlGNKwLWX4e0PN+1M5qZTw9k5AYOBX4lloVknWEnvMB1P
3b7A1jDCjBkSAnQsuDZ+PKCY3nrgg9g1LENkf8Jw68tE4nPLO2c7XCA3IFRJFiwEgaS0AK1gXuvG
7AFnjEbtsdLysFvrbB3wZVy4OSauCcSKUufJSFqgOrwCFr5OkpGI7lbFqV/IO26bE4+bu+UttiaE
zW7Z6D0dq0z7iBo9vRPllH3R01asyRWGUQ4OHlv3RPPrdSIBzb7qpqhYxx3v7ysCtdG9QXOo7smZ
pYmuLoAgc2EF4XJx4Yg6jlY9kVKcjGsjcBwCkGvaW4x3UPo3csAllVsh/B125Ki0oQy6L7WWNa6P
nbpL97OCmrKq+x6xtaynWMOTI0ycmX1UIedGfwVy7AOGU0GMtDmEzUkbGcat2IwWFu12Yl79PAqr
6t4hYhPrE7nWwdpNmJsTm8NrF90bvoV+4eCXk7ep84hgVEoDb+OIjkiSvLSs59YzKRNImhC3lIAs
xANuvwec6vzY5LRZtMYaovluG4AkwOOeOUc3ddKeN7OIhLuEO16YTdCGAThBja2PoJXAOoXfGE9V
rMgbCOOICAqv+wLw1C5XIaTFHUGnDdEgeXhL26vZNliT0QIAb9b1+SOxufGVHFxIPtQBL4CmSt+K
azwRngy2DMbLz7nXWh9LQ7NWtV1Fr9wo6mvYB0m3moHKrvWeywMltSt2TVhBKRAO8q48vNA6g0Kx
C5s0kuPcsns1a/pz9MXD6gxQi5ncgGItJXiryJjOOAPYIo8bIJtKZ507uYuCpgO049L5Ni0vkPyn
kKPEJgqOTBPRKp60yc5JrBVe9VGLBtvg46YJuvypnnL6c/pS/MyWeijTlDNNCEt5rYMJMVjtNfO5
BrWDEyZDCgGdN8geldZyxaag46UwTYTnDY63MJNK1op44q5Ewix4mZoFtHEf5kn1CdEVV9YGeUlI
TlJqdE1oeowessNFLsylTweWbKAHJzT5c+fPk20+B9aIlSrWqVc7PJf3+G+sZxXM3tMoZfvazpF5
AJTLwoPqkQytHMlFE9UI9nhCXfSoBr+evSQfjh1HeU1ZFzz1NhObdMKvmBapPNe6tfylMvOOXTew
PrOcBbSKMWGHeJQ7/g1kCL4Tse0C65vOv0AjCcDcJSntuZG8qTH+EckJAFYkt6RJs8R4Fp8qrHPv
6DmkeMpv9KgLTHNZI6nh3GMAP3Xxyzf7oHTb1wU80vteY4pz2/b818unJV8K6RxQSJjhlJ1MKqx4
uq8vtUia4Y24K5gd7sNwELf9zBUZTCrDCdvXeaCRtZEymR76mO2GkSXyTJw9r+eO8cl6WqrHSXLu
aZPypXgkOVLK8OQ1LrkZkuW/Dc1UMd5IqD71dLCeAV97G4bk7WuV8bYl16b+lKQ51a/Cf/NwKRRm
etRMP5LMfpaK+j5pMy5tzYdR0k1eTQxseOoR4B/KWtNv9YhH2i4D/bZtsrQ8chtx7eTyaYuy5sWD
2W3fIjd+0BOdIrwsyTexkNl/Ijmat/mUSq3ZBNKjSm9neu1DaU/loW4bPvnAzwwreE2TOtZaU6Bp
WQqcfilVUoJvXr9tfoyl9CGcAnhvZk2MB00tRUnoVHZv3oywRI5RbgE5cGBk7Xjt8AErgDIz8sBi
TDb4WoKXTCO+alVcHiFBP11tBxQwlEG8eQCkjSfXHNtXMClcoypwKe74oxcKXsCFabG2lctWJUVJ
sxOToDBAo0QPyyF+tyUYiq9TXhuDZj+QakSCjxZlfNqhj5v9OPLG7Zbbk9QScaszscqgpvb85mSg
XDVdgLY3Faq4aJ9HAXtAYUPXQj8/uwRb8n9HGQCeW3Vmyjnr6I0+IQlwzknKFGHT1Xq8MyQi7FUW
QX2OcpQ5qPYQtX9bBNLMUA8TkWYuI7MYQB39vwOjZB44ezl8jkTcJ+eHcqwT1adEMEQgvK3ZU+7X
hAoaXNVY0lfMeJFzHkaukFfEwZMWTepeTaH93Lgdz6uOv3Yj41mz14ArvGPTtHySy51oKkaB12PM
EmAJavSNaDIWHybtYXvvqQBgm1suFyjBEIsruwzqfd4I7ynuZoV5ge0oslCbASJdRXqxKzmG+YdJ
T6xnjKXiLDWXPYCXsA0xlSvOo9Fwkg05iYEU+IQIuyn2qk92WFG912JU95dvyJuIGrldIm8aTMu7
y4Z3HrXq0ywMHlGA4+eYpVtfjWxpz33Nv2SszGXpliptBk2ZfasYL6/Nada5o6pMgzznRnz3mXna
sZBMv5JeQp7ue3Yyy1lrqkF5AJtFNq9Bn/PQ23wLUnnM56onpcovIsD4tFJ5rObJCNaOMRvbHoUu
2uI2ZDmKUx4uDDKsjlHbIA+OuOUxiyMae6BraRubEWDhforR7m4sr8+sB9XgZfeL0UQjp2H0egYv
y13D3/aeCsLLz1nWm4e0LrVyg8ZlzK7ywean4b/L+oPQ5cgtEsD5hoTBUhYnl7VPSca7ZShY5ClF
wmVLbnbsVyD5ldeXE/BtLVo27kMiWReWhbUJHd44l3uX8Hhea3Bsmr1y4umFJIngdLk/scAFu4RG
AHbT2kxvcHhwi7h6T8C8lQ5XUTg1MJovN0Q+5u4bBgyccHkzNHstwVidTZX1HNr0Ui53BRQNHoqU
qeKtbRLcIOpC3CZ0w/EGt1pc+jaxGwQxW+QULLliGi1ZSROisZJ4XsXLF9LGnLsvbqzMb8yR/22i
EGrW7D3FrTD5Ctxy4gwWvRzXND15spyg5g2D08pAt89NgxWA1d6IxR2CKnCI0cxNrWsCu183smhf
VkAz7dJ8XQYOJ5sAzuX13SWcJcMZeWyWF1CxAr43AXUcOhaFMiR7cltrrsdyRQoHJMe+4zEz6onj
htWkHvLJbAC4sFV78pBZP4VWyPfup8Hl7pZmB+DKbJRYNdRC84dBuLHad6hIojuc3np5KFhGbxtS
xAAEuhixefNjMl/rIpibc2f1FCGhlnpQGKp4V1Rq+b7Edt2bvXQ+9K7K7wDVfom0AEujl7TkH9b6
yiGC/XpMw+QtNNoScU0NstJmS42shqEILtzpIQGpWvtTDHyho+XpUaFM9lOaTJznuOKCltY4qx1T
b2NL/vg0rMK6JOZ8UPkhrlCjG2YrBD5+i/RuQ6p9ISrCFLKqKm6CkkGl93/ZO7PltpVs2/7K+QHs
ABJAAnhlT4pqLVm2XxCyLaPvmwTy6+8AvescW66yY9/netmhKJdEEgQyV64155hTTr0gxcRiSJEJ
Z6ETIF+nqevNU7Ms/qcUQJdew4qgphqcihNMXuZHoxJ0YeiyDVAKQmW8i1IUWoAza/5LiB0XyXb1
dEcHkJmQrZg+t8vi34zUOMVS0uGSnB6yqKfCmxpjPSwC1ctBOctZZZUd8KhiqycJwGx5eyFThfcY
QqkPkCrxThHu8/fCmHVb48jKXitqTHaXoA62SD8gxRhp+B4zE3fQ5WAYmVFZn3JI/ix5PWtaJScv
vKKf1h68uArOCdOmo6oD6yaCUPHeMvruK2ns/kba+JY4g/G9llKwf7Ypm9tQRKxWqE/E4zKqZsTD
EhmkGYsjygibOCx0t/hyWdTrMPDPResnBdB12ldkfNaMeiaS13rWvbbhEepzbp4kNPDmVS5z42Vl
BmbCDsTZLj4IN05enVGa3ZVbDzxxOHrx72ZNcDa+Vxj4SgeDnbnISt85AmExvSMHtqk/dJxvGMwN
7R44+rDLHSF8zio9OQl4Wx+Rw9GycwNWJfo8XBIPNCeXNhScJArJxiLHWT7GdKxx65LEU7sTz4OO
luXgUjK7zJIAJcHGCsrC3KEv8/ytnHux45Xjx7gdpqcplvocO3PyVA9RhqIMBdkWRUmvd2yIg4ef
tjAxjTi1cdde8KiU06BS7RYZj4hc48tQ2+5X4E/6Naeq/IZkuaPcVkRuUleJK6te0AwLdzVfCKwO
b7cl2WABszZNmTbbpgKM79oTEYoeVrAolckz8YvRO8RHI+GiBbqgrAP3OvvufBPYdQjtB2R51cz8
JfdChgXmBSVWX4ixuRkpazHjMMhsg1F+vHRn/jvh+cOEx7LlMg74zwr+A5P8JPlRqPv3r/xruuM6
f+HlwKdru3QtL8jMf013pPmXWPweOD6+T+z/d8QjBKBNi1a7Sy8ME4FPB/pvsa7l/4VZY0GJ26b3
jz287ptuETXSgkfnbaEe8mm/LU2yH7pFNCxyDcpSvOu6GshNrYtuxrGI5mCtcw5mtUMXA2Nv+6X2
OAfGcWY8iKCZ96VD23mdJ767Rg2Db5QAC7UhZGDdQ+vauhMn1c40+TvSiHB+clwGgt5iY1noEZxq
4inbDTz9WxhvwVkYJtVXUBKmkGZQ/JiSP+gU1W0A5g2fvTG8Ll4DkkEcch6MiSyEqczRrMddr14C
ttYXz47nBI8Rl20N6Z9dtc1aMHy5yZM2G/XnQcTpC4zG+c7ImE1wzJo/wvBoaZJFmbe28R69jm0E
/67mJBcJc4HWyfvldEujI+/E02BPOvuD+vbStP6hQbt8BVL6iG/xu9Jm8ZcO/A9fQaEdJzXCTr7T
rR0cXXsg4UZMFAlBNdG2sBEBeCtQE8Fd5dXiXCrBRwMnVOH3ysxxD7hqJprTrY6BHkboyW58I9gd
v1pJZjyXjdvhrjCmrZuk6fWAqTfGNdrn7/M89PdRjDF4II7n1vfbJ07oiJZqdQZBKB5FLPZ4A7+m
jWw+//CQ3H3/dD/GnC3S9R+br+TBLQYnXCqoxJlhvp0t1vSIItQg5TtImuFHhHNML6rK+sBIdLoz
PLM9Uke0xyJVWCZj3BSAzlmdO/SvWMUn83OdWVyGwFXT7TLgPqnKdt+FMz81thCv2Eusq8gQ6jZm
hndGdDzduX74Hhiz2AdJkr/PSiyMkg3+kJQKFZyBiDsbAafPVdtvtUkqz8ruzfHK1PbXUg5n1QqL
Uix0DzM+7B4dor1BUZhtJxczrFkH8c5NPuZ1kJ7gp6kveGRwC/a2+lK3QLC9Ocf60nMSCun8UzCi
1kogL/NQZjceenaeo4yALPurycC/Xcmwld2GStm98h1CwLDETMMmSbpmVXlpsDc1LmaR4OL0Ss4n
eGOIdO/LJL2Gt9WcZz8XZOKU9aufN9AdS6pkiVCAsyQ+EnS3MQps5p3JVY408jpcjkN+aY3XbON8
OGFjcN42sU4PsHcILtBOJB4MOq23XW9xQQWWlQQcxkG5y7NpZJoxseqenbhrPgdRFsH+aYO1CTP6
D437N2sWowEf0xHTPsC9ePOAAP/8wIgIwnk0esZDTJznfR8M5d6wuvz9PCnQOB40AOpH7p220l8U
PKV113cElzpqjr+m2I5uaimAT/dm8+w1DrCvODf3DeoY+rEIPgdZwJ3iryBHdmlej4hWcr77c4UU
eGX2kSb4NJq2NMfEw2S2mbPyZj7qDCzjmoYuMZkWjI3RccWyoFbZCahQb2GnN8Q2MQeAlek0TjeY
ofX95batU8zFSSLn67bBkGvVCDiq3Dc/+EbRPQec2Z8ZMjaY0RO296KOmabadpl8Ls1s31StsXBC
INKt7GGQe4cjk7fN/JiAAbOp5u3vH12xzEX+b71aLj/qAt8zWbUEoY7e8mj/sF6pBudppNvwQbQ1
eq2eCfNqbhvjXaoDPoGVElUgm854TOcE05TLMKG+hiMaT3sfoP28snkGBzCTTXiCmFK/ZKNsZ+SI
qkadYrXhx9ahUluZ1KuE5wzGHyZi/+4DOMv2ivORfVm4b+6fEowyoRiR95BLhFa0RIjZqCMgYISd
teQqss6EDc0AVyyRcCVEsi1W+/qFgtS9spQMv/Hs4TAXc/ViT551lmrChirqgbNf7oePtO44FMRl
BKzo9xf/sh+/ufjEkmAGEdg1BBO9Nxe/aJfYZOU+VIPrMo7quvAbd3NIzh6NwfeWTvR1OnXTbe6N
5b6n8Q33uCzl0a+T8VQV2L9VINpj7i7QUJRsCP2LYE94EkKjthnKW2KUk7Mn+PyqCKDW9J3qviGx
oq8dJHBgQjUcTbIAxnUGn+pucFRWEtfjAdRKQVBPAlFdPwzhM7rs9GD4hn8C0gotgHH2Lu/sCBhP
PH1sZan3rRrDYzLHkIxKD2RqL8T0aqHHalcCiic0nVpYW23Xwc6uss8WdOYutktUe1ldH+Hlhx9L
j0edmoBD4/LohYERfW1DGvhbmfE/DnRiTnpqxQOggnnAiIyHPhBN/NWsSTpIwYV85M4bX528WFaQ
5dJAuD4NSamvHXORXzgFK19NBMdqFkX2aNZCI0IHo/HBK9IvSPBpo0bxdMyUIK2BMdIaaJ44x5Pq
mDvl0w1aSfaS398IFIlvH0N0ntQMFkFMl3LwTdnAWg3IIBubhzi3em89mzxgq8vanBNMvJ/DJl57
9DHpLDFd2VGK1S+gx2HnWaxJ26iAQG2gzadDmp+aJIf7RCJ4wpHfSJMCKXi565tseVwtz/w8KzN/
YvnvPwvljK9DAotsA2qm8DZdDMV5X1KOXZOmgcTZM2fuA6ekc5DbeZjvcotxzCrQBcTgyJg2s669
4+RAAYQ6CQgv7uZ8bYhkj1DPuLd5sNSmG8zha+OyrXB/xZuWQdNhsnS3d3hqwZglS8m5fK+1Svpn
Ig8O6CzHeTPR+aT3Pj9bNBY2xAzaK95PjOo+5YHgVM3Nmgro2tL3vS8245BNS070qbJS86CDHHYa
BOVmrxsRV9fYFJxgXeOseM8+kLzvAAPmK10rG0VgUqTPHQ4njdiykREab8/EmWCzGqy6mAGXgavr
wRjVUuDQYTmZPlJRoyug4+qlgWPHgDj6KYZb0A0ZS16OPdpcdarl57AfeAzmWOhw7cvOcTCRWuVj
FPXdMTQddh1tpfbn2A4THDeWrLMro++X8ieY72llVMZWR435uSDWbInHJlBtZmU310aJRjRyVXaa
uRH8VaToNAPqjJnXWbb9wWJC5XM/Dfqe5l0IZxC1y0NLbXnolxMnwnqtvzFB84+E8hj0JQvGp74M
yRczW622cBwCjvQywTjRhkCtWkbeK0aBdkWnpN308BWMlVuH5iaxdf7N89QDklYaqS5lK2mLmUcg
IuDFG88r4jtMb2rNZhBwZYJZ318epP+ebP9wskVyyMb+nw+2G1iBbfKl/5/q2/+sK77Dz8nLj8fc
77//9ynXQ8JoMhTH9CnhuF3Uiv8SrHt/4UbHv0i99l2z/r+nXGTpRG3Rwkb1dgnZ5aT99ymXfyIB
mXEJHs/F0CrlPxEyLqCsH0sW1kl89A7aumXHlHjXf941Z/pexB9M5iGbgHJG3/LIuCX94Zj6yHpA
LReJeerMcMvd/sHi3kztP3ksF/rXL28BoAQPEJ+ZZOQ3OqoK/WftQ748VOT/3YTOhxnmdjdm27Kg
RyVA0vWkFnISLVdOHl7XNTYxdIPlVomPDjgkHcOgMaJrtqRVUvlwIMlL8qybJsZg67jjCrXSxoCJ
S+bhFwj+/J8ABoHbhWSXgi9afpyJ0XSS+anT1T4pulVnbGc3IMyAwB/cWfLcmGM5r7TZw/cw2s62
N2Y2rGe7fD/jBG+5Jw5kg+FCZAMUMH+xXtJ10/cOBTYhq2CkADUjRoY30tvdtsvOjjHco5oetgBE
V8II+nsZfLRsY9tF3osmHxO+MlYUyRBKgppsAvQk8XaockKvi3U7ZA+TET6mjWq3GTBmuuyf0Nqb
+yQf7qLOu4Lq9VlH9OxTaIRS5XupF0Jk39O1LssvxQTaN0t90kdN9aV0ok0kh+5cdspF61Kva9nx
YnqXZPZtVKTRd73afxeXPywuwrIWUeR/Xl1AfcRJ9PKTLPrvX/p7SfHFX2TZBMjzEVhieFmyZv5e
UgLzLwfBVnBpXMG6+xF+5//F3BUuhgzsS0bN/y0pJPthF6fg/w7MW/AY/0Abbf3cwFhsNDzKEPYk
wkhCp98yMJqJNNsm7yxsrM4i2B2jgklN647JPozNUgKnjzkhnlP6FOopmUqUqfUc1xwwAqZhXjKW
wtowOrXHaeWmUi+RL07upFeRQHNEMEVJhdCUHcOtH6703a+9Fy7BjyuRoPVCT4FLyznaJa1n+fcf
zm9+B7AipO11dRm7WouwwFW04ObRM2FnzQwufv+C5H3/8pLIDy1kfTR6JN/mGyGlkeR2bQxVdCVl
cK561GjrfLQsuU8dZs9kspBTf7BaNN6BavCQQBkePecA2Y9xmhstGWGhl1BE6NHjqgDYGPRe9Igo
/RKNxBL7SffQRhRCZFevCSkrAW13i2ogopBncczophAN0zA+cicOBbtIlVzrizoz1w0wNku7L7RL
GPCn8F1pLcXhiMWItJsC0FyIqERJg+G95Btp1gXDi2EXdhz552Xq0lo2N4Gymfy35D/vZ8dgBqh7
5Aatj1UPlwmavK1KAhRdF/mnSYBLu2niSDxatLIYbHrEXq+6FvPvZTgd4eBD/C0SnwGiy8RWQMDX
iEA4vQCxLnhHwaIhmLWFk5DOARHdq8ZgFibSmDG/qBxP3IAJAVItvVnWH2jqlPGpb1GzYHphOGwI
zx0fdMt83SDtbHqufWsyPtmi58p9zxFDx0WwW1svg/2xzfilUDIlXeXgS6MVlTHvTlBaI7fTbB8k
KKZpfBeOFt2mCikJfnll8/lTcBAvqVqkRTM23XFo+fVAEaGwaRJ5H8uBP41yhYv0XR0lnb7vPpBX
REycQzuu2HIdEfy4F1k6glumnhP+Hw1IveJrHfEU0PKjhI9Pl0GYt1ycgAk939+i8AwaQCibBKa5
R9LwqK7jSOl7w4epS0OGh9eO6NRvEPNCKuvamYcQqynvspUeCc/VKHJAd16E+KUhOYYT8vyIRLC/
MdxgYu9KQ8CM2h2qlyglWGVGkfHeGNmi1Vjnd7adRS+cnZIDinjHR8pRei8lrJbn2kY3voOxVl3F
ij7oSFCJv45TfJ/rgkH/fBKTJB/JZUr13qCz0t9/V3e4o8dtM7bLCB9Nh2xvzR58w47uFBEQ62LR
SSA+QZyg4TZzR4ovqpj47hK7dtQ3KGlD/ZEfi/RbPdGJBNhmPZIATCFeXdRmWAOGNdNI63EWyzeP
1buRiD8V322GGrjAXoX8jyvDw+WR+Kz3WV2pcNeZRt19uMiRqAx5EDDac4ETURMMeJmpukIjmQin
DlXWmDL3vWiuCBhrDghu0CHZZFKQo1ktbcjvggGLpw111JRyXTBB0mEZ3La6ItdStI8ZrmTjvTF4
ujn3ojXauxnvc7jLZ5vlVxfIdgHxm0X2EC4GkqkwoPCEI6NZPTosEHouuJYtBygog6ZimhgEsKPX
tUnPgaS7fNo5rCrxqQbyY4MY4EbOQAhBp2c+SVjnuDwUfQtRC3eMzRp6sbDQveKAS9M/lh+mHOzz
bRoGLBR+ZGXVF89W1k0MqZGpcL4IGgxG8NPBC6M2/dRarYqg8oOR+GqHfp89t6wQmNGR9rntbUXU
OaXYFBF7s/UoaFt4cRZ/CQFveuoaj++8X1TTaa/t6dkfwiZ7db1SwEvBXIc+BNW8ELcF+49uyIdN
L5EImAUFSjBpmsdY2MxbUOJrRjZJZH5KJg2FAec7KRJm8MEdh3BdaeudN0bTEp1eDU9zNRvbrO9i
iBE1oTFDFB8xbIfIbcMEllAyIou3rdkF11K4B6NTUp0rhyT25DmKnYFcidqV+EOB/8KnzOvqWNe+
+b4j6GNtF+YnoxwTutw45rOZUKkkVpN/sDIRfc670HudIsgspdWWt30uz4Nqm3mLG3qCsu1Fn1x7
JNKITWpToRZ78EFgfrKcuNiJEgLSGoiSSxnutaiS5mzt1Rk2SxLXiaivo/xJpJ0Hr7nrd9rosZCO
07QuW7rBY6Hq2zHXxdl1xmFLUZzfs6zXn5gPx+9GJ79TNAZSbICds2vmZlqZxHrvx6RKMEfK/IlI
hS7aEQlTnum4oXWms3bKjQD1pO0kK2wCJchXz+MQPdrVI5tO/aF06QNvUpJFduSVVM+xlMulLZKA
o7g7lDA8h6XTPUFNROG9iUKv+5a0XrtBXeQchIYFpXIhSDfqPKgXpkvlT3opcuqOHtZV0xXVntEB
nRkEyNXRiyexi1w8LyRm7eF/DJuWz/ghzVooK5MgUK6cQ2ukLe4NN03vhO+COpa0OzTZMkYg1wae
Un83z1LeGHHfXLFgzwezLOcjZHVgG32mtnPXtnQBHZQcw5we4rKTjyOZZ19NEsauOEnqK5yXhID8
vkL5pZhbAp8XyTyL0cIVenM4a6qCCFCgCKeL/ClD9rc21SJWvbiOEUdWVyFP+eH3r7pUPT/0cinE
mMrRQRfMgLHrvYUYOYA8vFi5wYlsDRScTsLCUPdI/L6fQv6jJ+BnowOlKq8DQ1oy5xWYv8031dcY
V5x5AvI2nWypMBiusWaXWN3caRGk/P5D/bsX80yTCAkKZEhsby4lfEmmAxSBp4sItqoQH3cxqfJG
Aurt9y/1ayFLj4D+GrU4TnTvrW+viQKvNiZTnmw5WzclkRd7VwX5ultkkJ1HytU/fr1lgM/gAM+7
wwj+58LZIu6tKvPCpZ8ch++/b0ElCBD6VmVHNfJdgv/711wu18/3CB8OnBebCifqX4r1uYicPmh7
nOekARMXYizKahZUduByEuyBgCzZj4wCEwfytZTt4/dv4Neb1Hch44GH9OjDMP35+UNXpdOYU57J
0/BdRIuocrKQR/1/vArwsYAOCfg5881dk6M8he/byVOEKR+1JKpAD6rQH+7Nf/dZOFDSMceHwYP3
5lUklNmGLrE8BQ06Wpl4+VpMqG9+/1n+zW3pLvCGRVmxUNjeXLEMEFFSI3M7iRAta9KSu736bie9
mAHIHxr1H450v65frOnLU05vCcXK24euTMZwVujckWuF8oM1QJPV5kgpQshisEWMhzzru+z79x/1
14ednA66d/QSAcH/8kQEQiWmrl1xyhaQY1ixTvaLcQBOy58cq//mI3JzYM+lBvc48i9HzB9OrR7R
QbxUIU5TS37SXCAT0x3RLbnDDZMtJ7hpuWv++edbSHYWMBj82W/9hqOZlDYmIuuUSwwI5cK2zE0f
0ONFf/n713pj1FuWaRzdUOYch9Af/9cnLfZbnyGOeUI5D7I7tQqX1GvPzB/qUbc3FQGOBGLPWBOm
RcquqLW6GzxLkJQco3M4XFTuSx5h+bBiWndrX5d5fOdnss7/cFl+vcPJOGdyGrAi0dN964ssE1dh
lwm5w/E02CgTEvTqk8F+OaYOtxrk9j/tldavz26AFoq6kv4pihnvTdciyumXYNvhFocI0m4nciXr
VQ/sAzMi1qN1XIfL/Z4mtESHvPk4ji4p1fZiWsV4hX2xiQbszVRJyb6fCR77x099gBOXbhAPA9/d
Zej8w/0Jxj3WI5qcU6F9im7TTT8Re2efOiDH5HE2RM79/n755dmToEl4GmjlcItC1Pv5gWiSbin6
Z30aHWSbnZniS7nIPNnZOY3/8xejbwRBkiY/28GbF/O1CMwI781pQs9xly5eWxPoBewpkGHJH17s
l6+aT4adAlEkoz6WszePepEZVk1S73ySocvBEsQidxYPIqfE33+qNwZfHjkyMuRSPAByYEt/Wxnl
dpxMEssyFUQbd3ff5d8GatTsKSRdpbuqU9LLt06EqzNWcTFxImHeDI5w2QYrFOUxGiuoMYrD0rqz
NPrfxV978YIGdL2QQpMozfG8yTgcKxHNd31ZBWDbfv9Jfr0ZsPIDA2Zg4iKrelsKJeXs117RdaeL
RlhBzL8iFy/ZRyY2wt+/1C8Pv3Qt7gFUCDRsPfvt9tZHpujHKW5P7WK98bEdoKRe3EaGQETulNMf
+4dvaiBMrKyHyB35L07dX74lYnBtq2ld5ySbyXlFlTKeWgezxKUhIr2Ork6jc/eJrCnxh4dMvL1F
sAQKAMeS2RGKSyoh++fHjFlMn8BkSU8WcroC02uKEQW/gdSDLdZqCv3P0soyZzOSudPdXPwspd1G
AMH6GcH4xVpmDgVdRGQ5LFFN6y0Hi6HlZ6zO9rElcyTdD/z9O6+fyYoYK5W4B4QMWUrj0rerezft
9HsMGWx3BpvBfu5bqz59t50J2SFVUROtsS7M6PtlNI5Cxq1j5G18dHzZtWsaWYtFICvuFd2Gm1b2
AEudRN5Vs2XofeWV2CLHvtQrE6uFeaYtTWBk57kEhcVEh+BaR5Oy9vJaq001N5oDtE5IjkistTPm
7oBNijAhIERDk+CkXpHgoRDH6LSseGbwoOr1UFu59VW1Pu611Eh5XlCfLc3QOcriuxHxVrT1jEZX
RxKxaHoHbRDGBzlmnIog7vGvF733pfgcs5DOC8N6NpumlvXHmHjJ+RvdctK1MpITObjPLakcx8g3
pocaLFV8ZxcVtIAsasb+vrM7vhBRezzdlVXU2UNFtIiFNai3mh1qbewAi1sf00qVPXi1BemgM/kU
ykbk8mrLEstb21hLK0rlfM2TmfCLfHT3xVW83Xe1xehzm4nUOf9tr6sHenMJjpJpJ8n7Kjb0Qehc
9STFyr1fzHiFCC/jLw4yDq3PWtnlsZnSwXg3VQkv3WSaXSswyRKHmJTbnbhFwuj2D1ZiYLXOuF3i
OyhZSG7xTiuYpouJchzbzoN6hWtzresSy8LFYeHqiDuoBJuHlctTQDkR01jqGE8GIWL9ZI3JDQnb
9LRAP3V6P+WcYVeCSNH2NhoQXjxapYvNz09cbrAy9qW4MZKWveFSB9Cz5+7TEfyaAyYc+maW9Oz5
KqQRghFbz9X0DbU9cVUa//z3FpybD7wZOwbc4aTCfUnQSYbbbugUkbeLEQ6/A2uLuTwzeG1T/wUC
32L6cbGgWJMVJ4CekEeuRb+EdrXS5S5qfMnJDEMe11V0S8/cTrvh85xUatxdkOTfRzNItDHS2ksh
QaAH/bgK1kxhpUsnFmojgtvFZjEBENNgttn+PDnQZIzpXXln12MescrMhKy7ys+wRRRBxGNa1AaT
hnx2uLBOODr2DhBtlNx3ZcMbsQgtIdwaXdIDioxm+gTJxDaAcXlulj34VTAN1+5ElppMUzI1yXpN
5leMzNyyqd+Q0D1bNR6/eKY2BgdmKa9gP2YMEFermHYF9woa7XDJnuxt75nCPOsxDbU9/qdVTsop
oNow1AW9eSN301PednTr55ymJKEVpfZpSZANdCpMc6LVRoe892mQoQNJ1fcd/79z0j/MSS1WTTaU
/zwnPX59iasfZRd//8a/3AWWBSmQMSRl4FKbLSKxf7kLLA8PAdvWQuhfhp0/4aMWrTllI61OZE7/
q7pgREr9EJArAIcq4Gjxj0DgtJnYG39oXsDXoGK8lIxQDugGvakaMytsyBwK5Y0bO8YxwsLfXJXe
PIut4dMDBmJPCyOzy9OEuCR/p5PaDT7TKnuNCaZ553iZ7a6tyn6kaTA9Z2BBroDCTP0qFz6LVE3/
mwA93QXVxrAXHL+RL2h+xjqqeTLLJiQGEwKwXVxlQdLtxzEHbuwJUMnU47m/S7q4PBbhjAIthY5Q
zBaxfkXuYGj33V2coMHc0sK9z2DQtavUVCGY0BrVxiB6CoCxOYmgVV+1BZ2w6P2vTtCZH3NVeXuz
TupPbZGZhGQW8khyI5GfKfqoyY9JevREG1/pOZ4OZl05O74o44Z07pAAZm/cxcy+23DdslSMLV3o
wSIv04Uzh2Y2UektufLimf3y7Ax2vbGSifysJDYf5q6sHnqCbzcE3T/nbhI8Te4045OAyVeL4BmA
gtyO5rwO7bG4x3TQHChDxE1bFMjtfTtcm2mSnAvqj6Mr4+Q6MPIXphUuMmbSyl1yvq4a0kD3eWWM
BAJ64XFmzdxlpZW/FnnCvDP1rddFPcyEo2urQyCS12EQ7TZQyfTBtXxFvlhCz7Gp/WjdFLn/SYgh
27qgq7k21XORFM8wlZNr+AAUI7EaP4Y92Tmonast2Atv7VLnElzFWJCWeDG61oozXvHO05MDqcWM
6+NyRz41bGw7n3BJhHRDnh0wBzYoIT2v592P3gZ8wwhJF73/jFN4UsNKUjc8OJmV3c1zp29DFZvr
WDvNObaFwdzDnFxexcaT63nO3klzNMuFYSfviDzKz3Tj53PMHn7NqTndsYOrO6YP7a7suulL7zt5
yYJvE0ycGfU36OcpCTrKsfaFl6pzq8PkMNFFPPdwDVHJSRV9jaGgLPZI9xBbOC5XTOs8jGUBy3vS
L6P6cibgtCWdc8UAl3qtkWOwgks8vIcPOChQKLPYZXbWzIy0vGQjonjcgQ1215lRsPhXhQiuxqIg
UrSvHUYGI1ryXaCmc9LwprxG1qdOz91TRGhdsRozEX+rBl1tfT8PyMZBMNS6xlepXZNtO04JLyJX
e4XnW5G0TIwqxEa73nmpGTwn45wto8qrOiyTO4BmZF9Hrvl5lFa+E4klv2RNqOmsFiOqwZHBwYJD
XLVWrz4ElWPfse95AGb8EL52FUTrMlPzVaUM4rl9kMYnqnJVbwqUv1vI3/qORktFxRgwCJHTkkVr
iyMAlvYBajjRWLkaFi5wdQ/QMp4JakP15QVRcgVqeV65ReCT5x7wkWSFAASxetCt0SFSurTjvCUg
MN1PfThvE+Xrp3FipjMijN/FkIY2MXl5jBKd8Dr2wYZL2UBN8ttHjoryIbCHQ1va+lYNpiIe1zu5
A4/1KmX8fkzCQh18JSsgHsLYWsrqCD6s/fldBh7iuuhGXDmiST8lptVgtsqYgaoW0/6cxOGx5AQF
ubMBw1kxe5tq87rwjK1ZVuo+cpr2PJNxumbxBCIx8HVXbhlDtkmoO80m2ETkrRx1Y321lCtvaqcp
j8IaxbHoBrlKLPK6p7IWzALDaN+KEMxMUj8aHoM6hNF2/04H8fxamDWAGbJaDlS4zr03NwU+LIsM
XM768dpK3GzPYKreJCELuSl0Tyo6jkz4D8zG6jJClzvKayoOgzEkC1EQxQradOB/tCszPsy1YpYw
5cG2dTgsbdLOlR/ZBPUBoaHxajFJZP4aA2WRzvAt5RR/4+DIfegaaa0ZdcMwaMyXSBfRtiHWF4Tn
OO79EYjdukYx/RFtd39ui/yhq6qBuHlZru22ra/EAqPVpVvtGDjqO9NKgtsubrNF6x5qOgRkvBdO
BQvAJq65y/xxM3ix8xrN5bgFJfhlWCi4GWsmZtZMxUt5apxjw2kYdbrquZ6IPHOsWj9IEFyb3q7k
x8GPeTZsWW+06+dHzp8TlfYAOzyPCOl1E+dTRlts5cN7urFC4qC1WVkvipnBBgjuUziwpAs1i4M7
SsIqTFp270jJnja1qf0j6v4HbVpHqgfE2a1tSQhlDPpXJYqsDQKle1Vn0TNE3GKdDsgFZ1nGd2ne
zeXKaCL13oxkcwrsxjtF8A98VtAwOLBuGhhuzHNHnf6g9XA30MChY2LmVwMXbO1y72ENEcUprDD8
E2C3JzOQrD3NrBhC+UM2E+dAi7NCRWiH0dopI/9An2bYRX6fbzt7KNamH6KsqrN9BZUKOTSKw1IT
Ua3qAng9Rr/dUCBKj3oY7GLKG/qFYYHouWX5VqF6iROz3htw66702HlfLC/PP7fE/N64XcvhsHDf
ad95MmeHeLIgbM5K2d6x7Tkr+4M3bBvXG5+oloeTK4slt7w/xqmHgySDQDsOc3YYdO7ByTSi7pSI
cNg6SeQ8dFFZ3WlE7RufnWtcpem9FdXio6FKdQ7YlXHwWOH4bCWJccj16J6Lms6DSNxdZadAIYV5
m0nn/WQoZ2X6Rb6lPx2uPILSHgM/qvdD7ze3td9b66mr6T014aufRSyBURzvfYRnKxV3+aGr8sX+
7Kir2s2iD2NAKrvXjdWm1nmzcaSrv7lN/hgjMViLLPXeZSFvobeyfs37m1cyta9HVtVtHVufws4B
H1858S3eqnOOgOx6ktOZWbDzlDdZeWpS29kySB2XWUiwS6Ys/NQO87R3pqT9NBkwlKOA8QEykvHo
KSjmuew+KYt1JTALsFQwjDMccAsA48UY3HnTQn9eeX6qT0Ewr1CE5VdTf+VV0hEr/ITjjZNX0Tr2
zWqNGzR/Sg1ZvqOoyq5KME0DmgZU6YnK/PS2qnprH3hRfZNHzq6Qdk3mtdleK9spN+XkGvs4dYqd
GYvojMKFZUekwyEK08RlxU/lXePW0xEpl7Wb/AFYVJq6pHeoT53FWlt5rVvvlbL0ba28dJ0BjTyR
2lzuXF9NL4Mf+tAxG0Kkw6yTpDvnIKVXcm6cjVvp6UtJGOcnCXbZpMx9KSKEFLyRb8VQNDvSFYJq
PeP+Ps6dCccpzf4fe2fS3baxduv/cscXWYW2gMGdECApkiLVy5YmWLYco+/7+vX3gXLyfbFyjr0y
P4Mog0RiBxaq9rv3s2l1VC0wbdlkBdKRlZXnejYyH2SAs53GgkSIZkXfwr41AqtUE7c0p+03tgd+
JcvSG/a9fp+IfDcZjtqJsOYOOoX6UbEO+NyEazo8XHEVmpr47jLCAKmVA3bppyqonB4pJyGxwNaj
hYOV3dkYR8xNR4fKKQw74TelkR4EH/VrRR/FFdGKcCvLoYactHSE5Djp+1GsdUEzYVGAThXKz+DZ
1obWgXb3RIk7hJgRH94SpRd96vW3uZY5sG2cwnhZct+k43IXliov9Qd3DoeUnoLRjas3OOOjY22K
P+Bgc4xedwzfsWH97HrV47SMvGtgxeaVL+a9o8bS1tEVRudch0IGv8gObC/JZLDEoMq0fqWWjSvA
DPkJlJnHM2SPYH/md6pXLcJ6tBhjfQiXcIa7vGLREMyT4zC6zbmp+b+rzqleTL55Zra0O/bm2pmi
+yYYosXYJ9Kuga7Vc0mYSejnamWyMZpWfIOx0F/k4Dwqql9RE23nm5WjlyMmqvoU2t60tZXX3rcF
IljqgD3Xirq4ExMcb8esFggF8TRcWXmPT5rkTcCuzwgqMOZY2ro1+JNkV06bW7iKbOMkyo7hs0CH
TzDXbl2yW4HtLAWxGo3HExi+nuZktD5RlEvZbZfUhaTeVkOYEzntMbxz96RlyCrn/fKCkfImSl3e
VpF788M80aQ+plES+vBuxXmpI8NPe5qMWxMSx6aDgz/QWlkTZeQuTLHO3AwHjJ3skTumHMe5SNPH
yM37l56tJ2embrwspYoeClt1O3d9swGvU7ji9Zy+bKOIL1o4Tu0G/wMJsaEWhyXtmocwLMBPYZlH
iFWefci6trzvI68FYqI3zy0a0Ge9dpvPZRU9hyScri2D4NFGlVSpmsYanS89QaX9KE6wJOoHyh26
MgjDupTnYY6tuzJuvkgFu4tI6IxLX4uFojhPcNtPVETJD/V1zk2WL/mnVNTpE1TAcI+Ll6aaZdCN
PUeh/ilrh+kbTjNaNQ0rOnVFVAc8o3KXtilfQkKWeNicntYZjh7sdRqCd0EY29NXxa6PHb9Gj05b
zQtsNBcEfenlyX0beezEoMwDSISPtO1cTd/SKOcdJth4h1ip9NqOx+RQgJ285Gu/kZwdLiahfc3d
Sj2hmIX2hqJJXpy5sGgIO1s+ZSwViFzjJHyVSnWjLZXCe1SH+94Y8/ty3SdhMAO8CKhoozciOoYG
oxJmvBphWK+6KtOQTjuOZRXnz3Ujq9vttW2yuU5KYa8rWLT1lmaSMZddWjSfq35yixs9SzsT5hCi
/rmhh1vAOiOjRleR0wGAQRJR37SlFNOt7mnplQMqkj84assnekfq+RHwVMr9Ves58Pa3g4ArRnxi
kIbEFGi283TiLWldd1dFhC98s9OrIdv8X4oHO5Q2bb6oaN6HmmwAORXz81/kn9u/m7ffcyJ/1VRc
kizCdm1aIATqzsdJT93ME34sfbrQ02kHmmdQK2BgDIGyo5FmCaNXhrIr4eloZvZOA9Nox/rWlURK
BoLLFV3so7b3VBpQpvqLacmHKRQ+FZ4boVqdrAZWhI9z4UIfm1Jg5bjUdXuRNXvF8CoZfxX//iAq
rQ9CgR2DGToy/j7qgnQ/c+gdp0ti0IbAP46W7yhf+mM2+F9J8peSpLva938iSZbfki/lD1kwZtDr
7/yZ3ABaTyKV6CQ6ooWj4X80Sdf9TcA490hgvZcTGn9RJfXfJDkPakAkk0wHDvD/qJKUl0r+w/pr
GPwMrvx/EtzgQvnxAmJCT9yMv8akFGUNvNCPE73BgNmvmHMcQlPNgdnk+Rc7hSiwoRiMHBZjfL5P
S7fADRgIb/pZRPbfidviTJehNfs6aTK6z5Pxm0Sau1HhXL56oFS5X3tZBBpz0IpgrsJ+V5SqfC1s
4A80Mxo3bTI5PTyB1jyjGcIlyFLgptvOy5194rgPEnv9fTsP440YvxRVC+yki7PnfhTtCxGCdYAz
5qSmM1HPX9ADGUcneEHVRjMjIwxmjzWV4JWMsm3tNNnXWMu40ZptsToDjDbcQlVJKGdt5m4T5t5w
ZvtCDQfdf4r9ZotBZZtXdBT7cEgIZaVuau4bwGhIc3EYX5spLW5bc5GJpJ0pJ7KVaZiYa8AxLxUk
hsvQLcIfzLw70dAyvXHGKV+IlcNoowZlObHhbu6WOsUGHxuY0FOj2sBZ2I0DFejOADVgTtzpouy5
umWVrzy6qihmIZU8SbhcSXZxzWK+s3JT7eqlD5YOV6qcBtREQmpjOcDMsBaG7Im81ZvOw4diFm9z
lyMRQhS8Za7Nfoy2mgeAbR35x67bwoQwr0LFaBKgK2cVu2dslS5qOLnzRPOL6vTmODJ3yzb0oHmg
sO0GnK4ojNKnNjF/Not6eBgsKsMA5E0YULJR/5zILPzcaxwM6slutmXpadeToqkWPAepCLVY6+BY
XTODGz7l2VI3vk2N4PUUts2JLfb4neGnStkX9xp0KixON6NV5tsaOSslsOhxSGA2P55zbW7X9NyQ
fWmWNN9G3dzYe7rHuaVRddi9psSVc38Kmwb0cmNG9Ol4pX7FDSe5j+vM/GQQW7rzlM2j4StoH/Qa
9XJoYuukk+oQm3io4ivN7COO/1UdGP3YXE3gHO+juMh9p0jnF62M2qMpCu93pCjZ7hyBAIEVmenw
dmoa794j3TShCUSV9pkmTec2tkDLbUY31MqNhz/4zaor04O0SUN9JFQReDZH2IYeskc+x+wJGSy+
lXPanTt9iY8SfzJ0zmpCmw1LCx1siYqAy7V6dM1G3ESMuChrb/jvehVZ52a0hmrLbb6+pNwokm4z
FXzLP8+lnlowryNcdbw9cFdFffTGRPCvCtB1z9DLG5fUQQzyZpFfA8JfJ2FGB4rmqpiQWMNRifAe
4rO5HGM7Tq+aybnV3TQLaksqH74gui0clIcZqsBIwduQv4R0CNLEEo55IAdmBn5WG9VKmLYfhsEe
wOwSQPF7TPp+XCbiYtXFfN0jyO+tJrU3XdXlCEnkZLyQ+KhLpscHPLnchx0q79rnmD/N4WQW187Q
i/RWJp3KvYCOuEE8WKqbijaHb1badM802tU0tM9WHlMDmLlexhbSnA5mOx6Bbjrnihv5vqCJLMjn
XO3roVjumso1gPPkCFeuHSE9dvnd1JoIq1M6+1aWJrvQ9PKthCUVEAneFCGHHL2JLysKdSj6laGS
XI/pkQ00f8nUmv0AnXHrJcaLw2aVNJx2TFMgvg1heHhJHX9Gm/wZ+/xzzCzsEDJb8HXelh0Q0O4m
EdaLN9RRMClI2Qx2tXOq9JBTOqs11aafSr0naxKFfMjLt7ajAVHxHoa9OKUJLg1f9zKxE138NJtY
7PK0enblIg+FW78RFsu3c2LcCxAvQQg2KTLbG2dK09u+KT+z8eXYtJwAZopdIaqHMTFp6Zxl709i
QXKbsjEwynzMNoieLmw/PUOapJ1uGLtGwr12zuSNumNrdqcevOFu8dxxb5gjU6iOvvuNhVs2kPRF
HWF1Wgkvr1YvHC66szdP1s6ZwFVxGZGsG/prEbUGMt9Q3ou5qfaUMFL5CNbK79l8X5Y2TEOuH33c
MLav75pl8e7ZgnMQQKLL7zJtnm4cr/0mK1yIWRLpJ1V4zZaUBmp4bc9gzSGAasXG5fJ7lKKNApBn
VdDMtrFVSUfKwImWSz4rJOFRb59URjRXowL8YnjJnd1qDV8JIOgQF7pL0WYkfIu8eBjzMLyzjZB0
8gDgxq7EEph8TF4opiAzzPhLPodf4k40d1g2pltj9uZT0hLhcBKvfBgmYO+96Rw7RkP+PHDppJr4
ZHcxhasaP+J0Dn1gFVVgZPJtmsfu3oXN4KthXnZgv7zdmtn47nRheYFf0A0K2lMPgpnmsc66sMZo
12mfSM60cdHcQ6KkDBDPzMmUlenboVHvvbmL36w857uF+N758NbvuQjzi1eJ/Da11wNS6cht4qiO
+aK4lVZnBb2RwilSpnmbu6YXaMNS39iT/mqPrYM+rWUPMMghK/bS+NRzRN912Hl0row4A6eNfOkz
Ly53S0LiaWObzl6vW0YYI/Z7u5uWq9JN5oPTc4ukkN05aLnu6H/4Hv+7T/7VPpkdG9P2/7xPPn0p
uy/dD7P7P37lX9tkz/qNwie2u9hGKXMydBh/f87uhfEbuWZD/OE9fqf8QNzr4//3f9aGmz8ZCUAX
8JzqKwrQWavA/1HZE5vsH/fFq7OWW7yLzm+T4HU+tvo1Ye/maTQ7p8IgBuobjtQxC+nTMjU+oY6a
njZIuSF3PVDmVXipykW3ufUIjZVR9XgUHnKGKxQ5d53DOZnQ34xP78oNB91hXziiPciGCrZLFmNL
kDsAwYU1XXoSFEQwF2xIlm91Gkriru/ywrkeraZ7y6io7a1Ehr5ukNy0Ykfu4M57y65roqA2FAX3
rgJpovo4qVfeaynIszGFJSKst3A4y1nPbT8FYs6Mr+2S7ipvKGO+ZeKePbRN6L2QhTVZlbqGhou2
HdP65NDvxoZ58T5rpmNVPASOv+1MPGvtPZICNtxSFluzSty1bdR5adiKchyvplfEsPRW8Z3dVcOC
7oV4tO76DeZdlRlrNL9VWr3PVJEfUqZCr05nN5+NzmQ7rFeJ91Z57ls+LxcXlifhr6xYDvwIz+Pg
mDeJTU8vHe/6tk9NGg7Yd/H/mF5zN6RlDCdlWUTQTxEpOatGidpUA5UcuRVSlDjp9ngFSKy4heXc
PRMhDg9Gu1BQq+Ry53XGctRgd7PjToxZwxukJVfQgZJvXA/2XZoxMd+OlaHdMBhw97PtQGOqZp1t
a18+xiQ898odqttKWdIf0bgq33J74wycwvikwU+0Nk5jmDeVFa2gixwSh5TyQJmQgkFnL2OQDBY9
IQa0CPhN6Lw4InbmBASSWDzgDpBG6lVbiprEW67tEbfUwYKP88Z2XB5iFPcHJZbwMmhNdV1RyFvs
LaVhgBiUQ9p8N49Wb1D88Oe/2ddYY3zW7FW/8xNRyKQBCuxZZXtM6y6ayiN7lymvAtmHTertWGW5
ceBiQFKaACapLfgoXby9LxP/XVF/uaIySf/pikr76vCWLT+uqe+/9Kf0gIHpL8SIvygP3m82hTgs
s+/ZCn2Vzf61otKbquOR0oUA4oCELv6XtWo6v1G9y7q49qQ5yIv/jELzwdeOUV/osFxtz8S5j3no
gx0KJ3rcuoreyVEP+5idkC7vJj1SXOOUgCaN9I6j+JpqE+fGhuncJq1c736sxv6qlcW4N5Gi9+yd
hfjDfvefA4IGr/GvTi2eGi+OOxGmMAPf/UdNZO7sxc6wyx/kyODhhn5SceMqh7WeRdKmK2WoHhLd
0qxt0mIPjTitYURmfgR2MPzmwmu/63TbbdptvchCflKgai5L3Ew9C3anvxRx3DvtNh9rtVOjo9Fi
YMMJpGvZdjuNkWOvuVdTRqmQJTKKgYC2w8efGUvIrH2KlzG6qmYNGqjvASy/d8MOPrIlmdSSmS4J
G7aDvsob6XZuvUdWdzDPTHpd81bpzvDkVTQqT9Afxg0rOJDmgYr1rwW8s3sonhVzBUzOqQ+xU1Av
wxxD342hEedH5vB5tsO8AvUrHUxk/Aan7RRNu7INn+cw0vb4uNtjE6X6fhjM7i0RcXvjFfYcOGl3
Qrs+1syoHyXtiejN87KX3dAzEIvH46yNWpCQWGeB5ox8aSxzuS6jeKfBwEWIGvTqXrO8F4FllQQ2
jgQs5Hn8GdxfLTdisKezxpn6Tg2ZN0NRWzr4EuN8HUn1IIYov2mXAYAE5GomMpOjRzs30yzm3AwH
yeZ2mxl/IMZsUyTOvXCz+p5qXtMvQre4tUclMSyYrZ6daWztzKc0on9pxgp7o1SztZbQ2DVePj0u
HIqBJGJWJkphw7suyl0t+zjz9dbBk45vcaX76VdUxtZbxgraxlSCiTzet4OlepLjTeTc8a43J0w8
7S6F2HuMYH8ePd1xj6C+8ygIS5F/hqLZUfxQpd+bSZfYmChGf2i6RF3M0pivzVHIb5GMnZ0V9s0W
bQnriTH2fr6MpOOTiuZK3ndrpxoIeZs6q+MvGZf9xjTa2e+50jaKVf9eSNRl1O3xZE/dsM1pvuPo
HdPxoamSIRmGGVX2JvjRokU9U8YmapOYS7otZLijNL5bfNVYzmebP7KaVbiXut6wZTSnfzGilBIo
es5/Nwjhn+mTsQJ3nqlSqC3Exj5NnRfuxFCJQw6LB2N06FyqJnOJfdXLctlzB0ZJknbX0bnQFNJA
OyJATO7fW4I8yiNF1C/UHm0M65IAc94fPFSiE9SZygbDJPLDyCCq2xSEoK6jzClPMyn6a5MqFOrt
xnSbUk2Oa9mw003phtZbwTyb8R8JPGYj9ZpRZ07JGKshWYByCprRw2fiJuu3K3YbaxOx3xj3lFaY
GGx6b7qT8MrtPX1AziHr2ycvntRXOap5C0rCOnhOiqXNwfYR1DqGHVbC6WWMoexuatfB5FZEqtSD
LGkzz+euPC0MT1v5WobSGwK7aTGwVcyuxwtqHJgdXU0oi54rmYGPfVxcL5XsV1jKOB6qyKnsoGMR
wdTC9P3GBnbQbsYkMm4Q2qY7px11MB4lvQWbpezyG/C8jPANN043EwFHbdey0RiDulXOxWE5OBUx
UzTqTfLimY1Qc58MZl9tZ4pVzmBEm2utWeUouSpTyapRSbZQeaAPiRWIVcNy3uWsdlW2RsgOZ/qG
49vEmLInqh7KR3fVwqJlKIKinrBKvktldpdlb2kEj29DbhwxTTNb55YAMsVptRkht82r8ma8i3Dy
XZCL6tZpdyAwvN9bZTZHIpTTC8Yd1NlVz9NXZW9G4qM3RmPsuep+4l0CBA5mnWJ6V3dyGtsHOuUR
C0Pdie+I8hqfqrFI7uUyF/pV13bRLaObuibw2meka0E7vlagKYuNpZesDu2qUoarXklapNFxYszj
GVv5iHiO7QxEmelytM2WPgbyvaqf9tjxcLivgOwb6BWeFk+7RuIQcQAk5H7kCXVtsTbv0sVMD21m
zNtmVV1ZG+ZDuiqxlJHo/OCiY53nS56hQcADI8u9GRRuJVwmyLnpquzq7yKvXIxV8O3QfhFZkIEB
PA2nHiDu+8cG1DQ+FZwmAKyZvMhRl1sy7m+piVwxuRadYs1sPqPi1YeUw8KtZ8Y6j1q8GciZXIg2
tLFZq6/TkKVf2fl1tLghSjUEbzkUG5xhM0THgi50ge+2rq30QnmC3FscHPgFNZP84ItubaZVMMfu
JHxstEZQxAuqWcuPxBXaa7oK7i2GtJNlN9Q1dZR3vtB+Nr6Nq0iPu1oGbVHN+3VfQjPTO5GksUGx
vWv8JBvQ+5dV+u9wycXI8SbQKHcdH9hmzJxA75S0tgPNaVaArOiZu6WlvyWYkRqfnbTvy22zDiKs
95nE8j6fiOBIh9j21rlF/z7DcGM5cZZ2V4HxfcrBEL2l0IrRB1s4Pi5cP1Y63mhAL+8X4Txkc2jv
0/fZiWm1yKwlUNgz0R+mKwgcxk2YQdtii1W9LusYpl8HMkwo+LxwijGn0cy0fDXtpuBvMsYx1oGO
eJ/tyHXM4zadft2xnPEtWsdA0ftEiH0X06HcxWiwISqffQEm8dJpuhOQPzFR9FOvPqZo2nLDt06z
OCDOYewPNJKUW61qinscxT0x3nS5sxw9QRIehRk4nc6QhtYJDQx7dx95Ezdr5r9nzKl05lZ8xa4T
w9HtAIkJYQmCEKUzdmGh/2IpDMJ0QdJK5+ar6zX1yDRd846IS1gMTdPGel1QdLNddNVbm3Zq1cFN
HVkhUg3ONcWpytrUsPTw64Lo4YCfpuN1AwoLnwnrSOq3JXYwn+1J+8lI5aLdjaZVWPuBmz6870rh
W+AagJxY5c5xTMls+RaW2uYKO681B/MUxng7pMX+q8pN92GedegrjcRRbdEfQ00mdReb2Ft9V5WT
p+c2XjK4KlTuINa783NL28A9wwT52oRuit8PdX+TYaV9o/tQO5LTacp907V4gLS1KZCuAMUtg267
AcZhrd8CKo+LI/hjj+CSxHtdCivx6csQhxroh/DLatQ2uAodEcxMPsz+5LiLUTl/bLL/e6z71bFu
5XP87Fh3XQ2Ayz+OlP/4rT/PdeBAOTqtdANSJj/CAC0SMHgBGAsD11zZo/97sjN/4yRjkB0hfQYt
ey0h+Jd2ZvAHYZNgiDZILrM1+kfamfnhZKeT+YbOYen2OryWUEZ/HCknSzsNVaK3B5sL1w3SVNPv
Rdyos0sf4q5qUheXXQ1GudNk+EinAp69ogyPWpuExxW3Q7QSjnglnHKfgaNa7yk5Mjv79Ue3Ltg9
xLWN9i96z9dRs2/0Euh+2jKYnuMofyYR2G/rFe7NtR6eK2Hh0ioNOQYkIYkDRqKdgIFr6op1yHkY
wOX9wpXxQTzkHbDoKaHIwcAEtAZlf3wHUjZrHFSBcrPVnG+dsPP27Floke379XXxvP9yifwbH8wH
q8n74yFXmqAXkQr1j8AQQ9PFHGVZDTuoNaFg5V/Z9IxrScKv0ugf7ALrI1FHpUuEVtvTkVp/fGWK
+gi1EmwOTFG7wGD5XrF72p68TPKA69DaL3Ea3v/jlwcQSKIXcDFRkbG+/L/QBFJhMKdj93kgC0pw
QlvHIp2A1hcMFI8vm3/+aDYKB5F7F+vORy5K5LlTUhYpFnMx2aQ520LtMNno082Qe48/fyx9VTn+
YmBa30/MkDwI/R/eii/48aXNuHVjklHJoYnn3PTNmLM80L2iClwSzpuYWNTNwHH+eoJufoWNuq+3
kGG6f/ya8SpRXkAPyRrYkR8+1lzv5FIM7BibIVvL6bulC5woDB89p2bs+PMX/fdrCM/SuhsGNPBv
WA0tB2Wzb530UOtK3VXUhwS9xje4ZgYfY99N7JQWDw8Y988f9+/fEltIBxirDrdBOh/5BtDkpiRy
6vRQTs3IppxPczIH6mLLBGP8P3os6AP8fW/V0fh4dWF9WANp0Z30MfaSA0HoiJEg9c2bWrTLKVom
8+nnj/VhvX1/LGAHvJW44Kh8/PDhpUXPGYW920EtatLfC/qOeWKO/xpu/Udh7KMstr4mxmYu5Jn3
y9X48VodnLxrnWpOSBjYY8puhvME9LzSYPBv2g9xQhnhZsZugBMUASncctKKzz9/rR+unfW1wltg
oSMhTUvTR9WQw1mWNHbPcxg75h147NAbFCTo0FyKYxW5HGcdc/nFev6RRrM+7MokwyQJbcUQH2vE
x8hhdwd09RC7ofmpxUh8hEayXGrGDPvWrCHS9Vo1U0GxzJH0w4kKw8PklPM3fKANdVGjVxyzsGQM
v46E6FDnh0q1u5+/O//ueUKnYmsAuQ0/4MepVWab4QRGQbuCreN8XZbBasmx5RyzwtyZHOYdHME2
VDRLyS58ys44xXGQmmUYHoassk5e74UHnEfmxdOcTu4In1VpUMWeHPc/f65/v2pdoFAmIzt6jZ2/
DdiEVyIE5FNC8kbAF8wid844u3T99ueP8+Fbz0eHNZKPjFPISg77eG9MNIM3ReuSQzXRMOPRBEuL
SVbZJ0Yw9sPPH+vjcv7+YBJIBndHG638Y8Z3cTu7s+aU5bxqsyBywzEQOeMU/C7Zjsk4lS4zST2d
cPuLVpTRniNN/4s3Vhf2+k38y11lfRom00ua0dgU8HQ+3FXyttYMvhnhlRymdjnI3GAx7b3ZrA/R
UKs7pnjiq702hCSEARhx1TG07yTJaC6l688+dbQKHb1hANAyetTTdE1at/RJ9gOZLsAf5zzuwmOM
ofpe5Wb4fcQY8uwuuTor+JIT9TWt8yAbimCos7dPIxWd9aYrJuPeHjLnwYlrcdVjZrmOS9ptAhLC
GuE5ALRLFJrDJkdwuila0X/Jw0V8VRrbOGauHJK9uQy/F65mg2so4BeTaa7DK4xpVodUGtMUYcp2
3SNUmSU2lInTwOyF+ls5FObTZJp1s5nDsSCURZfF93zsrSkoiEPGGL3T+IwfqzhalNkGejsmX4eY
xbvqIvs7yrJrYEti28hxTJDXBV4cDURhHGs/WYLNUCnn7psr8YxTaShf3Aa6xz1FGlxvfPujbJdV
Hg+PiUi7cw0wFGgqg3xRuGaCOfOis1x/t+OgixXRJiXUJBM1JJLp3qNXmcuZ+0z+3DTLdPP+9oYO
bWAGiKy72mxiOjuUzOMDvROOeTREEZ+zyCtIZ9GIhtL8vloN+nJqe8UK9U42LquMK7ISgBz8PNfV
FSXGvHcLWRC6W4SIHwklWZ+GVpC9NSJR3pqZIUs6Wfk7AHXis9NjNMK6k3xthUecOWzbJcJPTY8e
GH5uCjjczCe3HHHiaAbvbUFV1tc8KgygCpX1BZkJYA5fGqqGwqRQd/aE0OX3GewMMTbzDfTjEXyq
pSevudOzNOEiedYXYeVbc70Oi6miN2mAQOsvMQ2wgZp1NjDgV9WuHHOuJVn06hxNCxn5kKPXQoXP
qO4KW2NwpAr2OUPc0YeV8gJQgdOJgpGOC2yLA6r+Ek9rR8HscvXaa4FOG8ZzBZOXEwMGGu3RiTPe
MBFZyznS8vSYufnWUwh1zPrnG9jGza5PUfujiaBwAwLYX7SqpZAkTg7CbcsTwxPLT4iLAyLpxFk3
S3UcGuFc4SQOH6Nebitr9TM6ZQZamzFCGNryplBynyWK+X4ZznuRpOaLi0VzQ6RzL6qlZww00Fag
zQrR0TB8nQH+zpsxBlkttFifd9V49pLxJomoXU91bxfHjbmbhrgiwmgybdFw3mXF5G2IpQPDyNzW
JyeUB8u4Bu87i7GXbb20zJzOeCZvWmgYGybiczAuroVCYpg7u0menNApwJjWxinH+CqGzIbpWU77
zCuET8NpjMGY7lKvtiB+e/F9Fy9fvdr4Ug9Ua6daYQYkV5kyoDkdNOF+blZXEhP+OveX2eWuNtTG
a2FaR2W6+mY0EgDCCS4py3kcx/BUlTL63OOK2FJvOh/jvGABttY9UmEsFycxzTPmt+ZOT/LuqI1E
EZVyrjPZAJCi6SiV+C3XRSTqfm/I9lwtekVSvQzHsFmbjsEgVValb0ItkteDnfOEqhw0BXqvoZ5s
BeJkhi4/bPuRbHmv680NGyUrDiZnHZwBs3uiSCp6QrKcHpbKZv9QdbAANlCNlnNGvn4bFhg8KF52
v6VF0h7m3CFfRw81D8ou+txG4t61p+leTsuyNdUwbNf7j71BuyY6ntRNcdv1iIKSb1p+YGTJVsDI
KoAKC3sRcOXcC0un8x0hE5aictoQX+GOICNPXtUpRx9cCFlQsM3beUqgdU0jkm5bG8VNJ/pnCS4+
0Bm0XaxGuakf4ZlOg562qXTHTLM4gb7OdmWa2bdimDvQ60P0qU+j6WQOc9An4XRMyX5jIyXo+2pS
1hVu7NLoEn9knTyUXhsfzYZ9O5Mmt7tSY8GFmbJ34IiQa3f50sptsbQkkYBUiKIfXwardL/31pyR
zCx1EuKFLT/Nk/LUXtiJhgVymjdhNbAfg8BxVSvlXWatce5asry+WVWggvpGEh6cPCoBdaPf1PrQ
/l4brrutp3Q5Nr15loUlzl7Ykr+2PP0aHblkC1NKzJu5d5eHDeV4oRmaHP7T2EKmaPVHLSFXrfe5
d+RDxQRrDyrgJpz3uK1H621WoruTGKUPM+imwK1IK1Eww4AgLbHBhpG9B16f7xy3J0TtJtZThun7
lgYkE1epnh7CtDHWurMkMIvRbyAY7Ufb5sL2yjMNEcIPC8+4jZqcVstGmtdehI+5rYGLhHajB4U7
UdArVL3LVed+GXpeEgsNZQ4dQz4fjGxLQpmg4D6GPohFHCPyJurC6LkUs3kZhFvdCEWMEW9VRak3
7VDldsm0ysLdPuZ7iuPli505iDhVE51mzXYrMmFWflg0b/m95zh+3ZvTgL9Jm0k71x4jdebZ3NMt
b6IjvhrtCyd23EJYZTgA6NUx1xc6o8a+Pk9pkd/Wjt3fuN0MvR4CIS2CnntVzKo9TC4JeowG7glM
XXhOByw7VjQWX7OS6ckWpknzyYrslYiYZt89uyCDV0tGsrhH0ZLAWzzLrn4t+NPbtqkYH3i2ImPZ
hWr8IhhJYH7WOqguNXFnbq6i95u4JJWVYp4nJEx/c8U03h6SbVYAntc8Mv+kvzLiplTDlFG0nBnf
VV+lXo5wH1KmHR73QARY+Gb2EgYM3vpbXYzd17QFgp9SEAXgKPQoDuj90SLkaj/1Yihl90bw1yUR
DXwu/h5rGKd76IhU2lg93eJmr31vnLg8z3ZtXJLJHp60KBy/Wm3ivkSD15ab1aGfBzOpeIRveyly
Sd9mWZRXGomCI/NWL9oWzkifpp5cRFbAXnBHcgVps04up0z32UVheDAWCXS9QdWgQf1g0wpt8qz6
+coqU3EGI5fD9p64ZzDKWgo/HwbHYXdZxZRspc18pYdTf9QpLh8CGFYVy9lCltE1UwOEB3WSB9ub
uY3oqENcl/+fvTNZrhvXouyvVNScFewAkoOa3Jb3qrdae8KQbJl9D7ZfX4t6WRX2lUKKfOMa5MCZ
TkEkQRA4Z++1qcqvw3bW7mKysXZeirer4qOwt/RKHas57n5WnI2W7kgG7yTnLpD6/SOA6g+xkC3O
ReRUJiwVut++1K3gYRKm9ayZlUa6VzecBy4qX1HMCRAefuxoj969AWsWWLxofgSVHbOd1L01Hfh7
NsbBVgUSx0Baf5PWQ0jPdjXNLK9BFjCp8gcI4zqude2b0xOQljgFeQ+Ou0OihQewQIZtp3q+Gtmc
gMGJsLUBVyepluzdwrJLaHHxS5qZUbHWOCdjFlAln8rFR6yZu04Or3DuvT1neXtd0zTYpXBk12ku
j2abgxGKe2OVi27nhsBDYHJrGydgOhO9YJxNIsf2aTzPFT84Kjt3b041tPp8yvYYWMbbWsKuMMHq
XiRF/1uraDPUMxga2ffmMaawu22pZh3jZsp8AG18cMae4Lyq6fYVIaUvqTLAsls2Xx02QkfsCDa2
n7je5YNqz3U1JuepMe5TfPoriw3XmkO1RMY3Xg3IkgB4jdIXDfZtPe9djiZklgKH4ANRBtej0ep0
0hJUcap9VY1WbivYlXtDxou/xvtBkkW+a6ZKnqmK2sFM4wNryA3C++dY2ruS6Ff2Kd4lDoRjrtXf
h3y+6khNVKW8J7n2giWXglEW0xdp5t9JHT4YnvfNMYt9xW56XSRAgvQYFWFKkdJREJyE3q7nZlH5
aYa4LxcykF6aL6NnsLEiDXrjRuYhk43aeKa+S7oKBYIzrLpQ/sx7IAVmTlUb6TYngnDousfZmn+O
GFAl9lR6vxmQv8mbwkcdkR6G18ZNj+h3MG1NE7FXsbU3gPLX8RMpq63fqehc1Pe623cIg+BURm18
61hh5DuDl5J52XdPmtm42xGHrd9zhjnvukbzURUsr/mkE9MeO0+yJTkwzmsJ3SMiOzOuJeXRIVmO
E45Htmk5GGyh0SgswXzEy6teaM0OZug3ckS9X7qke3bUqoyCzir1Wlffm705WGd0v6EBoSwHhJeZ
zfLzzDpNnieKzgOFC7RihzBXzGhnSGn/UtW08Z7rCcgBfPTQgFL2Q75jdY52qToF6KfVyqRewdxv
kYIMHDnhX5GlZQbf3TANfrcBgRorRqXFINBANGxFOEgRiF1yLAqZ9t2mZHmhzrT0NKayC753gBS3
AXjGXVGaAt/ETGgq37gHQhSmCw3GClnEeHTVVEv9MtFE3G/VktaXdw7L0tAm1hpMFKcTgFX9azKT
zJzIyTiHSjnvIDYSoJoSlBjmGkXu0HaMb0Yr1BaIHycROrD6CzQYKS5U1C9HXk+V0zoSVftYQ4La
uJkm9X1lkAXK3p4fDfFBw/LDAZ32LBI7x3A4X9Eh/iGz3NzEDdu/lR1V16LBh2f0xaEgcQ2JTdkc
zLTlQ9pawdGKBEUB1MEXYD+oESydmrfx+somOw3lyCGQxANzTuj34Ivzp7e/AjwIw4jk2P+W1OwI
MfsmkaXPba44g42NSZXAtYarYWbbo3HYpNczF/LWS7mZCIaJoSAhAZYghWLoVLRRRmj2Xcofl5wQ
fK9x5GFq51fMI4IcybEt9jIX7WMZKy4gTviJrCMzqjySkcAkGk851Ea29inR2sEwNodGFON1OrLf
nfGi+zOA2ouxmiYFLIrrsnNq4ZXg2Ff3UUU05JTUe7ZqnO27LiNGAgbnkEJloCpC8ZLFAJc6/XW0
4KXdi/qQBmT2MP8JrDv3yrB6pvgX7/U0oaLozmde07TYwzOP3Fm+HbiCinAudyodBvs8I5z5UiAI
OSuTmQ7ZLCheBXN6fJt3GpFOO0jTGtt/DDl4LuabSLUEgvbwG/j9YEH/1mgeUxThmHWTdcs9yTq6
bAZ/5FmNl6VD5qekSLleoDsXZmEUe3wbBP90BL86UzBczRlx0mUZzztpMwOUvaD3PdJibrIskbeh
6WlbL4J2jpSZer4DSH4sHP2JENUZJprdHJxi+a/kXTUbQ45MWFITpoueH7RF4OUJSBea/hSBL8KN
rQCrxS3zPtLYXpO5SerpW+EJlkLwezZsikoJud8WmOnNQtl8ppRYWLiLzP5emeiwPWMIjn0UlM8k
kI3XE1o3ImUiXmHb6uhNDio4BpVRPqdOiyisHjUoqW2f6agGssD4xuGAKyyQiC7MhTBlB4x2Ye8V
sXnOuaV5VN5ye3O4DscOAOxF35KAPaQKp+LywpptGv3K57x6rl3wknzK2/4I9SE4KEqu+apztfZ5
nsJ1qFORUzX/n9fE6RmL70sn2p7cbEhBlap+FrrrrT2aefu2b4Kjrng6SgW87CNvYNBNHhWLwtur
plfbsJTThUUJ/KLKCQRu4IGK9Sxn4wwYunFVWDI4isziN1ecfMSGwCBvr1uC4gdtUXcjllkwYHk4
F5WgpIBbA1KTi7hvNXgds8SZ9ZdQTwiABtRXIrSsvL1TNiLYlJxOUQCyPno2dwr3k3Y3cyD47QQV
F+ypZQ42OgAXeB7BEZEZZF4Xx5GvOUtwu+tw7HNl1L+6knMymBFjfGqBffwYYYmTd8qGvKGUWoXb
iG0FX0aiws+Nti8uo0F1d7E+uL8qAOC/43JEPSyibAIrx5fJjod6B2IR3AeGz+bQe3XwPZFLZnSL
WS8gn4cC9yYjqOCfgPD/L3T4UugARPyP6vnmWT3/DyTrsZoun/PX//0/L57j4vUv8TrpJfwf/4gc
JH6eJbxBWib9AeYf/YN/DEEOmE+X7wdCdNJH3MVS/3/9QM7/IomEQr/j6XwyTB2pxT8aBxv5g1j8
RbSRPRoCyB/+ReDhaVOBbgIHZn4OvSjU66cRfpOH1R/gGgqCYAtTXEwX0JP+uBtf9/Tp5SHyIJaD
7SO/MkqKv7tttJCWzaE3+31grdLZXUHpIMyIW/r/XFj/xSjLhf7RWm8CbxxFxChO8aPVfpTjqxL/
Tpzw7kJO2pNOXNoc3Rmim28c/WaK4ZO/fH4VSz/jz34HwAXiceklLV1snU7P31cxGqWalGc2vlK1
sXeGCBhN6FjBZWbqsz9PJkDCzhu3ZYNG+fOhTxuS/xkaYQKhMHSWlxn85w0klnM0QtNqfPSFEydO
AVU40SZnTTgNrmB21oLYahVsPx92uWnvrhikBGwILhetz9/DWq1HhlfMsE5NYDlM1HvJ/tIP5Tyu
PCeZ/u0zXG4wWTE0spcAkNPoj7CpdYPdP8O1StzVZr13ggBpKQTrL7tXH10Z2Uw2rewPwhW8ef7n
WcKUH36Csx8RwAbdr5F4i5UGv4DuCLtb6c76cxTMs6/AXq4+v7unvcm3hwrW35G2heJEnvTPUsdS
INb1hip8aN8QYhhdVKFbfzHKu0WEm8ojNAyulWXuVEtj04Hq7Nwg4ScN4afhd6aWOI2gypLqi+f3
0QWREssKawkiQ5Yl889ZmhLyiWtjaHxgwKjQh/KHdMsf//6m/TnGyXsO6d6Udc8coWQKHKTZ227+
VX/7RC6zkFUQqiEwo7VqCzgof1+H5yXu0Jiq8Ss2Bxdhp5tHE+clKJAhfoo0jSlZ9DrMAwtNOomu
B9r14xePzcAJ9W6OIqC3efFMPkPL8/v712jJHUjCvm58oRXNzxKtybBl92FuOUTPvgggl2BFZKuW
dZwHWr3bja01biXllf009sM+rprmwYxmy4B31SabRjk3pgCDuOHgO5x7jYwpRTT6xlJjvzP6ILhF
cMtRz8m75G5a6vZO4iRnrezp5ZVUJt0K5oPbwiwxer9LmjU+iEjn2IskN9Wc6AJ27gT1oitXMm5K
qhcdZw89c850rE00o52C0oqYogu91iSbxYy7qtOFiTQBIiDMO97DUWUb/DXdeefl832s+GNURUDK
nPqnJJkeYUMOFU2r+03rzBgOzfbcTk11PxaTfTNgfd0TSpltS/jPnKn0dJV1hr0DEIrYdqyMC5dy
4hZC4ggLe+y/WY7ih7D7PHfmZNqWs2tONFda4yIAV+OXVCLXYdlFN0HSDz89BZChny3IeTIYWYF7
bEhkyb4OROQ+RRWysQ2Yz/keJYSw4CMYr00D4X9Nz1791mp7JE4yydQDoGaIvKNU9k2PiwYWHjcY
ydhFSU1QrWgCg2iZhMSDEKjzTFJUxXgAvCYQhVOt+f1S6sPKQe6caJdJaL+qljVqmFT3K5nHe3s2
X73CE99HU/DOd1r8RA4COMCJLtOqifiGFYP9uhy/SZwY6tlPamxFZPLxEEQwq4dO5+flI79HMjrp
MfdE+xAvXx04cc5Z7nYsWPkQkJTb4MRC/nxDumFyCAveC6+pGpiGlFzwzpBmKaQM1x5ovq07EnWx
JjI8PAo6hD6VGwYwZ7mu60Tth9xN/UQk/W1azt2tqgL+MpA5JgYEhZssREwOty09oqEBXqCV3bZH
pnLletxO+MtGsMlpHG1MNmqXaoAnfEjoCQP9x7y6GiE/BGu4/sY3vDchSoBYvyVFNR1XoDHElUlw
xj4KQ31v2E3wEjgsdMwSLbg0B4+GVhrRP1+MFR384sC+miK4jhPfCqJ4Q/s4VU19XmsczIx87g/S
q+R1oFnaHh+Ade0YeXg+2AKaXc1hDKMGanfR67R6qXYe6oYE9a4bs3GNOzt4UcgdMI0NpVpZWqft
S3rPv+0kdX9TS1frFkbEWUNw3kvk6cY27GobLg0EOOARyqP55C33I9BTHBTz+CujMZys237MtlGI
MMJojcnPgT+dZ2Fo31GomLfB5AKqsDRh7F2naIj2s4cn1wx6fD8iutHzWvf72Mzkxu5GaggO2Zir
nJbKTyNt1bEGknnZWePw3AAPvyi60LvCGWTdUXGggY17StuOtSHO3kJ5rJ4qVFg17jUxD8XzFInh
ppkmoraSSF2O0IPPjZGze1t74iytKPkYtejXYIjkbYVnZaNQogF/oS2wFrrJALWxLF6ZGaibZtad
YgUoJnWIrpZig9ioxGA46L/JYCEtJcrK6LbGd/5LzLL1jZ5FCER3u2dqoJSAZAXwqGr3qhwA3bRV
3JJ8HOG80O36LBskBpmorKO7meNluIIGy88UQSQ3iYdtHv3CfOS3De9Mo5yPUzrVZzQqp3Umgrhe
JwQLwtzIE+/gcjzZYVCQyA9C7yAg6+8UhYttpS9GxyiNcy4AMuOalgQ1NU9XW7gozeE/Jayodqcd
en9tSx4GKRUmjMd1HyjuwwjNdGVSkrkusqZ+GWqlWMb69CYrbbprCVB6xSrwA+7fDAjWcXzQGP0r
Pvt5ZyJxO3sr0AzkoLgrF0XXc5uWxgt+ONQNGYWC362HHGdqAZigUKS6ttRzzEKKW/x1lDBH9Bc4
bZyl5IZ8unVpovUk0Uxb5vAbTsrd2Ea4tIGXIREaUMal5Nuvu8mkUGBlSxU/Ve0j+QPthoM2f9Vu
LG0bY1y7eKsdmm1oflvyj74ndlQ+9HGe75XXFXvKf8E2ng2dbbKekwVFz0Qfl8pC2T1jP1YH15Fu
iucKyKgbpPqys05ZPJv+0qPDRWksEtq2Mbz4QqYYpgwNNOWK1vxImLSH3cel8nnA6dPD1XT7/Ji0
BoUHByhrtzTk2DEWFb+wPsrZB2Iqbw3MgU9vspDYXsrAb9pxUbkFRwlJpWSuOoaNqcgex9ltV0ZD
9QyrhXZXxRL9KLGbCvQQ1IXSoebakaT16638lC6lsRy49VlglGjAJSxPjI64h4hjcPccfZuDVWnp
w+DhqiyKmqJnLbWtAJJEw5UyZvhWrF4+dq1Hu1VLKNwOktKyZVCnKT16vxEF7GurmexnI6+zbVEx
wbHvpMeZGb1GMaq2NKuL14Rv+AGRSXvXpnJ+YCKF1zLSwiuVdN5tkdAzljZK9bipir3bWPJJcfpV
qw5kMyTjIpz+U2YyA228Jhp6vpk1vX/ti0C7z50qoFysEmPjavKf55SqMfg9kVCzHW1r2Ol2ZVxS
fNXuQmK8r7Gd0cbMTPAGYoy/F13r3nhlP+40vLyPVjfZj32j2Y+JqKZLvlRyF9WRtpmgQW8oZNKw
CILyYg615lsJgmFrEq++hfE2Xr7ddSWQAZWt616ZC86oKEo+fG1yBvTaIKELHAMB3cOS2KzvRhg7
Zw4N223hAa/OJ2VtK4Bb1KZ1m5fYIeqto2h3FbhGeEBfRI/3bS7ProGkULNd9hWufTYDmLl02oI0
6cwJodHgIlxRZEqv9DrJD5I21pMXYAZVAbtbsEN8DPEc8fhn3BFpW84XBp44XJ2eBcR3ooBIbN9S
A0VflU7jJYvCdDAJDbhymnmG0EoeNkXLanrQERIKqN9Dsp27qaXCTypP5hGv0aVOcgVmCEeVRaXd
7nIaFsOM/9oZaGI01XhVOy2fbifCd+/UJXVQEqJISYIXEsQr14i8Ld+m/uAR70wD027ptiuowuvC
Kcq7DtnrrmPBYQ9E9/kMvIC6qulR0GORPRYMqsXTQLxSjWBth7cApjAgbO2u1XXKebgd2THbFvkV
PS0HPWx5NZWAbju/CcHdHnAvVi5KnkaRPej0dbZ5RRnc8mLj5U15Zeeoaexh0F/ARVGtHePSWmn2
IlBEorKNkaLTUkdc2KSOc5SDPW1dNTXAumASY0zrUeXlnsR5pXpkg6uiteYbQq945zUro1Ad8Ic7
G8q7WpHC1Z93SkvWAX/1OrFwy8GwqwO/BZ+2j3VrPmB7I7ABnuhyRVdLVPSaSmt0acyx2a67OL81
x5SkLRd9xFxF2l4JMr5WlpjMHxPZdUDai/rW6he2axprZ7TnrztIAiuYRxHOOu3VreGpGHbxZHX0
3bNkCs65jHST6QQurciwbnau2wzbkprvnqzxnnZCoM5QGjZoUWvd2bJDjOiKA7NX0XRtUvhcp63M
fzqF9pMGw9UIgmVnjkO+7NvqA65Ec+XM8d1QRvO6cbXQZ7XacyP6Ner3gkBtKitI9p804t7wbaOj
AcdYBxt3CEPcnnQ3dVch6BEVXEWn4npxwNrsqihxsGKjR6iAshZRuE6BrW1lnCEjL62+g8eSRD/C
rhd+CrpmJvkDWDGxA+VthQlnxg2L+nKVm9FZlMjquijS6om0uGLFVz3Hk1jR+e8d5KgGmrxN5lbp
oetJijRjL90De+t8LQJysAFga1/bbjNfE/7e3FaQn7fIjRzEBmOTb+Qs5XZ0yKIJGvjxGUjCXV+n
1P/0LD5CPJjo5qn6xWvm/AyWrkUTKRMeiVxlaA30o7sxTc/a4oXtvfF9lIV7YXid0teNSfBGXyfw
eMyyG66DeSoPaqKllZBktlMu+iszJ0qCRqlGJ7hpeIobXJ8vdmTXw7qP5unKNlRyUwhV7jr8V99l
w/4KPkFkXk6up74DSnCO8IuLx2By9GBVF531oC9fSGnkFf01N/LHoujOoti1L6K8VY94+oU/qno4
ZiLszyDZpz+VnaBrigwebtmp4Lp3qvxX3jr6upcGsZttUmLohcdwJITePofhBOgLcxKdlb6wOeu2
IG0mTdn3VuHkW8REBk0z3LSXpTa9pr3jPpnE76Egmt11GGbzkvSTrJM+J41dRDN924icgVUHm20j
p4aVLMkSP6n6bFVJR+fx8rU9Tpwq0KxbM5AfdxO21bzBwHqnZTTBC1VDJqVlTJXYBflMkzw1qsfG
SqxNKmkiIVFxaoz07Iz3pSfzuzLNy3M1Z+ahaZCLsJ/PEWPhC04rt4N33Q5a7nNcktrrpEA6r4ZG
HIxOug9KA03JudPdc4oZVqYWB/e0XhSJgk52zVYxeR4Nq7xP6rR+qrpqdPaVhn92FQd1nMI2WEBp
wA3h+GuquLEBHZNDuDRE0kaCZe2aITn2ZvcaDi6CAWrJ56PnFmcWO9ufRQUQbSLnfiO19HIue6gI
raVle4W+cU0LmvS/vhoitNqVukQyFF4mbIZWiZ0lLaE2okZdKBHDNon5jff/lyp0LN5807xVh+MX
aYYicqBsu+sU59bGxsn0MDatxYcLIJNR5MFNW1nli6VVP+ykHX4gwbydAc7aO4cmz0ajhLNP6pmV
vdKsNa9adgsiDEgKYtTmm9AzQlYCiWYw6vTd3PdEFTDj8ZuX9j4CfHVuprAuV2DA4R2BhvPBJIYv
9LvIR2UlXAlLA/IRjs4dRx2+J8ihfyy08k0Veo/2SOCDXsES56eYOHRqdWvH9i8nc5urnnoyFrqA
gKAUpR33bUouPG8e9oT2cMdK1yVBNxkb6ivcFCtwHp0+su/insigpIt5YRsPi3jBnmqKpLcTmtgr
KzKvOYM8sCCnV2M1y2ONnnWlBiW3FbGJz6VHnl5GF87Xaiu5lFBRMTeTMLMywZT7cGnqddgPxbcC
Mgc7XO0mz3N1UO6U3wSxJq+dWg8hrZA+SMaM9dsIiawok6HaNl0MUJy4lKtCjNF5JlJxa1foKJFN
z4HWfU8KsBwRUZ45y+22r0g3mNWo3wRBJ/1swMJQqrTcT3jlbxUr7qoj/mbreb2+b7LuLuyAHI7O
kj4fltNeDc2PyCscPyFqY01PdDyykGo+zPT+nK2ccxxsFGJtWKfsf8vid6eSPt5kqnqxcBp8b13V
ITmCKJ6+lHqS6GdG1QVn7hAkG6olA5OtNe86UxunNdBv4V0SfQgsvyxqwP1WQ4jMri7GmaNZ1KDl
mZrsrsgJ5MzF5O2jeLEOUcK6Q3P9Oo4omnWYWIhfrOaoz8NPR3BqEJmZEwokOCRR1UTFQq8+jz0D
IIjha6jgjrz/4snJ5UOOfG9tB2XosyvMNpQ7frZmjGxEn5YUMb6v0zD43SifHY4gYzKfi0a/YQ8l
qZxRJtI61/hpe9lwZpfC2sraopCSFmRLBobfe1rwO5KWuIYtZ960o/eb4FftIeTVuzdNp4k2oi2J
80IvGGxa11h4xKLc6yQmgnkhAA2EHIxLHBBfuKLeV0FxCztCUpGlNWCemgYlUA/o6S5FZZv6Xa9R
jIurkjlZ7zmP5180Bj6qluNOJFydroAkKvPvmqtDehv7JIdqeUm1XMeUsYpzZ9xmYZVtPq9kfzQU
3lZwqcIE+nNqn9FbSVDISGF+iNzwbkxsPhlJb1zoCnLp50N91D4iww+7NG5BRjwpmpMSoU8A7Inz
bIruPM3UkjZB+yZg8q7qcMz3Zc/k+nzQj67PNCzDog4nMIudDCriAHgg5N//NB7ITuAr3VCy40z6
VSfl1DO4FOx5oWlSOTQ57HedFBb/uaq0xs+niHCeLCBjQKvd5JCaVDQhhNbX1VuLJ5ujiy6jxfP5
pX7U+DAt6OvY3peG8MmsmUK7ivQ0bH03pznApmvB7g33nw/y/kUg2BHLFZpF3eM0cTKILSrkg6VX
+6EB8VRBVloPRlqfZ1qC8qfyii/m5/uLYjyY8YQKCLzYp924mp2OO2H68fOC/AVbTjfAkZwv3u73
k8Sihw6xlmqLiVDW/Pt980JDAcPNaj9WYGvbijQvPAXnTkJ58fPb98FIXAQhDoA+8DWdriNeG8fz
NLmlT7MT1ZLWnoFVv6ua5OHzcT54TIZjmzqGuWXBekPh/9HrJvQrtTzypv051rdN9qy5GYEaxSK4
On4+0nuCnAuu7o+hThqIHBvl4tzAKtR71NIKO1zBbf8PQhtLVl/M95NgiSQEIGg2ta3cjQ5787tk
F7lVs6m2CQ2Zvdlyss1Jf4GibCP4Em5SQWGD1h8O0XwRZGzNSKYj73YRJLLVUdvMhOl+dPpsvBzK
jqLShG93zckXYJOM5y8uFKrqaR+al4pSu84LYOBdOWnIZdmsWR4B61jwIvXo5YV+afTuN+JG4ud8
7pxjl5GDgqDqe4PXfeeAd6eNRAgovqBY0Cwx6ipFTHyfk9i2VpIIvjL/Vg3uxRxw1svLtN62iMRX
dWw52MsSCx3mUKLR6k3nqCVatx7t0vZpNw0bpfDoMU6y4VTtnKc2WoaExLL1SAd344XDenbCcQNf
ncQ8NzRB4Hhzq784i7Dr8xnwwVyjU2mg4KCLzVd4Wff/mGtB3tfoESbuS6K1573hWQee+uiHZNOQ
aBlYg//5gO8lEJaFRdkWOHggeJxKIPAk9D15b6SMugrqV1zm2xo4zDkZXmofuOT4RVRD7qC3hWef
j/zB68sCqy+0SDQr77YBTTj1WtTJAvfgND31EmJzTQn2DqN68vr5UB9cJD1XViOOH/xzuprTqmAL
OHWFn/cNhUoMHaSsksi9wWrSHGSbxu66pecF3dWkjvb54B9cJ0oLi0SXN0LxqfWcYDXYCGVR+C1R
fft6KO7CxevtJlPzxUfr/Uj2skgZGHjZ8bxLteFY1oYYRzMfy9HjNBXDxnTHjrfIsv71NEWAgGAK
YRQbgnd+8WrJdQz7LqPV1w2bWVILsZKrYRCSbHb569/eQFu3uDDTsCEwkDfy9zsRxllV2FnNZYnc
8rHzFiVlfcqsbWalXxEt3r+ADIbYAbGAoMd0+vmqaddGssu5Ms2+iyztEXvar2S07hAEfqFKeL+H
Yyh2ipJLY81/c2P/8a7nVhQTPEdvFFvi1qJ84ZWCUIGsnyHn4ebJzK92VR+PCP8HGdvy0p1+XuzK
cTEkp35t9MfUq57LybizlvxNYp0yWJnm+b9/dGirFiI2UAsaMH8/OgFtBfetk/pa1x2JufNtO72K
pf7FMO83NrYucKwDNoKHYp7u8XtXH+OYH+33mrkYwgGXVSNfxM8v5v0qwiiGzmYDlIN8Z9LHITMW
SWKkfmNxyOTwhaa0++0U8iapFT0usmgIXPlilVxw6CeKLUZll4++nQjBd7yDIJ9xAETs7z2Bj33I
PE7GRZUiM/donM0FfaV2gse6wjBHKABo0IpKtO7s1ViHh4zWzm5gWzRPov6GEBe6QFWxOVi2BUTW
iTOUKvLeM4E84AgUX/z2Hz4YwB/MONKC7NMHQ5cwyig2Zj4Fo2KbTF5y1EZKD58/mI/WPfxuyykP
NPG7LWdu13xGwjLzC+VASCt7X0+NO9dRX+1aPnoUJBygqgQ8gartZDY7mVVUdcFCNFYWveUgOoxS
H3efX81HK5BkCwB+gRo29+7vUWawRWPYaSn9fBwtvcNnCgMgmvo2e0Gv/+930RywkInyyVgYSacn
LbzvEqojr+iUBr+We9fE8iZvgsfPr+qjl2cBIztIcjkYnBJGxjYtyBvk5cli4V6nk0HVOxC/qH+W
uyYU7s8hg7DDAb794lP10Zr3xvXnLPfBoYdqhh5Zdp/6IXBSVWg4KMJdlTxUyXzLi/jFaB9NeI49
JpMdrdm7cyswBFRdWJf9KiRXN5fCuRlMXJmf38x3vBb4Rzo30TH5HFnInE/WVa8zx05QBfPdbtAf
4kgvdxqK41WQWH1GudwZ7hPDLdddqfqreirSS5E51j5ykVnNmNjo9SSk3td4zPFn0CLtuuSrI7Tx
4Z130NzxZsIyO934NMSViiHP+dqMNpU7VT8baglbtdz2EDvuYzeiV3SqiLpiYcUP6dC3h8Arf0Q0
WWe5uC+H3D6gK/UIc9WIDYy4js9v5AfvGm0mtqCOY8EWOP0gZg6/Qzyy3R6K+Vc1G2qnV+ibgoyW
8vT8+Vgf3A7jTfYnltoJu+6/32sT+oQOyp+tfWD80pEgbnKhP7dTVvgOiVSYtKT6YofxwUtnGBTR
2dHwxXq3xe6bbBqbsOTyEvEUxSE0DhrplBabeWXhzryvm6He0CDt/X9/rTDKvEXjyAbxdKW0SUCI
G7ctfc5ql3j8CBVrshsKZCHO1vBhIvPoi73vR0+SLRtlACDsHkvZyd2VNABauy59TQ/rNSxeGoWF
pW4GoAd+LjlIf36FH3xzuED2UEsMHpvFkzcwDxo7islW98c+pJhoN8NGr8t6YyFS+2+G8nC/u5IN
I7iuvy+tIrBI5QVHNMMri2ugy7g1HSXP4s4wvli+PpqjFi/U4kNYim8nc7RHpVLMVAb8Nu/uoHq8
CkEAZ8vzi8P6xsXU/q8PRyxgmC5MQGTEB5y+gMZI+dts58KfyYxf6c7wrSH/uaIO8MVAHyzMiOzh
kFlo0bFxLM/zj812NePW0wOOgFkoHsNx3LtzfffFlLD4GX+L6yHx/THGyZwgBzVNbJsx0NgaKwiu
1RFEjfhmdhKITDa03EUda9TQVNDGkvC+HBo4t4L2SQfCleJfh0CpiGm+2COiFMswADbgho4t1Rxn
245uTC+E6zrh0AoqvdjnLXoJTrfTGmVacIiEi21BHzErGgvNCKqt8W32cvQPhQFPo8zbZq/3hLW8
AceuALeyOywXczhc8KtodKI9YS/TIcMwetlbUX7REznuu6l3F5dpu+bq011OrYhURbQ7PnohwlGG
udoGXSTQ76XDORHXMZQjEsg/v70fzU3bcByDeWItlNK/nyDok1pNkrmJcu+5HtWzG1VXtqXtrLzE
VAut/PPxPnrD2XOz2UPQj0XkZDwRTQVZf1Phg+5eak6Xg5keBlV8sXl9X+leiKfUmqllUqbzToYB
OBJZzegVPrrOm6qKG2Q87s86vacvdEGPeN0J80fYFF8cmayPx6VKyx3lcH26IfMqMFjVIKiJlNP8
FI2E8biNrd2gPdezLW1szji1yOERpH29yQinoN9UsJDXZn8QCG9FMmgHS++0naHsYh2g1WLCVXta
EDSVvORFGADJhxF1DkiacEN4NAmdUPM3oRHcmik+fncW9Qrno53iKsSel/D7gH6oXpFhG9fJG8x6
xIKHo4t/n89iHbUq2TqwCx5qS3z1KD564hIALZRbygzWkiX15xoR663Ii7QvfABiEx2K1TTo+9RQ
/Rcz66O16I9xTjdGfdXnWQn2ynfFQk6m3rAm2mP7+fT96IMoofXRV8CBA5X074vRa7Mqa7BNPjYU
dz0tlkUdznwKgT9qpy9MZx8ORr2SMwtpWu+2vbJhMSoy3hUtkoSJAE6A9rNDlIW8UcVf3L6PFgJJ
2Z+vBZa9d5vfbJosmSBs8JukuQGIRn5bMD2WWfOqYtqIkfziThofzYulDcUBlq6ec9qnmdsq4/6y
T0vGDJrIbBpHd26Gg0ktflNaWuTbVY3ju/Ksb7EeRP4UojMOy7i4cEM33XmlPd07qPRRTAchyKrP
n/SHvx4LImUk6rcY2v5+0oSgtloasc0Z6urV8sKHyOxvM4vW7n8xjuNyUuT4u7hY/h6nJdw7qpDI
+JxEK6o56rn4P+ydyXLcSNalX6Wt90jDPJj13wvEHAyS4iBS5AZGUSJmwDE6HE/fH5iZf0mkWqys
XZv1JstUGoKBwf36ved8R2lyXQ/tBxvpr8rWBW1Li2X5j/fmPbRkgKgaOdS+R8addKjOZHXV1g5g
eOOSdLTbsgg+aFT86gH+4SPfFqzZbBfIZvRyT27QjtiG74FdoDd1j239UfS29avndwFx04sGt00v
6efr2C/hBvPklSwzpnrsE/ECE9BdgcLxV7Rv49XCByAUSK82abPIfzVjEUu16HBAG92T4pXcRw1U
q8FERIzRBOl/0rc38RyA/62IqiVwy99OnvTvfIdVE6BVh4ZB6yaib5bWZm2+6NJEYQ4PYRL6Y1YP
F0zHxQba//fUH2VYKivdEFRq3gh0kGz2pvPB0/SrqxAsTl1aHDy3by1ZRSG6rkIyvJ/FfJj72Qh7
3b7HPH5Gz/S+T5X84AN/dYsXswSza49m69vLLjIjVg3F0D5tYA6MYmjF9pVOYMXAdcJukYn+/oX5
xVdkX1/cxnDYqdzfnEkCV/kgR6xiD6XR3iStcs+rhApNZXV3n8FpJpEq+fr7z3x1cL4pQhmcm1xU
XlGOtm+erpg8ZSazRbl3yzlYJXJwb+zEGFeVpZyzpC6KOxhssA9sBFSvqmE/Af9QDjNALJQ9O02C
8/vg0hu/aGLiU6Trs6za3ruzbzw5syDll6VjjlCXWbG9RSNmbbuo7XYwl62QJwUxkwMGkYQkwl27
HDG0/RGK2PrFWrn4wjFowsxm0Gb+/O7pmCXdsk9LfMsZGJVXqXFqgb5A7lg5Z9wu79BnCARxPUAp
K2giGxrpqiE8kfGTtKS+VSoCN/HKl+9n/QtlcbVLJI8UJoZ8i87G2aGS/a7QR7JkjxvbzZIN8j17
3WpVv0/cxttMyeCt/fjMrHPrJreq6ZLXFl8IKbPzfeIPwbHQvQcdKNgHB/NffX8mYHjQvWVC/7Zx
RLstK7re4vsX+XQDphR5mDul96mhJdvfP4m/+ii0kGgNcKOzbbwpQBg6wSNftiUgpMlaNP5isJlE
fgySIr7//We93re3T/3S/bU4vbINvj3+V5pbDLJMORyMwHhCYqgU/ovZNnaRqEcYq4VxZtR69Kmf
THlhmlp8ZfYa3BKrEDtRgXN5/YH+Eb7hPH1u665+6f/X8teea6FaUjL6V3zAv351WyMFLX/7R3bf
64V90L39Qz/9s93/fv3t+Hu9IBN++sXmFZ9wNXxv1fX3DkX93wSD5U/+u7/5F4ThA3wDShmfZfC/
UQK/wDeA73qqvv1IcPjrL/1FcPCcJYtiGQzrHCdpDrCQ/01wCIgS5AzPbJOJkmHyyP0rf5AJL092
YC+l+48EB8v7g1qC4xXNVttjN7T+CcHh7S5CzoVLm5zQCx0ZzTs5WaXjkS2THPBBbDgzBHO7OjHP
VZ9LQpjQHjsfYRCW1+THJ5sP9GAxs2Pxk7/vKIN9TEhMc9V+mih3dW3EbuPKdPfDTfj057/3P5Dq
faLo7Lv/+p9vT4N8ChrZRU7msDS+2xx7JnVj4yTTXvUYEKQ5NVd53RIF4dlio2uyCI2OFhfZ6dp1
J73p8+8/ngyId1+TNqWJMYgURe7x22MwyGhoN8rr90TgFBP802TeFl6COxGhxGkyk/Y4IZztdkiT
oZgKIJkLhDKlUuqYst7A8TTisIa2x6GZCFuSsHAJ+LPMt8rM+bMYMspyZRXaPIaTwK+Hua+DcYMK
Vr3QWcivrcwH5IpDYJ/Y2BIjz20gbjrNFwx+arfQn9NQxIai49GwtoU0XOe93kzGLS59cdFCMLzF
fYzJycK+Ld1OPPllmepIr0f1knR8o5EQ87tiIICuy6bqFBm4iDHLEBQsa7M6JZFO+ztV4oGwEf6i
nNLg1IHr2VCRR9fBCJR4PXZCrw9cqqok30rn70YsvtbOhL0NjMfrsJPjGLlVtQKOM9XJpYNYmrZM
gMgMYweSdy9tr+piJDJpXHTTWe/Bw3NRBs3WlNKIKOWaXI72mA9mcwVuKzoiyZl2bmMUhwaZ0caw
+vEug6N312Sze8PdIbqc8+WmMuH1Du7UPCsi5FexR+WRykp9BmVRPxDzx51pWG/37uJ49yRcIquv
gpNLJOK+aRL1IrGsfNZb/orS2+7eRTN9iqbYPmCjMW4HGKP3WS+r01TXwaksqbDWxO3aWWiXCOpD
d5j1MKe63HQiKlayGs0NRNT8WrgJAnQo1ziT6/bZjvhlnIMMWMVYleM97FD03/bQECHG6+xrvdq5
6VAcap+bqzwhCTbKALx1FppLkq7IFRH4xOhcwP/1YI/uNCPKr2MkfLBWk+aC0Iwl9Ckev+c6YUoV
3jd6Z7rOomHUj+nUjHeMO+bzoBn5p6xE7QSpkaEx8Y0DqYmLKF9edq1xLrVYH1d2wHdx7SwI+yAp
VyMK/zIck2r8TriB2pE3bF/GNnciQjwW2pVQ6xL6XwmfaOC65tDDvCJwVsRJZbB2JwhguB2i6NrV
o+aZ4fN8XslEfTbZSHeAcfEFtU2+BaXaf9Mz17glJE+uScoBNadxbbuY+0j4Mpd6eUSLCiSdIupy
O2M9iGE7cidsF1m3bfD8E1ElHorYi45Flz9IrRvgwLflZey/wE2EnpVqpZtwQC5NUoidR/y/zRLS
OdzFJs8mLog83ZkYlda2XTzakTeCfvUEUQoOD+VCtJoSbhQex34bNba4FPCdL4NeOpeDiozbKu3E
w+C49SM+Ep5WD8dqa0b1o4W4+yzDIn0z+Qu/WcvAZvmVrJ9iyFLI/CylIZIO8vXrl/MTXoKu7rTr
SYmqX09pNp/Tpe3uBcfwa1X3BkhrjhQgew2Mn0VWrlypp/u+Nj2sgdGU7jAuku1QuDq3qcwHb2GQ
N1+MFO8dJl4PKbdpNRe9i9fSvKf5auTuw1hXsn9O28F+SDFJ5PF+tObKRmY5a9UGoZ0czlUjI+co
Y2uwr7FJYpizJ/XZwKe7qt0hqULDmZANNrO75Tl0IF7SlAcePfUsTUN1MdRgnjHrBEdbyz/1eqdd
1XpxrTnDhV2Kcoudw7maYd6Fjge6t3ViEMDRBbxLqOH0+PaxOSeH0sw/dwwuN6S2DZvBVl9TH6C8
PQ7f8sQsD1oVP5MwkRySmXlQZQziVBMTtymccYKMG/ffDCxgmzjtzqa+ibbwRwwMtHmwNlQLqsBz
YkQMcXphz/DTQeKOatXi7HMz/6jlolmnRVPNoQii5oDuBm6JNoEz1ZErl2lOT7IsipdYzKDH6SGC
Xu5stSKv+lpVXroxSy04yzDUn9Oil5hIeGFxYRpnqYJcMwR+TF4KN9I0Rv2gQ2Delx5eP9Fb/qaW
mrmCHstrWS3UAR2hoqmV+pl00mA/xMaNVUbBluZKdzKqwCo2Jtf+uRNSuiuHYynKRWJVIw4e/bjH
XUeQhiEfK5Aep6EDtFqZ+oCGMzDokgaEcDuR26xV1D1btRx2sROz57GB+1vMXWOYkJa+ySq3uWY8
a+Ayy7stqq2EqLhcAxvnT48+iSyhtPLprJoWtX+R5w8YB2pv5U6u2sF6BxPKRNtfkx2BumS0LSpE
i1mQYUKdHRzLO9BnNPW1YhHBn5wLswsF79W5XXTiDCw+VnRTNw9oJrq1lSS8Vd0GLl4TVjRcQmDA
zlG47fR5lhZJeYudmCHUXhZra9RqOL7u/CQK3aHbVs63IhM1Dtku2E+zExzKIVKf0tya12M0NMe8
FPbKNQsMGG4+hoWM801nW/aV19FirqNFdRC3mBN14W8bbWTGsiQOSMciBzmwsi+eG+Nc1ZUk/FZh
lApGbUtmbY1QtrwqDI29HF7LIU0tmMQoJ9exFgd3gC+MXZHyxLtWnRz8cSLKT0b2eU3nD/a11K7J
ivAvjGZWxyXjqyDkIAA90Lht+d2OmwuARN4pmCDhrGwpIfYW6MYQ6ST5uehm4yCYtjQkK7vtWTFH
1sOQecoOPUcizzUJUT9LFFD2VWZk+neBuacg1rlyp7We6eNhbppgJUqt3Q1G4TzIYkjJO8jT7GT3
cfdcWplLgkBnj0zgjIrwzgfsOTomhrzD1VZXqFC0qcq3XuKMX+vMqFd9IZe6QDRXuGCKNfieqt5g
mU/PyOlFt4tZMPN4/MrkAFGnPQVNV9sobGkcEv/qpHgGCZ9eZWntXCozSvdzUomvpgBtCCJe5cu9
gdu3lEhZZrEPLSETmdNVp8AkC8GvRP/NhwEvmJVwhN7qeceGg/pXvXCOhhaptOhaMHXgHSA94+RF
uojWsbPQApO0hLEtnMsZR/i1VgvB102tZDuQh4jrj0nQqqTIS8jTnsTXSQxMtxLEFvhw2Z2RRZP6
+lp8Nalp3OLf7L4JmDr+2nQSvp9RLt2kSSlzQxnq3kxkOHa4YZsGr/lo5+ssMYsDjfvqVGDG3tt6
R5RILVmM2yzOwlJAvV4nTsfmHpS1dl3FwXCXmlZ8GZdUGpXjiot4fv0pguaLRdBsGkZNsyzK5FK8
9OB8wjTwKE+CpjE+sQxW3yzhcgrWiCNi1yaixY1ZiMKy5cdZbOC7xNCGuySFSRkajeZXIJJbtYtL
V53pIzEgyTDKdbxYtGqKrQd0puWqU0v5C0/sweunAkIAX4HGDsKrclIvGA3S3TRHNakmaQCvVgKZ
UE6kk3UgrAIfR9B8oHagsfbuEIGpwV/0hgAflqHdz90dZ9CQUipwVRM+uBX5qyLbNGWgtjWpD2uR
oogNEst7Ibxo3MMPibeaYT4hjr8HU2Ax5GOb0hwZrwcU0edja9oPo8BjnM5WfqbrpfVoorGbgHqJ
ajzDzutDrjXyNVmY4C7gvu5KbuE+DuDO6EaCf24qqROKMjixcUP9nSx1hm5AkiiIbrZe7qwJx+d6
jFv3RgM0SUZNrDsYuW2bhO+OZxtzDPWGrEmxG3hwAJNSK3FIoR6Mc/7QTJRiFbagObD7LTXSVM3N
VYVelnuJ43Btgyr5QpY6WaFElN/YIHQ35hSJixxpwykboBGPpNbgEEzGu5hMLNTtjlk8thaRO8e+
mD3CTCMZc5FS8hS0qeunjRPnib4ahBUVWFmtbMC9DeNI6+w1X6gy7+oIdk3XWLimPXcu4gOhtOk6
mpf/I6KQitY6njN3FaUI7Ub0SL55xmSpw0hpTYJVkFqq1ZOsAvWf8I3jKiAOmocfHMxECeVNkEA0
RXHFMUaHL0cB2Pl2d6/jwl5ht3VWnUNmyqoMINNO+H/x9Nniq8qGfNumfbobRnY1PZfzHjIShVxS
ucNdnxaPXkvdTh6MePBlYaXrVi0xFcu1CxZX53Geufi87No1FlfrYPDCXuXWmO4idHTViqjp4tAT
UvA0EdryZCuDPdksTDOsJu6n1fvtJ04A/kk1Oj52yWHLLaruviJU5p5kV+ugT3392C81dZUExSoh
nkKu7LmYgHMXctgac1wegFJQLVaeFbJneVel1Q53ukESECjb+snpWjDBNpWtMDi1rNtq5s3ra6O7
NzMO8k1TiAso17hSI3uqn/qo8teW31ORRraNt7B2Zt6RjmQAAz84v9nrc/NcVxNXpZzJ3qEqD53U
nvfML5tjIxq6ISaDjHAKlqUrKWHbOMrj4F2azRckqP7JkBxv4SYFp9gQ7TFVXnVyYy4csx61q3TT
WdV+Nd4xguJYJVW685eTNxMicVHmnMu9lOMJw6D5xectnTepP4uH3C0/jZMnvoLt5pijOzHBnjbO
fpkwGbT5RyttKViWn3qylwgUH+FOu6qZt5yUJQlsXF7ViZMsG0ku10D/xaPTTNDX2jLD2cysZDOM
KSfS5dCQTjoHp2Symyu9arkzdcYW8LoGiiquMKvFpiIXGiLtUmxwnrZw69LQ4tsVnjqbY1g300hX
4/UxxDDIAh5XgJimQVPndsxJ0+pUc/V60q4sHh88QMXKBahBrA6nDxga6b6w2cgK5kunISJc+PVY
psUalwE5rLei0cOlXxoocwpQKBccxGWSvLQ+ETEzr1u1mlTMJiAXkpkf0zXQxZRfNwLpCUzvPFjI
Uw4KQsgxzQBsA8wHtziWekGaEt+IeanJ4XnmFWSYTesjIp6LI7VOVs8AP5+0Y46RNEzkpgKdtcKU
CI0rhybERqO3NBwYZtFrpxMDy6T5Mls2DQqnl80zrkkSrfRefa6gAISR2RYHbTnU4iRiWeMkBVB8
OSEvZPnQ7yBbrao55V8qTQ7ZzcwSZxl8/Ou52QPecz7l9MyqOrHJA9K+6/q8lCmexu0rSjappkPY
8uejSRLFVtgcyavaiK51o6hOojbzNdYA/+T3XfOlNuhdQI2nl4FssjpJpPyXo02FC5S5Z3HXzO4b
XqH6cYpbf93qTXCSHutsLRMuYeKQ7KeDVMPhnA8GPqWSI7RLWdSDpj4tz3PTLsswhpGOuLmCTlCQ
etQaectfD/pGnaXIGG6Tpdsom2zZBSiMHw2fR8Keh+7b0MCvTowovvTIbdsa7fL8wHEAzED/p3D5
OtHSdXgtK/yAzhTgi/y6lCOnd9J81i4ynNvXvcHoab0Nfpxceiz5nPdpXo2aY196seawVcjAPzUB
V7hRuXkrWzDNQQnyySWl72BzDFklbmbcChdUSzpwIwMacwdV6NUJ5F51ckyKh3K5Bwn10kOH2Exs
27mmKJIGqxlxK3dKUp6InL6IXhfmLQl4LLasY18A9YgHrAvQzRnsrF5bMWNPs8iHdnOMq0QC+aaR
0bGaiBXlZb5d8gK3TT3Ble0pMktebCz2Ft2nuuClUPpYP5IjTmNQ0quz0ogSradgsfB/rk2aehs2
ex6e12V28rganNiJR6vt+J7TlCJyxyyXOo6kuOPUWtOnlsPyZ+FRLWmz5Kg4diMXU2d5S0beo5wk
l3vdHQW1tcWzpunR9STpU5jFVKaHynaaoxQFzZtlqcQoY27a3MovgRrCQXRTEKAxqDOrCdgfEo6q
vJMtXUHE8Es4jIHDo/GG794S+dXzoxNMlfPipgHFH9B18RVyDiVH083FIat4yVKRJpfwzh7H0eGq
kQtpHUw/4VUZc65BX+hUoaNsvlCVZHY4TDDSQ8AJAXXL4KQX4NhZZCVZDHd1HVmrQI1qPQ7ccOXj
W8hNWpmvv3x9MVWZscVoRCU9O5I9VbCpHCogAp+A9KltmWQpqRA1L3RqN8fYc1hkmPHEl5hZGG3P
TjqfC3emEpaegpeZvwz2XLsEVHBweG3QeSTw2AD/ruVSBaipoRQm22vYcYDjG0tyDjNs9r79QNxG
Ar+ADnjPQXYzOFDKw5wok2Mf9R/py4y3ModFR4GFChMcFkjA0Muo4QdJ4lBbdQmJvN/bKc3hFdxa
59Jze3MT9xDDlM3SlgQU332sT5+8GGde1jngYSgO4qji7FJZzbGzRnVWSdF8GQbbvoTlN31mSZg/
GOa9GysvP+wC8EUWioD/nfebAV/ujZrV7bV0CSrryFlQgrOYbmTJpTZwMKFbQSFqjByKQLxRWtHK
WLKy6qdM0Fp9vdm/nxq8jux/no1YSOdsJEDIgYjOflPvx8AezCDFpV2WFnlByFoXksHQnGapjbu2
HZI1p/d5o5hFUugMNNkywd31kuUkhyngOpM8VLhuWQ0ip/4m0sK78t0YREUPPjPS2roJm975UMD/
/qRigP9e7r6HhPidZaU1CRqKY63fx5rZHCPUJkvnnuqxyZoWnt8yibAafz2yJj52il2kkhXnwqF3
/pq9/KNR5b8xhPz3ppn/T40qwYP98MD9YlTZdU/PyUDeT9/9PK98/Zt/E+eDP5B3kA+NQ8tCS/kj
cd76wwHRjODfZ6xGcCWPwd/IefN1KgmUGLb8wifm2f0bOW/8YVqLjo4nw2U3ZAD698D2r0kes97/
a/ry+zH84gfFgGFQn/DTvVE8BJaC4yM0sffT4iXhyLkDhBOFqY8S+Yer89cn/zhD/NUnmXgYsHsw
8Hon0C0q/OrLsWnvm/DeAE89iqqeQhklwwdi7l99Ep+BsQS5v237y+//sHLGvRbNrSBYsZf5QJKF
ftmNZYY0db77x1+JtxPO9qKV0Pmsnz9oRDYQ1O1MgiP7Sl7kL5GWvmT873/yMQ7J8WiA3w8/sa9j
g3cmwYIjg03gM1wkt6hY5VP6H1w6nlUEEhiEGaG/9S3EQi9tWGyCeICyPU1Ea8KVNTmLVNkHX8rl
2vy4OPs+wmnmB8hPLZIO3gpQvZE01D6QYp9IIm7cQV2reLoD43cnRsJXfn8F3+6lrx9m4crDSc7u
5Cw/zA9PBAlZNe9mLfa0GmnyUdLsM0KVwlpLn3SfblUKZzQ0FJTd33/wLx5FbBkLHf1VbfX29XLb
mq4M3cs9+0p9M8ACCp0AMicID+uD9+utEuD1O7LfsSogl+Ot/vk7zkM2KPz5AjMtCHECLdUmM/Xo
5j/4Qj98yrJz/XAlF4XFqDHU22vBBDG2ne7GUlbHqv3PLt0Pn/RmZZJ5mdQMxHlAikGt3Sl7mkm+
XX38ehnLlfnpUaR6IR/MQLvhOgwq3tUJTDxtiv99j+sCMlZXh6TFkcVs2V8aArdwrwuGH3Rmtw6J
QisACB9YRx39/YOCH9D3eTi9wIbs8OYJraPS8ctalCiUzHot9FEjMVlQ5s52qTYBk/+1EbTGFjay
s9fbqV5nhRVQ1tvVEWkGhhjJURzWNlSVllng82sn28si67AEgWwHL39RcPwP8WyM58IjEJWMzs4N
zYAaphb8EZVE5YaOl8mEHkifNzXllWoD8z73zPrgRFn0OJbU6rKcnH3kwfiuFflAMuOVyr0J3Hen
BmbsFHVUJg3HrL7H1jvkRbVBOFfdwLe0j0D45HMTsdEYvcvPDinwSmV2fUYQ65itEs9P6o2yC/1r
Bl0UsyI/j4ak66mM+NI5oZzbOojFJbPEet3DyUAaa0VRFhpDEQA3snoCCuGPbhudgVzW0NTXCC5f
lTrfbi5ZOwng7Ve06E00HKxvSZwChoQGB3h0MrYIbmuiLzGZHO2SExVmuPrM0AlC9EtqQz8gqtsr
0MrHyeicTbGRPcZ+Xdy5kuZq01nioXFL8z7iu4vQk7QJRWkPMz/TGOGh90TQryxLsdxMrk1rR6Ot
cddJ8MucP8srwp/6x4hLA3ayEZfukL3oBvd0AL92X/rpy9TJ6KZ35/ogl9U56br6TBXLmKPl5MXj
GwRFAmHbna5h6tgHNpV+hTol3Y1xYYVUIumCzB4qkpJAD4X2wKg0tkRAVFxcvbig/S/II+YiDgV2
C1OTDAxe37yiA3gOYds/kYZcbfKUi4CvB1q7Tbph2Yj41p+hEZKRkuaPAWxUohElYaxOkqEygII6
A8Zt3WKXMqgU5wYt1mDtJtH4JYmEFmyYmXY+pBYyqEOX5tkJmtR878Mdu2XAVL6YHkHSfEeFaI3F
G81Ss7eJorureblvLeJgshUINGLyWhQ6OY7QZIRcOdFfb7Fk4zoxuQV9NOUkGZsirkOAnhp+Rze4
65qW184mSG012uyyM9BXDv5iwQMCqkvu8AbH427wq+wpQBy9DSreI1g8yIrSYCwI0YomjpDB+GVu
53wHvKnHPKW1ZrrNhOXMmxn9UBO2XSyHkGxA4ytW/O6bOfNu2Rqzx3Uhne7z6PXiIc4IIvNUwTJO
T9hBh6pZR/RwKXNISdiwkXMnnCTOH5vYrI5TBNqU8Zm5Ih3yhbN4gHSIuHZ+EOIL4UquNdVxNE9Q
UFyAfmZOHRcLB5Q7NFjsvnCm6CP7HCMI7YlusrEFDpqIKfleicDZV7lLa9lNCFy0jeGL6NS4w1UF
UTcYeBBm6VeQ91IyD/H9NBrw0c4odnB9v/dD662Tbroh7RqFw/h1SFR6LCuXjmlEWCa7sXeVDLyU
zLunDd208Xzs22AT57zn2GGj0BRefu+TH3cGem5LcnBBA2MS/aqUeZdDss3S0OoLHmpWxelTUqBr
qYYsuLSoa5kU8tbnQ0GHYRQRIxPyHuaW1Y1Q0HFnLFu/sPneZpk9pZ3mX/p4YZ+KCWq0NfYGsndJ
Y82OrOM08ETBO4oehwD1hl6oej1ixts43cxrVJJ6iX98IFtGa0l7BA+qrRJCJq4Mt22YrRRPjsNC
2basH/Cxvas5BR9utq1aRx6B63AlB/8K/G9LI5xUIbBpPIYk5zakJ5fDOlMZi5g51GtX8tEtPep9
CtEQpYEhnxPcTqIqKiCkHdhU8CybNi0uLQG6NZGWz00oxWXXLKV9bdZnhSF4mGjCDGTNGTYWLK5O
GgW01Vx6jq+rLjq5hz73je+6ZLUal2fE0WfjIo/69CJzpng7KuxC8J6XIEytd8ikcLYd7dQVwEpz
5VgzK2JfT6txduvPKJqCy9mLqvWke+2KDVcCxehZuQu9bcFLuNXtKOKIrLaqOkbzUF51A2uPFrN6
yICXPh9LrnlQD1srwxkWV2N6YUWm/jUwhv6MriMlcT1c+nlX7DtXH3dZgj+iDGLtvG/TSyu1xi9a
lnWXakr68yib7wErSxQ0KOF8BX3Hng1nPwfpzGSlKS8BzEWfivzBawD1MgN+qeMlTKdPP/M+37Wj
TjAuwBTiFUrSkHULv6FChsG2GO9Y3L9qTk2qvcemtyj8D1qaFHcgcqtjW7Hi6KWPZko3yH2cuaXi
z0UWVjq+A+7BluMfAcQuiSPs29WKoJ1p2GO0sNsdc5/QZCohw74LMiKAi4LFLOOc2fCIZEG5QiCY
HyrZ6ETioufDwElG1VqNzdyGhbDSklks+Y8oRGSzkOnNz11plkfZWOWx9npdMGpBMWEV3bAeDIwe
BR3hCXjBmZImeZZsPkXL+ld6MrpuGOzgb84zoNN2OpbJUWaBBfiaqITRP6LsqaswcgfLs1YcB1DV
hzPEtJdOZQlRA2NefhcOWh8jjb3DxDgHvaMK2qVp6ej03ifWdeUvmm0CDPr+U+V68IozGzw4Q704
w5mQtDYdkcEYGTwb3aOf6zmipqm4kZk1IWk0XHqu1PfoLYSnxmNVZPmakM+vtj8QSJ+hYVAWgw0H
nbvp8n6xcIxXjpNp54ZVaejhvJKcKNtUO95T0wrrjIH1UPj93mygb0xN9JQnTk5Uj5kTysBgFZI/
gaC9OV0M7NGMyWKCdyrbHLRVUFjzBa9r/BwXHqKT3Og0pjFTQHWraYd0cnR/68Ul65vtsnzbMdUJ
BzZbhhKgp7MWfOF9znCQsaVyxg/Uvu9tEEtBDKrSwf0J0ObtKVDA+YLZOOT7pCzt4zB25UttQaYN
ZS878qNjm9KqIKETyX5m9BejS2Vh5BhuhUFZhW7viY2rOvomPSplctTpUoEetVCDc2ZDyD5VbdYy
yugCYtYbBiU9/bV9vBCwLBJb6o3tldENXET7yXLxUoQB/9n5muFdIdZjuY3UhGs5TbPH1zWwqshR
W8k5Nz/0pizHjDeHAx2BuK4HDu1NGFM/H3i6mZiXodOLPQ1r1l5TjueQCwm29VtqJjJd0guFxw8F
4kyNlQeEILH4OWe9VSIWMoKPzs3I5d//PDRsAAGCoXoHM/JiM2Y94OdpS+Nu0Bkt5Owv0kufqmK4
jhRb/u9PfO8O6jwM0CH4JIOzCZaNNxfAHp0yZsJAbDMFaUXqCJs1pUlVJfWZZkMV//3nvfdTLh/o
OYsZCw7GOzpE1VLs2W4OR8cn7CVkxazXaVeNRFHxYPUgMTd5x7PmOr789LoFS/IW3F1iSmOL/FJb
kZTlPIHPH3cTaSX/9JxNZB22PASvvCFclzfXA5O5dHG9pfuA8/bO0eL6TNjyo3fwXceCT6FRARkO
4CMe7DfnwSEdxsit6nTv2lSuLsQfsE5uv2poDYNXz8kiUBmVO5PY8cvvb4D5/jxMfUDr3F8IHe/J
mcrI7bEtJL7VTsYRo2Q0UloUBY/lQF1KUrmjLgPNCe4qW93lgWpeNOHITa9Gcqf6ukrSZbFr+7Ah
Qd1iXiGo5ey83VP8IkpAMvatiZbIbS0C+fFnx+X/96s/stYYno9t4zfWmrrCcvv0U6f6z7/zV6ca
1M0f3HcXT9bSQGK9+29nDVsArhtcIJa7vJs0KP7VqQ7+gNLJb4HjhWoMD/dfnWr7D1ZncCsYbsAN
4hz5J51quPM/L32647IZLWwHC8Qa3ZI37VYx1zmKb8V0VIjAWBVaiUxVJkg4nMbN1d7DLkdoSB4z
FAxTS5zjZtBWBa6rb11EskPIlmoy59WTZkJd3JRomzvPfZ6Zt2wYGkPxRcesTnWTt8V9CunkVHez
/i2z4gmN2kDeYajDV1yE8+No7WCj15+9vvfMQ9cE43icrLSV561wqw1ItonCzCQrOFcuOk2aritj
iPrQUdoJ655IacD4iFWzajbXjWofx8Ekz8lMmIuPE2FNCj/zd9fRB6I+F0tk4EcJ6n1ZOcnKdpP0
HE+yJBZo8PYaWJTDWJeZCNu0mq7GRtuZ2WCuazNAvDbBdtIIrFqVMbEqoVJzdj85nVhZA0T2QU2n
JDBSeqKz0RrGGqdK1K+HusgmBnNW6xBrUC36MUz03WrWohw7Lneeq6zPg/EpNVPnSNnffUKqnLln
kqHGM1cEmQvladTegmuaD31rE1d35rXxlG+wt4asmkgod60vEpTOkynPmRejky1wHyrD0KutO5Pj
QjFoJ0lv7UExkcCFBjznVO6dzbDi22BeGR2YoWmDHnXIEiqFuEXtT5xObgQjwV2ghtwejRLEvvwQ
+5rnCca7DtI9hhTXXUf+WIG0evoGWF5kL0FmdC9YOE1pXZgVxAfjhlLE2Lp96tVIl73I+yLQyNpo
baDOIyEmYqoaBBeqzSOsqQUBiKkdVBYs4PzKMOp2o6cclcHgy8sOyGG4lC08llNer5XI8XNzgjv6
WV6je9ZJik8Jacjx5RipmK57d7ARxmmFuU6DNqnIWenjo+/3nr2yLa72yiQYZq9XOindBSbeA87w
djtDoH2qTVE8m2TXWmSooCAJ22ZOwt6P/CKMkdZYkAADgxlxL0PbiotjVqaZsber4THJ7LFfzbXt
fFpgTQ4hMSKGM2LrZzQnyi0tQG03WkS0eHzceQEPdmfM/4e9M9uOnNi29qvsFxBDEaH2VlK2drov
l82NhikX6vteT38+ueD8RbF/ONxzAQMK0plWhkIr1przm2K+LzE44HfNCC42RGjTAXLod4DlJoJc
RA0FrOzGwMms8jQixrpJOABKD5mwcW056Xouw1X3gNwtQTbEb3zGdO+gF9gPeXRjxR19icGwrnXb
7l7iOQt/jtvYBVxDdVinythlZACdB2HXn9JuvUG+b95vK/s2FJ0e2Lqi09eIy4o+2mN02pOxBtPf
ITGJpDFV679WYLhuKzOLXqI6Wa/axoBYM1KLdLmFdCOxokOajtkhTGighs3WwKENcUCh7j5GhoaX
nprtmmH48yp1YtHTxre10LrO1tG8rpNGI02imz6bDVofLyW+43pOlHzFYwKjfFjWKoLhqKsHC5nk
TpSd+lWjIUqcDldjn63ESNFW+gJuwvXbJKSfoA1L43rZaBmPtZqImpT2WH0xnCV6MlODRAUaCuYv
fUFlXbpdx8+otVPu5JImZE1xNSDzmXSrOme0e6HOpin+oHTeqzJyjrMJmWhCzOp4mLbSfW9GpIXZ
Q59cCTcentD+ZH7O9XnqcASyrKsHRy64k2jcmlnoHjUUEpzwUJicnVZD/cck23knpSa+c3MnYcpU
le92ortkDOHD4yBKj363VAbKf12gnk0f+qJ1TgunySBjdT8KJNmFJ6ZFUn+p0J/69ZOjExC2zGZk
e7bd0JvIR3b2QVc/k1REEzIetGCehJHSebDMV8pGN1B0lB7Ic098w26nz1kMAsFUaXWReQ01drTn
L6jax90oVf9rhEbfz/DJEX0Ud4fZkOpFlmtxu4rEvR2R294thCPsRR71d7Jt6yuaN/qjLegE+nQW
s2ZfVV20I1BBf3NACwQG7OgHhg60mpcpVn6cDppH2k70K7GS+rEcS/tVSbw7wcrSgkY80aCjwLI8
pFZTUFbs/M5Eto/tjNZFNmtEsKSm9kYk5KeocWtSLcz4XJHKedcIYlH6Rh+5sm68fCXJp38ECNWk
VJMhjjWyAhrid7ZclLmxPIFI47SSzDj4hmy+4lFUOzFXrgd5obpA5Ut9FJPt9VpW031OcBY+dPfS
jMDjPHshyBIxlJZdYl00gZBN+nPejajFoIJc7NpZHvVJEO6pYbh7MDA1HEenn0/VHCYGHgxjSx5K
9Nt2rLPPBbOJz2gR27sSsxASrzC5GmayOOLJWT8RvLTsYBumB0L8FrIs+wbVYdkhzee3rXzEbHp/
KvN1RHdoD58M/MQLiapdGWiJWfrAJ1D26bF+13Q2+m7bCatzSewzvcVsWshvXIqMwyyKKgdqFdex
n16M2TY9c4wtEneLMfbTJlzPIhHWFw5QuuZXYZncRX08+Vaqu5+X1eyOurHyoHcwB2/C2C7ZW1CQ
r5Gf10/41LBzaGaLWycKncQg2Wq+HhoCX7oapfS/xfHXD/f63xXHKDD+sji++fpLS57lH6vjby/6
rTp2zZ84/aPSMBgfg9zdft5vvvOPwtmkZga1CWh2i8H+XcahKI5pG4AIs10bjzHHuN9lHPo/KYZB
J/1QDMMpodY0GCxTlINJ+aEYztWgkQNDbJwC5DHGlzVrAX+Qn4QJeymvRzsxlro4JWMYf2UDJEoF
A8v0ZDqtderWPnzMCydcvZKPf2lFat3KtrOu59QFK92TRO3LLqeckqrV9ohnhxejK4qb1rGbNBil
O+zd3klu5OwodsaWDLt6xPlbA+TxyUpSN2Q7mwzY9Gavj05xl2V6edcDD3lw6f6nXoIj6bklwOZs
aK1Duh5C3xcdcxs9jViTXuNU7kMOkfShlf0zyZ3rCUPAfLCFHd1ZqMk36W37MEcq3CuXj7+G+A60
SfUE6FAVzrjWfIaL845wJ2TmSdbkT0OSzm+2XZA+0VXkHxkrGZd0Nbo7Mtvjzw1my8VnQ6kDFY1y
78Y21Z/ZxA/mbBFfpBsj96peztdtNPGUb7pPRU6OBTsmgTkYvpT06QKvT2U/ZEjf5l8yMt4INh0z
NgFtTK6bpEyzLaKu+zkhVRFDHN/hpzxLixtnGuO91sfruS2w4HsxNX+Qj47tpyXSVtKHteSOmFSC
TvLodsrSdG+nMzqw2CTll7nyUZ8qyomYwBdk0XQGRGGhky+m5ZGdcdhns0u+pJXJW4dZ0XGRTXmx
G326ZkNcjpgt1FtqqOqcuqJ/pAFCAm2RaRme7brf4qOlc8I/N1xW0ej7RthaUIZ5ec+4Rz32i9G/
glDNf11kpz/JcUgCUlTL2wKXxY3CqBiZev/CtaoXv5lLly3XKV5UmxBDTkxfULJX76YyWw8UhdpO
U+383kxddyv6urpO53726SgzXkpZOJHnaq77ZfOVtH7TCsR72qrK3Ie/le0Mqov7shvJvLbcpt8t
MLKRG1Xj3sFj7yFgeBvl6FyVm7QX6UZ9Y7Qi8oeS2FgN3ScQuQjCgEDgsCN9KL2uQSvChaydI4/Q
/GtaRumdTvwKaypabzMzrWt676H2xak2b2cYdQIl/gSnwHNsc7gqE8tm/yIZMeFc6WGtSoNUy82X
RBT65xZuwbXlZvouNrrhkti1OTOPb8Z7RN7rK0YM2EpaXs9XSF+jJ2S55q3TGB7HpugwjnZ5l+hd
/yBHzoaZqXq60iMYJ9ZkaXtm1QwoyvvZDKyutwGMTaU2oe6yeEinaXgCptiezIWHs+c0AvYYFQCn
XKsNi2e2kZq6JsfDETX6biTic5dotX4hFqacNoMMfF7cpLs2XprbIiqi2zY2JH4/S/2cJ7lL91pr
589dGNOvn51hebSsTEU+nW/Q5KmIj9SXxXlYx3LjTzFK8Efs7OMeb7p+i3RBABUk57S40TInerZF
2TBSt6oQA1DThOwkCRl8a1G952g7thq1mC9qtYn1SzKTuLSUDInnaOxoM6dgYUNaBgR1qESkzFxS
ZpL7eW5W5h9OPd/LXBef2y4sBz/iPFA3+9zCgjpfBIqROeGL29Lq5Z7KJCq2NNXFcqIdEqlOfwQV
IRfrU2QXdf9AItswHqsGuUB5XmvZaSsYibSY68AYZTY9tukcOV/wZ4Wc52LEBJP5qRjTCfKPU5sa
nvph6NN3oAK1yFAciLblwUXn598m2d/VAUrfhh3//ybZzdfx7f2PVcC3l/zeIxP0yMCgwJ2hovgQ
X/5vFbD1UX9/7kue+5t4l3OaifRzY0X+9txX8GvoZDksSNpoHyXBD3LNv5Jv0nL+oQ6wYJ7yNoD9
aEtLctP4798JsuLemEdAaepih52NFcIwOS0JrcXumWO7jlG8AHGrzqj+GuFVohl3+gp5cYICdiA2
sbnGdTnIF3Iws5vKztv4qpk52fuybtg2BorsZzUa40ufMUHsI1IG4nqR7Mejw+OwJhcomC0wE4dh
WsTDgCvxtRzD8XZt3ZCkPPIYOf+vrb2STt1O+6QgiMHGyO0PMB8Gzybf/WC5fESvjnmgAcmpOKkx
jpvvjGWxoY/PpL0eoXWtpNxlKcKgIWf4li9Z9t7YWnObRCTreRO6pFvCmzvYEvAV9AAkwQa5nZPM
PlVLa9BaEQMNJ+5V/qvqzFpuzpXlrsFys5widCZpUBTLrJ0dPmBFsO2KnIkbuVD30iGDzjXS6GFN
M6Dp+eRh6837YIrxZPohEJdDOrX2sXDzksB3o4J3kPDcuqO6yThxGO3c1xeVyU+0w3t7rYMJUVff
HImfT4ZDEcpI2QeH7Y48ozbRV51Iv6ItdT8j0v1G2WsBY5UjoHYyOlEh/amjBgtbiraScFrMbrmW
s9nWudGphxG/jtfSS61R/CThSHx1MxruFiGdtK6HS74t9mx7ToT4A9hz5DP5TEP6JIu251QuGM6b
kMDo+tEisPvrjvolDngObPFTeJJFiPgvzkNSprpxWzj4V9Y5Nde9NpOs7mWFhUHm3PfDUOs3GKbT
XrVe23XjxIaLyGzqxEtEQ1Our2yuS9m+Y+3qi8Izs3XNw/t/N7z/08GHZ+RfArduvk7/OX9tu6/L
HwYD317226Znq59gcFsIEw1a798OOL8dfaBxmfwJpNWNnPU9cssQNP/Zm7ZJ2cbP3w4ov2+BDpL4
TaTKf9GNjUD/T45CGGL+uAVuzC/mhUyr0Mnbxp+CN2RDRrsazPYIjyFRftkqqr6oarMrtGVo9MhA
Gx8jk+TuSk/i4TQCwbqPawAPhwyDfua3MBfwpGZ0g+xwYLo8tIAT6jliM0IycA9XUz/YGYlokUvX
ZJ21CR2ViFWApCB8mmVpvljl+JaLBZ90XjzB0DYfSTZd77vWfapqIMc5qSw0ODCj4fYUnEhoba6X
gf0asjKd/ofOYqbX173+4macx1DUJPKhLKfs3LX0divEf75V88IJiM0OiuV8w5C9C4RGlnuI8G5X
dJr7a0eoq84Nrhh8jsXanqKRbcQDJF2/qVH0yLXIsFoNsA0fFypbmdFvoEm+/8TXEL/q5BuPVIVZ
uzoHvCmEMqTFcFqhl/u2GnhhZ06dDCRlGqr6wi3cz2O6NpFf5o7+AoRqvVj16OL4xghZ6HjpkA0w
n9AQSqzCgUpapni3uqR3IYFXaqBCdVtzQ6LTA5zISYfd6wxFgEZPex0G+F1On7I1ICER1wQHuPph
MkX+vGS5jdQ0GsRLi5wclsas89PyIp5vnTrXfl3jyfVnRRIfvvz4Xcu7+aamnDt8fL5u+1SsbIK9
UEq3J5n3fBkfblTbsstpr7dDeRgGPIuVg08S5ZS268Dl7MoVTopn94m8jhwxYOUderzB1xb9tPgY
5gICHAV3q/axaaMLVeuWXJ7yPPFKrcrOq1Gdxtbo8Vyn47Dvk0i+1Bolx17Ui6MfWCqbAbFgLRAs
fk5RkAS8e+LTwjUT1BEmSDMcy88tmYCPcd0uL00dd9dOqdyndB2dfaxkawXUoOpcmkN0BfMo/gx/
W3m5C+lTq/myHSslmTnrEUyOFb9kunL0MlcJsdLEx+LR8WQyYLm95dH1W1/XcloOjtG5hzyX6tfJ
IoCc2PKiqDyh1pnHgyTree+meh/fZHnFzyK4tt5bFbIJybhi5Bv2xraykexEWfcQAl+AnjBlvkL0
ibVODy+FVSQoxqLJQSDsClStsYKJ5hCX4sxahSIK03swA+l0DpnQu8e+Ml7w1A/Xhal/5lG5IBYa
m629PqzauqN5fykiPPwIgyzyx5w1pOXLGHAgC/dMz82QGE9JZ+apU9111orsTFPWflqW4g6zoTgP
wAU8GpnRrgAcelwx4e0QJK/n2GiynNnGpPwpN9UnhkwoqorFQbzXYt2cZkofo2PEU8oyGX0OONm+
7McZrk+/WbqQoPnD1GmHplbdZaCPcUs/JbvijGbe0WyXO6AL/Yf3SwdNU+SI5RzNNa7BrxMEPCGk
exlXLbmEQgBNatOUbll1ahe++rUGSVWC+AS7Lip0ekuqLMgdvOZtbVxuei1FaXHEONg8Nq4OC2Ma
Rbwb4lGhSs7IkpzNReec1sQ3o8KQv+p19axZ5nKQjY3AEPBV1YOWqHVtV6I7wXiZ9wAe4hLl1lCa
mDzZKAQqqUkPRgtYyARt8z6e1+6zy++vThRYc3oCprHFia9Rex7CNPa1BUobJYKT9V5Rkkji6c0w
+GuM2Na3y7r121zGT4jAdPo8OSMIiRH/auzTDPdsuylBU2mhCrVqeDHuOENaikokZQWaEL1BGLnI
UxU29k2FXv0pAwdXeIPE5exOc6p4CxKj/RWGN7Ub4z2b+UeAx3S9lxaHYLIZhvD1Y2dpsj781Z2L
7JxX3KGSCZj+7S7Cz2w+zit7VDuB07U0nW0VZf/IrrHwhGkrqzzMOHE31aY0uB0m+SDM7Y0YqsxB
KTs+ST5iiJ30iQZ2PGluecNje7np2qxagqoCydsN5XrBzftbMNe/58O/PR8KRaP1r86H038uX+fk
S/VDubS97Pczor51fTfQKA40VA/fEUox2P2km4go6OChiyCz53+PjHBIdYJ4AJoTQ/VDvUQpRSOG
7jIKLF0K8LX/4Mho/mAUAkzK25sO1gj60e6fwlUBAuTrFJXpdSvJ1nwj5xQWRGnYvbHTY1djs1NT
O6ULuSJVV2inSsJDajf9YXmspkQ/WFq3vLcqGmiY6TXEQPos69WMLPNr0+Z2QL/LateGvLXIYu4M
b3FajEeN7pszwJQcpGRumkNl4M5eoOiZO0r+NHZv9UTr7fuxGkahdqidgD09glPEWmRNY6+/5uA4
EkLTDU3icokrvSzOiaNNPqJRzZMjY1RcKRHExTm+tkbaRc5jDIazmlJfdxR7liiMHglsWtZF99Rh
pRI7h65nrn9OGrvH9F3Wo0NCOyrHUr9C5ZUNO/aML7HWtXu7qZc72Del7a/LlPJSgqdWbIy6nVz+
Pa/8384ryE3/8gas2j7+j//WVnnyg5iJL4uX/n5mMX8yUM+R9ATXl8HHdqf9dmZxkCVJwX2pC4PD
saFQLP3Wt1HWT1R/gtRogOySl/2/eY1SP/G/kuaEQtn8po76Bzeh/SfDF80jScuGho3Ed4v0+Y99
G3ubt7c57fy5J6kGoSh0oGDtkEgEkhjaGWEsIFdoc3ZsnUJJ5PiJKgKVq7Wy6/tysrYp/crDZ1eZ
VdQwFqgESUz1WBa6R6hd914kUGSYERF3iSrjhvhQLFnGwHBhkWC6ch5SnIUEnpgJ3TGVTL5ZdlaI
HS4cqddyo2fU+koa7pgi4PWmEiSOiKXxBthG3FD4a2QRlZFleQMm0fogIcq0AEu07SUqRJ2c0a+/
k03vPlO688YTxUKCat2ZH6C+u89FIuZvnKQwg/LhqXq2W7xdZVadK7OtnLPl2t175+jiKd+wlp6I
SwwwZZQnODcQ7yCLV4OfbaYMr3aNFkebjNqjLpR42vbBN1tiC6kqbTiqMVZwBJ35rlS4Jzqlo+ix
ik7cRLLh96/tKHxOLVDrfoMoGaWDm3aIO9DSvEOr4QqURiWfEibZrypkoO7NquV/M2ZRXRWVab4t
0SZmHiI+gClAqiLm4N10FTH/DuOKnpfCzEtJPfNbGxnv6WQ4xnJYuaGHsBul8zDp6sYykuKqjO34
RoFivHbGUHjtlMyXNEzGk6pcxP0JuiTP1rbrac0hxsUCmpgVsK75k29faK5HWRtE+Dqe5bB9w+My
zHd8pV33gsgd3ddUb86jOZN4LPQuz5J7rZD8ChVuE6TyY8zfnY48bt/MB67LlG6A5BgoEMKQBcEL
8hY72mwehTkeazybTDSszlD7vFip1un2/BqHSPI8fSzdZ/hUD/3amfsFLJTh52ESIpTp0nvIkRw4
8rnR/FoU8qkk+Ot1jqdt1RYs9Gw2hnC/1BE/aQ0lfwfSwGeLt0XEBArjjzXx73Y/shpkC4HVc1UP
K5XTjjphrR6MS27bfePXUcfi07DlBuHIow0DC7xA4iGnaKf3tbiJp4ab0HZnvuCqhifPzCjaHmNp
XS7nMnWzxM9cisYdmSCsN8FteV3VRHWS7IXfUgNPpJB1KD53sg6Y2YoMb5iiCA29cipYMaGAwjPP
Bm9Zrhrf3bitk4Uu6OuwfUXE4qhTYQ7QtETHD0PPkBxQC7s72wBus4yju6sNvIVtnYbPH0s40Wyu
b4YbsNpu9k1u8RpaI540RH6DPyEbv5tJNrsrcJxBmWOqiNPBcJ8pPbhwPdg95de5w4IZbB2HUGnx
xx+3BGe45GAlTBEh0Q582TobB8/G5nW1ce40Zg0O0Ros8WRMVYi3GfeqV3e4b7y0wWGVtzY3J6hf
hCzSSQ55bE6jNyUFv46ORTHpCHH/GIVyP8BeGj0NzwU6v5HrQ5KeeBolRLYF85H0DKmrE0ZAmEkw
lK7XZsNKkQfCT6hqka5erjmt4w92F6u7tBkjO9DILGM/JQAl0PPaPlqYBPd6DkzJbGYtUMiVWg+j
Hb+vIhBx2q8YWeOdy02B/6xFXOatih2rkKi2HpZuRlmaDu4uWTCEKpRbDx/+HqfMMDFC4OLnYNsw
TllGPZ+Co3rSdRDDPZ5ArmBhzA81Cz3xZJw1rxlg1KMLLuoQ9rF8shVrHvH7FILTxXv62KESN2B/
gZJTK7/wnG32SM2VfFGAiMRTqK9rfY4q25x3qizy+MyAEd8qMO3DYMgMN9bEt5QnofHWJZKtmTwk
1hQnXxb4YgG08dsOwbxOsE7izyVIoGYg+Tk1lwkZXlsopnOAPrO96Hp39wF5m2iJWV6BmO4mqVzx
VBSCz5MW+Ld2o7utHFuAVEcV2vLjZRR271GGBi2JTVb3B3VoW3ttYor0ykARdUS0h1bgY80bEgGP
r/f8zr5stvU/2Ja4GZLRfaamxeYMz5i3GCfR9GhdKff2Ou69nP5y7wQ0DLb16C6YSevGcZ81tfJF
ftvS0k4kRVBjzJWYn5x2OKVO1yCEw/XZIl/QxJ1hcXfBKXVTDudcXgVw/uOOK0bHeJ7KfobT3Jht
vP/YWasqxnwwgWh+Fokqy+cpipbss4kAIfFzY9ulxAhdzIh7881FkLoDnFXci3iQgNXK9zKe3VNb
19vDoMFz4C3hhg6DPCtuptVkI2O6yR3s0IPCRRTHpYhv5RIvR7YfBR4QezAlhBdVEMngaq3uVVF2
PYYUO5zxSXWJm9+vKYNrHXwNqdS9Fj3zKMXB0dOsOBulzl2TDTN7LfdkG8RsMVhjJ4mwAJ2X9V6V
xXMVifbMQGeAC7KgUaIOUe0T8J1T5W4Pos4q8ydm8/UVzxjnjuGzHnLvjmrfNvQTGoFNiIzu6ooA
isgfUbF9SuyGQPOlDH9uoBppsmqYMmCvb+EL6nbKPeANhSi06dj3y6mLh/rKTt22CO/02KjA+fSf
S3QN5FU3e43u5R1YNi8t7IeQoZz+ebHyWuM5URUMu9HhFuyqm1eUUBysYoy8cNnX9BgtuZa+3dFu
gRBipD40t+IoRANhLTFqx9eMTO2zUo6uZ8Px1Id5OptpnGU+E2sowLRB42W/WEtuH12WJQl93cAM
H7eyiwvIWG+dubfP8Bh5zGGCZCqk1XQ2JvHJEGN10dCs3SZr5pxtGbJ6BXBCK3ZQAztpTS+jniVK
UXu4aueR2Ts4S+xUmjm/4ctIYQ4Wn4zUbvLrvOmM+ybDca/1+MkhvbXu3hnViM+udX+JHRpJ3QTB
e2WR7RrTTgKHTtF+0VK0I2MzBsvcF7uCWTj6cgOdCrO89OK0cbpcuF7We9o75X4d0OgsQOcgcE+f
CPKr91litwc7nH7GAu2bSWr/EjXz8hCbSxmInCm7ymz66b3Z3nc6l9VCArQz52L+kg7g2lIbRxFa
j4uTxOt9QRS5X9lDAZVVMw4hqQbXNCuNXdR0T407IPlvLSqjXVc01aVfQ7aorKA+maA0RtQN56EA
CC67VjuabtWdMncwriu16mgJ5pJ+YENnxqIdOzeNs9NcTowpO5bHCsnuEE8FxF6dtTUTtzwEFkq+
sYQKp1mnvFXLfVQpX5WqPEpOhAem+tSsSz0GM7DWo5nxhXXJor126CiCtG5dtMbm/ZAUMugxqT1g
0HauK8LRPiF4165JAUJ6qWF5jHH2tdYv/UigRxAyFTv3c9kc0qSvXoBaIzIqBnAErG+ZPck2dEhH
UNqNbjVwVpnDBJljAHkwl31aZQWSXtt+07LiZda2HqWwgV6PbdvtNZtl4y02NF7ShIaDDpXUN3Gm
Y0pMomA1cx5ExNScxtJ8r2OCqWQvJl/U+oaBLMVpQZP9FrY6IHVmrfMLFfGO6rqlEkz0MlhwXu76
xrCe8IuKG3b+ttgllaClmEibySFehCLGj93JhVjSKRfTNfI0GzuAwrU9sJEgTyJ12NQfxinLxS4y
83ahFm/oFT4koUCeItJicwms3Ri9s/lH+ziVTbDiEkcpP5ZwFiFmt16FOOwAPUdjYyK2/OjgmHzW
sk5C97JCadH3FXHQItlo07jZ0bSoLoRjJ3h9++m5ZkB+IlkFiCFhqfuV7CWaozr/mtpIOJkhf5qi
2WGJ44U3tHNiboUfG2mRuF9gjUXXUVPc0L/tPmuxO1yhY75YWdn5PLzCx2KQNPenzmq9gbMLqrWm
WZLPnVUP+qnIaLqftUascjiya7lI3NTQTKhYNCqniIMbo1roOVSzY8UxxEwq5zWE6dseCW+Y6oXt
e9FdTOVIkNXBTtNqNX2ZG5qOM13TJyZbGEvUK9pynrpySBfLdz6QxzSpzeKq0cFS7rOKkivQzaJ3
WD3SbXfmQA2K5p5qq5y6jdMA8n3wkwaw8lkX6/yw4MJ7ohYlZq6ZKMtdjfrsuxP/3Tfz5fckKfWD
5sGgFwYwC9AczDm0mJuq8nvNgz3qNXbmJj7WFnpnnnyUggOsSebvM5u06spHPCWOcVoqnqLBTB8r
O0PgHB8GY3Q7D1gh/mudNrlnfDymRU9VrSXUdOQvUk0AjaMECOHNoLPi6Fm62J0DrQg5vGV2O5Ol
QJ/i/VuNnBTT/DCs26GkXLBsxGGCVZaJ2Hy3PVbekpLghnLt6CV7pl1TkP315ZB/mn9+oOIMS3CM
MYih3LyE30tAhNYky2hrBxWDO8Sms5bx2Rm2yquc+fSsQ/d6kc6oPZZy5Sw3FzEfa0mG9XF2La5W
pATFkrl+8HUM/pGLxd9njDjR7uO0qiRWFW9qUw6NwwQz5FhFHMhJAKrHaBeNIIfWpeDdTYmaEfHf
MnZID1Tx/te/7J+ivFyCyWz+Qk2IxEb8GDM5ulGiKc3JjyVQEwgUyzx0MESzmlIHuA+/cl3g8pi7
5g2lyfLQ9HQYmpgTeFLN7UOBOONvPtF/W41oghSZrdhyeXj+8fJrZqOtA097hpbMbD1LA71CygdM
ERozXAQgI1w5CfQVFos61RveivyQNj+QwkzF3XX1dnLiOPLXH2z72r93LtNhwhKORVgqokOMH42q
QxzmWFyS9BhWLqu3qJgJf14NALAvxrKuzd4oXIr2qjRzxoDTRsD96w/wX74r4IuC29UAVsCn+EGj
DGFZVKvso6M5E4zhhSVQ3GBwRShvBO3giDNZWB8SlcTRVV+Ha0nTtwtvorIXT44+iBujwjjzN7vH
f7ksCBaUqXO6tf6cU1qSvsQ4zIiOpbbxKUhcQcWH4d3l4ALYg5kuB4ShWDlDaGNUv/7NNdn2ph++
Fd7e2v7ipIqC7I+rpQQSPZRkKRzNJadjkIpmqSnMGqdI+ULixYTWqyZHPWV2qJ3EdkotjdxgvmU0
tbw1rIWhkAfeIIqP/dZoqht6+bBXTI765cbt//jA/46C/nYUhHbvu+/2T/zHm49OdPCWVf0PgsGP
F/7Wh3bpKPOw2h5SOKoNuSkBv7cNYJhFW7MlIH4k2f2uH/ww1cL6M0g929QtLOLffQPmTwDzaBjz
Mm4qltA/GQYZNu//3Xok5dI2FPRCaUtmQsbH+Ov7hwcs9boDMiKvV0wP0XpIiLfqw4BQFlJeuwtp
SLSaCpRu3uiYgF5okq+vdM8sMm4ScezGWrtG/TbslkYr9mSoVr5drd2lispjTEjAGRO/HRjk0VxV
Q6k9NiW+U5rG2lVPsBkm0MJ6HDlzfCJXqS9pJKfaQdQNMTwd5jkLgyZHOKAGkpZs6bljqA5pg5SX
z40PyIyOWRJfLFW0Z2byzEmb8H5am9u5q4Jtt94cveLYdAgfHFwEoLusszDCgJ6kG8RR8z7QqA2G
tO78YmxJmFHlcgnbKNpNPQq8UWf0wyy5yTttR2kFJY12ywFdNQ/7SB7QDJafIRinu67eFAy5scvn
9rbNFmPHvt+/tbKnF2oXtCLMuj2qwuL9C1x0XCmDM4HjAo8ckgc7iqugEASZ1JlEFlMtm/OuHuHi
pLft4up+02XrDk0xA3XiXSEK1Qr3k6no7+I7nNAme2OVd2dOY5dYUPtRlz64hLXt+tA+uAWcEwNh
XphLHMBgK9FjRHogQ53CJxW+GS/PZk9WEoIDfok664Meg10AsyPyW1Ozdrkz/FJ0WOfmuTjXQOav
akbpvsJ8W632XkuQephrUwYEQ2hewmPcA0x3dEP33C+V7juZrL1kDbVn0oMrjyOliSMOf6Aa5nkP
ydv1kGQtJ8n2/GQjODl1ZD8Etk3EezcLc4+SmnPDrBtBiUfHMx0wO4OFExcv8s4FxFbPtXFFQMmJ
pkLhS1M1wdC1k6c41MRqsD234diSoz7P0uap6qxnZ16vUznZXoSDcq+VHGuFvsYHuy7eVjP9Gf6y
cUgJWKLzPRHr5qbauZHuV4OubdCPrhmwJp6QFXnWxJJw2ujerVKgYxFaBA4/EIkiaHKOWH2jy3VC
lsxTI1Px8wJrCFxXdzVr2S/rYsyEvjr1Lk2Yu5olTdN1LWEf5awFPCNNYEe1cYxXXKHA1mbwU/xZ
JtoXreuLjb4XBjjfyLiolgasFd9gpVxjbyH92ocq/dRKK7qUelzslfPLxog6zxGRQWZtaU/k6BYd
h8jYCOw8SR6KkaygEoASbYctdQ7f8ROmFycgyDh7WMlyDbpuvSBvyvfYlqcdoieLVDekESYywV05
w0TrpabfJYyBURtnxY7yMvbBQMsAJ3fqoQCyToJjrJ9EDlFWMiISY5RXHE2GQKMp/4noKK7i/7B3
JttxG1uXfpV6AXihCXTT7JlJpigqRZGcYFGUiL4LdBF4+vpAX9+SaJdUrvHvgZdlMYlEF805e387
iJyNTXlj7cWgqdypbFemW7NkcjPzMzQfUnEMUkJKuEYLuM9fhwPWdFyX1afccPRtxG7qaFEOcVds
JhL6F0Shb70mIK2vL731UKCcdaC37viqw7UPM5sfNK4BbxT7OvfOFH++pqOHz69iNzi2GBkG1tEb
n2yyG/iJYBKTAjeTY76qKCEum/yi4+KEWmVe/8kM0isme+8YzDCYhHTvvChrt3R4wNmHql3NU+ER
WKf6ld2GL1h771JaWnQHbkmB7NGxpBbBfcb3Usx6Rx7QidrYdTrx851f7SePDDewuhWsIIMoE9k1
pH2x7k58h6BAkT638MtWcUAVubbVwR9ZiBY5rfIpGPq1ZQZ6ayMrI/6j5ZGKPXmjbX83lPZzSDQL
QRhoUEYsPJ8iO4nXpQ+PjLA7k1cND2z7fewo0fmzjs6uzJy9WeBjx1ue77LCHre5ptGh+xyhc1gG
h8TBWF3YT57XXWexyK46V90HU4dnF4M+aCDHuxqIzriE4filQCm+aRr/uwcddj1Gab+e4uJiW8PJ
F708N4F9TGuJWLiuC/o6Hj42eVskwMUiJwnWBB69wvc28cwLNsHzUO+FwJMUYXXZtlNfXNOJknuh
ZIDrF6NyAUWrc5KnkKDnC2z1Q02Kxmn2smFHGlC764OCGk/AEat5vlAsTm87PJyZxSSkjEghV4JI
kVtxsZOD667M0v20dMM2Hrj4k267q1hiXoEaYWC9H+xVkTC9IM73HklafpiiYTj42v8GLpb2WlyQ
N2X3E2E9ytjRNqK4Uo7Qhorx1ox9bGNCLF98umnaLlr3LnK2Mrqrs7lG15/uQCgh/vQE2SWJ8WUI
mwwsn/rm4HNnLBwGMshmyViTStxRkXdg/E2PCRVwwuQZ5aaAvt4g8TLhEwdzMTvuLqbctMMb7ayV
aKx97GdfpjF1r2YjuOi+O3V5S+/ZiF8do/GPRVVES6lpXonGs3Zu7QdbS5TmMWhop9WCmXxmVN1J
Si4bcrlwb30t2Ij2nwVAALBXFNzasDooenqiwcmLHXC679nx+Yvl1uuyYtXy9JXBhwgk60QTL6HT
wUtWZ0QZOYfWrtMRtViDIvOzM7AwxhqptQQXtnW7mtE7J4GymVLceGSG3ZGDSfnnsR6JR4LP5oyd
D4yLcFHcvlVWpEZCMEIjZyn/R+jx/+bI9VFG/Wp5fZfU377/r6vub2nQf37wL5mH9YdFPCCLaw/3
y59r6L+k6dYfAYp1RiOyE7hP/xV5CMw5toWKaqkeoc6y+au/Ftf8OnoDC/tm0bL/C4EHRbufFtbQ
1PkHAjnTLIts1uvvygKtjAdZhmENBAG2QKaTmoAo+pjU9UNKorb7MJXjeIPVlqru0DwUsWtcmZN/
tuuhyNflnCwBFaJEfV5WzAfmPUYdkGJUjLNdLaZgM4MFvZLUdtdCG/6O0sxEs94/N+gGVwQH3WZq
ks+hU97gxbhxjIkWI0F3PXUSOluluyrGgTBSmb4O5pCeGd+9des3LMIrmMCmEcxUFm3sguZ8qkPz
1rM6pkc5PddqUvg0GD0EDhvZg/5ceHqlA5qV6vnZd9R+ojJEr716DfPqBkH5XaTIgxHpsKMneQPq
4lZk+sRo1qypm9DXSp/hHdebup1f3B5F5Wi9wBt8aHW3qwsWUuRqO1+QMR9SGVCuMKnQ1d3iYDaI
Tuydh3wsnn3qlTsznu5Mmd8sV6Av4f+KvHild09HmcX0zlnInfTN6G8sQ+k4jZfYme6CSlECZZl0
JYvwBaUugOJEHOjlnfIBRuu8yEKMqePCmOZauOnRXjp4KlcXL9F3UyMeEic/xqp4lm2G0tQ9+4lD
hRGi41ZwQgshte71rSi4V9rpd1AaqP2LRQ0OU031CZOLTeXQrrlQZCYDGHGBaFEHS7ZpDjZ4MMaa
Okmqt2/ZOiIpnwdLT4jo6GH0bBnWy7EawQ8Y7XwLqu+2tzFqJvPpjXRKauKp8WsIt3ny6qCk27pW
epOT7mlzcw44rkmzSjnDWuh7/NRkVfVewRzqGJu840BjGmSbBOnztXSzY62BYApAvPR0L6XpbpSu
pnWVyJ7OADg6iqzbwlbYYufTaMfpOktkig/JfyAj62vQOh/CKaVjCbVN2/1hdukCYz27zK17QGzD
/kM6h5gRH891wEK6H3tq5fMJIUGynTCyYgm2nCP6oHCr5h7cmF066A7M+yq2XkJnosmmZLXqIdtY
/nhp5XARqngtzQyXt1eDOCrVxYmsBGs8uFkgyggUPCNZW1aK1H657lblncNQPNRtle0oSeMeEP6u
Xz7HeSI/YekxOd4DHTB9QIZDZ97CYmAbzROG7XDtZ4km8AmWpLNQJQsF35SNn7vWIRGu7YKibGt3
vOrwal+p0TA+sOQutkxN5YfKaPTOTHBRlUnbrW2jcF564JZ6lN61FVDx5KmpU7aREvRitgkR+2+I
IJueI78GDYKLtfD2mWir+7yK7ktleMMG40cI8hUrgUqis6jyJ7paI1ECBRsQT69nEu2aXsttK1Ri
baTneSxvUUUcg7rH7eG358JIbqsadgaojPvawDtNv9PFH+w+q0rLl6qyB97KLNkWHvUCH5NIM4fe
rkzB2Nq6jm7ZBfXgW3n858x+qa26oQBWsnkfTYJlbWvn+BBD+RbRagBVgHHQYi9Os/mDMP1hr4jA
XOncf/AN7zzY7XQVjfLVmOQJbOBvyOzvy3UA7W00uegEERO6f+PwpdjrBvxs9UEsRHaaMMC0seOl
bnszA1n+TW2SmeeHYswyZ4QIfSnqoMrFyOS9Kw6GYhoqj9y7Q8yrvqms/GgXDg1TCAK/OdL7KihH
WjBqPgczbVTF7440+SQ0Z8jxDySiPYcRo+EyHGeAddZOt+rqK/7L3P0wgd/+vW/zc6np7ezAOcK2
J9EGmfN7xn3sVGESYLA+6N5NWIaNl1rxYhNCfpgWeO9yvkjNTrJjAPz1of/WMno73xBa2tI8gJ25
XI8feiQ0L6Y500F16ErpbDLcVLeaRLpluDhldZYfoEu/TKBmd/kEyS0bO95bKF6AD/RLAgYprubT
EFO6ZzV8CBcKPPSBrR1Mpwk/AMUl1uA5m422zm4qT6JkGe9UGd+bbkI7RInzgEFzvcTS7123hvEN
MW8tAoaHX5/pPzxCDp46m4KjZbq2/e7G2kVKLKwtKL7Z3U7U5i3AfTRfMEJ/c5z3bY/lilIvXJZW
1PyQzf58Rcn0CxR/ybMaoivtUJZpiza9WTAIwzfONjS8QKWC9y9Gfev3ZvmRjQ28pTl+bUfG5WWp
gmWDHFJbnWIDoFY4DRcj9M6OHPdJwHDvNkTWxTG0nVbZ6iF2bb0vY5s4RrpXp8GU3V2Vq3u1gM4H
OxVHaoolW6AehVuVvkYpZaIqB04rVVDvlZG9RvV8H8TDbu7BpavGOVBxP6CpSddxOb/pT09skIu1
Pcy3voZcSyveAr1nPEmXko5v/ZYn+g8jDI0j6rDst30qwe9u2OwbdSsQvB3mCV0RywnFyIY3GQfg
5Bx+fdOWhsuPzYflnrkm8xQbFxJe3jdkpK1T+v+6Qqkw3okuPZaY0X5ziH8YWVBjQTta/k300fId
fnjT0gRXDPHxeAXCscHkp3B+RfPLMtKzk9T7XuLGs8UhNOzzFIXJFr/N0VDRly7Lvgao9sFGj5Kt
Z+YcgCIwyYaMTo0ubzA5vYLKhtQUpfmhcLwZ7gaQ7AFB63WRelvqyJ8DshFWHvu8K6GpThaI2GBh
OJBTKf7tbAkh2Albe48TnAKLnb66FY9gm+Y3o8qPuRvrxRfHAtWaWP1azRrOLf44s7+rKzvZUv0+
/eaC/cMby72gbUsOkwlgyP75glV206tal9XBKtgojEmZrlMAMktcL+eccAVSllsUYoNz6Xo47joJ
Is8qP/QZz3KUI/iBQLibImKVejpuG1QKDxOhAxvE4/SrR+8cIaBbg1g+J4gaN65kJGpomm/8TN+b
9vQyd+Yq9dNPdMpZVbWcsDTUnkDHe81CbNVESbN3imkfNtNd7HrDKqOgyN6ega/zxgkeC5Z9kq3D
vQ0ZPWzk+Oc2+f8aU/UPLwlzxvKPBXrBft9jneKWDsQ0EvyO4IIlDm3+ia8jsMVFTfybO2JZ+Abe
vycBszDDGqL0xQzw8y1phaPpZg7VQWKG3FoezYQgyo4RM1VocX9wlOSrWbNBAiXTr7KMFWBcIO9g
ATjUkbeqq7BZp9QltyGOwlVadD3igOBrl1vXxhh8KEJKrknIal9VtbNxGoLWs5ksaH0Cqc5kzGMW
O/lzNC2rVMyT2WzetENFXmVNzEPab7G7BbueW/q2vZyFcjapyw+GEiCl0fOJZhp3TTT0q2LuE7jq
6vZtExSRubeZMCcfSSu4pD0bySAnYWQG406pbLpIEgWJvwPW54wXO7du0aoeHYfVmuUPG9QMmkow
ZVoC3lfRuDyQzQDGRwBsX16jTrngAKaLFy8bCJeAjcAjC6FoWS3heLxRLTnqfsNPS8N9aDOXV6yP
2uvQVS/Q3TcTAho46OlNCnBlHSqW4vQ/H7JkRMosPKyi7gGPw9EYs+NbnotEbrnq++LIphiOAjNL
Soj5quPt8Kb+prDcpwTuzTG33DPhmhvHlnq9bIzULNP9RPDHCdjWGe/ig01D4zfzsfcPrzdrHVzy
UD94ot7zsylsZi2CxPLQ+fqFGv1dZzLvjWyzIvjym2X99bbVrhe3ax+y0nt756uk3+mpm1bgvF6q
tnQ2eV9l25C2VTBKxydQJUZZawfVNlSDPhQLQ35Mc0rksUi37UKXx9QQ3iBCI7UyZl7sZ5JBKuaL
9exDNzUYY7Je348Oyy1TOs3aMwkUUzG4J5KDz0PMxhDuUOJQcc9iltl+Nlx6NPMrulp3kn4d9fbi
ZhyGO+GiC68LT21T0kc37TSfymTC9ID5sbQMZCG1fvG6mexW5FY+uwP6dt55ZBJhkzlcHEBcy2q+
9/+aX/+ngf2bBrbj0vb6YSr6WwP7PpVEG6U/Na//86G/qmvuH/biY6RExtYEnxJT018mKucPmHYC
WwSPdrAgIP5bX3NCrFcua1DTJHLNxvP43/ra4q9CJ8O84wGGsBd/1b+osfl/ix2Fc7pQdviVfIuF
qPPzOA37sq5J27AOQQCoigJFHazloiGeK93SKHG2CnmxrgKExqBeks/m0JDgseiQ0ZwMZ6emtxsu
KmXXh0i+Jdo9uE0WFTM4uuJSVzQSaaQEV23UXwhwQvash/YZyFsuSX7nAn9GZ1rd2z3Pb1NO2BxG
25Df3KjCh5FAO8ei5D5XZruoruzOfXYajx9CmhLe915tfM8V6b85Ua/qewh938+OaSemc1L7W8kU
EcQqO5lZ3oAsGKPqwghIDWsVGwMbip4qJ3br2rgYwmWanqHwbJsAO4kPc3TVlUttwLcddbakIuQ9
T4KnIi8C+mz9GHBZats+sKCNr7PGImIq9yCpmTbNqQhIg7uzWlOsqMZ/FeVcneIJVbobzIL1g8gf
ZMbM6FqR2Bj4XLHyONO9bWf6DiOUxeKLpvYeVGtzG4Wz6e/pjokrkwrHY09iNW1ZpT4nJqxOAnwK
WrgzvbX7pkuhDvueQoxDeBHCQZVF6BCjcNk4+DPAhA9t6iBdMlzPusg2EM9DQ4r0yium5lHEIgCl
hn8B+t9yleFoxCusItYlzNEDYXtDmxgjqUVT3yxJwSQ3myNmbAwzneNgKvX7jq6Vgym73BLXjLiQ
NCVkboZs8T9MRBGcLNznGP6X/yysjPtKkBFlPiZnfg7eEp9xHaoT102FnQcEBjY4ty9xlokAR4A7
kMnejwKlWJEQxrZ588EFoMsJIOtxalmDgdpXBouwM1zMLwg3FnfXgqub/JooMdWHmEEWO0GjUH3v
RR9IaOKqm09hpTm+LjGk2TEUCkBEMyf0lvMMJwUZUZ/PWERIRucLTFaL+MmPmW3poUYY0UgUYasb
EcmycTWEkk2ABhAoqQ/C4RyNiy2l6ylDX/XNiNgvrrP+G+JSctrymT8LtfxaKN2I20gHQYBYGxVz
LqK4xbABqYhfr95yz4KZ5esK1SRXUE6Kv51b1HFvxhmlEm7L3PXNo7ckHwgDkT9UFtu8DejGXr8d
0SO8Te1GAy8SKmKeTQi0XN+MyIL7SeZIVh0BEngjJnuc91Ja4tnUiydExKo+eaZsHlsc+yMiBUX8
UJq54uObrScnDbi+QpXGEmVJrXHA5FKPXMVOwWnpkpxxpHXeF9Fn2rh/+5ZBMQ/xodA0ttaO5fJl
6azzlBkkipxDSZeZvmuHj6Zj+4JbcWlYfyKdlNS2ulhuKVUarkCQabM796gzTsgyyXUD5dKdQ73o
Sf/0oBk1mrW8XixjlPuIKp4KRiifVOAD7TVL7xYl7us8L760zDOWZ8qyi3pFbyEo9/UwTvXJt0oF
5bDJFQLPnED6PrTnQ8fO6s5czJEjmJBHKnCDAwtzsAKe04rE7lCEzXUfDOu6cQONztNox1VnU3wd
yirG8CbZz3umH52yUIf33Ewv2WB4t+6ogfb4smhPP2I/7SLAlbb6NPIUg8wKyt1MM2ZtjvEilO+7
l8ygrMsKBGdfERbqU+AZ5dq3JQ+2LSfJyXABrvHYG5xduSRhzLWLrrqfZOFs3LDqcFmxBJwPCs/6
YcJU/9IC64JiXNXkUYhoQtdrd7m4ioGZXznVcn3JhIruJTyjaw/8LrAOu5w+TJYrtmIkcwVTBTtN
Co+wHUspmisHcDcrniBJcKLr+GNlNdUdRH6PLVxeZIQN5In9OXxTxkxSfyfRxjlG9EoOGXKQb4Xr
vxUilL8zGQKv8dmk351WTRdqqRomRlVudVZE6zo1PtMgkff4brsN4ewkjRchLjptYYWwcWJeW6qa
+H+q2pkBYZEVXIzvC1+VN2AqulPgTv6iR/a1wN0bOY86z7oTIeIIQCh+WlfDTLekdG0XhcUEjjiC
nOytibb3r924PdOkLb+zvk3Edg4gJa2UbvFB9io4F5Nxh0MHBRACOEeu82DsrOsC0Wb7cRZOcjWa
4b4fPbWbMaJsOmLTbyhxQnExhui2GqEc99pfVWAlhzurqh4c8tbIEAm7GbjlkDrXTV6Z9ueocer7
KSnkp2ISt4k7tujMF1Vt3ME+AoH1qfJxPBUDZuoPLTvtA3WOZovZxHyI7UmBcgsuc2x7Xwbob/ta
ubXcu1NVh7wfDRmjo1SkyjjTQTWkZw2Nfdt1RGp5ZZO42wJGNG7DuVjrqO3Nj11S11tFiMa2WHIM
IHVIpGgjApQtqJOKvn6UTE9Ro8pibYnBzXYEuA3lQbdFMawNSxS4o9HJBcrsLzZ018fUDs2OqRCN
xJCJAbud0VyNnsNTjY30STG9nwgdGM69bT5NMmhvmm7WxDJMqvEAlkQA2rwZMK8I7U+a3fhJq8z6
mFte/zqicnjSYVy3z6o3i/EjUpcIvS0qmau4yCs8cvLB1nP0MUmsaJOziV2xFFTXY2+BIIEMOtIa
Pw6dY3yQsve2GPJijYWk/M6WXF23cwoz3tX2R8wq42OQetEmLhPvNiQ78IMaJrDseYXUAemO35zB
4ec3eB7tapMMpvFR5LW78cUwbblc/moUnjo2XVk9pUMv1lRKP0dDYx5zU96TIDlusXq4my4zHy1E
Qxnho9eGdsXDNMXkd5ERJtdW1FnbiEimE4GV8QcnqIebwZeHYKCUQpYpFSWTJA5khY0S11PSC84w
QM6YAILY0DUZeiY/AxM2jwrAsOtyCqiTF9YXYmJRihVeyQaoFuuKXTSl3aLYWM3Ic2A3YpsoL2Sm
CKN5Ewtg6pSCBfVD9oU4wuzG+RjEwrsNQtl/qiXZmytZUenHK9uv81mhmejHG8hl7qoZ4s+e2Vqn
CnD+xnIUrpZKu2CXy/ITpH3qZBnLj52NEI/eSJHR+TOVAYjKc9uV7pLklu4XzjXH1BcTwtlJd475
xZB8cPTi+oYRaMSL1qXdpi/Dj05vkqFQDQl/tEVzAivdYuEqi3Gtq27akuEGWSeZaoBIIhug/Xvm
RkbeFWguLE2kcn7GQE7pwy2H+2RIHtj7RWvXtQIWFGqMP49N2K78TvXMuJ1z9JpSHZQZ4+ilK7DD
Psx96GU2YSstqVmvA3+gjK5JVeNNKPt83SgXzTomDRZelE5WrV8W+2YSwX0TcuJjo+SnKKt9xIJt
lG2ZDqdDALhg0y4o2iAiMVRJC3sGSjni45C7zTruTjQ7hQMwQQ8nJUW9Q6mvnB2fUTdkviEm8hlv
vmXt4L0GRTLRivXc+ZCE5DA0xA0cQjiX22JZWsEUIV1v1LS1kNTV66LMPIi5LbI+ogrXwRAMN1Nj
2ZsIA9gCqRpR7vn2CcPEeJ6hLTifmd8omlc0fcZ1CVnoNush2nW5W9/RrIy9uyLEzQqsMZQrKkAs
C6pJfM3p8sS7kNxEXiCTtWDuWTkUBfUJGp26rvKu22oEr2qddUFErOI43aDlaRh5tRNDbBurmr5G
xhpLhI/xYNV3c0QFcVXGya7NB33tdq57bklFxHHRtgbhMO5wdOqiPykE7PugStWt5fbdJZnKYzu1
pyaY1aYNbcDAePFfIJea+7Fv5dEa3Wgv4+Cehdq08zu5GX0pPmYjIYYrd8xz5GP0TYojuBg6w2k4
z3rxxpE6gCarzuhdevPd4JjNV5WXBRDv0CZUpcH5vHKqgQviRPN1PkijfNGj6sgv0fMHI6HWsyXT
wx2+Bn1zaQZd5T5hOYOI7H1pMLhdRYo2Q+L4d7VVfGlw/Sanqmj96NqpzOd+CpsbBZ0TeDLPwhVu
iWhpX+p8GxB86N/BTcd0mmI/RSGxknRcb+sGZ+rCr5I0FNxm+jIvvlXhyCD2b+litLfMflf9nx7X
H3by/9BqWza+Pxb6Q4CInlg0KHQS2ae/a87kLJYirzNrXAbL1glTJsvEwQIIcfXrA72v9r8dCLQB
MwJeD9t7d6BAsphvCw5UJFjI2aeW1JmqlrUat2ExnC9wkxjnDZmPDLiP//bocFqCEH0POh+4LEvZ
+IdeQ2NoXONa1VhvGvviTdQyU7xQLCUIqKuVwVG93mc9aEwlK/hfH9x6XyUOzcAUtknPFt8ORMt3
505SrBEhDa4PHWmqiPumGMiEn7fgK7KOHZSwFjbBSETeCfA5yxVTkv656qrYLw6xUNbl11/ofZEc
lZEbOFTIkTVZAmfBz1cDieyg7ZjNjC+luJocyg9uClNg1iBUQmn9zt/jvi9t4k9wrIA2kkPjgvXh
u84F+QCajmtXH6pShtd9wn4NiTaPgdEjfUTH9JIUdDzOtE0HlEoS26Jed5aRlDeZm2Grf7PceW0l
5IdSLkgZw4NlIHFR3I8JrIExr3mSxFxFrNVLr/tm4n4OqeJAcfpkewtnplWYHtMBVEbfEN2LmGLq
P0Fgdzt6fETjduvKoy77BDSqyZfePbv0OIIJkjrx4ntnmriUPhCWqdDdN8aJ6jUASP7JCWO2cX3b
8fM4eZpHE3CDAveoIN8zYZrsqi0j+jgb3dDBPGS3uA+Ajh40Pyg/CGAU3l4mFiVRZOzATJYCyBsw
4e2m/09583flTcyfvyxvfkm7F6IE0+pHUhsFyeVT/6lvBt4fwaL/s3h2/3Lg/Ke+Gdp/AILybMQ9
TkAV+gdSm4DUxlAnFk7Uks3o8Av/0g/afwj4uFQYGREZGDjWv6hv/vw+oxpke+pCJcNaKN4kjj+/
z1RWyTRzE+/E4p3wxNJSt65VLUZLTWWnl5QT/80A8ucBfduD7Wm5wEYtTuzH4TTnrBu7Kd2T49rI
/RdqBQRPdesVJK3HGlDSr4/38/jxn+MJSMD09RwKzO/abMR2zB07UELh6sR7zkIOQCqBdelcal2/
PtTP89TbobjV3GtkFaCKFxrxj6cmk4l6b26JU15OeF/9TB7cfmbU9qiTnft5Du99YMBnufjofn3o
fzhLniSXpyFAWfo3CdHU5qM2DSlOnU21oQpYAa6INaAxMsYMLr8+2LtJ6e1EeQKt0KYCisL1fUlc
YQEqfZWK01TTnwevLimlTZnJKmDsfepGhJI1MGKUohSmZTLiBrWItdooVM5rc2EZ/fob/f30PSrz
nmcGFlX/v9lQiXmIQH5EgkQqwem+la1MAyju/+ex2O2j3uUR5sF590DFmWMWidbi5EAoPw/C6L75
iPXuhsz+3dJjeWD+zwpruc4e/Dgagy5stwClzc8PVNo3kvjHQZwI2AG6vJTBbERB//7aMQjR+eZg
jFLvnlpzZMPZY9s/zQvYKQtG1hNv3VRrXmhFvz6YtVyd96e0WIVt5kMu4XtFD2YbC5qs5Zwymz7i
BhE81e7IAPTzVrsL2tx9xn/KS5qGGP1x8gCXBnj1m6/x87LqzyvLfhjfI6/qkpHw85WN6P5jSsjF
SQW9fXTyygLPE0Gla4yOJ7QNWWLmuc3aTs/INDZvLy81V5hHYScPv/42//T0LnEP4Me40/57nVyO
bxHEHrayju7PHS2vCQwepX9BW3X77w/FUoRICKoNzt9WU6oJZC391jmlLpc3fOt5gPRnqA+WYvCv
D/bz3MLwvSjjzQXpzuL1749vk/R10baNcYz0gv8xDNk8Vg7MsPmtBFwthfJfH9H6eQheDokL3F96
gjzNSCveL9bzWdiQSsKjGdF3pxdAFbaTwNggt6k7AhW5r44LNSEJMtz6Ma9UqVBy4cpqpg11pfaA
uxDK+1L47kXO8kzPNl2HKDHoo6RW/buLRG/yp1cCLS/coKW3iBXXoQ36XpAJTjoTqnTEEfNeucMZ
OO/q1MOTY3X5sKpN0iLiNUHosqZSmzXa21r8so+SHd9b/ZbvSBmEsTdy4/7b7JT9NwW5y1uFycx7
ZdOhTzamzKxxhQ+VLYIVk0/UJtDGEM+CMcz4mFx4az4FT0mhCA7YtNAb+9FHtxAL5ygzLiB62Ezf
xmlhyC1uX7qLc2JkSEyi1jpYHYmWqw4447QpQ2AJINnSCJo9FVZvT14Fxwi40l6XaPKwYLCtxCjo
8w8pPDzKnTwhjbCaR10DSd0bEXLe40RNlkZiDDFKSwviRI6n6VueFe0jHgK7OZbWshOjknhr2L1B
P4ctUPpk6ZBb5s8YcmC9B8CE2oJ9YdXn3nMO/x2jJBW+Z22FYB/f9lXeOLrPRHnYLw3oP2LI/fZO
en1JAZcKtp/GYJ8Yf0dMsKHLDGNpOoAGBdaTUPRqRIQExVFQ195wg1rY6T5ywGO+wcKM2rYu/Ru8
I6QifkfZd763R7f79idMkhgLWnJKdt9yhIf2ynPYlsxdRGk00BKsZbNQRIxIO1dhRHbHqsxAp809
100MJjvPt1muYqbe4bNGiajLRGbL7g8ck/Z9nmyRUGmEdK1n/5gsCxOISOr2DdoByBq4XK3ZRBSm
Ad3RrQrr3KYtTw2FPeCW3kKD01lGlinNb12hVIt879gs46Ux+nQHOzG2xR7cEF8GizpmTNkzL3p1
wvtXmzGEjxJ0zjkxSigR+g32EtXBgkDUYumR5hG9VKtCo0QTwQjvO6q37HV6nBXKgLzYWAt6nxhk
2nEaMylQ+8qlRdo48XwzYwIj5Dgt3eexbt1nLxlAUHWVBOLuakuCHpntwzxTJd7YsSeeqnGsLsGc
6puiHYtN26naWmVGYQU7KzXlMSVvlLr10ubsCqVoxM71sDG7yLugHU5xQ3iA+Fa+m+lzwAb+VIoE
fXmZhzhpsYYtOZmCkuasLzmSHeqaSdNQXtYpKyMvT8BjddXHvukCCqzRUH6vXdm/BmKur1zbH85o
jMGvUl6HdUWwSzOt54KBazIxQ+NG1c2DB4an23Wu9l7U7FubDvITQdKmjHcUM3zUckNDRZcc9P1Y
D/U5zEYISwBikqfYwcrt131zo72EalSlo5Ole7/dB93kPaKGRRRUNfOTF0/1EdMahXg1ifmJQlW+
dV17Zns9chuDyEXUn0/VE3Gdfr+pRuq61ND9/bIYZeuq4OptpCyNbcsacIEyE+obUBtnYIJSWZvR
3ZB3xlWVt81VJpNup91Bf49g7WyBghofaVKWD2k+QvHUWFWbKkVN1HaA/3L57PeC9yMlvjSyS4y/
o7R2ZVPziwLjjLHAZPh3IhhcuXRwGXh+4ZCEmreoPUgpRjsS18udb6ZrVrrBgS6qdjcg9MkpjtB+
rsAJRBuq58lVQJENpB1Cghle2NYu6+Fzg5ChWY9Vt8NxrHGkmC+F39UPEK5g/YeW2nUGxuKh4HuA
Xio/MivhoJkZ3q89QUZxE5vcUZ84g+vaD6tbUITNLRI+HmoDpEj/rCMUA4ad8Up0C3ljWze9nZ0w
gLDARnBB45vRtv8WS5MBCSSfdfmTXmn2Y0iXcaDtHgzKNbfQC0jk7gmGHVclmMwZ27pRP0aWIJca
SuTa15Sy+i5kPg4GN0I1YAu0JbLgBTAt1XR71IAMQYzGLMyamtFWsY/quowlnDfO1mVsBK/+kLjt
QSiRKdC0efPYNDy2gNZG2tQ5fs1H+Hsx67lkQC/r1GR9o0PrmvIJ1l3QvOpmFKuOJCBq3YgktlUm
pu9lgOmdpF/D/RJ6ERTDJOwOYB9hvFUqTknisLLkazf2z1njOltXpDFRSTTRuodiNgbjUzoTVHII
7CQ4A18g36RI8y2W3/aQUQnaoddvPs8hHqAVGIvp8+jK8s6Lm1e7mB+ULawPeY9ziHEVD5wdSszx
tO6+Eb8afyNGe/oUDz53jjce1y/m53AlYn9CtJmkuV6YDv7Rc4mCxLZdNEC/KShpUMJdDHIQ/OtJ
tLW+abveufNmlRorSUCktfK4C9l6kXTfI24AKaesvrhR1Nw+oIEoPrT0/O7KNACrSY7SC8aRYlv3
s/MVf9V46slCX9CTduqtAJCDkgWntZqGeaKx3BYMF2EEVaAMxFFP49eoMaZPE2kZH61hMG8kWVdP
+eSRKSFpgjBX0v5ZtVTxzyF65xupXOdohBNOrmSMu2c7nRoUpU64rSh9n6BpGdFK9Jgg9tb/Zu/c
mhPFgjj+VVLzbgoEFR5mqjYXzSSTmJlJZnb2hWKUwFEuykXAT78/UBIx1x2oramt9S1qmkPbdJ/T
l/8flzdk3DdhsFnudo0joRqDbOi4vnIDnBI1UV9Zf13A5/tJypP15xiqXfA37PRH4sbL5FSKIlWc
ZyLLemBTSh2oiQ04G676mZQuRtBDR2eccjufZuCv30oC+LDjDhgBtHd3BtL8LMF4rlIi/J28WkJ+
sVisRnSG5BfkTj33ZAEEdQRdGccLB+c2YrRCBvGZnUUHip3B6rPdXaUMGsyMHsNDuLwf8yymzz93
e1Bqd3Gj1L1oUFyChw2ithcmsP/R8HQZD+DkBQBjKWunmjtQcYhyagVdhjiGOmNzQ3sB1LaqLiG4
cPv0RSQD8SXy5OUts3bRN40mj9NVBq/zGmYxyongT6gSldOjDFZxGnnTgaACuXamkhcTh2KJ6SpA
6YR7oqKq69WacwqcioOQ2qYhxgAmZLdSmHYueyJWbJAElspQg/+S2szC7w2X0aCXHgddoUejBNu9
M1wn+77QlHiS9ozBlFkHBr6lRR8UrIhWV5epZRcyUkNTgjsg65a0qTnrnOnyeHHXczL7Opp5jBSt
RRSfKxCGB0dB4C9PnEws8yOVzPHxnOg87rjp7LQr9Y34RLfZs9trcG6pkgWM4/VIv2pMRcKm3FEH
qz+ZGwtonbLXszHtHwOJlmzfHftAJNP0TIfCZwfErmNidiSrZx5U1lnyLXNAXlI3J9j/c6Gv5kLJ
ku2cxh61en7PA0/4dj0TWv7PNhMqS/Aa9jj898mHkmooppW3mVC64/mIGThFIZ/JYei+0VOFypBJ
I0Uj5gFUVPaAVolQ6ZCcHiMtZEqBaSs6R/9BIrSeayEVKTGTzSG8V4yVkGAtDuk7ZR4jSWXRM5bp
VeJN7cg9cdyfO9p4olyGsnYyH48vsHc0DTPF9RYZF9Ag3oJ0+CjRTbG6Evqx8xqAXZkYesiycC0S
K2RXAP+HSZqa4F6OKpcj2QWJX6YE4nL2ZmtKl5jUz48YmQOb9K+oZAd1AkOLpZG0KOlDA8ZYIBOV
FAk87WmwDLSBPaba5DBSMgKtSBoRKhNLsOEV3qckVCNaQCQizUc30mdGeKPNpPyCUl1g3OTLeEiC
p3cexTNGxJlXExwgjKUfH3eZPz7SlJDpzO6qz7DzUbpSdLohXG/pzGEJ6tqrkCFjn7PnCYvwGE3p
513YQ5Luechh7TbP3OTCNZYJFBlUdNMhmKWu4l0MYlrdYVFeX2nyvJf+1QkkANU7tkfTW9wNwfvt
qcpY7QwW64tZrDudrykNcap/qqxsQ4eNOp7P4swYwU8pok1q+D/jNbY3UjzUpyWHxufECvMvFkjJ
8T1XaPHpdSD8+Cb4tS9Vj+fTgg7eBupA5ZFsXo0+p1xUueKXZLhmzEzT1Hr/DnQGKrnUPMA2K1/M
HbrggW0/7sA4iIdilgJcwfLFs/pAffv06je6evkO3/Kdl+5go6CP0/fvaIWj472REiADouWeRJms
b5SAVneVIMv6IYcScrXqZipqc8EdS3nOFlpWwgTMtrgwRlsEtUIbjvptOtiT8GAIjBEACA5mHjnD
pwxBByNPhqGnyM2Wr80F/30dmFNi6wn7pVBM4t0QK8uQbbxNC3syHrTQ1Q5BLSXwKfzEuyagUWrU
qD0CAnivnt/rOVBAtyRSN3sQ5EOVlDi11mKchNfeg4ARKHgKnTapjRGQdP69tECNqBj5aqQFVQLl
hpYOZlzu77JmCzqwNVqf7g9cT/n63bRANbJgrm6qBQ2UNp308+a1ZwuDwaFGFRlbeNDSW23hDV7j
PtQeO8KdlkFWWNFTsfi5L1S+9/Hn28BSRI/Ccda+WOz9N9d+iMEfav6i5H3f+bDigS+vs/337Q0+
vnTtWtVdVW+eCSs0w4lD0zjxOd8u88r0CNR/uOZP0zNrDo+Jr+rvJ48s97//K4Kj+Z7copL7cIfv
39Xuf8euXpQbinVQ5wyjTIyHai54bvqRGVWSip+RBiPMs6nkY9MFFCjcG9LbbDAay2ayJDSnNSJD
oDnYTjWX7PvWJBYAFlbCCpWAOIAjbCr8xHLN1AytSlIhGaCtFpRdhfCD4O6AXtLE+1mfjaSxrgUr
HKJ1Ma2b92af0FQzIytgoLMumZ0y26Kmks/QuBCVnNK8lbIjqqngj1PTqRkgSOHFkGdjuYBxgdFZ
fyI3gbixaH8KdlVdy8VwbAuLDtI9sbpGoqLpgi8e+yYaf+QWBLOyZDLPK0mlXfTRcvXGr4eAT0Ei
okdqBkykBdu4hHCh5j2oILURXi5NksumP63uvlBHV2KPXr3x6+q4NKPInJAxt+K4ZtP0yKhtqERM
HGGb9QMcZ8wWYsGlIBZE+xDpHFtbeGAgY2E6BebJRc03MQ8rtSQ9SMJ90a0sPPDjPR9SdOHozS3l
yvoZmnu7Jzqo+q2IXpn1uEVaskjFNnVQV1Z6cGZCe+iIelhHvt7C01PIP7fCyMqrtZaPJnyjLQl/
nhD6ecrbN+2Ei5X/YNprb91Fjq2x0kv2gpd4dJuu/RV6hIbix46obRy6KtbSXC3jucuOpH6qQbTe
gpMdhxYUfNUSSxNUyWJWb/x6dLi2fD/K3ZW5d0zYnrmbWsprQLwNf8ivQfIMoTPpo6JFten6Nxd4
zNNRiG/hPHKD9q0osmpbCoX21RY8442V1U+V25RaU5XcxqZTKbYwRGCTui3E+m9W6BHZapIJxS3E
4pegahra33eTuOPbcf3RJJWmtvBofrei+ODJxVPDaMH4XpxxaaqY52vGL0p+KtP0oZaSOi3+v547
e/ULZMAKwRPXMsMPfwMAAP//</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hyperlink" Target="https://pixabay.com/vectors/pullover-jumper-sweater-jersey-150534/" TargetMode="External"/><Relationship Id="rId18" Type="http://schemas.openxmlformats.org/officeDocument/2006/relationships/hyperlink" Target="http://comunicacionvirtual.wikidot.com/distribucion-de-productos-digitales-y-los-nuevos-habitos-de" TargetMode="External"/><Relationship Id="rId26" Type="http://schemas.openxmlformats.org/officeDocument/2006/relationships/hyperlink" Target="https://pxhere.com/es/photo/1156482" TargetMode="External"/><Relationship Id="rId3" Type="http://schemas.openxmlformats.org/officeDocument/2006/relationships/chart" Target="../charts/chart3.xml"/><Relationship Id="rId21" Type="http://schemas.openxmlformats.org/officeDocument/2006/relationships/image" Target="../media/image5.jpeg"/><Relationship Id="rId7" Type="http://schemas.openxmlformats.org/officeDocument/2006/relationships/chart" Target="../charts/chart6.xml"/><Relationship Id="rId12" Type="http://schemas.openxmlformats.org/officeDocument/2006/relationships/image" Target="../media/image1.png"/><Relationship Id="rId17" Type="http://schemas.openxmlformats.org/officeDocument/2006/relationships/image" Target="../media/image3.png"/><Relationship Id="rId25" Type="http://schemas.openxmlformats.org/officeDocument/2006/relationships/image" Target="../media/image7.jpeg"/><Relationship Id="rId2" Type="http://schemas.openxmlformats.org/officeDocument/2006/relationships/chart" Target="../charts/chart2.xml"/><Relationship Id="rId16" Type="http://schemas.openxmlformats.org/officeDocument/2006/relationships/hyperlink" Target="https://pxhere.com/en/photo/45791" TargetMode="External"/><Relationship Id="rId20" Type="http://schemas.openxmlformats.org/officeDocument/2006/relationships/hyperlink" Target="https://pixabay.com/en/eat-buffet-party-food-benefit-from-562897/" TargetMode="External"/><Relationship Id="rId29" Type="http://schemas.openxmlformats.org/officeDocument/2006/relationships/image" Target="../media/image9.png"/><Relationship Id="rId1" Type="http://schemas.openxmlformats.org/officeDocument/2006/relationships/chart" Target="../charts/chart1.xml"/><Relationship Id="rId6" Type="http://schemas.openxmlformats.org/officeDocument/2006/relationships/chart" Target="../charts/chart5.xml"/><Relationship Id="rId11" Type="http://schemas.openxmlformats.org/officeDocument/2006/relationships/chart" Target="../charts/chart10.xml"/><Relationship Id="rId24" Type="http://schemas.openxmlformats.org/officeDocument/2006/relationships/hyperlink" Target="https://freepngimg.com/png/50473-home-appliance-download-hd-png" TargetMode="External"/><Relationship Id="rId5" Type="http://schemas.openxmlformats.org/officeDocument/2006/relationships/chart" Target="../charts/chart4.xml"/><Relationship Id="rId15" Type="http://schemas.microsoft.com/office/2007/relationships/hdphoto" Target="../media/hdphoto1.wdp"/><Relationship Id="rId23" Type="http://schemas.openxmlformats.org/officeDocument/2006/relationships/image" Target="../media/image6.png"/><Relationship Id="rId28" Type="http://schemas.openxmlformats.org/officeDocument/2006/relationships/hyperlink" Target="https://freebie.photography/sport/slides/basketball_on_blue.htm" TargetMode="External"/><Relationship Id="rId10" Type="http://schemas.openxmlformats.org/officeDocument/2006/relationships/chart" Target="../charts/chart9.xml"/><Relationship Id="rId19" Type="http://schemas.openxmlformats.org/officeDocument/2006/relationships/image" Target="../media/image4.jpeg"/><Relationship Id="rId31" Type="http://schemas.openxmlformats.org/officeDocument/2006/relationships/hyperlink" Target="https://svgsilh.com/image/150248.html" TargetMode="External"/><Relationship Id="rId4" Type="http://schemas.microsoft.com/office/2014/relationships/chartEx" Target="../charts/chartEx1.xml"/><Relationship Id="rId9" Type="http://schemas.openxmlformats.org/officeDocument/2006/relationships/chart" Target="../charts/chart8.xml"/><Relationship Id="rId14" Type="http://schemas.openxmlformats.org/officeDocument/2006/relationships/image" Target="../media/image2.png"/><Relationship Id="rId22" Type="http://schemas.openxmlformats.org/officeDocument/2006/relationships/hyperlink" Target="https://pixabay.com/en/fruits-apples-exotic-healthy-food-390259/" TargetMode="External"/><Relationship Id="rId27" Type="http://schemas.openxmlformats.org/officeDocument/2006/relationships/image" Target="../media/image8.jpeg"/><Relationship Id="rId30" Type="http://schemas.openxmlformats.org/officeDocument/2006/relationships/image" Target="../media/image10.svg"/></Relationships>
</file>

<file path=xl/drawings/drawing1.xml><?xml version="1.0" encoding="utf-8"?>
<xdr:wsDr xmlns:xdr="http://schemas.openxmlformats.org/drawingml/2006/spreadsheetDrawing" xmlns:a="http://schemas.openxmlformats.org/drawingml/2006/main">
  <xdr:twoCellAnchor>
    <xdr:from>
      <xdr:col>14</xdr:col>
      <xdr:colOff>591207</xdr:colOff>
      <xdr:row>19</xdr:row>
      <xdr:rowOff>78962</xdr:rowOff>
    </xdr:from>
    <xdr:to>
      <xdr:col>22</xdr:col>
      <xdr:colOff>273707</xdr:colOff>
      <xdr:row>34</xdr:row>
      <xdr:rowOff>128754</xdr:rowOff>
    </xdr:to>
    <xdr:sp macro="" textlink="">
      <xdr:nvSpPr>
        <xdr:cNvPr id="41" name="Rectangle: Rounded Corners 40">
          <a:extLst>
            <a:ext uri="{FF2B5EF4-FFF2-40B4-BE49-F238E27FC236}">
              <a16:creationId xmlns:a16="http://schemas.microsoft.com/office/drawing/2014/main" id="{CCD46F65-6895-EA3F-850B-A4FB57E0083C}"/>
            </a:ext>
          </a:extLst>
        </xdr:cNvPr>
        <xdr:cNvSpPr/>
      </xdr:nvSpPr>
      <xdr:spPr>
        <a:xfrm>
          <a:off x="9174655" y="3768531"/>
          <a:ext cx="4587328" cy="2841602"/>
        </a:xfrm>
        <a:prstGeom prst="roundRect">
          <a:avLst>
            <a:gd name="adj" fmla="val 7458"/>
          </a:avLst>
        </a:prstGeom>
        <a:solidFill>
          <a:srgbClr val="181824"/>
        </a:solidFill>
        <a:ln>
          <a:noFill/>
        </a:ln>
        <a:effectLst>
          <a:outerShdw blurRad="50800" dist="50800" dir="19200000" algn="ctr" rotWithShape="0">
            <a:srgbClr val="AA3D4F">
              <a:alpha val="5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339397</xdr:colOff>
      <xdr:row>19</xdr:row>
      <xdr:rowOff>90786</xdr:rowOff>
    </xdr:from>
    <xdr:to>
      <xdr:col>15</xdr:col>
      <xdr:colOff>43793</xdr:colOff>
      <xdr:row>35</xdr:row>
      <xdr:rowOff>164224</xdr:rowOff>
    </xdr:to>
    <xdr:sp macro="" textlink="">
      <xdr:nvSpPr>
        <xdr:cNvPr id="40" name="Rectangle: Rounded Corners 39">
          <a:extLst>
            <a:ext uri="{FF2B5EF4-FFF2-40B4-BE49-F238E27FC236}">
              <a16:creationId xmlns:a16="http://schemas.microsoft.com/office/drawing/2014/main" id="{7BE87852-E9C8-0EEC-618B-3918C420E963}"/>
            </a:ext>
          </a:extLst>
        </xdr:cNvPr>
        <xdr:cNvSpPr/>
      </xdr:nvSpPr>
      <xdr:spPr>
        <a:xfrm>
          <a:off x="4631121" y="3780355"/>
          <a:ext cx="4609224" cy="3051369"/>
        </a:xfrm>
        <a:prstGeom prst="roundRect">
          <a:avLst>
            <a:gd name="adj" fmla="val 7458"/>
          </a:avLst>
        </a:prstGeom>
        <a:solidFill>
          <a:srgbClr val="181824"/>
        </a:solidFill>
        <a:ln>
          <a:noFill/>
        </a:ln>
        <a:effectLst>
          <a:outerShdw blurRad="50800" dist="50800" dir="19200000" algn="ctr" rotWithShape="0">
            <a:srgbClr val="AA3D4F">
              <a:alpha val="5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19</xdr:row>
      <xdr:rowOff>80713</xdr:rowOff>
    </xdr:from>
    <xdr:to>
      <xdr:col>7</xdr:col>
      <xdr:colOff>43793</xdr:colOff>
      <xdr:row>34</xdr:row>
      <xdr:rowOff>130505</xdr:rowOff>
    </xdr:to>
    <xdr:sp macro="" textlink="">
      <xdr:nvSpPr>
        <xdr:cNvPr id="39" name="Rectangle: Rounded Corners 38">
          <a:extLst>
            <a:ext uri="{FF2B5EF4-FFF2-40B4-BE49-F238E27FC236}">
              <a16:creationId xmlns:a16="http://schemas.microsoft.com/office/drawing/2014/main" id="{A400C5F8-B0D6-8591-4596-A8BE03519557}"/>
            </a:ext>
          </a:extLst>
        </xdr:cNvPr>
        <xdr:cNvSpPr/>
      </xdr:nvSpPr>
      <xdr:spPr>
        <a:xfrm>
          <a:off x="0" y="3770282"/>
          <a:ext cx="4335517" cy="2841602"/>
        </a:xfrm>
        <a:prstGeom prst="roundRect">
          <a:avLst>
            <a:gd name="adj" fmla="val 7458"/>
          </a:avLst>
        </a:prstGeom>
        <a:solidFill>
          <a:srgbClr val="181824"/>
        </a:solidFill>
        <a:ln>
          <a:noFill/>
        </a:ln>
        <a:effectLst>
          <a:outerShdw blurRad="50800" dist="50800" dir="19200000" algn="ctr" rotWithShape="0">
            <a:srgbClr val="AA3D4F">
              <a:alpha val="5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289485</xdr:colOff>
      <xdr:row>3</xdr:row>
      <xdr:rowOff>125381</xdr:rowOff>
    </xdr:from>
    <xdr:to>
      <xdr:col>22</xdr:col>
      <xdr:colOff>197069</xdr:colOff>
      <xdr:row>18</xdr:row>
      <xdr:rowOff>175173</xdr:rowOff>
    </xdr:to>
    <xdr:sp macro="" textlink="">
      <xdr:nvSpPr>
        <xdr:cNvPr id="38" name="Rectangle: Rounded Corners 37">
          <a:extLst>
            <a:ext uri="{FF2B5EF4-FFF2-40B4-BE49-F238E27FC236}">
              <a16:creationId xmlns:a16="http://schemas.microsoft.com/office/drawing/2014/main" id="{AD60B75C-EF2D-2B05-864F-1CF4A226AE6B}"/>
            </a:ext>
          </a:extLst>
        </xdr:cNvPr>
        <xdr:cNvSpPr/>
      </xdr:nvSpPr>
      <xdr:spPr>
        <a:xfrm>
          <a:off x="4538382" y="844425"/>
          <a:ext cx="9012363" cy="2851263"/>
        </a:xfrm>
        <a:prstGeom prst="roundRect">
          <a:avLst>
            <a:gd name="adj" fmla="val 7458"/>
          </a:avLst>
        </a:prstGeom>
        <a:solidFill>
          <a:srgbClr val="181824"/>
        </a:solidFill>
        <a:ln>
          <a:noFill/>
        </a:ln>
        <a:effectLst>
          <a:outerShdw blurRad="50800" dist="50800" dir="19200000" algn="ctr" rotWithShape="0">
            <a:srgbClr val="AA3D4F">
              <a:alpha val="5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384116</xdr:colOff>
      <xdr:row>0</xdr:row>
      <xdr:rowOff>0</xdr:rowOff>
    </xdr:from>
    <xdr:to>
      <xdr:col>23</xdr:col>
      <xdr:colOff>514292</xdr:colOff>
      <xdr:row>3</xdr:row>
      <xdr:rowOff>33154</xdr:rowOff>
    </xdr:to>
    <xdr:sp macro="" textlink="">
      <xdr:nvSpPr>
        <xdr:cNvPr id="37" name="Rectangle: Rounded Corners 36">
          <a:extLst>
            <a:ext uri="{FF2B5EF4-FFF2-40B4-BE49-F238E27FC236}">
              <a16:creationId xmlns:a16="http://schemas.microsoft.com/office/drawing/2014/main" id="{B09FC249-53E6-1E1E-B8E8-6F897FB063DB}"/>
            </a:ext>
          </a:extLst>
        </xdr:cNvPr>
        <xdr:cNvSpPr/>
      </xdr:nvSpPr>
      <xdr:spPr>
        <a:xfrm>
          <a:off x="13259288" y="0"/>
          <a:ext cx="1356383" cy="744792"/>
        </a:xfrm>
        <a:prstGeom prst="roundRect">
          <a:avLst>
            <a:gd name="adj" fmla="val 7458"/>
          </a:avLst>
        </a:prstGeom>
        <a:solidFill>
          <a:srgbClr val="181824"/>
        </a:solidFill>
        <a:ln>
          <a:noFill/>
        </a:ln>
        <a:effectLst>
          <a:outerShdw blurRad="50800" dist="50800" dir="19200000" algn="ctr" rotWithShape="0">
            <a:srgbClr val="AA3D4F">
              <a:alpha val="5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571112</xdr:colOff>
      <xdr:row>0</xdr:row>
      <xdr:rowOff>21896</xdr:rowOff>
    </xdr:from>
    <xdr:to>
      <xdr:col>21</xdr:col>
      <xdr:colOff>88185</xdr:colOff>
      <xdr:row>3</xdr:row>
      <xdr:rowOff>55050</xdr:rowOff>
    </xdr:to>
    <xdr:sp macro="" textlink="">
      <xdr:nvSpPr>
        <xdr:cNvPr id="36" name="Rectangle: Rounded Corners 35">
          <a:extLst>
            <a:ext uri="{FF2B5EF4-FFF2-40B4-BE49-F238E27FC236}">
              <a16:creationId xmlns:a16="http://schemas.microsoft.com/office/drawing/2014/main" id="{ADF39D91-A318-C511-7B07-D9D1092D1BC8}"/>
            </a:ext>
          </a:extLst>
        </xdr:cNvPr>
        <xdr:cNvSpPr/>
      </xdr:nvSpPr>
      <xdr:spPr>
        <a:xfrm>
          <a:off x="11606974" y="21896"/>
          <a:ext cx="1356383" cy="744792"/>
        </a:xfrm>
        <a:prstGeom prst="roundRect">
          <a:avLst>
            <a:gd name="adj" fmla="val 7458"/>
          </a:avLst>
        </a:prstGeom>
        <a:solidFill>
          <a:srgbClr val="181824"/>
        </a:solidFill>
        <a:ln>
          <a:noFill/>
        </a:ln>
        <a:effectLst>
          <a:outerShdw blurRad="50800" dist="50800" dir="19200000" algn="ctr" rotWithShape="0">
            <a:srgbClr val="AA3D4F">
              <a:alpha val="5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309229</xdr:colOff>
      <xdr:row>0</xdr:row>
      <xdr:rowOff>71707</xdr:rowOff>
    </xdr:from>
    <xdr:to>
      <xdr:col>18</xdr:col>
      <xdr:colOff>439405</xdr:colOff>
      <xdr:row>3</xdr:row>
      <xdr:rowOff>104861</xdr:rowOff>
    </xdr:to>
    <xdr:sp macro="" textlink="">
      <xdr:nvSpPr>
        <xdr:cNvPr id="35" name="Rectangle: Rounded Corners 34">
          <a:extLst>
            <a:ext uri="{FF2B5EF4-FFF2-40B4-BE49-F238E27FC236}">
              <a16:creationId xmlns:a16="http://schemas.microsoft.com/office/drawing/2014/main" id="{3D03852D-D6AE-4227-B48B-F1D6501D6672}"/>
            </a:ext>
          </a:extLst>
        </xdr:cNvPr>
        <xdr:cNvSpPr/>
      </xdr:nvSpPr>
      <xdr:spPr>
        <a:xfrm>
          <a:off x="10097522" y="71707"/>
          <a:ext cx="1353712" cy="753337"/>
        </a:xfrm>
        <a:prstGeom prst="roundRect">
          <a:avLst>
            <a:gd name="adj" fmla="val 7458"/>
          </a:avLst>
        </a:prstGeom>
        <a:solidFill>
          <a:srgbClr val="181824"/>
        </a:solidFill>
        <a:ln>
          <a:noFill/>
        </a:ln>
        <a:effectLst>
          <a:outerShdw blurRad="50800" dist="50800" dir="19200000" algn="ctr" rotWithShape="0">
            <a:srgbClr val="AA3D4F">
              <a:alpha val="5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224123</xdr:colOff>
      <xdr:row>0</xdr:row>
      <xdr:rowOff>60567</xdr:rowOff>
    </xdr:from>
    <xdr:to>
      <xdr:col>15</xdr:col>
      <xdr:colOff>354299</xdr:colOff>
      <xdr:row>3</xdr:row>
      <xdr:rowOff>93721</xdr:rowOff>
    </xdr:to>
    <xdr:sp macro="" textlink="">
      <xdr:nvSpPr>
        <xdr:cNvPr id="34" name="Rectangle: Rounded Corners 33">
          <a:extLst>
            <a:ext uri="{FF2B5EF4-FFF2-40B4-BE49-F238E27FC236}">
              <a16:creationId xmlns:a16="http://schemas.microsoft.com/office/drawing/2014/main" id="{D16AF7F2-3E4A-0CFC-3989-665D4920FE41}"/>
            </a:ext>
          </a:extLst>
        </xdr:cNvPr>
        <xdr:cNvSpPr/>
      </xdr:nvSpPr>
      <xdr:spPr>
        <a:xfrm>
          <a:off x="8194468" y="60567"/>
          <a:ext cx="1356383" cy="744792"/>
        </a:xfrm>
        <a:prstGeom prst="roundRect">
          <a:avLst>
            <a:gd name="adj" fmla="val 7458"/>
          </a:avLst>
        </a:prstGeom>
        <a:solidFill>
          <a:srgbClr val="181824"/>
        </a:solidFill>
        <a:ln>
          <a:noFill/>
        </a:ln>
        <a:effectLst>
          <a:outerShdw blurRad="50800" dist="50800" dir="19200000" algn="ctr" rotWithShape="0">
            <a:srgbClr val="AA3D4F">
              <a:alpha val="5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458847</xdr:colOff>
      <xdr:row>0</xdr:row>
      <xdr:rowOff>0</xdr:rowOff>
    </xdr:from>
    <xdr:to>
      <xdr:col>15</xdr:col>
      <xdr:colOff>148828</xdr:colOff>
      <xdr:row>2</xdr:row>
      <xdr:rowOff>134154</xdr:rowOff>
    </xdr:to>
    <xdr:sp macro="" textlink="Analysis!A4">
      <xdr:nvSpPr>
        <xdr:cNvPr id="2" name="TextBox 1">
          <a:extLst>
            <a:ext uri="{FF2B5EF4-FFF2-40B4-BE49-F238E27FC236}">
              <a16:creationId xmlns:a16="http://schemas.microsoft.com/office/drawing/2014/main" id="{635C2D33-0F97-7F33-61C4-EC555929C48D}"/>
            </a:ext>
          </a:extLst>
        </xdr:cNvPr>
        <xdr:cNvSpPr txBox="1"/>
      </xdr:nvSpPr>
      <xdr:spPr>
        <a:xfrm>
          <a:off x="7721660" y="0"/>
          <a:ext cx="1505684" cy="6203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54290C8D-9712-4D56-BD4B-6F172F30C771}" type="TxLink">
            <a:rPr lang="en-US" sz="1600" b="1" i="0" u="none" strike="noStrike">
              <a:solidFill>
                <a:srgbClr val="E7954D"/>
              </a:solidFill>
              <a:latin typeface="Calibri"/>
              <a:cs typeface="Calibri"/>
            </a:rPr>
            <a:pPr algn="r"/>
            <a:t>593</a:t>
          </a:fld>
          <a:endParaRPr lang="en-US" sz="1600" b="1" i="0" u="none" strike="noStrike">
            <a:solidFill>
              <a:srgbClr val="E7954D"/>
            </a:solidFill>
            <a:latin typeface="Calibri"/>
            <a:cs typeface="Calibri"/>
          </a:endParaRPr>
        </a:p>
        <a:p>
          <a:pPr algn="r"/>
          <a:r>
            <a:rPr lang="en-US" sz="1600" b="1" i="0" u="none" strike="noStrike">
              <a:solidFill>
                <a:srgbClr val="AA3D4F"/>
              </a:solidFill>
              <a:latin typeface="Calibri"/>
              <a:cs typeface="Calibri"/>
            </a:rPr>
            <a:t>Quantity</a:t>
          </a:r>
          <a:endParaRPr lang="en-US" sz="1600" b="1">
            <a:solidFill>
              <a:srgbClr val="AA3D4F"/>
            </a:solidFill>
          </a:endParaRPr>
        </a:p>
      </xdr:txBody>
    </xdr:sp>
    <xdr:clientData/>
  </xdr:twoCellAnchor>
  <xdr:twoCellAnchor>
    <xdr:from>
      <xdr:col>16</xdr:col>
      <xdr:colOff>218506</xdr:colOff>
      <xdr:row>0</xdr:row>
      <xdr:rowOff>12699</xdr:rowOff>
    </xdr:from>
    <xdr:to>
      <xdr:col>18</xdr:col>
      <xdr:colOff>242176</xdr:colOff>
      <xdr:row>2</xdr:row>
      <xdr:rowOff>143098</xdr:rowOff>
    </xdr:to>
    <xdr:sp macro="" textlink="Analysis!B4">
      <xdr:nvSpPr>
        <xdr:cNvPr id="3" name="TextBox 2">
          <a:extLst>
            <a:ext uri="{FF2B5EF4-FFF2-40B4-BE49-F238E27FC236}">
              <a16:creationId xmlns:a16="http://schemas.microsoft.com/office/drawing/2014/main" id="{2D9A919F-2DA9-009F-092B-70EF2CC26C9C}"/>
            </a:ext>
          </a:extLst>
        </xdr:cNvPr>
        <xdr:cNvSpPr txBox="1"/>
      </xdr:nvSpPr>
      <xdr:spPr>
        <a:xfrm>
          <a:off x="9902256" y="12699"/>
          <a:ext cx="1234139" cy="6165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90C7C8AC-316C-44D0-8912-1A7E8A7F044D}" type="TxLink">
            <a:rPr lang="en-US" sz="1600" b="1" i="0" u="none" strike="noStrike">
              <a:solidFill>
                <a:srgbClr val="E7954D"/>
              </a:solidFill>
              <a:latin typeface="Calibri"/>
              <a:cs typeface="Calibri"/>
            </a:rPr>
            <a:pPr algn="r"/>
            <a:t>$981,140.21</a:t>
          </a:fld>
          <a:endParaRPr lang="en-US" sz="1600" b="1" i="0" u="none" strike="noStrike">
            <a:solidFill>
              <a:srgbClr val="E7954D"/>
            </a:solidFill>
            <a:latin typeface="Calibri"/>
            <a:cs typeface="Calibri"/>
          </a:endParaRPr>
        </a:p>
        <a:p>
          <a:pPr algn="r"/>
          <a:r>
            <a:rPr lang="en-US" sz="1600" b="1" i="0" u="none" strike="noStrike">
              <a:solidFill>
                <a:srgbClr val="AA3D4F"/>
              </a:solidFill>
              <a:latin typeface="Calibri"/>
              <a:cs typeface="Calibri"/>
            </a:rPr>
            <a:t>Sales</a:t>
          </a:r>
          <a:endParaRPr lang="en-US" sz="1600" b="1">
            <a:solidFill>
              <a:srgbClr val="AA3D4F"/>
            </a:solidFill>
          </a:endParaRPr>
        </a:p>
      </xdr:txBody>
    </xdr:sp>
    <xdr:clientData/>
  </xdr:twoCellAnchor>
  <xdr:twoCellAnchor>
    <xdr:from>
      <xdr:col>18</xdr:col>
      <xdr:colOff>433455</xdr:colOff>
      <xdr:row>0</xdr:row>
      <xdr:rowOff>4577</xdr:rowOff>
    </xdr:from>
    <xdr:to>
      <xdr:col>20</xdr:col>
      <xdr:colOff>520268</xdr:colOff>
      <xdr:row>2</xdr:row>
      <xdr:rowOff>217302</xdr:rowOff>
    </xdr:to>
    <xdr:sp macro="" textlink="Analysis!C4">
      <xdr:nvSpPr>
        <xdr:cNvPr id="4" name="TextBox 3">
          <a:extLst>
            <a:ext uri="{FF2B5EF4-FFF2-40B4-BE49-F238E27FC236}">
              <a16:creationId xmlns:a16="http://schemas.microsoft.com/office/drawing/2014/main" id="{6FE9AC9F-6831-6E6E-F208-BB3894C7BB29}"/>
            </a:ext>
          </a:extLst>
        </xdr:cNvPr>
        <xdr:cNvSpPr txBox="1"/>
      </xdr:nvSpPr>
      <xdr:spPr>
        <a:xfrm>
          <a:off x="11327674" y="4577"/>
          <a:ext cx="1297282" cy="698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r"/>
          <a:fld id="{5A941595-58C8-48BF-A59A-CB7604AA20B1}" type="TxLink">
            <a:rPr lang="en-US" sz="1600" b="1" i="0" u="none" strike="noStrike">
              <a:solidFill>
                <a:srgbClr val="E7954D"/>
              </a:solidFill>
              <a:latin typeface="Calibri"/>
              <a:ea typeface="+mn-ea"/>
              <a:cs typeface="Calibri"/>
            </a:rPr>
            <a:pPr marL="0" indent="0" algn="r"/>
            <a:t>$448,020.64</a:t>
          </a:fld>
          <a:endParaRPr lang="en-US" sz="1600" b="1" i="0" u="none" strike="noStrike">
            <a:solidFill>
              <a:srgbClr val="E7954D"/>
            </a:solidFill>
            <a:latin typeface="Calibri"/>
            <a:ea typeface="+mn-ea"/>
            <a:cs typeface="Calibri"/>
          </a:endParaRPr>
        </a:p>
        <a:p>
          <a:pPr marL="0" indent="0" algn="r"/>
          <a:r>
            <a:rPr lang="en-US" sz="1600" b="1" i="0" u="none" strike="noStrike">
              <a:solidFill>
                <a:srgbClr val="E7954D"/>
              </a:solidFill>
              <a:latin typeface="Calibri"/>
              <a:ea typeface="+mn-ea"/>
              <a:cs typeface="Calibri"/>
            </a:rPr>
            <a:t>Profit</a:t>
          </a:r>
        </a:p>
      </xdr:txBody>
    </xdr:sp>
    <xdr:clientData/>
  </xdr:twoCellAnchor>
  <xdr:twoCellAnchor>
    <xdr:from>
      <xdr:col>21</xdr:col>
      <xdr:colOff>22490</xdr:colOff>
      <xdr:row>0</xdr:row>
      <xdr:rowOff>48021</xdr:rowOff>
    </xdr:from>
    <xdr:to>
      <xdr:col>23</xdr:col>
      <xdr:colOff>585390</xdr:colOff>
      <xdr:row>2</xdr:row>
      <xdr:rowOff>179851</xdr:rowOff>
    </xdr:to>
    <xdr:sp macro="" textlink="Analysis!D4">
      <xdr:nvSpPr>
        <xdr:cNvPr id="5" name="TextBox 4">
          <a:extLst>
            <a:ext uri="{FF2B5EF4-FFF2-40B4-BE49-F238E27FC236}">
              <a16:creationId xmlns:a16="http://schemas.microsoft.com/office/drawing/2014/main" id="{6242ED21-5660-A3F9-5741-5A69A0BC964B}"/>
            </a:ext>
          </a:extLst>
        </xdr:cNvPr>
        <xdr:cNvSpPr txBox="1"/>
      </xdr:nvSpPr>
      <xdr:spPr>
        <a:xfrm>
          <a:off x="12732412" y="48021"/>
          <a:ext cx="1773369" cy="6180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r"/>
          <a:fld id="{4A8E2161-3350-4B21-958B-1A0858856790}" type="TxLink">
            <a:rPr lang="en-US" sz="1600" b="1" i="0" u="none" strike="noStrike">
              <a:solidFill>
                <a:srgbClr val="E7954D"/>
              </a:solidFill>
              <a:latin typeface="Calibri"/>
              <a:ea typeface="+mn-ea"/>
              <a:cs typeface="Calibri"/>
            </a:rPr>
            <a:pPr marL="0" indent="0" algn="r"/>
            <a:t>46%</a:t>
          </a:fld>
          <a:endParaRPr lang="en-US" sz="1600" b="1" i="0" u="none" strike="noStrike">
            <a:solidFill>
              <a:srgbClr val="E7954D"/>
            </a:solidFill>
            <a:latin typeface="Calibri"/>
            <a:ea typeface="+mn-ea"/>
            <a:cs typeface="Calibri"/>
          </a:endParaRPr>
        </a:p>
        <a:p>
          <a:pPr marL="0" indent="0" algn="r"/>
          <a:r>
            <a:rPr lang="en-US" sz="1600" b="1" i="0" u="none" strike="noStrike">
              <a:solidFill>
                <a:srgbClr val="E7954D"/>
              </a:solidFill>
              <a:latin typeface="Calibri"/>
              <a:ea typeface="+mn-ea"/>
              <a:cs typeface="Calibri"/>
            </a:rPr>
            <a:t>Profit Margin</a:t>
          </a:r>
        </a:p>
      </xdr:txBody>
    </xdr:sp>
    <xdr:clientData/>
  </xdr:twoCellAnchor>
  <xdr:twoCellAnchor>
    <xdr:from>
      <xdr:col>7</xdr:col>
      <xdr:colOff>336176</xdr:colOff>
      <xdr:row>3</xdr:row>
      <xdr:rowOff>146253</xdr:rowOff>
    </xdr:from>
    <xdr:to>
      <xdr:col>21</xdr:col>
      <xdr:colOff>375633</xdr:colOff>
      <xdr:row>18</xdr:row>
      <xdr:rowOff>126617</xdr:rowOff>
    </xdr:to>
    <xdr:graphicFrame macro="">
      <xdr:nvGraphicFramePr>
        <xdr:cNvPr id="6" name="Chart 5">
          <a:extLst>
            <a:ext uri="{FF2B5EF4-FFF2-40B4-BE49-F238E27FC236}">
              <a16:creationId xmlns:a16="http://schemas.microsoft.com/office/drawing/2014/main" id="{DE54FFFA-0E97-447B-BFAE-C0459490AB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19</xdr:row>
      <xdr:rowOff>53662</xdr:rowOff>
    </xdr:from>
    <xdr:to>
      <xdr:col>6</xdr:col>
      <xdr:colOff>527677</xdr:colOff>
      <xdr:row>34</xdr:row>
      <xdr:rowOff>165582</xdr:rowOff>
    </xdr:to>
    <xdr:graphicFrame macro="">
      <xdr:nvGraphicFramePr>
        <xdr:cNvPr id="7" name="Chart 6">
          <a:extLst>
            <a:ext uri="{FF2B5EF4-FFF2-40B4-BE49-F238E27FC236}">
              <a16:creationId xmlns:a16="http://schemas.microsoft.com/office/drawing/2014/main" id="{88EACA83-5ACA-4576-AE51-EAA867D1EB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403476</xdr:colOff>
      <xdr:row>19</xdr:row>
      <xdr:rowOff>148123</xdr:rowOff>
    </xdr:from>
    <xdr:to>
      <xdr:col>14</xdr:col>
      <xdr:colOff>452744</xdr:colOff>
      <xdr:row>34</xdr:row>
      <xdr:rowOff>70874</xdr:rowOff>
    </xdr:to>
    <xdr:graphicFrame macro="">
      <xdr:nvGraphicFramePr>
        <xdr:cNvPr id="8" name="Chart 7">
          <a:extLst>
            <a:ext uri="{FF2B5EF4-FFF2-40B4-BE49-F238E27FC236}">
              <a16:creationId xmlns:a16="http://schemas.microsoft.com/office/drawing/2014/main" id="{56A2DB3E-919C-4F02-BF25-4DDED1453E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201967</xdr:colOff>
      <xdr:row>19</xdr:row>
      <xdr:rowOff>76638</xdr:rowOff>
    </xdr:from>
    <xdr:to>
      <xdr:col>22</xdr:col>
      <xdr:colOff>164224</xdr:colOff>
      <xdr:row>36</xdr:row>
      <xdr:rowOff>90045</xdr:rowOff>
    </xdr:to>
    <mc:AlternateContent xmlns:mc="http://schemas.openxmlformats.org/markup-compatibility/2006">
      <mc:Choice xmlns:cx4="http://schemas.microsoft.com/office/drawing/2016/5/10/chartex" Requires="cx4">
        <xdr:graphicFrame macro="">
          <xdr:nvGraphicFramePr>
            <xdr:cNvPr id="9" name="Chart 8">
              <a:extLst>
                <a:ext uri="{FF2B5EF4-FFF2-40B4-BE49-F238E27FC236}">
                  <a16:creationId xmlns:a16="http://schemas.microsoft.com/office/drawing/2014/main" id="{C63CCBF2-FD10-499B-BE7C-0503911D498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9345967" y="3740588"/>
              <a:ext cx="4229457" cy="314395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23</xdr:col>
      <xdr:colOff>469216</xdr:colOff>
      <xdr:row>3</xdr:row>
      <xdr:rowOff>91820</xdr:rowOff>
    </xdr:from>
    <xdr:to>
      <xdr:col>25</xdr:col>
      <xdr:colOff>277007</xdr:colOff>
      <xdr:row>8</xdr:row>
      <xdr:rowOff>176863</xdr:rowOff>
    </xdr:to>
    <xdr:graphicFrame macro="">
      <xdr:nvGraphicFramePr>
        <xdr:cNvPr id="22" name="Chart 21">
          <a:extLst>
            <a:ext uri="{FF2B5EF4-FFF2-40B4-BE49-F238E27FC236}">
              <a16:creationId xmlns:a16="http://schemas.microsoft.com/office/drawing/2014/main" id="{B09451C3-4ABB-4792-B2FB-077F8F4579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68659</xdr:colOff>
      <xdr:row>15</xdr:row>
      <xdr:rowOff>136694</xdr:rowOff>
    </xdr:from>
    <xdr:to>
      <xdr:col>24</xdr:col>
      <xdr:colOff>448427</xdr:colOff>
      <xdr:row>21</xdr:row>
      <xdr:rowOff>28587</xdr:rowOff>
    </xdr:to>
    <xdr:graphicFrame macro="">
      <xdr:nvGraphicFramePr>
        <xdr:cNvPr id="25" name="Chart 24">
          <a:extLst>
            <a:ext uri="{FF2B5EF4-FFF2-40B4-BE49-F238E27FC236}">
              <a16:creationId xmlns:a16="http://schemas.microsoft.com/office/drawing/2014/main" id="{2F7DBCB1-C80C-F1B3-B1AB-9E1554D2E4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23</xdr:col>
      <xdr:colOff>111919</xdr:colOff>
      <xdr:row>21</xdr:row>
      <xdr:rowOff>150187</xdr:rowOff>
    </xdr:from>
    <xdr:to>
      <xdr:col>24</xdr:col>
      <xdr:colOff>491687</xdr:colOff>
      <xdr:row>27</xdr:row>
      <xdr:rowOff>42081</xdr:rowOff>
    </xdr:to>
    <xdr:graphicFrame macro="">
      <xdr:nvGraphicFramePr>
        <xdr:cNvPr id="26" name="Chart 25">
          <a:extLst>
            <a:ext uri="{FF2B5EF4-FFF2-40B4-BE49-F238E27FC236}">
              <a16:creationId xmlns:a16="http://schemas.microsoft.com/office/drawing/2014/main" id="{4D6AFAB1-7FF6-2FF9-74C7-60BFD26DA6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23</xdr:col>
      <xdr:colOff>456759</xdr:colOff>
      <xdr:row>9</xdr:row>
      <xdr:rowOff>54108</xdr:rowOff>
    </xdr:from>
    <xdr:to>
      <xdr:col>25</xdr:col>
      <xdr:colOff>267332</xdr:colOff>
      <xdr:row>14</xdr:row>
      <xdr:rowOff>139151</xdr:rowOff>
    </xdr:to>
    <xdr:graphicFrame macro="">
      <xdr:nvGraphicFramePr>
        <xdr:cNvPr id="28" name="Chart 27">
          <a:extLst>
            <a:ext uri="{FF2B5EF4-FFF2-40B4-BE49-F238E27FC236}">
              <a16:creationId xmlns:a16="http://schemas.microsoft.com/office/drawing/2014/main" id="{ECDE43F3-B8F1-45B4-8896-06AAF107B5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23</xdr:col>
      <xdr:colOff>525295</xdr:colOff>
      <xdr:row>15</xdr:row>
      <xdr:rowOff>45942</xdr:rowOff>
    </xdr:from>
    <xdr:to>
      <xdr:col>25</xdr:col>
      <xdr:colOff>335255</xdr:colOff>
      <xdr:row>20</xdr:row>
      <xdr:rowOff>130986</xdr:rowOff>
    </xdr:to>
    <xdr:graphicFrame macro="">
      <xdr:nvGraphicFramePr>
        <xdr:cNvPr id="29" name="Chart 28">
          <a:extLst>
            <a:ext uri="{FF2B5EF4-FFF2-40B4-BE49-F238E27FC236}">
              <a16:creationId xmlns:a16="http://schemas.microsoft.com/office/drawing/2014/main" id="{448AFF9B-9DB2-4CF1-B08F-28087C7608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23</xdr:col>
      <xdr:colOff>535687</xdr:colOff>
      <xdr:row>21</xdr:row>
      <xdr:rowOff>73218</xdr:rowOff>
    </xdr:from>
    <xdr:to>
      <xdr:col>25</xdr:col>
      <xdr:colOff>344640</xdr:colOff>
      <xdr:row>26</xdr:row>
      <xdr:rowOff>158261</xdr:rowOff>
    </xdr:to>
    <xdr:graphicFrame macro="">
      <xdr:nvGraphicFramePr>
        <xdr:cNvPr id="30" name="Chart 29">
          <a:extLst>
            <a:ext uri="{FF2B5EF4-FFF2-40B4-BE49-F238E27FC236}">
              <a16:creationId xmlns:a16="http://schemas.microsoft.com/office/drawing/2014/main" id="{C32C2F1F-DD22-4F69-A3F1-FFB8C2DF68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23</xdr:col>
      <xdr:colOff>512500</xdr:colOff>
      <xdr:row>27</xdr:row>
      <xdr:rowOff>154468</xdr:rowOff>
    </xdr:from>
    <xdr:to>
      <xdr:col>25</xdr:col>
      <xdr:colOff>321058</xdr:colOff>
      <xdr:row>33</xdr:row>
      <xdr:rowOff>51695</xdr:rowOff>
    </xdr:to>
    <xdr:graphicFrame macro="">
      <xdr:nvGraphicFramePr>
        <xdr:cNvPr id="31" name="Chart 30">
          <a:extLst>
            <a:ext uri="{FF2B5EF4-FFF2-40B4-BE49-F238E27FC236}">
              <a16:creationId xmlns:a16="http://schemas.microsoft.com/office/drawing/2014/main" id="{D3942093-CF8E-4488-9AB9-D6E28A49EE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22</xdr:col>
      <xdr:colOff>402167</xdr:colOff>
      <xdr:row>4</xdr:row>
      <xdr:rowOff>176388</xdr:rowOff>
    </xdr:from>
    <xdr:to>
      <xdr:col>24</xdr:col>
      <xdr:colOff>21166</xdr:colOff>
      <xdr:row>7</xdr:row>
      <xdr:rowOff>148215</xdr:rowOff>
    </xdr:to>
    <xdr:pic>
      <xdr:nvPicPr>
        <xdr:cNvPr id="47" name="Picture 46">
          <a:extLst>
            <a:ext uri="{FF2B5EF4-FFF2-40B4-BE49-F238E27FC236}">
              <a16:creationId xmlns:a16="http://schemas.microsoft.com/office/drawing/2014/main" id="{078654D0-DAC9-B36E-2AD5-288396A28F52}"/>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837473B0-CC2E-450A-ABE3-18F120FF3D39}">
              <a1611:picAttrSrcUrl xmlns:a1611="http://schemas.microsoft.com/office/drawing/2016/11/main" r:id="rId13"/>
            </a:ext>
          </a:extLst>
        </a:blip>
        <a:stretch>
          <a:fillRect/>
        </a:stretch>
      </xdr:blipFill>
      <xdr:spPr>
        <a:xfrm>
          <a:off x="13751278" y="1072444"/>
          <a:ext cx="832555" cy="522160"/>
        </a:xfrm>
        <a:prstGeom prst="rect">
          <a:avLst/>
        </a:prstGeom>
      </xdr:spPr>
    </xdr:pic>
    <xdr:clientData/>
  </xdr:twoCellAnchor>
  <xdr:twoCellAnchor>
    <xdr:from>
      <xdr:col>22</xdr:col>
      <xdr:colOff>282221</xdr:colOff>
      <xdr:row>10</xdr:row>
      <xdr:rowOff>24016</xdr:rowOff>
    </xdr:from>
    <xdr:to>
      <xdr:col>24</xdr:col>
      <xdr:colOff>268111</xdr:colOff>
      <xdr:row>13</xdr:row>
      <xdr:rowOff>127000</xdr:rowOff>
    </xdr:to>
    <xdr:grpSp>
      <xdr:nvGrpSpPr>
        <xdr:cNvPr id="53" name="Group 52">
          <a:extLst>
            <a:ext uri="{FF2B5EF4-FFF2-40B4-BE49-F238E27FC236}">
              <a16:creationId xmlns:a16="http://schemas.microsoft.com/office/drawing/2014/main" id="{2B4C7CC1-97A3-0BD4-8EE2-AD72A26DC3AF}"/>
            </a:ext>
          </a:extLst>
        </xdr:cNvPr>
        <xdr:cNvGrpSpPr/>
      </xdr:nvGrpSpPr>
      <xdr:grpSpPr>
        <a:xfrm>
          <a:off x="13685870" y="1997665"/>
          <a:ext cx="1204403" cy="643592"/>
          <a:chOff x="13172723" y="1809071"/>
          <a:chExt cx="1636890" cy="921428"/>
        </a:xfrm>
      </xdr:grpSpPr>
      <xdr:pic>
        <xdr:nvPicPr>
          <xdr:cNvPr id="49" name="Picture 48">
            <a:extLst>
              <a:ext uri="{FF2B5EF4-FFF2-40B4-BE49-F238E27FC236}">
                <a16:creationId xmlns:a16="http://schemas.microsoft.com/office/drawing/2014/main" id="{ADD72317-7F9A-96A7-A05B-8DC53877E9D3}"/>
              </a:ext>
            </a:extLst>
          </xdr:cNvPr>
          <xdr:cNvPicPr>
            <a:picLocks noChangeAspect="1"/>
          </xdr:cNvPicPr>
        </xdr:nvPicPr>
        <xdr:blipFill>
          <a:blip xmlns:r="http://schemas.openxmlformats.org/officeDocument/2006/relationships" r:embed="rId14" cstate="print">
            <a:extLst>
              <a:ext uri="{BEBA8EAE-BF5A-486C-A8C5-ECC9F3942E4B}">
                <a14:imgProps xmlns:a14="http://schemas.microsoft.com/office/drawing/2010/main">
                  <a14:imgLayer r:embed="rId15">
                    <a14:imgEffect>
                      <a14:backgroundRemoval t="10000" b="90000" l="10000" r="90000"/>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16"/>
              </a:ext>
            </a:extLst>
          </a:blip>
          <a:stretch>
            <a:fillRect/>
          </a:stretch>
        </xdr:blipFill>
        <xdr:spPr>
          <a:xfrm>
            <a:off x="13172723" y="1809071"/>
            <a:ext cx="1636890" cy="921428"/>
          </a:xfrm>
          <a:prstGeom prst="rect">
            <a:avLst/>
          </a:prstGeom>
        </xdr:spPr>
      </xdr:pic>
      <xdr:pic>
        <xdr:nvPicPr>
          <xdr:cNvPr id="51" name="Picture 50">
            <a:extLst>
              <a:ext uri="{FF2B5EF4-FFF2-40B4-BE49-F238E27FC236}">
                <a16:creationId xmlns:a16="http://schemas.microsoft.com/office/drawing/2014/main" id="{0F4E68F8-5217-2693-9C77-08A240365099}"/>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 uri="{837473B0-CC2E-450A-ABE3-18F120FF3D39}">
                <a1611:picAttrSrcUrl xmlns:a1611="http://schemas.microsoft.com/office/drawing/2016/11/main" r:id="rId18"/>
              </a:ext>
            </a:extLst>
          </a:blip>
          <a:stretch>
            <a:fillRect/>
          </a:stretch>
        </xdr:blipFill>
        <xdr:spPr>
          <a:xfrm>
            <a:off x="14047612" y="2248832"/>
            <a:ext cx="599721" cy="386695"/>
          </a:xfrm>
          <a:prstGeom prst="rect">
            <a:avLst/>
          </a:prstGeom>
        </xdr:spPr>
      </xdr:pic>
    </xdr:grpSp>
    <xdr:clientData/>
  </xdr:twoCellAnchor>
  <xdr:twoCellAnchor editAs="oneCell">
    <xdr:from>
      <xdr:col>22</xdr:col>
      <xdr:colOff>515058</xdr:colOff>
      <xdr:row>16</xdr:row>
      <xdr:rowOff>84666</xdr:rowOff>
    </xdr:from>
    <xdr:to>
      <xdr:col>23</xdr:col>
      <xdr:colOff>566799</xdr:colOff>
      <xdr:row>19</xdr:row>
      <xdr:rowOff>28222</xdr:rowOff>
    </xdr:to>
    <xdr:pic>
      <xdr:nvPicPr>
        <xdr:cNvPr id="55" name="Picture 54">
          <a:extLst>
            <a:ext uri="{FF2B5EF4-FFF2-40B4-BE49-F238E27FC236}">
              <a16:creationId xmlns:a16="http://schemas.microsoft.com/office/drawing/2014/main" id="{2A83CD4B-25AB-814A-DC26-BFA248626FC8}"/>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 uri="{837473B0-CC2E-450A-ABE3-18F120FF3D39}">
              <a1611:picAttrSrcUrl xmlns:a1611="http://schemas.microsoft.com/office/drawing/2016/11/main" r:id="rId20"/>
            </a:ext>
          </a:extLst>
        </a:blip>
        <a:stretch>
          <a:fillRect/>
        </a:stretch>
      </xdr:blipFill>
      <xdr:spPr>
        <a:xfrm rot="10800000" flipV="1">
          <a:off x="13864169" y="3182055"/>
          <a:ext cx="658519" cy="493889"/>
        </a:xfrm>
        <a:prstGeom prst="rect">
          <a:avLst/>
        </a:prstGeom>
      </xdr:spPr>
    </xdr:pic>
    <xdr:clientData/>
  </xdr:twoCellAnchor>
  <xdr:twoCellAnchor editAs="oneCell">
    <xdr:from>
      <xdr:col>23</xdr:col>
      <xdr:colOff>128835</xdr:colOff>
      <xdr:row>17</xdr:row>
      <xdr:rowOff>11064</xdr:rowOff>
    </xdr:from>
    <xdr:to>
      <xdr:col>24</xdr:col>
      <xdr:colOff>231785</xdr:colOff>
      <xdr:row>19</xdr:row>
      <xdr:rowOff>114370</xdr:rowOff>
    </xdr:to>
    <xdr:pic>
      <xdr:nvPicPr>
        <xdr:cNvPr id="57" name="Picture 56">
          <a:extLst>
            <a:ext uri="{FF2B5EF4-FFF2-40B4-BE49-F238E27FC236}">
              <a16:creationId xmlns:a16="http://schemas.microsoft.com/office/drawing/2014/main" id="{6EB5A5AC-BAF5-352A-FF43-079D80702F8A}"/>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 uri="{837473B0-CC2E-450A-ABE3-18F120FF3D39}">
              <a1611:picAttrSrcUrl xmlns:a1611="http://schemas.microsoft.com/office/drawing/2016/11/main" r:id="rId22"/>
            </a:ext>
          </a:extLst>
        </a:blip>
        <a:stretch>
          <a:fillRect/>
        </a:stretch>
      </xdr:blipFill>
      <xdr:spPr>
        <a:xfrm rot="10800000" flipV="1">
          <a:off x="14084724" y="3291897"/>
          <a:ext cx="709728" cy="470195"/>
        </a:xfrm>
        <a:prstGeom prst="rect">
          <a:avLst/>
        </a:prstGeom>
      </xdr:spPr>
    </xdr:pic>
    <xdr:clientData/>
  </xdr:twoCellAnchor>
  <xdr:twoCellAnchor editAs="oneCell">
    <xdr:from>
      <xdr:col>22</xdr:col>
      <xdr:colOff>345721</xdr:colOff>
      <xdr:row>21</xdr:row>
      <xdr:rowOff>1410</xdr:rowOff>
    </xdr:from>
    <xdr:to>
      <xdr:col>24</xdr:col>
      <xdr:colOff>232833</xdr:colOff>
      <xdr:row>25</xdr:row>
      <xdr:rowOff>93133</xdr:rowOff>
    </xdr:to>
    <xdr:pic>
      <xdr:nvPicPr>
        <xdr:cNvPr id="59" name="Picture 58">
          <a:extLst>
            <a:ext uri="{FF2B5EF4-FFF2-40B4-BE49-F238E27FC236}">
              <a16:creationId xmlns:a16="http://schemas.microsoft.com/office/drawing/2014/main" id="{82BFC841-C9BC-32B0-C257-1171C4A3B5A8}"/>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 uri="{837473B0-CC2E-450A-ABE3-18F120FF3D39}">
              <a1611:picAttrSrcUrl xmlns:a1611="http://schemas.microsoft.com/office/drawing/2016/11/main" r:id="rId24"/>
            </a:ext>
          </a:extLst>
        </a:blip>
        <a:stretch>
          <a:fillRect/>
        </a:stretch>
      </xdr:blipFill>
      <xdr:spPr>
        <a:xfrm>
          <a:off x="13694832" y="4016021"/>
          <a:ext cx="1100668" cy="825501"/>
        </a:xfrm>
        <a:prstGeom prst="rect">
          <a:avLst/>
        </a:prstGeom>
      </xdr:spPr>
    </xdr:pic>
    <xdr:clientData/>
  </xdr:twoCellAnchor>
  <xdr:twoCellAnchor editAs="oneCell">
    <xdr:from>
      <xdr:col>23</xdr:col>
      <xdr:colOff>481611</xdr:colOff>
      <xdr:row>23</xdr:row>
      <xdr:rowOff>88839</xdr:rowOff>
    </xdr:from>
    <xdr:to>
      <xdr:col>24</xdr:col>
      <xdr:colOff>354508</xdr:colOff>
      <xdr:row>25</xdr:row>
      <xdr:rowOff>64592</xdr:rowOff>
    </xdr:to>
    <xdr:pic>
      <xdr:nvPicPr>
        <xdr:cNvPr id="62" name="Picture 61">
          <a:extLst>
            <a:ext uri="{FF2B5EF4-FFF2-40B4-BE49-F238E27FC236}">
              <a16:creationId xmlns:a16="http://schemas.microsoft.com/office/drawing/2014/main" id="{3115A3A1-407A-2E1A-38EF-ED5769F37158}"/>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 uri="{837473B0-CC2E-450A-ABE3-18F120FF3D39}">
              <a1611:picAttrSrcUrl xmlns:a1611="http://schemas.microsoft.com/office/drawing/2016/11/main" r:id="rId26"/>
            </a:ext>
          </a:extLst>
        </a:blip>
        <a:stretch>
          <a:fillRect/>
        </a:stretch>
      </xdr:blipFill>
      <xdr:spPr>
        <a:xfrm>
          <a:off x="14437500" y="4470339"/>
          <a:ext cx="479675" cy="342642"/>
        </a:xfrm>
        <a:prstGeom prst="rect">
          <a:avLst/>
        </a:prstGeom>
      </xdr:spPr>
    </xdr:pic>
    <xdr:clientData/>
  </xdr:twoCellAnchor>
  <xdr:twoCellAnchor editAs="oneCell">
    <xdr:from>
      <xdr:col>22</xdr:col>
      <xdr:colOff>408233</xdr:colOff>
      <xdr:row>28</xdr:row>
      <xdr:rowOff>32795</xdr:rowOff>
    </xdr:from>
    <xdr:to>
      <xdr:col>24</xdr:col>
      <xdr:colOff>121572</xdr:colOff>
      <xdr:row>31</xdr:row>
      <xdr:rowOff>101600</xdr:rowOff>
    </xdr:to>
    <xdr:pic>
      <xdr:nvPicPr>
        <xdr:cNvPr id="66" name="Picture 65">
          <a:extLst>
            <a:ext uri="{FF2B5EF4-FFF2-40B4-BE49-F238E27FC236}">
              <a16:creationId xmlns:a16="http://schemas.microsoft.com/office/drawing/2014/main" id="{81F82E66-1BA9-C072-6DC6-51DFA1B71DFA}"/>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 uri="{837473B0-CC2E-450A-ABE3-18F120FF3D39}">
              <a1611:picAttrSrcUrl xmlns:a1611="http://schemas.microsoft.com/office/drawing/2016/11/main" r:id="rId28"/>
            </a:ext>
          </a:extLst>
        </a:blip>
        <a:stretch>
          <a:fillRect/>
        </a:stretch>
      </xdr:blipFill>
      <xdr:spPr>
        <a:xfrm>
          <a:off x="13819433" y="5531895"/>
          <a:ext cx="932539" cy="640305"/>
        </a:xfrm>
        <a:prstGeom prst="rect">
          <a:avLst/>
        </a:prstGeom>
      </xdr:spPr>
    </xdr:pic>
    <xdr:clientData/>
  </xdr:twoCellAnchor>
  <xdr:twoCellAnchor editAs="oneCell">
    <xdr:from>
      <xdr:col>23</xdr:col>
      <xdr:colOff>174977</xdr:colOff>
      <xdr:row>29</xdr:row>
      <xdr:rowOff>12700</xdr:rowOff>
    </xdr:from>
    <xdr:to>
      <xdr:col>24</xdr:col>
      <xdr:colOff>242859</xdr:colOff>
      <xdr:row>32</xdr:row>
      <xdr:rowOff>107502</xdr:rowOff>
    </xdr:to>
    <xdr:pic>
      <xdr:nvPicPr>
        <xdr:cNvPr id="64" name="Graphic 63">
          <a:extLst>
            <a:ext uri="{FF2B5EF4-FFF2-40B4-BE49-F238E27FC236}">
              <a16:creationId xmlns:a16="http://schemas.microsoft.com/office/drawing/2014/main" id="{FEDC0484-9140-64DE-591A-D65E5E714F71}"/>
            </a:ext>
          </a:extLst>
        </xdr:cNvPr>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 uri="{96DAC541-7B7A-43D3-8B79-37D633B846F1}">
              <asvg:svgBlip xmlns:asvg="http://schemas.microsoft.com/office/drawing/2016/SVG/main" r:embed="rId30"/>
            </a:ext>
            <a:ext uri="{837473B0-CC2E-450A-ABE3-18F120FF3D39}">
              <a1611:picAttrSrcUrl xmlns:a1611="http://schemas.microsoft.com/office/drawing/2016/11/main" r:id="rId31"/>
            </a:ext>
          </a:extLst>
        </a:blip>
        <a:stretch>
          <a:fillRect/>
        </a:stretch>
      </xdr:blipFill>
      <xdr:spPr>
        <a:xfrm>
          <a:off x="14195777" y="5702300"/>
          <a:ext cx="677482" cy="666302"/>
        </a:xfrm>
        <a:prstGeom prst="rect">
          <a:avLst/>
        </a:prstGeom>
      </xdr:spPr>
    </xdr:pic>
    <xdr:clientData/>
  </xdr:twoCellAnchor>
  <xdr:twoCellAnchor editAs="oneCell">
    <xdr:from>
      <xdr:col>0</xdr:col>
      <xdr:colOff>0</xdr:colOff>
      <xdr:row>4</xdr:row>
      <xdr:rowOff>54249</xdr:rowOff>
    </xdr:from>
    <xdr:to>
      <xdr:col>2</xdr:col>
      <xdr:colOff>249069</xdr:colOff>
      <xdr:row>17</xdr:row>
      <xdr:rowOff>150433</xdr:rowOff>
    </xdr:to>
    <mc:AlternateContent xmlns:mc="http://schemas.openxmlformats.org/markup-compatibility/2006" xmlns:a14="http://schemas.microsoft.com/office/drawing/2010/main">
      <mc:Choice Requires="a14">
        <xdr:graphicFrame macro="">
          <xdr:nvGraphicFramePr>
            <xdr:cNvPr id="72" name="Seller">
              <a:extLst>
                <a:ext uri="{FF2B5EF4-FFF2-40B4-BE49-F238E27FC236}">
                  <a16:creationId xmlns:a16="http://schemas.microsoft.com/office/drawing/2014/main" id="{00DA486E-A983-4713-9C94-76E9E04B24A0}"/>
                </a:ext>
              </a:extLst>
            </xdr:cNvPr>
            <xdr:cNvGraphicFramePr/>
          </xdr:nvGraphicFramePr>
          <xdr:xfrm>
            <a:off x="0" y="0"/>
            <a:ext cx="0" cy="0"/>
          </xdr:xfrm>
          <a:graphic>
            <a:graphicData uri="http://schemas.microsoft.com/office/drawing/2010/slicer">
              <sle:slicer xmlns:sle="http://schemas.microsoft.com/office/drawing/2010/slicer" name="Seller"/>
            </a:graphicData>
          </a:graphic>
        </xdr:graphicFrame>
      </mc:Choice>
      <mc:Fallback xmlns="">
        <xdr:sp macro="" textlink="">
          <xdr:nvSpPr>
            <xdr:cNvPr id="0" name=""/>
            <xdr:cNvSpPr>
              <a:spLocks noTextEdit="1"/>
            </xdr:cNvSpPr>
          </xdr:nvSpPr>
          <xdr:spPr>
            <a:xfrm>
              <a:off x="0" y="960058"/>
              <a:ext cx="146304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293042</xdr:colOff>
      <xdr:row>4</xdr:row>
      <xdr:rowOff>43132</xdr:rowOff>
    </xdr:from>
    <xdr:to>
      <xdr:col>4</xdr:col>
      <xdr:colOff>542112</xdr:colOff>
      <xdr:row>17</xdr:row>
      <xdr:rowOff>139316</xdr:rowOff>
    </xdr:to>
    <mc:AlternateContent xmlns:mc="http://schemas.openxmlformats.org/markup-compatibility/2006" xmlns:a14="http://schemas.microsoft.com/office/drawing/2010/main">
      <mc:Choice Requires="a14">
        <xdr:graphicFrame macro="">
          <xdr:nvGraphicFramePr>
            <xdr:cNvPr id="73" name="State">
              <a:extLst>
                <a:ext uri="{FF2B5EF4-FFF2-40B4-BE49-F238E27FC236}">
                  <a16:creationId xmlns:a16="http://schemas.microsoft.com/office/drawing/2014/main" id="{2657A9E0-D603-46FD-A5CF-D61BCA8E7194}"/>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507013" y="948941"/>
              <a:ext cx="146304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582082</xdr:colOff>
      <xdr:row>4</xdr:row>
      <xdr:rowOff>9338</xdr:rowOff>
    </xdr:from>
    <xdr:to>
      <xdr:col>7</xdr:col>
      <xdr:colOff>224166</xdr:colOff>
      <xdr:row>17</xdr:row>
      <xdr:rowOff>105522</xdr:rowOff>
    </xdr:to>
    <mc:AlternateContent xmlns:mc="http://schemas.openxmlformats.org/markup-compatibility/2006" xmlns:a14="http://schemas.microsoft.com/office/drawing/2010/main">
      <mc:Choice Requires="a14">
        <xdr:graphicFrame macro="">
          <xdr:nvGraphicFramePr>
            <xdr:cNvPr id="74" name="Category">
              <a:extLst>
                <a:ext uri="{FF2B5EF4-FFF2-40B4-BE49-F238E27FC236}">
                  <a16:creationId xmlns:a16="http://schemas.microsoft.com/office/drawing/2014/main" id="{653DD23F-C918-4B0C-A62C-236E3837E1D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3010023" y="915147"/>
              <a:ext cx="146304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81.361145717594" backgroundQuery="1" createdVersion="8" refreshedVersion="8" minRefreshableVersion="3" recordCount="0" supportSubquery="1" supportAdvancedDrill="1" xr:uid="{CB2928A0-EB25-4307-8F5E-DA468DD4B646}">
  <cacheSource type="external" connectionId="1"/>
  <cacheFields count="5">
    <cacheField name="[Measures].[Sum of Quantity]" caption="Sum of Quantity" numFmtId="0" hierarchy="9" level="32767"/>
    <cacheField name="[Measures].[Sum of Sales]" caption="Sum of Sales" numFmtId="0" hierarchy="8" level="32767"/>
    <cacheField name="[Measures].[Sum of Profit]" caption="Sum of Profit" numFmtId="0" hierarchy="10" level="32767"/>
    <cacheField name="[Measures].[Profit Margin]" caption="Profit Margin" numFmtId="0" hierarchy="11" level="32767"/>
    <cacheField name="[Sales].[State].[State]" caption="State" numFmtId="0" hierarchy="4" level="1">
      <sharedItems containsSemiMixedTypes="0" containsNonDate="0" containsString="0"/>
    </cacheField>
  </cacheFields>
  <cacheHierarchies count="15">
    <cacheHierarchy uniqueName="[Sales].[Month]" caption="Month" attribute="1" defaultMemberUniqueName="[Sales].[Month].[All]" allUniqueName="[Sales].[Month].[All]" dimensionUniqueName="[Sales]" displayFolder="" count="0" memberValueDatatype="130" unbalanced="0"/>
    <cacheHierarchy uniqueName="[Sales].[Seller]" caption="Seller" attribute="1" defaultMemberUniqueName="[Sales].[Seller].[All]" allUniqueName="[Sales].[Seller].[All]" dimensionUniqueName="[Sales]" displayFolder="" count="2" memberValueDatatype="130" unbalanced="0"/>
    <cacheHierarchy uniqueName="[Sales].[Category]" caption="Category" attribute="1" defaultMemberUniqueName="[Sales].[Category].[All]" allUniqueName="[Sales].[Category].[All]" dimensionUniqueName="[Sales]" displayFolder="" count="2" memberValueDatatype="130" unbalanced="0"/>
    <cacheHierarchy uniqueName="[Sales].[Product]" caption="Product" attribute="1" defaultMemberUniqueName="[Sales].[Product].[All]" allUniqueName="[Sales].[Product].[All]" dimensionUniqueName="[Sales]" displayFolder="" count="0" memberValueDatatype="130" unbalanced="0"/>
    <cacheHierarchy uniqueName="[Sales].[State]" caption="State" attribute="1" defaultMemberUniqueName="[Sales].[State].[All]" allUniqueName="[Sales].[State].[All]" dimensionUniqueName="[Sales]" displayFolder="" count="2" memberValueDatatype="130" unbalanced="0">
      <fieldsUsage count="2">
        <fieldUsage x="-1"/>
        <fieldUsage x="4"/>
      </fieldsUsage>
    </cacheHierarchy>
    <cacheHierarchy uniqueName="[Sales].[Quantity]" caption="Quantity" attribute="1" defaultMemberUniqueName="[Sales].[Quantity].[All]" allUniqueName="[Sales].[Quantity].[All]" dimensionUniqueName="[Sales]" displayFolder="" count="0" memberValueDatatype="20" unbalanced="0"/>
    <cacheHierarchy uniqueName="[Sales].[Sales]" caption="Sales" attribute="1" defaultMemberUniqueName="[Sales].[Sales].[All]" allUniqueName="[Sales].[Sales].[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Measures].[Sum of Sales]" caption="Sum of Sales" measure="1" displayFolder="" measureGroup="Sales" count="0" oneField="1">
      <fieldsUsage count="1">
        <fieldUsage x="1"/>
      </fieldsUsage>
      <extLst>
        <ext xmlns:x15="http://schemas.microsoft.com/office/spreadsheetml/2010/11/main" uri="{B97F6D7D-B522-45F9-BDA1-12C45D357490}">
          <x15:cacheHierarchy aggregatedColumn="6"/>
        </ext>
      </extLst>
    </cacheHierarchy>
    <cacheHierarchy uniqueName="[Measures].[Sum of Quantity]" caption="Sum of Quantity" measure="1" displayFolder="" measureGroup="Sales" count="0" oneField="1">
      <fieldsUsage count="1">
        <fieldUsage x="0"/>
      </fieldsUsage>
      <extLst>
        <ext xmlns:x15="http://schemas.microsoft.com/office/spreadsheetml/2010/11/main" uri="{B97F6D7D-B522-45F9-BDA1-12C45D357490}">
          <x15:cacheHierarchy aggregatedColumn="5"/>
        </ext>
      </extLst>
    </cacheHierarchy>
    <cacheHierarchy uniqueName="[Measures].[Sum of Profit]" caption="Sum of Profit" measure="1" displayFolder="" measureGroup="Sales" count="0" oneField="1">
      <fieldsUsage count="1">
        <fieldUsage x="2"/>
      </fieldsUsage>
      <extLst>
        <ext xmlns:x15="http://schemas.microsoft.com/office/spreadsheetml/2010/11/main" uri="{B97F6D7D-B522-45F9-BDA1-12C45D357490}">
          <x15:cacheHierarchy aggregatedColumn="7"/>
        </ext>
      </extLst>
    </cacheHierarchy>
    <cacheHierarchy uniqueName="[Measures].[Profit Margin]" caption="Profit Margin" measure="1" displayFolder="" measureGroup="Sales" count="0" oneField="1">
      <fieldsUsage count="1">
        <fieldUsage x="3"/>
      </fieldsUsage>
    </cacheHierarchy>
    <cacheHierarchy uniqueName="[Measures].[Others]" caption="Others"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81.361146643518" backgroundQuery="1" createdVersion="8" refreshedVersion="8" minRefreshableVersion="3" recordCount="0" supportSubquery="1" supportAdvancedDrill="1" xr:uid="{6856F5C9-D823-4B03-B902-21DCC81F3EA6}">
  <cacheSource type="external" connectionId="1"/>
  <cacheFields count="5">
    <cacheField name="[Sales].[Month].[Month]" caption="Month" numFmtId="0" level="1">
      <sharedItems count="12">
        <s v="Apr"/>
        <s v="Aug"/>
        <s v="Dec"/>
        <s v="Feb"/>
        <s v="Jan"/>
        <s v="Jul"/>
        <s v="Jun"/>
        <s v="Mar"/>
        <s v="May"/>
        <s v="Nov"/>
        <s v="Oct"/>
        <s v="Sep"/>
      </sharedItems>
    </cacheField>
    <cacheField name="[Sales].[Category].[Category]" caption="Category" numFmtId="0" hierarchy="2" level="1">
      <sharedItems count="5">
        <s v="Clothing"/>
        <s v="Electronics"/>
        <s v="Food &amp; Beverages"/>
        <s v="Home Appliances"/>
        <s v="Sports &amp; Fitness"/>
      </sharedItems>
    </cacheField>
    <cacheField name="[Measures].[Sum of Sales]" caption="Sum of Sales" numFmtId="0" hierarchy="8" level="32767"/>
    <cacheField name="[Measures].[Profit Margin]" caption="Profit Margin" numFmtId="0" hierarchy="11" level="32767"/>
    <cacheField name="[Sales].[State].[State]" caption="State" numFmtId="0" hierarchy="4" level="1">
      <sharedItems containsSemiMixedTypes="0" containsNonDate="0" containsString="0"/>
    </cacheField>
  </cacheFields>
  <cacheHierarchies count="15">
    <cacheHierarchy uniqueName="[Sales].[Month]" caption="Month" attribute="1" defaultMemberUniqueName="[Sales].[Month].[All]" allUniqueName="[Sales].[Month].[All]" dimensionUniqueName="[Sales]" displayFolder="" count="2" memberValueDatatype="130" unbalanced="0">
      <fieldsUsage count="2">
        <fieldUsage x="-1"/>
        <fieldUsage x="0"/>
      </fieldsUsage>
    </cacheHierarchy>
    <cacheHierarchy uniqueName="[Sales].[Seller]" caption="Seller" attribute="1" defaultMemberUniqueName="[Sales].[Seller].[All]" allUniqueName="[Sales].[Seller].[All]" dimensionUniqueName="[Sales]" displayFolder="" count="2" memberValueDatatype="130" unbalanced="0"/>
    <cacheHierarchy uniqueName="[Sales].[Category]" caption="Category" attribute="1" defaultMemberUniqueName="[Sales].[Category].[All]" allUniqueName="[Sales].[Category].[All]" dimensionUniqueName="[Sales]" displayFolder="" count="2" memberValueDatatype="130" unbalanced="0">
      <fieldsUsage count="2">
        <fieldUsage x="-1"/>
        <fieldUsage x="1"/>
      </fieldsUsage>
    </cacheHierarchy>
    <cacheHierarchy uniqueName="[Sales].[Product]" caption="Product" attribute="1" defaultMemberUniqueName="[Sales].[Product].[All]" allUniqueName="[Sales].[Product].[All]" dimensionUniqueName="[Sales]" displayFolder="" count="0" memberValueDatatype="130" unbalanced="0"/>
    <cacheHierarchy uniqueName="[Sales].[State]" caption="State" attribute="1" defaultMemberUniqueName="[Sales].[State].[All]" allUniqueName="[Sales].[State].[All]" dimensionUniqueName="[Sales]" displayFolder="" count="2" memberValueDatatype="130" unbalanced="0">
      <fieldsUsage count="2">
        <fieldUsage x="-1"/>
        <fieldUsage x="4"/>
      </fieldsUsage>
    </cacheHierarchy>
    <cacheHierarchy uniqueName="[Sales].[Quantity]" caption="Quantity" attribute="1" defaultMemberUniqueName="[Sales].[Quantity].[All]" allUniqueName="[Sales].[Quantity].[All]" dimensionUniqueName="[Sales]" displayFolder="" count="0" memberValueDatatype="20" unbalanced="0"/>
    <cacheHierarchy uniqueName="[Sales].[Sales]" caption="Sales" attribute="1" defaultMemberUniqueName="[Sales].[Sales].[All]" allUniqueName="[Sales].[Sales].[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Measures].[Sum of Sales]" caption="Sum of Sales" measure="1" displayFolder="" measureGroup="Sales" count="0" oneField="1">
      <fieldsUsage count="1">
        <fieldUsage x="2"/>
      </fieldsUsage>
      <extLst>
        <ext xmlns:x15="http://schemas.microsoft.com/office/spreadsheetml/2010/11/main" uri="{B97F6D7D-B522-45F9-BDA1-12C45D357490}">
          <x15:cacheHierarchy aggregatedColumn="6"/>
        </ext>
      </extLst>
    </cacheHierarchy>
    <cacheHierarchy uniqueName="[Measures].[Sum of Quantity]" caption="Sum of Quantity" measure="1" displayFolder="" measureGroup="Sales" count="0">
      <extLst>
        <ext xmlns:x15="http://schemas.microsoft.com/office/spreadsheetml/2010/11/main" uri="{B97F6D7D-B522-45F9-BDA1-12C45D357490}">
          <x15:cacheHierarchy aggregatedColumn="5"/>
        </ext>
      </extLst>
    </cacheHierarchy>
    <cacheHierarchy uniqueName="[Measures].[Sum of Profit]" caption="Sum of Profit" measure="1" displayFolder="" measureGroup="Sales" count="0">
      <extLst>
        <ext xmlns:x15="http://schemas.microsoft.com/office/spreadsheetml/2010/11/main" uri="{B97F6D7D-B522-45F9-BDA1-12C45D357490}">
          <x15:cacheHierarchy aggregatedColumn="7"/>
        </ext>
      </extLst>
    </cacheHierarchy>
    <cacheHierarchy uniqueName="[Measures].[Profit Margin]" caption="Profit Margin" measure="1" displayFolder="" measureGroup="Sales" count="0" oneField="1">
      <fieldsUsage count="1">
        <fieldUsage x="3"/>
      </fieldsUsage>
    </cacheHierarchy>
    <cacheHierarchy uniqueName="[Measures].[Others]" caption="Others"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81.361147916665" backgroundQuery="1" createdVersion="8" refreshedVersion="8" minRefreshableVersion="3" recordCount="0" supportSubquery="1" supportAdvancedDrill="1" xr:uid="{F350574C-C0AB-4915-85E7-3A3F3C4C4CB2}">
  <cacheSource type="external" connectionId="1"/>
  <cacheFields count="5">
    <cacheField name="[Measures].[Sum of Sales]" caption="Sum of Sales" numFmtId="0" hierarchy="8" level="32767"/>
    <cacheField name="[Measures].[Sum of Profit]" caption="Sum of Profit" numFmtId="0" hierarchy="10" level="32767"/>
    <cacheField name="[Sales].[Month].[Month]" caption="Month" numFmtId="0" level="1">
      <sharedItems count="12">
        <s v="Apr"/>
        <s v="Aug"/>
        <s v="Dec"/>
        <s v="Feb"/>
        <s v="Jan"/>
        <s v="Jul"/>
        <s v="Jun"/>
        <s v="Mar"/>
        <s v="May"/>
        <s v="Nov"/>
        <s v="Oct"/>
        <s v="Sep"/>
      </sharedItems>
    </cacheField>
    <cacheField name="[Sales].[Category].[Category]" caption="Category" numFmtId="0" hierarchy="2" level="1">
      <sharedItems count="5">
        <s v="Clothing"/>
        <s v="Electronics"/>
        <s v="Food &amp; Beverages"/>
        <s v="Home Appliances"/>
        <s v="Sports &amp; Fitness"/>
      </sharedItems>
    </cacheField>
    <cacheField name="[Sales].[State].[State]" caption="State" numFmtId="0" hierarchy="4" level="1">
      <sharedItems containsSemiMixedTypes="0" containsNonDate="0" containsString="0"/>
    </cacheField>
  </cacheFields>
  <cacheHierarchies count="15">
    <cacheHierarchy uniqueName="[Sales].[Month]" caption="Month" attribute="1" defaultMemberUniqueName="[Sales].[Month].[All]" allUniqueName="[Sales].[Month].[All]" dimensionUniqueName="[Sales]" displayFolder="" count="2" memberValueDatatype="130" unbalanced="0">
      <fieldsUsage count="2">
        <fieldUsage x="-1"/>
        <fieldUsage x="2"/>
      </fieldsUsage>
    </cacheHierarchy>
    <cacheHierarchy uniqueName="[Sales].[Seller]" caption="Seller" attribute="1" defaultMemberUniqueName="[Sales].[Seller].[All]" allUniqueName="[Sales].[Seller].[All]" dimensionUniqueName="[Sales]" displayFolder="" count="2" memberValueDatatype="130" unbalanced="0"/>
    <cacheHierarchy uniqueName="[Sales].[Category]" caption="Category" attribute="1" defaultMemberUniqueName="[Sales].[Category].[All]" allUniqueName="[Sales].[Category].[All]" dimensionUniqueName="[Sales]" displayFolder="" count="2" memberValueDatatype="130" unbalanced="0">
      <fieldsUsage count="2">
        <fieldUsage x="-1"/>
        <fieldUsage x="3"/>
      </fieldsUsage>
    </cacheHierarchy>
    <cacheHierarchy uniqueName="[Sales].[Product]" caption="Product" attribute="1" defaultMemberUniqueName="[Sales].[Product].[All]" allUniqueName="[Sales].[Product].[All]" dimensionUniqueName="[Sales]" displayFolder="" count="0" memberValueDatatype="130" unbalanced="0"/>
    <cacheHierarchy uniqueName="[Sales].[State]" caption="State" attribute="1" defaultMemberUniqueName="[Sales].[State].[All]" allUniqueName="[Sales].[State].[All]" dimensionUniqueName="[Sales]" displayFolder="" count="2" memberValueDatatype="130" unbalanced="0">
      <fieldsUsage count="2">
        <fieldUsage x="-1"/>
        <fieldUsage x="4"/>
      </fieldsUsage>
    </cacheHierarchy>
    <cacheHierarchy uniqueName="[Sales].[Quantity]" caption="Quantity" attribute="1" defaultMemberUniqueName="[Sales].[Quantity].[All]" allUniqueName="[Sales].[Quantity].[All]" dimensionUniqueName="[Sales]" displayFolder="" count="0" memberValueDatatype="20" unbalanced="0"/>
    <cacheHierarchy uniqueName="[Sales].[Sales]" caption="Sales" attribute="1" defaultMemberUniqueName="[Sales].[Sales].[All]" allUniqueName="[Sales].[Sales].[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Measures].[Sum of Sales]" caption="Sum of Sales" measure="1" displayFolder="" measureGroup="Sales" count="0" oneField="1">
      <fieldsUsage count="1">
        <fieldUsage x="0"/>
      </fieldsUsage>
      <extLst>
        <ext xmlns:x15="http://schemas.microsoft.com/office/spreadsheetml/2010/11/main" uri="{B97F6D7D-B522-45F9-BDA1-12C45D357490}">
          <x15:cacheHierarchy aggregatedColumn="6"/>
        </ext>
      </extLst>
    </cacheHierarchy>
    <cacheHierarchy uniqueName="[Measures].[Sum of Quantity]" caption="Sum of Quantity" measure="1" displayFolder="" measureGroup="Sales" count="0">
      <extLst>
        <ext xmlns:x15="http://schemas.microsoft.com/office/spreadsheetml/2010/11/main" uri="{B97F6D7D-B522-45F9-BDA1-12C45D357490}">
          <x15:cacheHierarchy aggregatedColumn="5"/>
        </ext>
      </extLst>
    </cacheHierarchy>
    <cacheHierarchy uniqueName="[Measures].[Sum of Profit]" caption="Sum of Profit" measure="1" displayFolder="" measureGroup="Sales" count="0" oneField="1">
      <fieldsUsage count="1">
        <fieldUsage x="1"/>
      </fieldsUsage>
      <extLst>
        <ext xmlns:x15="http://schemas.microsoft.com/office/spreadsheetml/2010/11/main" uri="{B97F6D7D-B522-45F9-BDA1-12C45D357490}">
          <x15:cacheHierarchy aggregatedColumn="7"/>
        </ext>
      </extLst>
    </cacheHierarchy>
    <cacheHierarchy uniqueName="[Measures].[Profit Margin]" caption="Profit Margin" measure="1" displayFolder="" measureGroup="Sales" count="0"/>
    <cacheHierarchy uniqueName="[Measures].[Others]" caption="Others"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81.361149305558" backgroundQuery="1" createdVersion="8" refreshedVersion="8" minRefreshableVersion="3" recordCount="0" supportSubquery="1" supportAdvancedDrill="1" xr:uid="{D8B0A779-6E56-4B37-9F90-99487F7E026A}">
  <cacheSource type="external" connectionId="1"/>
  <cacheFields count="4">
    <cacheField name="[Measures].[Sum of Sales]" caption="Sum of Sales" numFmtId="0" hierarchy="8" level="32767"/>
    <cacheField name="[Measures].[Sum of Profit]" caption="Sum of Profit" numFmtId="0" hierarchy="10" level="32767"/>
    <cacheField name="[Sales].[Month].[Month]" caption="Month" numFmtId="0" level="1">
      <sharedItems count="12">
        <s v="Apr"/>
        <s v="Aug"/>
        <s v="Dec"/>
        <s v="Feb"/>
        <s v="Jan"/>
        <s v="Jul"/>
        <s v="Jun"/>
        <s v="Mar"/>
        <s v="May"/>
        <s v="Nov"/>
        <s v="Oct"/>
        <s v="Sep"/>
      </sharedItems>
    </cacheField>
    <cacheField name="[Sales].[State].[State]" caption="State" numFmtId="0" hierarchy="4" level="1">
      <sharedItems containsSemiMixedTypes="0" containsNonDate="0" containsString="0"/>
    </cacheField>
  </cacheFields>
  <cacheHierarchies count="15">
    <cacheHierarchy uniqueName="[Sales].[Month]" caption="Month" attribute="1" defaultMemberUniqueName="[Sales].[Month].[All]" allUniqueName="[Sales].[Month].[All]" dimensionUniqueName="[Sales]" displayFolder="" count="2" memberValueDatatype="130" unbalanced="0">
      <fieldsUsage count="2">
        <fieldUsage x="-1"/>
        <fieldUsage x="2"/>
      </fieldsUsage>
    </cacheHierarchy>
    <cacheHierarchy uniqueName="[Sales].[Seller]" caption="Seller" attribute="1" defaultMemberUniqueName="[Sales].[Seller].[All]" allUniqueName="[Sales].[Seller].[All]" dimensionUniqueName="[Sales]" displayFolder="" count="2" memberValueDatatype="130" unbalanced="0"/>
    <cacheHierarchy uniqueName="[Sales].[Category]" caption="Category" attribute="1" defaultMemberUniqueName="[Sales].[Category].[All]" allUniqueName="[Sales].[Category].[All]" dimensionUniqueName="[Sales]" displayFolder="" count="2" memberValueDatatype="130" unbalanced="0"/>
    <cacheHierarchy uniqueName="[Sales].[Product]" caption="Product" attribute="1" defaultMemberUniqueName="[Sales].[Product].[All]" allUniqueName="[Sales].[Product].[All]" dimensionUniqueName="[Sales]" displayFolder="" count="0" memberValueDatatype="130" unbalanced="0"/>
    <cacheHierarchy uniqueName="[Sales].[State]" caption="State" attribute="1" defaultMemberUniqueName="[Sales].[State].[All]" allUniqueName="[Sales].[State].[All]" dimensionUniqueName="[Sales]" displayFolder="" count="2" memberValueDatatype="130" unbalanced="0">
      <fieldsUsage count="2">
        <fieldUsage x="-1"/>
        <fieldUsage x="3"/>
      </fieldsUsage>
    </cacheHierarchy>
    <cacheHierarchy uniqueName="[Sales].[Quantity]" caption="Quantity" attribute="1" defaultMemberUniqueName="[Sales].[Quantity].[All]" allUniqueName="[Sales].[Quantity].[All]" dimensionUniqueName="[Sales]" displayFolder="" count="0" memberValueDatatype="20" unbalanced="0"/>
    <cacheHierarchy uniqueName="[Sales].[Sales]" caption="Sales" attribute="1" defaultMemberUniqueName="[Sales].[Sales].[All]" allUniqueName="[Sales].[Sales].[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Measures].[Sum of Sales]" caption="Sum of Sales" measure="1" displayFolder="" measureGroup="Sales" count="0" oneField="1">
      <fieldsUsage count="1">
        <fieldUsage x="0"/>
      </fieldsUsage>
      <extLst>
        <ext xmlns:x15="http://schemas.microsoft.com/office/spreadsheetml/2010/11/main" uri="{B97F6D7D-B522-45F9-BDA1-12C45D357490}">
          <x15:cacheHierarchy aggregatedColumn="6"/>
        </ext>
      </extLst>
    </cacheHierarchy>
    <cacheHierarchy uniqueName="[Measures].[Sum of Quantity]" caption="Sum of Quantity" measure="1" displayFolder="" measureGroup="Sales" count="0">
      <extLst>
        <ext xmlns:x15="http://schemas.microsoft.com/office/spreadsheetml/2010/11/main" uri="{B97F6D7D-B522-45F9-BDA1-12C45D357490}">
          <x15:cacheHierarchy aggregatedColumn="5"/>
        </ext>
      </extLst>
    </cacheHierarchy>
    <cacheHierarchy uniqueName="[Measures].[Sum of Profit]" caption="Sum of Profit" measure="1" displayFolder="" measureGroup="Sales" count="0" oneField="1">
      <fieldsUsage count="1">
        <fieldUsage x="1"/>
      </fieldsUsage>
      <extLst>
        <ext xmlns:x15="http://schemas.microsoft.com/office/spreadsheetml/2010/11/main" uri="{B97F6D7D-B522-45F9-BDA1-12C45D357490}">
          <x15:cacheHierarchy aggregatedColumn="7"/>
        </ext>
      </extLst>
    </cacheHierarchy>
    <cacheHierarchy uniqueName="[Measures].[Profit Margin]" caption="Profit Margin" measure="1" displayFolder="" measureGroup="Sales" count="0"/>
    <cacheHierarchy uniqueName="[Measures].[Others]" caption="Others"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81.361150694443" backgroundQuery="1" createdVersion="8" refreshedVersion="8" minRefreshableVersion="3" recordCount="0" supportSubquery="1" supportAdvancedDrill="1" xr:uid="{ECC0A5E4-E9DB-4FC1-911D-AD3076B4C231}">
  <cacheSource type="external" connectionId="1"/>
  <cacheFields count="5">
    <cacheField name="[Measures].[Sum of Sales]" caption="Sum of Sales" numFmtId="0" hierarchy="8" level="32767"/>
    <cacheField name="[Measures].[Sum of Profit]" caption="Sum of Profit" numFmtId="0" hierarchy="10" level="32767"/>
    <cacheField name="[Sales].[Month].[Month]" caption="Month" numFmtId="0" level="1">
      <sharedItems count="12">
        <s v="Apr"/>
        <s v="Aug"/>
        <s v="Dec"/>
        <s v="Feb"/>
        <s v="Jan"/>
        <s v="Jul"/>
        <s v="Jun"/>
        <s v="Mar"/>
        <s v="May"/>
        <s v="Nov"/>
        <s v="Oct"/>
        <s v="Sep"/>
      </sharedItems>
    </cacheField>
    <cacheField name="[Sales].[Seller].[Seller]" caption="Seller" numFmtId="0" hierarchy="1" level="1">
      <sharedItems count="7">
        <s v="Alice"/>
        <s v="Bob"/>
        <s v="Carol"/>
        <s v="Dave"/>
        <s v="Eve"/>
        <s v="Frank"/>
        <s v="Grace"/>
      </sharedItems>
    </cacheField>
    <cacheField name="[Sales].[State].[State]" caption="State" numFmtId="0" hierarchy="4" level="1">
      <sharedItems containsSemiMixedTypes="0" containsNonDate="0" containsString="0"/>
    </cacheField>
  </cacheFields>
  <cacheHierarchies count="15">
    <cacheHierarchy uniqueName="[Sales].[Month]" caption="Month" attribute="1" defaultMemberUniqueName="[Sales].[Month].[All]" allUniqueName="[Sales].[Month].[All]" dimensionUniqueName="[Sales]" displayFolder="" count="2" memberValueDatatype="130" unbalanced="0">
      <fieldsUsage count="2">
        <fieldUsage x="-1"/>
        <fieldUsage x="2"/>
      </fieldsUsage>
    </cacheHierarchy>
    <cacheHierarchy uniqueName="[Sales].[Seller]" caption="Seller" attribute="1" defaultMemberUniqueName="[Sales].[Seller].[All]" allUniqueName="[Sales].[Seller].[All]" dimensionUniqueName="[Sales]" displayFolder="" count="2" memberValueDatatype="130" unbalanced="0">
      <fieldsUsage count="2">
        <fieldUsage x="-1"/>
        <fieldUsage x="3"/>
      </fieldsUsage>
    </cacheHierarchy>
    <cacheHierarchy uniqueName="[Sales].[Category]" caption="Category" attribute="1" defaultMemberUniqueName="[Sales].[Category].[All]" allUniqueName="[Sales].[Category].[All]" dimensionUniqueName="[Sales]" displayFolder="" count="2" memberValueDatatype="130" unbalanced="0"/>
    <cacheHierarchy uniqueName="[Sales].[Product]" caption="Product" attribute="1" defaultMemberUniqueName="[Sales].[Product].[All]" allUniqueName="[Sales].[Product].[All]" dimensionUniqueName="[Sales]" displayFolder="" count="0" memberValueDatatype="130" unbalanced="0"/>
    <cacheHierarchy uniqueName="[Sales].[State]" caption="State" attribute="1" defaultMemberUniqueName="[Sales].[State].[All]" allUniqueName="[Sales].[State].[All]" dimensionUniqueName="[Sales]" displayFolder="" count="2" memberValueDatatype="130" unbalanced="0">
      <fieldsUsage count="2">
        <fieldUsage x="-1"/>
        <fieldUsage x="4"/>
      </fieldsUsage>
    </cacheHierarchy>
    <cacheHierarchy uniqueName="[Sales].[Quantity]" caption="Quantity" attribute="1" defaultMemberUniqueName="[Sales].[Quantity].[All]" allUniqueName="[Sales].[Quantity].[All]" dimensionUniqueName="[Sales]" displayFolder="" count="0" memberValueDatatype="20" unbalanced="0"/>
    <cacheHierarchy uniqueName="[Sales].[Sales]" caption="Sales" attribute="1" defaultMemberUniqueName="[Sales].[Sales].[All]" allUniqueName="[Sales].[Sales].[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Measures].[Sum of Sales]" caption="Sum of Sales" measure="1" displayFolder="" measureGroup="Sales" count="0" oneField="1">
      <fieldsUsage count="1">
        <fieldUsage x="0"/>
      </fieldsUsage>
      <extLst>
        <ext xmlns:x15="http://schemas.microsoft.com/office/spreadsheetml/2010/11/main" uri="{B97F6D7D-B522-45F9-BDA1-12C45D357490}">
          <x15:cacheHierarchy aggregatedColumn="6"/>
        </ext>
      </extLst>
    </cacheHierarchy>
    <cacheHierarchy uniqueName="[Measures].[Sum of Quantity]" caption="Sum of Quantity" measure="1" displayFolder="" measureGroup="Sales" count="0">
      <extLst>
        <ext xmlns:x15="http://schemas.microsoft.com/office/spreadsheetml/2010/11/main" uri="{B97F6D7D-B522-45F9-BDA1-12C45D357490}">
          <x15:cacheHierarchy aggregatedColumn="5"/>
        </ext>
      </extLst>
    </cacheHierarchy>
    <cacheHierarchy uniqueName="[Measures].[Sum of Profit]" caption="Sum of Profit" measure="1" displayFolder="" measureGroup="Sales" count="0" oneField="1">
      <fieldsUsage count="1">
        <fieldUsage x="1"/>
      </fieldsUsage>
      <extLst>
        <ext xmlns:x15="http://schemas.microsoft.com/office/spreadsheetml/2010/11/main" uri="{B97F6D7D-B522-45F9-BDA1-12C45D357490}">
          <x15:cacheHierarchy aggregatedColumn="7"/>
        </ext>
      </extLst>
    </cacheHierarchy>
    <cacheHierarchy uniqueName="[Measures].[Profit Margin]" caption="Profit Margin" measure="1" displayFolder="" measureGroup="Sales" count="0"/>
    <cacheHierarchy uniqueName="[Measures].[Others]" caption="Others"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81.361521874998" backgroundQuery="1" createdVersion="8" refreshedVersion="8" minRefreshableVersion="3" recordCount="0" supportSubquery="1" supportAdvancedDrill="1" xr:uid="{34AC691C-55E5-468B-9168-148A08E1A43D}">
  <cacheSource type="external" connectionId="1"/>
  <cacheFields count="4">
    <cacheField name="[Measures].[Sum of Sales]" caption="Sum of Sales" numFmtId="0" hierarchy="8" level="32767"/>
    <cacheField name="[Sales].[Month].[Month]" caption="Month" numFmtId="0" level="1">
      <sharedItems count="12">
        <s v="Apr"/>
        <s v="Aug"/>
        <s v="Dec"/>
        <s v="Feb"/>
        <s v="Jan"/>
        <s v="Jul"/>
        <s v="Jun"/>
        <s v="Mar"/>
        <s v="May"/>
        <s v="Nov"/>
        <s v="Oct"/>
        <s v="Sep"/>
      </sharedItems>
    </cacheField>
    <cacheField name="[Sales].[State].[State]" caption="State" numFmtId="0" hierarchy="4" level="1">
      <sharedItems count="6">
        <s v="California"/>
        <s v="Florida"/>
        <s v="Illinois"/>
        <s v="New York"/>
        <s v="Pennsylvania"/>
        <s v="Texas"/>
      </sharedItems>
    </cacheField>
    <cacheField name="[Measures].[Profit Margin]" caption="Profit Margin" numFmtId="0" hierarchy="11" level="32767"/>
  </cacheFields>
  <cacheHierarchies count="15">
    <cacheHierarchy uniqueName="[Sales].[Month]" caption="Month" attribute="1" defaultMemberUniqueName="[Sales].[Month].[All]" allUniqueName="[Sales].[Month].[All]" dimensionUniqueName="[Sales]" displayFolder="" count="2" memberValueDatatype="130" unbalanced="0">
      <fieldsUsage count="2">
        <fieldUsage x="-1"/>
        <fieldUsage x="1"/>
      </fieldsUsage>
    </cacheHierarchy>
    <cacheHierarchy uniqueName="[Sales].[Seller]" caption="Seller" attribute="1" defaultMemberUniqueName="[Sales].[Seller].[All]" allUniqueName="[Sales].[Seller].[All]" dimensionUniqueName="[Sales]" displayFolder="" count="2" memberValueDatatype="130" unbalanced="0"/>
    <cacheHierarchy uniqueName="[Sales].[Category]" caption="Category" attribute="1" defaultMemberUniqueName="[Sales].[Category].[All]" allUniqueName="[Sales].[Category].[All]" dimensionUniqueName="[Sales]" displayFolder="" count="2" memberValueDatatype="130" unbalanced="0"/>
    <cacheHierarchy uniqueName="[Sales].[Product]" caption="Product" attribute="1" defaultMemberUniqueName="[Sales].[Product].[All]" allUniqueName="[Sales].[Product].[All]" dimensionUniqueName="[Sales]" displayFolder="" count="0" memberValueDatatype="130" unbalanced="0"/>
    <cacheHierarchy uniqueName="[Sales].[State]" caption="State" attribute="1" defaultMemberUniqueName="[Sales].[State].[All]" allUniqueName="[Sales].[State].[All]" dimensionUniqueName="[Sales]" displayFolder="" count="2" memberValueDatatype="130" unbalanced="0">
      <fieldsUsage count="2">
        <fieldUsage x="-1"/>
        <fieldUsage x="2"/>
      </fieldsUsage>
    </cacheHierarchy>
    <cacheHierarchy uniqueName="[Sales].[Quantity]" caption="Quantity" attribute="1" defaultMemberUniqueName="[Sales].[Quantity].[All]" allUniqueName="[Sales].[Quantity].[All]" dimensionUniqueName="[Sales]" displayFolder="" count="0" memberValueDatatype="20" unbalanced="0"/>
    <cacheHierarchy uniqueName="[Sales].[Sales]" caption="Sales" attribute="1" defaultMemberUniqueName="[Sales].[Sales].[All]" allUniqueName="[Sales].[Sales].[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Measures].[Sum of Sales]" caption="Sum of Sales" measure="1" displayFolder="" measureGroup="Sales" count="0" oneField="1">
      <fieldsUsage count="1">
        <fieldUsage x="0"/>
      </fieldsUsage>
      <extLst>
        <ext xmlns:x15="http://schemas.microsoft.com/office/spreadsheetml/2010/11/main" uri="{B97F6D7D-B522-45F9-BDA1-12C45D357490}">
          <x15:cacheHierarchy aggregatedColumn="6"/>
        </ext>
      </extLst>
    </cacheHierarchy>
    <cacheHierarchy uniqueName="[Measures].[Sum of Quantity]" caption="Sum of Quantity" measure="1" displayFolder="" measureGroup="Sales" count="0">
      <extLst>
        <ext xmlns:x15="http://schemas.microsoft.com/office/spreadsheetml/2010/11/main" uri="{B97F6D7D-B522-45F9-BDA1-12C45D357490}">
          <x15:cacheHierarchy aggregatedColumn="5"/>
        </ext>
      </extLst>
    </cacheHierarchy>
    <cacheHierarchy uniqueName="[Measures].[Sum of Profit]" caption="Sum of Profit" measure="1" displayFolder="" measureGroup="Sales" count="0">
      <extLst>
        <ext xmlns:x15="http://schemas.microsoft.com/office/spreadsheetml/2010/11/main" uri="{B97F6D7D-B522-45F9-BDA1-12C45D357490}">
          <x15:cacheHierarchy aggregatedColumn="7"/>
        </ext>
      </extLst>
    </cacheHierarchy>
    <cacheHierarchy uniqueName="[Measures].[Profit Margin]" caption="Profit Margin" measure="1" displayFolder="" measureGroup="Sales" count="0" oneField="1">
      <fieldsUsage count="1">
        <fieldUsage x="3"/>
      </fieldsUsage>
    </cacheHierarchy>
    <cacheHierarchy uniqueName="[Measures].[Others]" caption="Others"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81.335824189817" backgroundQuery="1" createdVersion="3" refreshedVersion="8" minRefreshableVersion="3" recordCount="0" supportSubquery="1" supportAdvancedDrill="1" xr:uid="{74D979BC-9CE9-4611-B5FF-CF1DDCDF9634}">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Sales].[Month]" caption="Month" attribute="1" defaultMemberUniqueName="[Sales].[Month].[All]" allUniqueName="[Sales].[Month].[All]" dimensionUniqueName="[Sales]" displayFolder="" count="0" memberValueDatatype="130" unbalanced="0"/>
    <cacheHierarchy uniqueName="[Sales].[Seller]" caption="Seller" attribute="1" defaultMemberUniqueName="[Sales].[Seller].[All]" allUniqueName="[Sales].[Seller].[All]" dimensionUniqueName="[Sales]" displayFolder="" count="2" memberValueDatatype="130" unbalanced="0"/>
    <cacheHierarchy uniqueName="[Sales].[Category]" caption="Category" attribute="1" defaultMemberUniqueName="[Sales].[Category].[All]" allUniqueName="[Sales].[Category].[All]" dimensionUniqueName="[Sales]" displayFolder="" count="2" memberValueDatatype="130" unbalanced="0"/>
    <cacheHierarchy uniqueName="[Sales].[Product]" caption="Product" attribute="1" defaultMemberUniqueName="[Sales].[Product].[All]" allUniqueName="[Sales].[Product].[All]" dimensionUniqueName="[Sales]" displayFolder="" count="0" memberValueDatatype="130" unbalanced="0"/>
    <cacheHierarchy uniqueName="[Sales].[State]" caption="State" attribute="1" defaultMemberUniqueName="[Sales].[State].[All]" allUniqueName="[Sales].[State].[All]" dimensionUniqueName="[Sales]" displayFolder="" count="2" memberValueDatatype="130" unbalanced="0"/>
    <cacheHierarchy uniqueName="[Sales].[Quantity]" caption="Quantity" attribute="1" defaultMemberUniqueName="[Sales].[Quantity].[All]" allUniqueName="[Sales].[Quantity].[All]" dimensionUniqueName="[Sales]" displayFolder="" count="0" memberValueDatatype="20" unbalanced="0"/>
    <cacheHierarchy uniqueName="[Sales].[Sales]" caption="Sales" attribute="1" defaultMemberUniqueName="[Sales].[Sales].[All]" allUniqueName="[Sales].[Sales].[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Measures].[Sum of Sales]" caption="Sum of Sales" measure="1" displayFolder="" measureGroup="Sales" count="0">
      <extLst>
        <ext xmlns:x15="http://schemas.microsoft.com/office/spreadsheetml/2010/11/main" uri="{B97F6D7D-B522-45F9-BDA1-12C45D357490}">
          <x15:cacheHierarchy aggregatedColumn="6"/>
        </ext>
      </extLst>
    </cacheHierarchy>
    <cacheHierarchy uniqueName="[Measures].[Sum of Quantity]" caption="Sum of Quantity" measure="1" displayFolder="" measureGroup="Sales" count="0">
      <extLst>
        <ext xmlns:x15="http://schemas.microsoft.com/office/spreadsheetml/2010/11/main" uri="{B97F6D7D-B522-45F9-BDA1-12C45D357490}">
          <x15:cacheHierarchy aggregatedColumn="5"/>
        </ext>
      </extLst>
    </cacheHierarchy>
    <cacheHierarchy uniqueName="[Measures].[Sum of Profit]" caption="Sum of Profit" measure="1" displayFolder="" measureGroup="Sales" count="0">
      <extLst>
        <ext xmlns:x15="http://schemas.microsoft.com/office/spreadsheetml/2010/11/main" uri="{B97F6D7D-B522-45F9-BDA1-12C45D357490}">
          <x15:cacheHierarchy aggregatedColumn="7"/>
        </ext>
      </extLst>
    </cacheHierarchy>
    <cacheHierarchy uniqueName="[Measures].[Profit Margin]" caption="Profit Margin" measure="1" displayFolder="" measureGroup="Sales" count="0"/>
    <cacheHierarchy uniqueName="[Measures].[Others]" caption="Others"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18243506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B2287A-AC9A-414C-B25C-3F195430135B}" name="Categorysales"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5:C41" firstHeaderRow="0" firstDataRow="1" firstDataCol="1"/>
  <pivotFields count="5">
    <pivotField dataField="1" subtotalTop="0" showAll="0" defaultSubtotal="0"/>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3"/>
  </rowFields>
  <rowItems count="6">
    <i>
      <x/>
    </i>
    <i>
      <x v="1"/>
    </i>
    <i>
      <x v="2"/>
    </i>
    <i>
      <x v="3"/>
    </i>
    <i>
      <x v="4"/>
    </i>
    <i t="grand">
      <x/>
    </i>
  </rowItems>
  <colFields count="1">
    <field x="-2"/>
  </colFields>
  <colItems count="2">
    <i>
      <x/>
    </i>
    <i i="1">
      <x v="1"/>
    </i>
  </colItems>
  <dataFields count="2">
    <dataField name="Sum of Sales" fld="0" baseField="0" baseItem="0" numFmtId="164"/>
    <dataField name="Sum of Profit" fld="1" baseField="0" baseItem="0" numFmtId="164"/>
  </dataFields>
  <formats count="1">
    <format dxfId="16">
      <pivotArea outline="0" collapsedLevelsAreSubtotals="1" fieldPosition="0">
        <references count="1">
          <reference field="4294967294" count="2" selected="0">
            <x v="0"/>
            <x v="1"/>
          </reference>
        </references>
      </pivotArea>
    </format>
  </format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15">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E2E03B-81CF-42AE-8CAC-33FEE600F4FC}" name="Seller"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3:C31" firstHeaderRow="0" firstDataRow="1" firstDataCol="1"/>
  <pivotFields count="5">
    <pivotField dataField="1" subtotalTop="0" showAll="0" defaultSubtotal="0"/>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3"/>
  </rowFields>
  <rowItems count="8">
    <i>
      <x/>
    </i>
    <i>
      <x v="1"/>
    </i>
    <i>
      <x v="2"/>
    </i>
    <i>
      <x v="3"/>
    </i>
    <i>
      <x v="4"/>
    </i>
    <i>
      <x v="5"/>
    </i>
    <i>
      <x v="6"/>
    </i>
    <i t="grand">
      <x/>
    </i>
  </rowItems>
  <colFields count="1">
    <field x="-2"/>
  </colFields>
  <colItems count="2">
    <i>
      <x/>
    </i>
    <i i="1">
      <x v="1"/>
    </i>
  </colItems>
  <dataFields count="2">
    <dataField name="Sum of Sales" fld="0" baseField="0" baseItem="0" numFmtId="164"/>
    <dataField name="Sum of Profit" fld="1" baseField="0" baseItem="0" numFmtId="164"/>
  </dataFields>
  <formats count="1">
    <format dxfId="17">
      <pivotArea outline="0" collapsedLevelsAreSubtotals="1" fieldPosition="0">
        <references count="1">
          <reference field="4294967294" count="2" selected="0">
            <x v="0"/>
            <x v="1"/>
          </reference>
        </references>
      </pivotArea>
    </format>
  </format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15">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32FE37-C297-490A-AC53-E0DE383CB7A0}" name="Month"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A7:C20" firstHeaderRow="0" firstDataRow="1" firstDataCol="1"/>
  <pivotFields count="4">
    <pivotField dataField="1" subtotalTop="0" showAll="0" defaultSubtotal="0"/>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2"/>
  </rowFields>
  <rowItems count="13">
    <i>
      <x/>
    </i>
    <i>
      <x v="1"/>
    </i>
    <i>
      <x v="2"/>
    </i>
    <i>
      <x v="3"/>
    </i>
    <i>
      <x v="4"/>
    </i>
    <i>
      <x v="5"/>
    </i>
    <i>
      <x v="6"/>
    </i>
    <i>
      <x v="7"/>
    </i>
    <i>
      <x v="8"/>
    </i>
    <i>
      <x v="9"/>
    </i>
    <i>
      <x v="10"/>
    </i>
    <i>
      <x v="11"/>
    </i>
    <i t="grand">
      <x/>
    </i>
  </rowItems>
  <colFields count="1">
    <field x="-2"/>
  </colFields>
  <colItems count="2">
    <i>
      <x/>
    </i>
    <i i="1">
      <x v="1"/>
    </i>
  </colItems>
  <dataFields count="2">
    <dataField name="Sum of Sales" fld="0" baseField="0" baseItem="0" numFmtId="164"/>
    <dataField name="Sum of Profit" fld="1" baseField="0" baseItem="0" numFmtId="164"/>
  </dataFields>
  <formats count="1">
    <format dxfId="18">
      <pivotArea outline="0" collapsedLevelsAreSubtotals="1" fieldPosition="0">
        <references count="1">
          <reference field="4294967294" count="2" selected="0">
            <x v="0"/>
            <x v="1"/>
          </reference>
        </references>
      </pivotArea>
    </format>
  </format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15">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24A512B-911E-4C7B-B423-C71E8F0351EA}" name="State"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5:C52" firstHeaderRow="0"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2"/>
  </rowFields>
  <rowItems count="7">
    <i>
      <x/>
    </i>
    <i>
      <x v="1"/>
    </i>
    <i>
      <x v="2"/>
    </i>
    <i>
      <x v="3"/>
    </i>
    <i>
      <x v="4"/>
    </i>
    <i>
      <x v="5"/>
    </i>
    <i t="grand">
      <x/>
    </i>
  </rowItems>
  <colFields count="1">
    <field x="-2"/>
  </colFields>
  <colItems count="2">
    <i>
      <x/>
    </i>
    <i i="1">
      <x v="1"/>
    </i>
  </colItems>
  <dataFields count="2">
    <dataField name="Sum of Sales" fld="0" baseField="0" baseItem="0" numFmtId="164"/>
    <dataField fld="3" subtotal="count" baseField="0" baseItem="0" numFmtId="9"/>
  </dataFields>
  <formats count="2">
    <format dxfId="20">
      <pivotArea outline="0" collapsedLevelsAreSubtotals="1" fieldPosition="0">
        <references count="1">
          <reference field="4294967294" count="1" selected="0">
            <x v="0"/>
          </reference>
        </references>
      </pivotArea>
    </format>
    <format dxfId="19">
      <pivotArea outline="0" collapsedLevelsAreSubtotals="1" fieldPosition="0">
        <references count="1">
          <reference field="4294967294" count="1" selected="0">
            <x v="1"/>
          </reference>
        </references>
      </pivotArea>
    </format>
  </formats>
  <pivotHierarchies count="15">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F572163-8524-467C-8A28-262F4E04A041}" name="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Sum of Quantity" fld="0" baseField="0" baseItem="0"/>
    <dataField name="Sum of Sales" fld="1" baseField="0" baseItem="0" numFmtId="164"/>
    <dataField name="Sum of Profit" fld="2" baseField="0" baseItem="0" numFmtId="164"/>
    <dataField fld="3" subtotal="count" baseField="0" baseItem="0" numFmtId="9"/>
  </dataFields>
  <formats count="2">
    <format dxfId="22">
      <pivotArea outline="0" collapsedLevelsAreSubtotals="1" fieldPosition="0">
        <references count="1">
          <reference field="4294967294" count="1" selected="0">
            <x v="3"/>
          </reference>
        </references>
      </pivotArea>
    </format>
    <format dxfId="21">
      <pivotArea outline="0" collapsedLevelsAreSubtotals="1" fieldPosition="0">
        <references count="1">
          <reference field="4294967294" count="2" selected="0">
            <x v="1"/>
            <x v="2"/>
          </reference>
        </references>
      </pivotArea>
    </format>
  </formats>
  <pivotHierarchies count="15">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E720999-3CCC-47E4-8A1C-99EF2B5B22ED}" name="Category Margin"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E35:G41" firstHeaderRow="0"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5">
        <item x="0"/>
        <item x="1"/>
        <item x="2"/>
        <item x="3"/>
        <item x="4"/>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1"/>
  </rowFields>
  <rowItems count="6">
    <i>
      <x/>
    </i>
    <i>
      <x v="1"/>
    </i>
    <i>
      <x v="2"/>
    </i>
    <i>
      <x v="3"/>
    </i>
    <i>
      <x v="4"/>
    </i>
    <i t="grand">
      <x/>
    </i>
  </rowItems>
  <colFields count="1">
    <field x="-2"/>
  </colFields>
  <colItems count="2">
    <i>
      <x/>
    </i>
    <i i="1">
      <x v="1"/>
    </i>
  </colItems>
  <dataFields count="2">
    <dataField name="Sum of Sales" fld="2" baseField="0" baseItem="0"/>
    <dataField fld="3" subtotal="count" baseField="0" baseItem="0"/>
  </dataFields>
  <formats count="7">
    <format dxfId="29">
      <pivotArea type="all" dataOnly="0" outline="0" fieldPosition="0"/>
    </format>
    <format dxfId="28">
      <pivotArea outline="0" collapsedLevelsAreSubtotals="1" fieldPosition="0"/>
    </format>
    <format dxfId="27">
      <pivotArea field="1" type="button" dataOnly="0" labelOnly="1" outline="0" axis="axisRow" fieldPosition="0"/>
    </format>
    <format dxfId="26">
      <pivotArea dataOnly="0" labelOnly="1" fieldPosition="0">
        <references count="1">
          <reference field="1" count="0"/>
        </references>
      </pivotArea>
    </format>
    <format dxfId="25">
      <pivotArea dataOnly="0" labelOnly="1" grandRow="1" outline="0" fieldPosition="0"/>
    </format>
    <format dxfId="24">
      <pivotArea dataOnly="0" labelOnly="1" outline="0" axis="axisValues" fieldPosition="0"/>
    </format>
    <format dxfId="23">
      <pivotArea collapsedLevelsAreSubtotals="1" fieldPosition="0">
        <references count="2">
          <reference field="4294967294" count="1" selected="0">
            <x v="0"/>
          </reference>
          <reference field="1" count="0"/>
        </references>
      </pivotArea>
    </format>
  </formats>
  <pivotHierarchies count="15">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ler" xr10:uid="{56B13795-98C5-4942-9653-2DADFB344CD8}" sourceName="[Sales].[Seller]">
  <pivotTables>
    <pivotTable tabId="3" name="Sales"/>
    <pivotTable tabId="3" name="Category Margin"/>
    <pivotTable tabId="3" name="Categorysales"/>
    <pivotTable tabId="3" name="Month"/>
    <pivotTable tabId="3" name="Seller"/>
    <pivotTable tabId="3" name="State"/>
  </pivotTables>
  <data>
    <olap pivotCacheId="1182435060">
      <levels count="2">
        <level uniqueName="[Sales].[Seller].[(All)]" sourceCaption="(All)" count="0"/>
        <level uniqueName="[Sales].[Seller].[Seller]" sourceCaption="Seller" count="7">
          <ranges>
            <range startItem="0">
              <i n="[Sales].[Seller].&amp;[Alice]" c="Alice"/>
              <i n="[Sales].[Seller].&amp;[Bob]" c="Bob"/>
              <i n="[Sales].[Seller].&amp;[Carol]" c="Carol"/>
              <i n="[Sales].[Seller].&amp;[Dave]" c="Dave"/>
              <i n="[Sales].[Seller].&amp;[Eve]" c="Eve"/>
              <i n="[Sales].[Seller].&amp;[Frank]" c="Frank"/>
              <i n="[Sales].[Seller].&amp;[Grace]" c="Grace"/>
            </range>
          </ranges>
        </level>
      </levels>
      <selections count="1">
        <selection n="[Sales].[Sell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DB336198-8D18-404F-B043-FC6386296250}" sourceName="[Sales].[State]">
  <pivotTables>
    <pivotTable tabId="3" name="Sales"/>
    <pivotTable tabId="3" name="Category Margin"/>
    <pivotTable tabId="3" name="Categorysales"/>
    <pivotTable tabId="3" name="Month"/>
    <pivotTable tabId="3" name="Seller"/>
    <pivotTable tabId="3" name="State"/>
  </pivotTables>
  <data>
    <olap pivotCacheId="1182435060">
      <levels count="2">
        <level uniqueName="[Sales].[State].[(All)]" sourceCaption="(All)" count="0"/>
        <level uniqueName="[Sales].[State].[State]" sourceCaption="State" count="6">
          <ranges>
            <range startItem="0">
              <i n="[Sales].[State].&amp;[California]" c="California"/>
              <i n="[Sales].[State].&amp;[Florida]" c="Florida"/>
              <i n="[Sales].[State].&amp;[Illinois]" c="Illinois"/>
              <i n="[Sales].[State].&amp;[New York]" c="New York"/>
              <i n="[Sales].[State].&amp;[Pennsylvania]" c="Pennsylvania"/>
              <i n="[Sales].[State].&amp;[Texas]" c="Texas"/>
            </range>
          </ranges>
        </level>
      </levels>
      <selections count="1">
        <selection n="[Sales].[Stat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B9050BF2-AA7E-4210-85E2-DBA31CB56041}" sourceName="[Sales].[Category]">
  <pivotTables>
    <pivotTable tabId="3" name="Sales"/>
    <pivotTable tabId="3" name="Categorysales"/>
    <pivotTable tabId="3" name="Month"/>
    <pivotTable tabId="3" name="Seller"/>
    <pivotTable tabId="3" name="State"/>
  </pivotTables>
  <data>
    <olap pivotCacheId="1182435060">
      <levels count="2">
        <level uniqueName="[Sales].[Category].[(All)]" sourceCaption="(All)" count="0"/>
        <level uniqueName="[Sales].[Category].[Category]" sourceCaption="Category" count="5">
          <ranges>
            <range startItem="0">
              <i n="[Sales].[Category].&amp;[Clothing]" c="Clothing"/>
              <i n="[Sales].[Category].&amp;[Electronics]" c="Electronics"/>
              <i n="[Sales].[Category].&amp;[Food &amp; Beverages]" c="Food &amp; Beverages"/>
              <i n="[Sales].[Category].&amp;[Home Appliances]" c="Home Appliances"/>
              <i n="[Sales].[Category].&amp;[Sports &amp; Fitness]" c="Sports &amp; Fitness"/>
            </range>
          </ranges>
        </level>
      </levels>
      <selections count="1">
        <selection n="[Sales].[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ller" xr10:uid="{FDE6A00E-628B-4806-84E9-1639671BB91F}" cache="Slicer_Seller" caption="Seller" level="1" style="SlicerStyleDark2" rowHeight="274320"/>
  <slicer name="State" xr10:uid="{DAAADBE2-9041-421E-B097-7CBE9E2AF2E2}" cache="Slicer_State" caption="State" level="1" style="SlicerStyleDark2" rowHeight="320040"/>
  <slicer name="Category" xr10:uid="{E3C50857-290D-49A4-B029-08B4AE200B9D}" cache="Slicer_Category" caption="Category" level="1" style="SlicerStyleDark2" rowHeight="393192"/>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ACCAD2F-2A90-46A2-9E98-CDB0FF1C7825}" name="City" displayName="City" ref="D45:E51" totalsRowShown="0">
  <autoFilter ref="D45:E51" xr:uid="{2ACCAD2F-2A90-46A2-9E98-CDB0FF1C7825}"/>
  <tableColumns count="2">
    <tableColumn id="1" xr3:uid="{0BFEE0C6-1BDC-47BD-95C4-3F6636E1EACA}" name="Row Labels">
      <calculatedColumnFormula>A46</calculatedColumnFormula>
    </tableColumn>
    <tableColumn id="2" xr3:uid="{54BCA2E6-6150-4DAC-A49C-B3B13DA30256}" name="Sum of Sales" dataDxfId="15">
      <calculatedColumnFormula>B46</calculatedColumnFormula>
    </tableColumn>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F0E3652-0FA4-4E13-9CE6-37CC1BE75D20}" name="CategoryyMargin" displayName="CategoryyMargin" ref="H35:I40" totalsRowShown="0" headerRowDxfId="14">
  <autoFilter ref="H35:I40" xr:uid="{BF0E3652-0FA4-4E13-9CE6-37CC1BE75D20}"/>
  <tableColumns count="2">
    <tableColumn id="1" xr3:uid="{01F996BE-5F1B-4A82-BA9E-C35D6BC349C8}" name="Profit Margin" dataDxfId="13">
      <calculatedColumnFormula>G36</calculatedColumnFormula>
    </tableColumn>
    <tableColumn id="2" xr3:uid="{6708CB05-A800-4DC3-9343-638B6CC1F39D}" name="Others" dataDxfId="12">
      <calculatedColumnFormula>1-H36</calculatedColumnFormula>
    </tableColumn>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94AA48-CE19-43BB-898A-1836931D9CA1}" name="Sales" displayName="Sales" ref="A1:H201" totalsRowShown="0" headerRowDxfId="11" headerRowBorderDxfId="10" tableBorderDxfId="9" totalsRowBorderDxfId="8">
  <autoFilter ref="A1:H201" xr:uid="{0394AA48-CE19-43BB-898A-1836931D9CA1}"/>
  <tableColumns count="8">
    <tableColumn id="1" xr3:uid="{DC05BA12-660B-4F42-97BA-5B1003AB8D15}" name="Month" dataDxfId="7"/>
    <tableColumn id="2" xr3:uid="{F2706277-2EF4-475A-BB45-51159E72E4EE}" name="Seller" dataDxfId="6"/>
    <tableColumn id="3" xr3:uid="{82A7FC8D-E901-4E86-BA5E-0715453E3F45}" name="Category" dataDxfId="5"/>
    <tableColumn id="4" xr3:uid="{5040833B-9EE5-497C-9C5A-4FE6585F7D18}" name="Product" dataDxfId="4"/>
    <tableColumn id="5" xr3:uid="{BE4403A1-5593-4702-8B29-7B8143FEF440}" name="State" dataDxfId="3"/>
    <tableColumn id="6" xr3:uid="{578775DB-02E2-4C77-8072-2914668039FE}" name="Quantity" dataDxfId="2"/>
    <tableColumn id="7" xr3:uid="{324FE766-D946-4183-B1D4-02FA76BC267C}" name="Sales" dataDxfId="1"/>
    <tableColumn id="8" xr3:uid="{E0125229-958C-487F-9684-ED4590884E35}" name="Profit"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table" Target="../tables/table2.xml"/><Relationship Id="rId3" Type="http://schemas.openxmlformats.org/officeDocument/2006/relationships/pivotTable" Target="../pivotTables/pivotTable3.xml"/><Relationship Id="rId7" Type="http://schemas.openxmlformats.org/officeDocument/2006/relationships/table" Target="../tables/tabl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A3386-DF64-4179-96DD-3B04754D1183}">
  <dimension ref="A1:H202"/>
  <sheetViews>
    <sheetView topLeftCell="A124" workbookViewId="0">
      <selection sqref="A1:H202"/>
    </sheetView>
  </sheetViews>
  <sheetFormatPr defaultRowHeight="14.5"/>
  <cols>
    <col min="1" max="1" width="8.26953125" bestFit="1" customWidth="1"/>
    <col min="2" max="2" width="9.81640625" bestFit="1" customWidth="1"/>
    <col min="3" max="3" width="20.54296875" bestFit="1" customWidth="1"/>
    <col min="4" max="4" width="14.36328125" bestFit="1" customWidth="1"/>
    <col min="5" max="5" width="14.81640625" bestFit="1" customWidth="1"/>
    <col min="6" max="6" width="10.7265625" bestFit="1" customWidth="1"/>
    <col min="7" max="8" width="11.1796875" bestFit="1" customWidth="1"/>
  </cols>
  <sheetData>
    <row r="1" spans="1:8" ht="20">
      <c r="A1" s="29" t="s">
        <v>0</v>
      </c>
      <c r="B1" s="30"/>
      <c r="C1" s="30"/>
      <c r="D1" s="30"/>
      <c r="E1" s="30"/>
      <c r="F1" s="30"/>
      <c r="G1" s="30"/>
      <c r="H1" s="30"/>
    </row>
    <row r="2" spans="1:8" ht="16.5">
      <c r="A2" s="1" t="s">
        <v>1</v>
      </c>
      <c r="B2" s="1" t="s">
        <v>2</v>
      </c>
      <c r="C2" s="1" t="s">
        <v>3</v>
      </c>
      <c r="D2" s="1" t="s">
        <v>4</v>
      </c>
      <c r="E2" s="1" t="s">
        <v>5</v>
      </c>
      <c r="F2" s="1" t="s">
        <v>6</v>
      </c>
      <c r="G2" s="1" t="s">
        <v>7</v>
      </c>
      <c r="H2" s="1" t="s">
        <v>8</v>
      </c>
    </row>
    <row r="3" spans="1:8" ht="16.5">
      <c r="A3" s="2" t="s">
        <v>9</v>
      </c>
      <c r="B3" s="3" t="s">
        <v>10</v>
      </c>
      <c r="C3" s="3" t="s">
        <v>11</v>
      </c>
      <c r="D3" s="3" t="s">
        <v>12</v>
      </c>
      <c r="E3" s="3" t="s">
        <v>13</v>
      </c>
      <c r="F3" s="4">
        <v>1</v>
      </c>
      <c r="G3" s="5">
        <v>2122.15</v>
      </c>
      <c r="H3" s="6">
        <v>1384.86</v>
      </c>
    </row>
    <row r="4" spans="1:8" ht="16.5">
      <c r="A4" s="2" t="s">
        <v>14</v>
      </c>
      <c r="B4" s="3" t="s">
        <v>15</v>
      </c>
      <c r="C4" s="3" t="s">
        <v>16</v>
      </c>
      <c r="D4" s="3" t="s">
        <v>17</v>
      </c>
      <c r="E4" s="3" t="s">
        <v>18</v>
      </c>
      <c r="F4" s="4">
        <v>5</v>
      </c>
      <c r="G4" s="5">
        <v>8413.3700000000008</v>
      </c>
      <c r="H4" s="6">
        <v>6642.86</v>
      </c>
    </row>
    <row r="5" spans="1:8" ht="16.5">
      <c r="A5" s="2" t="s">
        <v>19</v>
      </c>
      <c r="B5" s="3" t="s">
        <v>20</v>
      </c>
      <c r="C5" s="3" t="s">
        <v>21</v>
      </c>
      <c r="D5" s="3" t="s">
        <v>22</v>
      </c>
      <c r="E5" s="3" t="s">
        <v>23</v>
      </c>
      <c r="F5" s="4">
        <v>5</v>
      </c>
      <c r="G5" s="5">
        <v>9088.41</v>
      </c>
      <c r="H5" s="6">
        <v>4855.3</v>
      </c>
    </row>
    <row r="6" spans="1:8" ht="16.5">
      <c r="A6" s="2" t="s">
        <v>24</v>
      </c>
      <c r="B6" s="3" t="s">
        <v>10</v>
      </c>
      <c r="C6" s="3" t="s">
        <v>25</v>
      </c>
      <c r="D6" s="3" t="s">
        <v>26</v>
      </c>
      <c r="E6" s="3" t="s">
        <v>18</v>
      </c>
      <c r="F6" s="4">
        <v>3</v>
      </c>
      <c r="G6" s="5">
        <v>3250.66</v>
      </c>
      <c r="H6" s="6">
        <v>395.36</v>
      </c>
    </row>
    <row r="7" spans="1:8" ht="16.5">
      <c r="A7" s="2" t="s">
        <v>27</v>
      </c>
      <c r="B7" s="3" t="s">
        <v>10</v>
      </c>
      <c r="C7" s="3" t="s">
        <v>16</v>
      </c>
      <c r="D7" s="3" t="s">
        <v>28</v>
      </c>
      <c r="E7" s="3" t="s">
        <v>29</v>
      </c>
      <c r="F7" s="4">
        <v>5</v>
      </c>
      <c r="G7" s="5">
        <v>8721.92</v>
      </c>
      <c r="H7" s="6">
        <v>2873.34</v>
      </c>
    </row>
    <row r="8" spans="1:8" ht="16.5">
      <c r="A8" s="2" t="s">
        <v>30</v>
      </c>
      <c r="B8" s="3" t="s">
        <v>31</v>
      </c>
      <c r="C8" s="3" t="s">
        <v>25</v>
      </c>
      <c r="D8" s="3" t="s">
        <v>32</v>
      </c>
      <c r="E8" s="3" t="s">
        <v>13</v>
      </c>
      <c r="F8" s="4">
        <v>5</v>
      </c>
      <c r="G8" s="5">
        <v>2361.0700000000002</v>
      </c>
      <c r="H8" s="6">
        <v>126.6</v>
      </c>
    </row>
    <row r="9" spans="1:8" ht="16.5">
      <c r="A9" s="2" t="s">
        <v>27</v>
      </c>
      <c r="B9" s="3" t="s">
        <v>33</v>
      </c>
      <c r="C9" s="3" t="s">
        <v>21</v>
      </c>
      <c r="D9" s="3" t="s">
        <v>34</v>
      </c>
      <c r="E9" s="3" t="s">
        <v>35</v>
      </c>
      <c r="F9" s="4">
        <v>1</v>
      </c>
      <c r="G9" s="5">
        <v>6033.49</v>
      </c>
      <c r="H9" s="6">
        <v>713.3</v>
      </c>
    </row>
    <row r="10" spans="1:8" ht="16.5">
      <c r="A10" s="2" t="s">
        <v>14</v>
      </c>
      <c r="B10" s="3" t="s">
        <v>10</v>
      </c>
      <c r="C10" s="3" t="s">
        <v>36</v>
      </c>
      <c r="D10" s="3" t="s">
        <v>37</v>
      </c>
      <c r="E10" s="3" t="s">
        <v>18</v>
      </c>
      <c r="F10" s="4">
        <v>3</v>
      </c>
      <c r="G10" s="5">
        <v>2770.26</v>
      </c>
      <c r="H10" s="6">
        <v>633.86</v>
      </c>
    </row>
    <row r="11" spans="1:8" ht="16.5">
      <c r="A11" s="2" t="s">
        <v>38</v>
      </c>
      <c r="B11" s="3" t="s">
        <v>10</v>
      </c>
      <c r="C11" s="3" t="s">
        <v>11</v>
      </c>
      <c r="D11" s="3" t="s">
        <v>12</v>
      </c>
      <c r="E11" s="3" t="s">
        <v>29</v>
      </c>
      <c r="F11" s="4">
        <v>1</v>
      </c>
      <c r="G11" s="5">
        <v>3101.1</v>
      </c>
      <c r="H11" s="6">
        <v>1063.08</v>
      </c>
    </row>
    <row r="12" spans="1:8" ht="16.5">
      <c r="A12" s="2" t="s">
        <v>39</v>
      </c>
      <c r="B12" s="3" t="s">
        <v>40</v>
      </c>
      <c r="C12" s="3" t="s">
        <v>21</v>
      </c>
      <c r="D12" s="3" t="s">
        <v>34</v>
      </c>
      <c r="E12" s="3" t="s">
        <v>13</v>
      </c>
      <c r="F12" s="4">
        <v>2</v>
      </c>
      <c r="G12" s="5">
        <v>9995.59</v>
      </c>
      <c r="H12" s="6">
        <v>6411.72</v>
      </c>
    </row>
    <row r="13" spans="1:8" ht="16.5">
      <c r="A13" s="2" t="s">
        <v>41</v>
      </c>
      <c r="B13" s="3" t="s">
        <v>15</v>
      </c>
      <c r="C13" s="3" t="s">
        <v>36</v>
      </c>
      <c r="D13" s="3" t="s">
        <v>37</v>
      </c>
      <c r="E13" s="3" t="s">
        <v>13</v>
      </c>
      <c r="F13" s="4">
        <v>1</v>
      </c>
      <c r="G13" s="5">
        <v>6751.92</v>
      </c>
      <c r="H13" s="6">
        <v>4074.55</v>
      </c>
    </row>
    <row r="14" spans="1:8" ht="16.5">
      <c r="A14" s="2" t="s">
        <v>42</v>
      </c>
      <c r="B14" s="3" t="s">
        <v>31</v>
      </c>
      <c r="C14" s="3" t="s">
        <v>21</v>
      </c>
      <c r="D14" s="3" t="s">
        <v>43</v>
      </c>
      <c r="E14" s="3" t="s">
        <v>23</v>
      </c>
      <c r="F14" s="4">
        <v>4</v>
      </c>
      <c r="G14" s="5">
        <v>1619.29</v>
      </c>
      <c r="H14" s="6">
        <v>1268.3900000000001</v>
      </c>
    </row>
    <row r="15" spans="1:8" ht="16.5">
      <c r="A15" s="2" t="s">
        <v>9</v>
      </c>
      <c r="B15" s="3" t="s">
        <v>15</v>
      </c>
      <c r="C15" s="3" t="s">
        <v>36</v>
      </c>
      <c r="D15" s="3" t="s">
        <v>37</v>
      </c>
      <c r="E15" s="3" t="s">
        <v>23</v>
      </c>
      <c r="F15" s="4">
        <v>3</v>
      </c>
      <c r="G15" s="5">
        <v>1062.95</v>
      </c>
      <c r="H15" s="6">
        <v>12.54</v>
      </c>
    </row>
    <row r="16" spans="1:8" ht="16.5">
      <c r="A16" s="2" t="s">
        <v>39</v>
      </c>
      <c r="B16" s="3" t="s">
        <v>10</v>
      </c>
      <c r="C16" s="3" t="s">
        <v>16</v>
      </c>
      <c r="D16" s="3" t="s">
        <v>44</v>
      </c>
      <c r="E16" s="3" t="s">
        <v>18</v>
      </c>
      <c r="F16" s="4">
        <v>5</v>
      </c>
      <c r="G16" s="5">
        <v>6399.74</v>
      </c>
      <c r="H16" s="6">
        <v>2725.63</v>
      </c>
    </row>
    <row r="17" spans="1:8" ht="16.5">
      <c r="A17" s="2" t="s">
        <v>9</v>
      </c>
      <c r="B17" s="3" t="s">
        <v>10</v>
      </c>
      <c r="C17" s="3" t="s">
        <v>36</v>
      </c>
      <c r="D17" s="3" t="s">
        <v>45</v>
      </c>
      <c r="E17" s="3" t="s">
        <v>29</v>
      </c>
      <c r="F17" s="4">
        <v>4</v>
      </c>
      <c r="G17" s="5">
        <v>1184.17</v>
      </c>
      <c r="H17" s="6">
        <v>1004.27</v>
      </c>
    </row>
    <row r="18" spans="1:8" ht="16.5">
      <c r="A18" s="2" t="s">
        <v>38</v>
      </c>
      <c r="B18" s="3" t="s">
        <v>15</v>
      </c>
      <c r="C18" s="3" t="s">
        <v>21</v>
      </c>
      <c r="D18" s="3" t="s">
        <v>43</v>
      </c>
      <c r="E18" s="3" t="s">
        <v>13</v>
      </c>
      <c r="F18" s="4">
        <v>2</v>
      </c>
      <c r="G18" s="5">
        <v>3336.38</v>
      </c>
      <c r="H18" s="6">
        <v>572.85</v>
      </c>
    </row>
    <row r="19" spans="1:8" ht="16.5">
      <c r="A19" s="2" t="s">
        <v>38</v>
      </c>
      <c r="B19" s="3" t="s">
        <v>31</v>
      </c>
      <c r="C19" s="3" t="s">
        <v>25</v>
      </c>
      <c r="D19" s="3" t="s">
        <v>46</v>
      </c>
      <c r="E19" s="3" t="s">
        <v>13</v>
      </c>
      <c r="F19" s="4">
        <v>2</v>
      </c>
      <c r="G19" s="5">
        <v>8421.1</v>
      </c>
      <c r="H19" s="6">
        <v>831.55</v>
      </c>
    </row>
    <row r="20" spans="1:8" ht="16.5">
      <c r="A20" s="2" t="s">
        <v>38</v>
      </c>
      <c r="B20" s="3" t="s">
        <v>31</v>
      </c>
      <c r="C20" s="3" t="s">
        <v>16</v>
      </c>
      <c r="D20" s="3" t="s">
        <v>47</v>
      </c>
      <c r="E20" s="3" t="s">
        <v>35</v>
      </c>
      <c r="F20" s="4">
        <v>1</v>
      </c>
      <c r="G20" s="5">
        <v>455.63</v>
      </c>
      <c r="H20" s="6">
        <v>319.60000000000002</v>
      </c>
    </row>
    <row r="21" spans="1:8" ht="16.5">
      <c r="A21" s="2" t="s">
        <v>9</v>
      </c>
      <c r="B21" s="3" t="s">
        <v>40</v>
      </c>
      <c r="C21" s="3" t="s">
        <v>21</v>
      </c>
      <c r="D21" s="3" t="s">
        <v>43</v>
      </c>
      <c r="E21" s="3" t="s">
        <v>29</v>
      </c>
      <c r="F21" s="4">
        <v>2</v>
      </c>
      <c r="G21" s="5">
        <v>3638.37</v>
      </c>
      <c r="H21" s="6">
        <v>3250.9</v>
      </c>
    </row>
    <row r="22" spans="1:8" ht="16.5">
      <c r="A22" s="2" t="s">
        <v>41</v>
      </c>
      <c r="B22" s="3" t="s">
        <v>15</v>
      </c>
      <c r="C22" s="3" t="s">
        <v>11</v>
      </c>
      <c r="D22" s="3" t="s">
        <v>48</v>
      </c>
      <c r="E22" s="3" t="s">
        <v>13</v>
      </c>
      <c r="F22" s="4">
        <v>1</v>
      </c>
      <c r="G22" s="5">
        <v>1147.8399999999999</v>
      </c>
      <c r="H22" s="6">
        <v>888.28</v>
      </c>
    </row>
    <row r="23" spans="1:8" ht="16.5">
      <c r="A23" s="2" t="s">
        <v>19</v>
      </c>
      <c r="B23" s="3" t="s">
        <v>40</v>
      </c>
      <c r="C23" s="3" t="s">
        <v>11</v>
      </c>
      <c r="D23" s="3" t="s">
        <v>12</v>
      </c>
      <c r="E23" s="3" t="s">
        <v>49</v>
      </c>
      <c r="F23" s="4">
        <v>5</v>
      </c>
      <c r="G23" s="5">
        <v>2413.4499999999998</v>
      </c>
      <c r="H23" s="6">
        <v>254.14</v>
      </c>
    </row>
    <row r="24" spans="1:8" ht="16.5">
      <c r="A24" s="2" t="s">
        <v>24</v>
      </c>
      <c r="B24" s="3" t="s">
        <v>31</v>
      </c>
      <c r="C24" s="3" t="s">
        <v>16</v>
      </c>
      <c r="D24" s="3" t="s">
        <v>17</v>
      </c>
      <c r="E24" s="3" t="s">
        <v>29</v>
      </c>
      <c r="F24" s="4">
        <v>1</v>
      </c>
      <c r="G24" s="5">
        <v>8105.44</v>
      </c>
      <c r="H24" s="6">
        <v>6249.24</v>
      </c>
    </row>
    <row r="25" spans="1:8" ht="16.5">
      <c r="A25" s="2" t="s">
        <v>30</v>
      </c>
      <c r="B25" s="3" t="s">
        <v>50</v>
      </c>
      <c r="C25" s="3" t="s">
        <v>36</v>
      </c>
      <c r="D25" s="3" t="s">
        <v>51</v>
      </c>
      <c r="E25" s="3" t="s">
        <v>29</v>
      </c>
      <c r="F25" s="4">
        <v>1</v>
      </c>
      <c r="G25" s="5">
        <v>3481.09</v>
      </c>
      <c r="H25" s="6">
        <v>1954.98</v>
      </c>
    </row>
    <row r="26" spans="1:8" ht="16.5">
      <c r="A26" s="2" t="s">
        <v>41</v>
      </c>
      <c r="B26" s="3" t="s">
        <v>20</v>
      </c>
      <c r="C26" s="3" t="s">
        <v>11</v>
      </c>
      <c r="D26" s="3" t="s">
        <v>52</v>
      </c>
      <c r="E26" s="3" t="s">
        <v>13</v>
      </c>
      <c r="F26" s="4">
        <v>2</v>
      </c>
      <c r="G26" s="5">
        <v>1366.9</v>
      </c>
      <c r="H26" s="6">
        <v>741.2</v>
      </c>
    </row>
    <row r="27" spans="1:8" ht="16.5">
      <c r="A27" s="2" t="s">
        <v>24</v>
      </c>
      <c r="B27" s="3" t="s">
        <v>31</v>
      </c>
      <c r="C27" s="3" t="s">
        <v>16</v>
      </c>
      <c r="D27" s="3" t="s">
        <v>28</v>
      </c>
      <c r="E27" s="3" t="s">
        <v>35</v>
      </c>
      <c r="F27" s="4">
        <v>4</v>
      </c>
      <c r="G27" s="5">
        <v>5313.49</v>
      </c>
      <c r="H27" s="6">
        <v>3318.13</v>
      </c>
    </row>
    <row r="28" spans="1:8" ht="16.5">
      <c r="A28" s="2" t="s">
        <v>53</v>
      </c>
      <c r="B28" s="3" t="s">
        <v>10</v>
      </c>
      <c r="C28" s="3" t="s">
        <v>21</v>
      </c>
      <c r="D28" s="3" t="s">
        <v>54</v>
      </c>
      <c r="E28" s="3" t="s">
        <v>18</v>
      </c>
      <c r="F28" s="4">
        <v>4</v>
      </c>
      <c r="G28" s="5">
        <v>8291.9500000000007</v>
      </c>
      <c r="H28" s="6">
        <v>6119.23</v>
      </c>
    </row>
    <row r="29" spans="1:8" ht="16.5">
      <c r="A29" s="2" t="s">
        <v>39</v>
      </c>
      <c r="B29" s="3" t="s">
        <v>20</v>
      </c>
      <c r="C29" s="3" t="s">
        <v>21</v>
      </c>
      <c r="D29" s="3" t="s">
        <v>34</v>
      </c>
      <c r="E29" s="3" t="s">
        <v>35</v>
      </c>
      <c r="F29" s="4">
        <v>4</v>
      </c>
      <c r="G29" s="5">
        <v>6144.45</v>
      </c>
      <c r="H29" s="6">
        <v>3992.38</v>
      </c>
    </row>
    <row r="30" spans="1:8" ht="16.5">
      <c r="A30" s="2" t="s">
        <v>19</v>
      </c>
      <c r="B30" s="3" t="s">
        <v>10</v>
      </c>
      <c r="C30" s="3" t="s">
        <v>11</v>
      </c>
      <c r="D30" s="3" t="s">
        <v>55</v>
      </c>
      <c r="E30" s="3" t="s">
        <v>35</v>
      </c>
      <c r="F30" s="4">
        <v>2</v>
      </c>
      <c r="G30" s="5">
        <v>6458.2</v>
      </c>
      <c r="H30" s="6">
        <v>585.11</v>
      </c>
    </row>
    <row r="31" spans="1:8" ht="16.5">
      <c r="A31" s="2" t="s">
        <v>9</v>
      </c>
      <c r="B31" s="3" t="s">
        <v>10</v>
      </c>
      <c r="C31" s="3" t="s">
        <v>16</v>
      </c>
      <c r="D31" s="3" t="s">
        <v>17</v>
      </c>
      <c r="E31" s="3" t="s">
        <v>13</v>
      </c>
      <c r="F31" s="4">
        <v>2</v>
      </c>
      <c r="G31" s="5">
        <v>1714.15</v>
      </c>
      <c r="H31" s="6">
        <v>1408.89</v>
      </c>
    </row>
    <row r="32" spans="1:8" ht="16.5">
      <c r="A32" s="2" t="s">
        <v>56</v>
      </c>
      <c r="B32" s="3" t="s">
        <v>31</v>
      </c>
      <c r="C32" s="3" t="s">
        <v>21</v>
      </c>
      <c r="D32" s="3" t="s">
        <v>34</v>
      </c>
      <c r="E32" s="3" t="s">
        <v>23</v>
      </c>
      <c r="F32" s="4">
        <v>4</v>
      </c>
      <c r="G32" s="5">
        <v>5708.29</v>
      </c>
      <c r="H32" s="6">
        <v>289.67</v>
      </c>
    </row>
    <row r="33" spans="1:8" ht="16.5">
      <c r="A33" s="2" t="s">
        <v>19</v>
      </c>
      <c r="B33" s="3" t="s">
        <v>50</v>
      </c>
      <c r="C33" s="3" t="s">
        <v>16</v>
      </c>
      <c r="D33" s="3" t="s">
        <v>44</v>
      </c>
      <c r="E33" s="3" t="s">
        <v>13</v>
      </c>
      <c r="F33" s="4">
        <v>2</v>
      </c>
      <c r="G33" s="5">
        <v>1251.78</v>
      </c>
      <c r="H33" s="6">
        <v>478.76</v>
      </c>
    </row>
    <row r="34" spans="1:8" ht="16.5">
      <c r="A34" s="2" t="s">
        <v>41</v>
      </c>
      <c r="B34" s="3" t="s">
        <v>20</v>
      </c>
      <c r="C34" s="3" t="s">
        <v>25</v>
      </c>
      <c r="D34" s="3" t="s">
        <v>26</v>
      </c>
      <c r="E34" s="3" t="s">
        <v>13</v>
      </c>
      <c r="F34" s="4">
        <v>5</v>
      </c>
      <c r="G34" s="5">
        <v>3720.62</v>
      </c>
      <c r="H34" s="6">
        <v>2228.4299999999998</v>
      </c>
    </row>
    <row r="35" spans="1:8" ht="16.5">
      <c r="A35" s="2" t="s">
        <v>30</v>
      </c>
      <c r="B35" s="3" t="s">
        <v>31</v>
      </c>
      <c r="C35" s="3" t="s">
        <v>21</v>
      </c>
      <c r="D35" s="3" t="s">
        <v>34</v>
      </c>
      <c r="E35" s="3" t="s">
        <v>18</v>
      </c>
      <c r="F35" s="4">
        <v>4</v>
      </c>
      <c r="G35" s="5">
        <v>9523.52</v>
      </c>
      <c r="H35" s="6">
        <v>3268.02</v>
      </c>
    </row>
    <row r="36" spans="1:8" ht="16.5">
      <c r="A36" s="2" t="s">
        <v>41</v>
      </c>
      <c r="B36" s="3" t="s">
        <v>31</v>
      </c>
      <c r="C36" s="3" t="s">
        <v>11</v>
      </c>
      <c r="D36" s="3" t="s">
        <v>52</v>
      </c>
      <c r="E36" s="3" t="s">
        <v>13</v>
      </c>
      <c r="F36" s="4">
        <v>1</v>
      </c>
      <c r="G36" s="5">
        <v>2774.29</v>
      </c>
      <c r="H36" s="6">
        <v>454.3</v>
      </c>
    </row>
    <row r="37" spans="1:8" ht="16.5">
      <c r="A37" s="2" t="s">
        <v>38</v>
      </c>
      <c r="B37" s="3" t="s">
        <v>50</v>
      </c>
      <c r="C37" s="3" t="s">
        <v>11</v>
      </c>
      <c r="D37" s="3" t="s">
        <v>55</v>
      </c>
      <c r="E37" s="3" t="s">
        <v>29</v>
      </c>
      <c r="F37" s="4">
        <v>1</v>
      </c>
      <c r="G37" s="5">
        <v>3788.17</v>
      </c>
      <c r="H37" s="6">
        <v>2227.1799999999998</v>
      </c>
    </row>
    <row r="38" spans="1:8" ht="16.5">
      <c r="A38" s="2" t="s">
        <v>38</v>
      </c>
      <c r="B38" s="3" t="s">
        <v>33</v>
      </c>
      <c r="C38" s="3" t="s">
        <v>25</v>
      </c>
      <c r="D38" s="3" t="s">
        <v>26</v>
      </c>
      <c r="E38" s="3" t="s">
        <v>35</v>
      </c>
      <c r="F38" s="4">
        <v>3</v>
      </c>
      <c r="G38" s="5">
        <v>5553.06</v>
      </c>
      <c r="H38" s="6">
        <v>2256.86</v>
      </c>
    </row>
    <row r="39" spans="1:8" ht="16.5">
      <c r="A39" s="2" t="s">
        <v>19</v>
      </c>
      <c r="B39" s="3" t="s">
        <v>50</v>
      </c>
      <c r="C39" s="3" t="s">
        <v>11</v>
      </c>
      <c r="D39" s="3" t="s">
        <v>48</v>
      </c>
      <c r="E39" s="3" t="s">
        <v>49</v>
      </c>
      <c r="F39" s="4">
        <v>4</v>
      </c>
      <c r="G39" s="5">
        <v>7640.85</v>
      </c>
      <c r="H39" s="6">
        <v>4524.8599999999997</v>
      </c>
    </row>
    <row r="40" spans="1:8" ht="16.5">
      <c r="A40" s="2" t="s">
        <v>30</v>
      </c>
      <c r="B40" s="3" t="s">
        <v>20</v>
      </c>
      <c r="C40" s="3" t="s">
        <v>11</v>
      </c>
      <c r="D40" s="3" t="s">
        <v>48</v>
      </c>
      <c r="E40" s="3" t="s">
        <v>49</v>
      </c>
      <c r="F40" s="4">
        <v>1</v>
      </c>
      <c r="G40" s="5">
        <v>3304.9</v>
      </c>
      <c r="H40" s="6">
        <v>1529.44</v>
      </c>
    </row>
    <row r="41" spans="1:8" ht="16.5">
      <c r="A41" s="2" t="s">
        <v>27</v>
      </c>
      <c r="B41" s="3" t="s">
        <v>50</v>
      </c>
      <c r="C41" s="3" t="s">
        <v>36</v>
      </c>
      <c r="D41" s="3" t="s">
        <v>37</v>
      </c>
      <c r="E41" s="3" t="s">
        <v>18</v>
      </c>
      <c r="F41" s="4">
        <v>3</v>
      </c>
      <c r="G41" s="5">
        <v>6488.17</v>
      </c>
      <c r="H41" s="6">
        <v>3978.21</v>
      </c>
    </row>
    <row r="42" spans="1:8" ht="16.5">
      <c r="A42" s="2" t="s">
        <v>56</v>
      </c>
      <c r="B42" s="3" t="s">
        <v>40</v>
      </c>
      <c r="C42" s="3" t="s">
        <v>11</v>
      </c>
      <c r="D42" s="3" t="s">
        <v>55</v>
      </c>
      <c r="E42" s="3" t="s">
        <v>49</v>
      </c>
      <c r="F42" s="4">
        <v>5</v>
      </c>
      <c r="G42" s="5">
        <v>9839.82</v>
      </c>
      <c r="H42" s="6">
        <v>3939.1</v>
      </c>
    </row>
    <row r="43" spans="1:8" ht="16.5">
      <c r="A43" s="2" t="s">
        <v>24</v>
      </c>
      <c r="B43" s="3" t="s">
        <v>31</v>
      </c>
      <c r="C43" s="3" t="s">
        <v>16</v>
      </c>
      <c r="D43" s="3" t="s">
        <v>17</v>
      </c>
      <c r="E43" s="3" t="s">
        <v>18</v>
      </c>
      <c r="F43" s="4">
        <v>1</v>
      </c>
      <c r="G43" s="5">
        <v>3712.82</v>
      </c>
      <c r="H43" s="6">
        <v>3263.23</v>
      </c>
    </row>
    <row r="44" spans="1:8" ht="16.5">
      <c r="A44" s="2" t="s">
        <v>39</v>
      </c>
      <c r="B44" s="3" t="s">
        <v>40</v>
      </c>
      <c r="C44" s="3" t="s">
        <v>21</v>
      </c>
      <c r="D44" s="3" t="s">
        <v>43</v>
      </c>
      <c r="E44" s="3" t="s">
        <v>13</v>
      </c>
      <c r="F44" s="4">
        <v>1</v>
      </c>
      <c r="G44" s="5">
        <v>6866.73</v>
      </c>
      <c r="H44" s="6">
        <v>4423.2700000000004</v>
      </c>
    </row>
    <row r="45" spans="1:8" ht="16.5">
      <c r="A45" s="2" t="s">
        <v>30</v>
      </c>
      <c r="B45" s="3" t="s">
        <v>50</v>
      </c>
      <c r="C45" s="3" t="s">
        <v>25</v>
      </c>
      <c r="D45" s="3" t="s">
        <v>32</v>
      </c>
      <c r="E45" s="3" t="s">
        <v>13</v>
      </c>
      <c r="F45" s="4">
        <v>5</v>
      </c>
      <c r="G45" s="5">
        <v>6460.53</v>
      </c>
      <c r="H45" s="6">
        <v>745.41</v>
      </c>
    </row>
    <row r="46" spans="1:8" ht="16.5">
      <c r="A46" s="2" t="s">
        <v>9</v>
      </c>
      <c r="B46" s="3" t="s">
        <v>20</v>
      </c>
      <c r="C46" s="3" t="s">
        <v>11</v>
      </c>
      <c r="D46" s="3" t="s">
        <v>55</v>
      </c>
      <c r="E46" s="3" t="s">
        <v>23</v>
      </c>
      <c r="F46" s="4">
        <v>3</v>
      </c>
      <c r="G46" s="5">
        <v>9990.16</v>
      </c>
      <c r="H46" s="6">
        <v>7152.55</v>
      </c>
    </row>
    <row r="47" spans="1:8" ht="16.5">
      <c r="A47" s="2" t="s">
        <v>27</v>
      </c>
      <c r="B47" s="3" t="s">
        <v>31</v>
      </c>
      <c r="C47" s="3" t="s">
        <v>16</v>
      </c>
      <c r="D47" s="3" t="s">
        <v>47</v>
      </c>
      <c r="E47" s="3" t="s">
        <v>13</v>
      </c>
      <c r="F47" s="4">
        <v>1</v>
      </c>
      <c r="G47" s="5">
        <v>5484.24</v>
      </c>
      <c r="H47" s="6">
        <v>1310.53</v>
      </c>
    </row>
    <row r="48" spans="1:8" ht="16.5">
      <c r="A48" s="2" t="s">
        <v>39</v>
      </c>
      <c r="B48" s="3" t="s">
        <v>33</v>
      </c>
      <c r="C48" s="3" t="s">
        <v>36</v>
      </c>
      <c r="D48" s="3" t="s">
        <v>51</v>
      </c>
      <c r="E48" s="3" t="s">
        <v>49</v>
      </c>
      <c r="F48" s="4">
        <v>2</v>
      </c>
      <c r="G48" s="5">
        <v>2308.25</v>
      </c>
      <c r="H48" s="6">
        <v>1842.98</v>
      </c>
    </row>
    <row r="49" spans="1:8" ht="16.5">
      <c r="A49" s="2" t="s">
        <v>14</v>
      </c>
      <c r="B49" s="3" t="s">
        <v>40</v>
      </c>
      <c r="C49" s="3" t="s">
        <v>36</v>
      </c>
      <c r="D49" s="3" t="s">
        <v>45</v>
      </c>
      <c r="E49" s="3" t="s">
        <v>23</v>
      </c>
      <c r="F49" s="4">
        <v>4</v>
      </c>
      <c r="G49" s="5">
        <v>2676.37</v>
      </c>
      <c r="H49" s="6">
        <v>1010.73</v>
      </c>
    </row>
    <row r="50" spans="1:8" ht="16.5">
      <c r="A50" s="2" t="s">
        <v>42</v>
      </c>
      <c r="B50" s="3" t="s">
        <v>50</v>
      </c>
      <c r="C50" s="3" t="s">
        <v>21</v>
      </c>
      <c r="D50" s="3" t="s">
        <v>22</v>
      </c>
      <c r="E50" s="3" t="s">
        <v>49</v>
      </c>
      <c r="F50" s="4">
        <v>2</v>
      </c>
      <c r="G50" s="5">
        <v>7227.06</v>
      </c>
      <c r="H50" s="6">
        <v>5149.08</v>
      </c>
    </row>
    <row r="51" spans="1:8" ht="16.5">
      <c r="A51" s="2" t="s">
        <v>38</v>
      </c>
      <c r="B51" s="3" t="s">
        <v>33</v>
      </c>
      <c r="C51" s="3" t="s">
        <v>36</v>
      </c>
      <c r="D51" s="3" t="s">
        <v>51</v>
      </c>
      <c r="E51" s="3" t="s">
        <v>29</v>
      </c>
      <c r="F51" s="4">
        <v>4</v>
      </c>
      <c r="G51" s="5">
        <v>5372.31</v>
      </c>
      <c r="H51" s="6">
        <v>4233.07</v>
      </c>
    </row>
    <row r="52" spans="1:8" ht="16.5">
      <c r="A52" s="2" t="s">
        <v>38</v>
      </c>
      <c r="B52" s="3" t="s">
        <v>40</v>
      </c>
      <c r="C52" s="3" t="s">
        <v>36</v>
      </c>
      <c r="D52" s="3" t="s">
        <v>37</v>
      </c>
      <c r="E52" s="3" t="s">
        <v>23</v>
      </c>
      <c r="F52" s="4">
        <v>5</v>
      </c>
      <c r="G52" s="5">
        <v>8701.17</v>
      </c>
      <c r="H52" s="6">
        <v>4410.42</v>
      </c>
    </row>
    <row r="53" spans="1:8" ht="16.5">
      <c r="A53" s="2" t="s">
        <v>19</v>
      </c>
      <c r="B53" s="3" t="s">
        <v>50</v>
      </c>
      <c r="C53" s="3" t="s">
        <v>21</v>
      </c>
      <c r="D53" s="3" t="s">
        <v>54</v>
      </c>
      <c r="E53" s="3" t="s">
        <v>49</v>
      </c>
      <c r="F53" s="4">
        <v>3</v>
      </c>
      <c r="G53" s="5">
        <v>3021.68</v>
      </c>
      <c r="H53" s="6">
        <v>655.8</v>
      </c>
    </row>
    <row r="54" spans="1:8" ht="16.5">
      <c r="A54" s="2" t="s">
        <v>27</v>
      </c>
      <c r="B54" s="3" t="s">
        <v>33</v>
      </c>
      <c r="C54" s="3" t="s">
        <v>36</v>
      </c>
      <c r="D54" s="3" t="s">
        <v>51</v>
      </c>
      <c r="E54" s="3" t="s">
        <v>49</v>
      </c>
      <c r="F54" s="4">
        <v>2</v>
      </c>
      <c r="G54" s="5">
        <v>8956.6299999999992</v>
      </c>
      <c r="H54" s="6">
        <v>4038.86</v>
      </c>
    </row>
    <row r="55" spans="1:8" ht="16.5">
      <c r="A55" s="2" t="s">
        <v>39</v>
      </c>
      <c r="B55" s="3" t="s">
        <v>40</v>
      </c>
      <c r="C55" s="3" t="s">
        <v>16</v>
      </c>
      <c r="D55" s="3" t="s">
        <v>44</v>
      </c>
      <c r="E55" s="3" t="s">
        <v>13</v>
      </c>
      <c r="F55" s="4">
        <v>2</v>
      </c>
      <c r="G55" s="5">
        <v>3598.37</v>
      </c>
      <c r="H55" s="6">
        <v>2396.0500000000002</v>
      </c>
    </row>
    <row r="56" spans="1:8" ht="16.5">
      <c r="A56" s="2" t="s">
        <v>56</v>
      </c>
      <c r="B56" s="3" t="s">
        <v>15</v>
      </c>
      <c r="C56" s="3" t="s">
        <v>21</v>
      </c>
      <c r="D56" s="3" t="s">
        <v>43</v>
      </c>
      <c r="E56" s="3" t="s">
        <v>49</v>
      </c>
      <c r="F56" s="4">
        <v>5</v>
      </c>
      <c r="G56" s="5">
        <v>2727.34</v>
      </c>
      <c r="H56" s="6">
        <v>1513.75</v>
      </c>
    </row>
    <row r="57" spans="1:8" ht="16.5">
      <c r="A57" s="2" t="s">
        <v>30</v>
      </c>
      <c r="B57" s="3" t="s">
        <v>10</v>
      </c>
      <c r="C57" s="3" t="s">
        <v>25</v>
      </c>
      <c r="D57" s="3" t="s">
        <v>57</v>
      </c>
      <c r="E57" s="3" t="s">
        <v>13</v>
      </c>
      <c r="F57" s="4">
        <v>2</v>
      </c>
      <c r="G57" s="5">
        <v>9937.5499999999993</v>
      </c>
      <c r="H57" s="6">
        <v>7188.04</v>
      </c>
    </row>
    <row r="58" spans="1:8" ht="16.5">
      <c r="A58" s="2" t="s">
        <v>14</v>
      </c>
      <c r="B58" s="3" t="s">
        <v>31</v>
      </c>
      <c r="C58" s="3" t="s">
        <v>16</v>
      </c>
      <c r="D58" s="3" t="s">
        <v>17</v>
      </c>
      <c r="E58" s="3" t="s">
        <v>13</v>
      </c>
      <c r="F58" s="4">
        <v>3</v>
      </c>
      <c r="G58" s="5">
        <v>5381.29</v>
      </c>
      <c r="H58" s="6">
        <v>1610.64</v>
      </c>
    </row>
    <row r="59" spans="1:8" ht="16.5">
      <c r="A59" s="2" t="s">
        <v>41</v>
      </c>
      <c r="B59" s="3" t="s">
        <v>15</v>
      </c>
      <c r="C59" s="3" t="s">
        <v>36</v>
      </c>
      <c r="D59" s="3" t="s">
        <v>37</v>
      </c>
      <c r="E59" s="3" t="s">
        <v>13</v>
      </c>
      <c r="F59" s="4">
        <v>2</v>
      </c>
      <c r="G59" s="5">
        <v>9712.16</v>
      </c>
      <c r="H59" s="6">
        <v>6861.75</v>
      </c>
    </row>
    <row r="60" spans="1:8" ht="16.5">
      <c r="A60" s="2" t="s">
        <v>38</v>
      </c>
      <c r="B60" s="3" t="s">
        <v>31</v>
      </c>
      <c r="C60" s="3" t="s">
        <v>36</v>
      </c>
      <c r="D60" s="3" t="s">
        <v>37</v>
      </c>
      <c r="E60" s="3" t="s">
        <v>18</v>
      </c>
      <c r="F60" s="4">
        <v>3</v>
      </c>
      <c r="G60" s="5">
        <v>9104.2900000000009</v>
      </c>
      <c r="H60" s="6">
        <v>4342.49</v>
      </c>
    </row>
    <row r="61" spans="1:8" ht="16.5">
      <c r="A61" s="2" t="s">
        <v>27</v>
      </c>
      <c r="B61" s="3" t="s">
        <v>10</v>
      </c>
      <c r="C61" s="3" t="s">
        <v>16</v>
      </c>
      <c r="D61" s="3" t="s">
        <v>47</v>
      </c>
      <c r="E61" s="3" t="s">
        <v>13</v>
      </c>
      <c r="F61" s="4">
        <v>3</v>
      </c>
      <c r="G61" s="5">
        <v>612.22</v>
      </c>
      <c r="H61" s="6">
        <v>81.2</v>
      </c>
    </row>
    <row r="62" spans="1:8" ht="16.5">
      <c r="A62" s="2" t="s">
        <v>39</v>
      </c>
      <c r="B62" s="3" t="s">
        <v>15</v>
      </c>
      <c r="C62" s="3" t="s">
        <v>25</v>
      </c>
      <c r="D62" s="3" t="s">
        <v>26</v>
      </c>
      <c r="E62" s="3" t="s">
        <v>13</v>
      </c>
      <c r="F62" s="4">
        <v>5</v>
      </c>
      <c r="G62" s="5">
        <v>1254.8</v>
      </c>
      <c r="H62" s="6">
        <v>348.34</v>
      </c>
    </row>
    <row r="63" spans="1:8" ht="16.5">
      <c r="A63" s="7" t="s">
        <v>58</v>
      </c>
      <c r="B63" s="3" t="s">
        <v>10</v>
      </c>
      <c r="C63" s="3" t="s">
        <v>36</v>
      </c>
      <c r="D63" s="3" t="s">
        <v>45</v>
      </c>
      <c r="E63" s="3" t="s">
        <v>23</v>
      </c>
      <c r="F63" s="4">
        <v>4</v>
      </c>
      <c r="G63" s="5">
        <v>7302.14</v>
      </c>
      <c r="H63" s="6">
        <v>212.01</v>
      </c>
    </row>
    <row r="64" spans="1:8" ht="16.5">
      <c r="A64" s="2" t="s">
        <v>56</v>
      </c>
      <c r="B64" s="3" t="s">
        <v>33</v>
      </c>
      <c r="C64" s="3" t="s">
        <v>36</v>
      </c>
      <c r="D64" s="3" t="s">
        <v>37</v>
      </c>
      <c r="E64" s="3" t="s">
        <v>35</v>
      </c>
      <c r="F64" s="4">
        <v>4</v>
      </c>
      <c r="G64" s="5">
        <v>7622.37</v>
      </c>
      <c r="H64" s="6">
        <v>4974.68</v>
      </c>
    </row>
    <row r="65" spans="1:8" ht="16.5">
      <c r="A65" s="2" t="s">
        <v>9</v>
      </c>
      <c r="B65" s="3" t="s">
        <v>33</v>
      </c>
      <c r="C65" s="3" t="s">
        <v>21</v>
      </c>
      <c r="D65" s="3" t="s">
        <v>43</v>
      </c>
      <c r="E65" s="3" t="s">
        <v>49</v>
      </c>
      <c r="F65" s="4">
        <v>2</v>
      </c>
      <c r="G65" s="5">
        <v>2560.33</v>
      </c>
      <c r="H65" s="6">
        <v>1580.31</v>
      </c>
    </row>
    <row r="66" spans="1:8" ht="16.5">
      <c r="A66" s="2" t="s">
        <v>9</v>
      </c>
      <c r="B66" s="3" t="s">
        <v>10</v>
      </c>
      <c r="C66" s="3" t="s">
        <v>25</v>
      </c>
      <c r="D66" s="3" t="s">
        <v>26</v>
      </c>
      <c r="E66" s="3" t="s">
        <v>13</v>
      </c>
      <c r="F66" s="4">
        <v>4</v>
      </c>
      <c r="G66" s="5">
        <v>2340.3000000000002</v>
      </c>
      <c r="H66" s="6">
        <v>297.27</v>
      </c>
    </row>
    <row r="67" spans="1:8" ht="16.5">
      <c r="A67" s="2" t="s">
        <v>30</v>
      </c>
      <c r="B67" s="3" t="s">
        <v>40</v>
      </c>
      <c r="C67" s="3" t="s">
        <v>16</v>
      </c>
      <c r="D67" s="3" t="s">
        <v>47</v>
      </c>
      <c r="E67" s="3" t="s">
        <v>23</v>
      </c>
      <c r="F67" s="4">
        <v>1</v>
      </c>
      <c r="G67" s="5">
        <v>8967.25</v>
      </c>
      <c r="H67" s="6">
        <v>1088.21</v>
      </c>
    </row>
    <row r="68" spans="1:8" ht="16.5">
      <c r="A68" s="2" t="s">
        <v>53</v>
      </c>
      <c r="B68" s="3" t="s">
        <v>40</v>
      </c>
      <c r="C68" s="3" t="s">
        <v>11</v>
      </c>
      <c r="D68" s="3" t="s">
        <v>48</v>
      </c>
      <c r="E68" s="3" t="s">
        <v>23</v>
      </c>
      <c r="F68" s="4">
        <v>4</v>
      </c>
      <c r="G68" s="5">
        <v>7815.24</v>
      </c>
      <c r="H68" s="6">
        <v>4640.09</v>
      </c>
    </row>
    <row r="69" spans="1:8" ht="16.5">
      <c r="A69" s="2" t="s">
        <v>53</v>
      </c>
      <c r="B69" s="3" t="s">
        <v>20</v>
      </c>
      <c r="C69" s="3" t="s">
        <v>16</v>
      </c>
      <c r="D69" s="3" t="s">
        <v>28</v>
      </c>
      <c r="E69" s="3" t="s">
        <v>23</v>
      </c>
      <c r="F69" s="4">
        <v>3</v>
      </c>
      <c r="G69" s="5">
        <v>1269.5999999999999</v>
      </c>
      <c r="H69" s="6">
        <v>1097.05</v>
      </c>
    </row>
    <row r="70" spans="1:8" ht="16.5">
      <c r="A70" s="2" t="s">
        <v>38</v>
      </c>
      <c r="B70" s="3" t="s">
        <v>33</v>
      </c>
      <c r="C70" s="3" t="s">
        <v>36</v>
      </c>
      <c r="D70" s="3" t="s">
        <v>59</v>
      </c>
      <c r="E70" s="3" t="s">
        <v>18</v>
      </c>
      <c r="F70" s="4">
        <v>1</v>
      </c>
      <c r="G70" s="5">
        <v>6333.05</v>
      </c>
      <c r="H70" s="6">
        <v>4493.8100000000004</v>
      </c>
    </row>
    <row r="71" spans="1:8" ht="16.5">
      <c r="A71" s="7" t="s">
        <v>19</v>
      </c>
      <c r="B71" s="3" t="s">
        <v>15</v>
      </c>
      <c r="C71" s="3" t="s">
        <v>21</v>
      </c>
      <c r="D71" s="3" t="s">
        <v>34</v>
      </c>
      <c r="E71" s="3" t="s">
        <v>23</v>
      </c>
      <c r="F71" s="4">
        <v>2</v>
      </c>
      <c r="G71" s="5">
        <v>2894.66</v>
      </c>
      <c r="H71" s="6">
        <v>2417.04</v>
      </c>
    </row>
    <row r="72" spans="1:8" ht="16.5">
      <c r="A72" s="2" t="s">
        <v>19</v>
      </c>
      <c r="B72" s="3" t="s">
        <v>40</v>
      </c>
      <c r="C72" s="3" t="s">
        <v>16</v>
      </c>
      <c r="D72" s="3" t="s">
        <v>17</v>
      </c>
      <c r="E72" s="3" t="s">
        <v>13</v>
      </c>
      <c r="F72" s="4">
        <v>5</v>
      </c>
      <c r="G72" s="5">
        <v>6710.53</v>
      </c>
      <c r="H72" s="6">
        <v>4605.67</v>
      </c>
    </row>
    <row r="73" spans="1:8" ht="16.5">
      <c r="A73" s="2" t="s">
        <v>14</v>
      </c>
      <c r="B73" s="3" t="s">
        <v>33</v>
      </c>
      <c r="C73" s="3" t="s">
        <v>25</v>
      </c>
      <c r="D73" s="3" t="s">
        <v>32</v>
      </c>
      <c r="E73" s="3" t="s">
        <v>49</v>
      </c>
      <c r="F73" s="4">
        <v>5</v>
      </c>
      <c r="G73" s="5">
        <v>2832.91</v>
      </c>
      <c r="H73" s="6">
        <v>2464.64</v>
      </c>
    </row>
    <row r="74" spans="1:8" ht="16.5">
      <c r="A74" s="2" t="s">
        <v>38</v>
      </c>
      <c r="B74" s="3" t="s">
        <v>40</v>
      </c>
      <c r="C74" s="3" t="s">
        <v>25</v>
      </c>
      <c r="D74" s="3" t="s">
        <v>57</v>
      </c>
      <c r="E74" s="3" t="s">
        <v>23</v>
      </c>
      <c r="F74" s="4">
        <v>5</v>
      </c>
      <c r="G74" s="5">
        <v>3711.91</v>
      </c>
      <c r="H74" s="6">
        <v>911.44</v>
      </c>
    </row>
    <row r="75" spans="1:8" ht="16.5">
      <c r="A75" s="2" t="s">
        <v>41</v>
      </c>
      <c r="B75" s="3" t="s">
        <v>20</v>
      </c>
      <c r="C75" s="3" t="s">
        <v>21</v>
      </c>
      <c r="D75" s="3" t="s">
        <v>34</v>
      </c>
      <c r="E75" s="3" t="s">
        <v>35</v>
      </c>
      <c r="F75" s="4">
        <v>4</v>
      </c>
      <c r="G75" s="5">
        <v>5574.28</v>
      </c>
      <c r="H75" s="6">
        <v>697.25</v>
      </c>
    </row>
    <row r="76" spans="1:8" ht="16.5">
      <c r="A76" s="2" t="s">
        <v>42</v>
      </c>
      <c r="B76" s="3" t="s">
        <v>33</v>
      </c>
      <c r="C76" s="3" t="s">
        <v>16</v>
      </c>
      <c r="D76" s="3" t="s">
        <v>28</v>
      </c>
      <c r="E76" s="3" t="s">
        <v>18</v>
      </c>
      <c r="F76" s="4">
        <v>5</v>
      </c>
      <c r="G76" s="5">
        <v>5732.96</v>
      </c>
      <c r="H76" s="6">
        <v>195.59</v>
      </c>
    </row>
    <row r="77" spans="1:8" ht="16.5">
      <c r="A77" s="2" t="s">
        <v>14</v>
      </c>
      <c r="B77" s="3" t="s">
        <v>50</v>
      </c>
      <c r="C77" s="3" t="s">
        <v>36</v>
      </c>
      <c r="D77" s="3" t="s">
        <v>37</v>
      </c>
      <c r="E77" s="3" t="s">
        <v>13</v>
      </c>
      <c r="F77" s="4">
        <v>5</v>
      </c>
      <c r="G77" s="5">
        <v>8381.41</v>
      </c>
      <c r="H77" s="6">
        <v>6322.48</v>
      </c>
    </row>
    <row r="78" spans="1:8" ht="16.5">
      <c r="A78" s="2" t="s">
        <v>38</v>
      </c>
      <c r="B78" s="3" t="s">
        <v>20</v>
      </c>
      <c r="C78" s="3" t="s">
        <v>16</v>
      </c>
      <c r="D78" s="3" t="s">
        <v>47</v>
      </c>
      <c r="E78" s="3" t="s">
        <v>35</v>
      </c>
      <c r="F78" s="4">
        <v>1</v>
      </c>
      <c r="G78" s="5">
        <v>6715.85</v>
      </c>
      <c r="H78" s="6">
        <v>5193.37</v>
      </c>
    </row>
    <row r="79" spans="1:8" ht="16.5">
      <c r="A79" s="2" t="s">
        <v>42</v>
      </c>
      <c r="B79" s="3" t="s">
        <v>40</v>
      </c>
      <c r="C79" s="3" t="s">
        <v>11</v>
      </c>
      <c r="D79" s="3" t="s">
        <v>55</v>
      </c>
      <c r="E79" s="3" t="s">
        <v>29</v>
      </c>
      <c r="F79" s="4">
        <v>1</v>
      </c>
      <c r="G79" s="5">
        <v>1999.52</v>
      </c>
      <c r="H79" s="6">
        <v>676.28</v>
      </c>
    </row>
    <row r="80" spans="1:8" ht="16.5">
      <c r="A80" s="2" t="s">
        <v>30</v>
      </c>
      <c r="B80" s="3" t="s">
        <v>15</v>
      </c>
      <c r="C80" s="3" t="s">
        <v>21</v>
      </c>
      <c r="D80" s="3" t="s">
        <v>34</v>
      </c>
      <c r="E80" s="3" t="s">
        <v>23</v>
      </c>
      <c r="F80" s="4">
        <v>4</v>
      </c>
      <c r="G80" s="5">
        <v>600.72</v>
      </c>
      <c r="H80" s="6">
        <v>139.96</v>
      </c>
    </row>
    <row r="81" spans="1:8" ht="16.5">
      <c r="A81" s="2" t="s">
        <v>9</v>
      </c>
      <c r="B81" s="3" t="s">
        <v>31</v>
      </c>
      <c r="C81" s="3" t="s">
        <v>16</v>
      </c>
      <c r="D81" s="3" t="s">
        <v>44</v>
      </c>
      <c r="E81" s="3" t="s">
        <v>13</v>
      </c>
      <c r="F81" s="4">
        <v>2</v>
      </c>
      <c r="G81" s="5">
        <v>2127.62</v>
      </c>
      <c r="H81" s="6">
        <v>31.04</v>
      </c>
    </row>
    <row r="82" spans="1:8" ht="16.5">
      <c r="A82" s="2" t="s">
        <v>27</v>
      </c>
      <c r="B82" s="3" t="s">
        <v>50</v>
      </c>
      <c r="C82" s="3" t="s">
        <v>16</v>
      </c>
      <c r="D82" s="3" t="s">
        <v>44</v>
      </c>
      <c r="E82" s="3" t="s">
        <v>13</v>
      </c>
      <c r="F82" s="4">
        <v>5</v>
      </c>
      <c r="G82" s="5">
        <v>3735.72</v>
      </c>
      <c r="H82" s="6">
        <v>2694.71</v>
      </c>
    </row>
    <row r="83" spans="1:8" ht="16.5">
      <c r="A83" s="2" t="s">
        <v>41</v>
      </c>
      <c r="B83" s="8" t="s">
        <v>60</v>
      </c>
      <c r="C83" s="3" t="s">
        <v>21</v>
      </c>
      <c r="D83" s="3" t="s">
        <v>22</v>
      </c>
      <c r="E83" s="8" t="s">
        <v>61</v>
      </c>
      <c r="F83" s="4">
        <v>4</v>
      </c>
      <c r="G83" s="5">
        <v>2856.86</v>
      </c>
      <c r="H83" s="6">
        <v>2120.92</v>
      </c>
    </row>
    <row r="84" spans="1:8" ht="16.5">
      <c r="A84" s="2" t="s">
        <v>24</v>
      </c>
      <c r="B84" s="3" t="s">
        <v>15</v>
      </c>
      <c r="C84" s="3" t="s">
        <v>36</v>
      </c>
      <c r="D84" s="3" t="s">
        <v>37</v>
      </c>
      <c r="E84" s="3" t="s">
        <v>49</v>
      </c>
      <c r="F84" s="4">
        <v>5</v>
      </c>
      <c r="G84" s="5">
        <v>1342.77</v>
      </c>
      <c r="H84" s="6">
        <v>980.78</v>
      </c>
    </row>
    <row r="85" spans="1:8" ht="16.5">
      <c r="A85" s="2" t="s">
        <v>30</v>
      </c>
      <c r="B85" s="3" t="s">
        <v>50</v>
      </c>
      <c r="C85" s="3" t="s">
        <v>16</v>
      </c>
      <c r="D85" s="3" t="s">
        <v>17</v>
      </c>
      <c r="E85" s="3" t="s">
        <v>18</v>
      </c>
      <c r="F85" s="4">
        <v>5</v>
      </c>
      <c r="G85" s="5">
        <v>4869.2299999999996</v>
      </c>
      <c r="H85" s="6">
        <v>3917.47</v>
      </c>
    </row>
    <row r="86" spans="1:8" ht="16.5">
      <c r="A86" s="2" t="s">
        <v>56</v>
      </c>
      <c r="B86" s="3" t="s">
        <v>40</v>
      </c>
      <c r="C86" s="3" t="s">
        <v>21</v>
      </c>
      <c r="D86" s="3" t="s">
        <v>34</v>
      </c>
      <c r="E86" s="3" t="s">
        <v>13</v>
      </c>
      <c r="F86" s="4">
        <v>3</v>
      </c>
      <c r="G86" s="5">
        <v>5444.61</v>
      </c>
      <c r="H86" s="6">
        <v>1132.7</v>
      </c>
    </row>
    <row r="87" spans="1:8" ht="16.5">
      <c r="A87" s="2" t="s">
        <v>24</v>
      </c>
      <c r="B87" s="3" t="s">
        <v>20</v>
      </c>
      <c r="C87" s="3" t="s">
        <v>11</v>
      </c>
      <c r="D87" s="3" t="s">
        <v>12</v>
      </c>
      <c r="E87" s="3" t="s">
        <v>13</v>
      </c>
      <c r="F87" s="4">
        <v>4</v>
      </c>
      <c r="G87" s="5">
        <v>5891.91</v>
      </c>
      <c r="H87" s="6">
        <v>445.9</v>
      </c>
    </row>
    <row r="88" spans="1:8" ht="16.5">
      <c r="A88" s="2" t="s">
        <v>53</v>
      </c>
      <c r="B88" s="3" t="s">
        <v>20</v>
      </c>
      <c r="C88" s="3" t="s">
        <v>25</v>
      </c>
      <c r="D88" s="3" t="s">
        <v>26</v>
      </c>
      <c r="E88" s="3" t="s">
        <v>35</v>
      </c>
      <c r="F88" s="4">
        <v>5</v>
      </c>
      <c r="G88" s="5">
        <v>949.88</v>
      </c>
      <c r="H88" s="6">
        <v>578.25</v>
      </c>
    </row>
    <row r="89" spans="1:8" ht="16.5">
      <c r="A89" s="2" t="s">
        <v>19</v>
      </c>
      <c r="B89" s="3" t="s">
        <v>50</v>
      </c>
      <c r="C89" s="3" t="s">
        <v>21</v>
      </c>
      <c r="D89" s="3" t="s">
        <v>34</v>
      </c>
      <c r="E89" s="3" t="s">
        <v>18</v>
      </c>
      <c r="F89" s="4">
        <v>1</v>
      </c>
      <c r="G89" s="5">
        <v>580.63</v>
      </c>
      <c r="H89" s="6">
        <v>126.29</v>
      </c>
    </row>
    <row r="90" spans="1:8" ht="16.5">
      <c r="A90" s="2" t="s">
        <v>39</v>
      </c>
      <c r="B90" s="3" t="s">
        <v>31</v>
      </c>
      <c r="C90" s="3" t="s">
        <v>16</v>
      </c>
      <c r="D90" s="3" t="s">
        <v>44</v>
      </c>
      <c r="E90" s="3" t="s">
        <v>18</v>
      </c>
      <c r="F90" s="4">
        <v>3</v>
      </c>
      <c r="G90" s="5">
        <v>4376.82</v>
      </c>
      <c r="H90" s="6">
        <v>2440.69</v>
      </c>
    </row>
    <row r="91" spans="1:8" ht="16.5">
      <c r="A91" s="2" t="s">
        <v>24</v>
      </c>
      <c r="B91" s="3" t="s">
        <v>50</v>
      </c>
      <c r="C91" s="3" t="s">
        <v>25</v>
      </c>
      <c r="D91" s="3" t="s">
        <v>32</v>
      </c>
      <c r="E91" s="3" t="s">
        <v>18</v>
      </c>
      <c r="F91" s="4">
        <v>3</v>
      </c>
      <c r="G91" s="5">
        <v>5329.19</v>
      </c>
      <c r="H91" s="6">
        <v>709.28</v>
      </c>
    </row>
    <row r="92" spans="1:8" ht="16.5">
      <c r="A92" s="2" t="s">
        <v>14</v>
      </c>
      <c r="B92" s="3" t="s">
        <v>50</v>
      </c>
      <c r="C92" s="3" t="s">
        <v>11</v>
      </c>
      <c r="D92" s="3" t="s">
        <v>48</v>
      </c>
      <c r="E92" s="3" t="s">
        <v>23</v>
      </c>
      <c r="F92" s="4">
        <v>1</v>
      </c>
      <c r="G92" s="5">
        <v>4789.41</v>
      </c>
      <c r="H92" s="6">
        <v>2629.17</v>
      </c>
    </row>
    <row r="93" spans="1:8" ht="16.5">
      <c r="A93" s="2" t="s">
        <v>30</v>
      </c>
      <c r="B93" s="3" t="s">
        <v>33</v>
      </c>
      <c r="C93" s="3" t="s">
        <v>36</v>
      </c>
      <c r="D93" s="3" t="s">
        <v>59</v>
      </c>
      <c r="E93" s="3" t="s">
        <v>49</v>
      </c>
      <c r="F93" s="4">
        <v>1</v>
      </c>
      <c r="G93" s="5">
        <v>2299.36</v>
      </c>
      <c r="H93" s="6">
        <v>1915.5</v>
      </c>
    </row>
    <row r="94" spans="1:8" ht="16.5">
      <c r="A94" s="2" t="s">
        <v>27</v>
      </c>
      <c r="B94" s="3" t="s">
        <v>31</v>
      </c>
      <c r="C94" s="3" t="s">
        <v>16</v>
      </c>
      <c r="D94" s="3" t="s">
        <v>44</v>
      </c>
      <c r="E94" s="3" t="s">
        <v>23</v>
      </c>
      <c r="F94" s="4">
        <v>1</v>
      </c>
      <c r="G94" s="5">
        <v>745.98</v>
      </c>
      <c r="H94" s="6">
        <v>277.54000000000002</v>
      </c>
    </row>
    <row r="95" spans="1:8" ht="16.5">
      <c r="A95" s="2" t="s">
        <v>14</v>
      </c>
      <c r="B95" s="3" t="s">
        <v>33</v>
      </c>
      <c r="C95" s="3" t="s">
        <v>21</v>
      </c>
      <c r="D95" s="3" t="s">
        <v>43</v>
      </c>
      <c r="E95" s="3" t="s">
        <v>23</v>
      </c>
      <c r="F95" s="4">
        <v>5</v>
      </c>
      <c r="G95" s="5">
        <v>8558.85</v>
      </c>
      <c r="H95" s="6">
        <v>4423.1000000000004</v>
      </c>
    </row>
    <row r="96" spans="1:8" ht="16.5">
      <c r="A96" s="2" t="s">
        <v>39</v>
      </c>
      <c r="B96" s="3" t="s">
        <v>15</v>
      </c>
      <c r="C96" s="3" t="s">
        <v>21</v>
      </c>
      <c r="D96" s="3" t="s">
        <v>22</v>
      </c>
      <c r="E96" s="3" t="s">
        <v>13</v>
      </c>
      <c r="F96" s="4">
        <v>4</v>
      </c>
      <c r="G96" s="5">
        <v>1630.03</v>
      </c>
      <c r="H96" s="6">
        <v>948.42</v>
      </c>
    </row>
    <row r="97" spans="1:8" ht="16.5">
      <c r="A97" s="2" t="s">
        <v>14</v>
      </c>
      <c r="B97" s="3" t="s">
        <v>31</v>
      </c>
      <c r="C97" s="3" t="s">
        <v>36</v>
      </c>
      <c r="D97" s="3" t="s">
        <v>45</v>
      </c>
      <c r="E97" s="3" t="s">
        <v>13</v>
      </c>
      <c r="F97" s="4">
        <v>1</v>
      </c>
      <c r="G97" s="5">
        <v>3582.45</v>
      </c>
      <c r="H97" s="6">
        <v>944.91</v>
      </c>
    </row>
    <row r="98" spans="1:8" ht="16.5">
      <c r="A98" s="2" t="s">
        <v>14</v>
      </c>
      <c r="B98" s="3" t="s">
        <v>31</v>
      </c>
      <c r="C98" s="3" t="s">
        <v>36</v>
      </c>
      <c r="D98" s="3" t="s">
        <v>45</v>
      </c>
      <c r="E98" s="3" t="s">
        <v>18</v>
      </c>
      <c r="F98" s="4">
        <v>1</v>
      </c>
      <c r="G98" s="5">
        <v>4806.49</v>
      </c>
      <c r="H98" s="6">
        <v>842.36</v>
      </c>
    </row>
    <row r="99" spans="1:8" ht="16.5">
      <c r="A99" s="2" t="s">
        <v>39</v>
      </c>
      <c r="B99" s="3" t="s">
        <v>33</v>
      </c>
      <c r="C99" s="3" t="s">
        <v>36</v>
      </c>
      <c r="D99" s="3" t="s">
        <v>37</v>
      </c>
      <c r="E99" s="3" t="s">
        <v>13</v>
      </c>
      <c r="F99" s="4">
        <v>3</v>
      </c>
      <c r="G99" s="5">
        <v>8035.93</v>
      </c>
      <c r="H99" s="6">
        <v>2917.09</v>
      </c>
    </row>
    <row r="100" spans="1:8" ht="16.5">
      <c r="A100" s="2" t="s">
        <v>19</v>
      </c>
      <c r="B100" s="3" t="s">
        <v>10</v>
      </c>
      <c r="C100" s="3" t="s">
        <v>25</v>
      </c>
      <c r="D100" s="3" t="s">
        <v>32</v>
      </c>
      <c r="E100" s="3" t="s">
        <v>13</v>
      </c>
      <c r="F100" s="4">
        <v>5</v>
      </c>
      <c r="G100" s="5">
        <v>1021.24</v>
      </c>
      <c r="H100" s="6">
        <v>407.07</v>
      </c>
    </row>
    <row r="101" spans="1:8" ht="16.5">
      <c r="A101" s="2" t="s">
        <v>27</v>
      </c>
      <c r="B101" s="3" t="s">
        <v>31</v>
      </c>
      <c r="C101" s="3" t="s">
        <v>11</v>
      </c>
      <c r="D101" s="3" t="s">
        <v>48</v>
      </c>
      <c r="E101" s="3" t="s">
        <v>35</v>
      </c>
      <c r="F101" s="4">
        <v>3</v>
      </c>
      <c r="G101" s="5">
        <v>3527.69</v>
      </c>
      <c r="H101" s="6">
        <v>1180.96</v>
      </c>
    </row>
    <row r="102" spans="1:8" ht="16.5">
      <c r="A102" s="2" t="s">
        <v>42</v>
      </c>
      <c r="B102" s="3" t="s">
        <v>40</v>
      </c>
      <c r="C102" s="3" t="s">
        <v>25</v>
      </c>
      <c r="D102" s="3" t="s">
        <v>26</v>
      </c>
      <c r="E102" s="3" t="s">
        <v>49</v>
      </c>
      <c r="F102" s="4">
        <v>4</v>
      </c>
      <c r="G102" s="5">
        <v>5826.46</v>
      </c>
      <c r="H102" s="6">
        <v>4300.93</v>
      </c>
    </row>
    <row r="103" spans="1:8" ht="16.5">
      <c r="A103" s="2" t="s">
        <v>53</v>
      </c>
      <c r="B103" s="3" t="s">
        <v>15</v>
      </c>
      <c r="C103" s="3" t="s">
        <v>16</v>
      </c>
      <c r="D103" s="3" t="s">
        <v>17</v>
      </c>
      <c r="E103" s="3" t="s">
        <v>13</v>
      </c>
      <c r="F103" s="4">
        <v>5</v>
      </c>
      <c r="G103" s="5">
        <v>9376.5</v>
      </c>
      <c r="H103" s="6">
        <v>917.14</v>
      </c>
    </row>
    <row r="104" spans="1:8" ht="16.5">
      <c r="A104" s="2" t="s">
        <v>19</v>
      </c>
      <c r="B104" s="3" t="s">
        <v>10</v>
      </c>
      <c r="C104" s="3" t="s">
        <v>25</v>
      </c>
      <c r="D104" s="3" t="s">
        <v>46</v>
      </c>
      <c r="E104" s="3" t="s">
        <v>29</v>
      </c>
      <c r="F104" s="4">
        <v>2</v>
      </c>
      <c r="G104" s="5">
        <v>3645.5</v>
      </c>
      <c r="H104" s="6">
        <v>687.2</v>
      </c>
    </row>
    <row r="105" spans="1:8" ht="16.5">
      <c r="A105" s="2" t="s">
        <v>39</v>
      </c>
      <c r="B105" s="3" t="s">
        <v>33</v>
      </c>
      <c r="C105" s="3" t="s">
        <v>21</v>
      </c>
      <c r="D105" s="3" t="s">
        <v>43</v>
      </c>
      <c r="E105" s="3" t="s">
        <v>13</v>
      </c>
      <c r="F105" s="4">
        <v>4</v>
      </c>
      <c r="G105" s="5">
        <v>666.75</v>
      </c>
      <c r="H105" s="6">
        <v>412.78</v>
      </c>
    </row>
    <row r="106" spans="1:8" ht="16.5">
      <c r="A106" s="2" t="s">
        <v>30</v>
      </c>
      <c r="B106" s="3" t="s">
        <v>20</v>
      </c>
      <c r="C106" s="3" t="s">
        <v>21</v>
      </c>
      <c r="D106" s="3" t="s">
        <v>43</v>
      </c>
      <c r="E106" s="3" t="s">
        <v>23</v>
      </c>
      <c r="F106" s="4">
        <v>3</v>
      </c>
      <c r="G106" s="5">
        <v>5020.32</v>
      </c>
      <c r="H106" s="6">
        <v>1839.86</v>
      </c>
    </row>
    <row r="107" spans="1:8" ht="16.5">
      <c r="A107" s="2" t="s">
        <v>9</v>
      </c>
      <c r="B107" s="3" t="s">
        <v>15</v>
      </c>
      <c r="C107" s="3" t="s">
        <v>25</v>
      </c>
      <c r="D107" s="3" t="s">
        <v>32</v>
      </c>
      <c r="E107" s="3" t="s">
        <v>13</v>
      </c>
      <c r="F107" s="4">
        <v>5</v>
      </c>
      <c r="G107" s="5">
        <v>2664</v>
      </c>
      <c r="H107" s="6">
        <v>1103.1400000000001</v>
      </c>
    </row>
    <row r="108" spans="1:8" ht="16.5">
      <c r="A108" s="2" t="s">
        <v>41</v>
      </c>
      <c r="B108" s="3" t="s">
        <v>15</v>
      </c>
      <c r="C108" s="3" t="s">
        <v>25</v>
      </c>
      <c r="D108" s="3" t="s">
        <v>57</v>
      </c>
      <c r="E108" s="3" t="s">
        <v>18</v>
      </c>
      <c r="F108" s="4">
        <v>1</v>
      </c>
      <c r="G108" s="5">
        <v>6252.79</v>
      </c>
      <c r="H108" s="6">
        <v>4829.1099999999997</v>
      </c>
    </row>
    <row r="109" spans="1:8" ht="16.5">
      <c r="A109" s="2" t="s">
        <v>41</v>
      </c>
      <c r="B109" s="3" t="s">
        <v>40</v>
      </c>
      <c r="C109" s="3" t="s">
        <v>16</v>
      </c>
      <c r="D109" s="3" t="s">
        <v>17</v>
      </c>
      <c r="E109" s="3" t="s">
        <v>49</v>
      </c>
      <c r="F109" s="4">
        <v>2</v>
      </c>
      <c r="G109" s="5">
        <v>7547.82</v>
      </c>
      <c r="H109" s="6">
        <v>3850.16</v>
      </c>
    </row>
    <row r="110" spans="1:8" ht="16.5">
      <c r="A110" s="2" t="s">
        <v>38</v>
      </c>
      <c r="B110" s="3" t="s">
        <v>50</v>
      </c>
      <c r="C110" s="3" t="s">
        <v>21</v>
      </c>
      <c r="D110" s="3" t="s">
        <v>34</v>
      </c>
      <c r="E110" s="3" t="s">
        <v>49</v>
      </c>
      <c r="F110" s="4">
        <v>4</v>
      </c>
      <c r="G110" s="5">
        <v>9636.9500000000007</v>
      </c>
      <c r="H110" s="6">
        <v>845.42</v>
      </c>
    </row>
    <row r="111" spans="1:8" ht="16.5">
      <c r="A111" s="2" t="s">
        <v>38</v>
      </c>
      <c r="B111" s="3" t="s">
        <v>31</v>
      </c>
      <c r="C111" s="3" t="s">
        <v>16</v>
      </c>
      <c r="D111" s="3" t="s">
        <v>17</v>
      </c>
      <c r="E111" s="3" t="s">
        <v>23</v>
      </c>
      <c r="F111" s="4">
        <v>2</v>
      </c>
      <c r="G111" s="5">
        <v>352.89</v>
      </c>
      <c r="H111" s="6">
        <v>101.3</v>
      </c>
    </row>
    <row r="112" spans="1:8" ht="16.5">
      <c r="A112" s="2" t="s">
        <v>9</v>
      </c>
      <c r="B112" s="3" t="s">
        <v>15</v>
      </c>
      <c r="C112" s="3" t="s">
        <v>36</v>
      </c>
      <c r="D112" s="3" t="s">
        <v>37</v>
      </c>
      <c r="E112" s="3" t="s">
        <v>49</v>
      </c>
      <c r="F112" s="4">
        <v>2</v>
      </c>
      <c r="G112" s="5">
        <v>5059.7</v>
      </c>
      <c r="H112" s="6">
        <v>919.79</v>
      </c>
    </row>
    <row r="113" spans="1:8" ht="16.5">
      <c r="A113" s="2" t="s">
        <v>41</v>
      </c>
      <c r="B113" s="3" t="s">
        <v>20</v>
      </c>
      <c r="C113" s="3" t="s">
        <v>21</v>
      </c>
      <c r="D113" s="3" t="s">
        <v>22</v>
      </c>
      <c r="E113" s="3" t="s">
        <v>18</v>
      </c>
      <c r="F113" s="4">
        <v>3</v>
      </c>
      <c r="G113" s="5">
        <v>7407.02</v>
      </c>
      <c r="H113" s="6">
        <v>90.8</v>
      </c>
    </row>
    <row r="114" spans="1:8" ht="16.5">
      <c r="A114" s="2" t="s">
        <v>39</v>
      </c>
      <c r="B114" s="3" t="s">
        <v>31</v>
      </c>
      <c r="C114" s="3" t="s">
        <v>11</v>
      </c>
      <c r="D114" s="3" t="s">
        <v>48</v>
      </c>
      <c r="E114" s="3" t="s">
        <v>29</v>
      </c>
      <c r="F114" s="4">
        <v>1</v>
      </c>
      <c r="G114" s="5">
        <v>6667.62</v>
      </c>
      <c r="H114" s="6">
        <v>1713.38</v>
      </c>
    </row>
    <row r="115" spans="1:8" ht="16.5">
      <c r="A115" s="2" t="s">
        <v>53</v>
      </c>
      <c r="B115" s="3" t="s">
        <v>10</v>
      </c>
      <c r="C115" s="3" t="s">
        <v>11</v>
      </c>
      <c r="D115" s="3" t="s">
        <v>48</v>
      </c>
      <c r="E115" s="3" t="s">
        <v>13</v>
      </c>
      <c r="F115" s="4">
        <v>5</v>
      </c>
      <c r="G115" s="5">
        <v>3322.06</v>
      </c>
      <c r="H115" s="6">
        <v>2562.04</v>
      </c>
    </row>
    <row r="116" spans="1:8" ht="16.5">
      <c r="A116" s="2" t="s">
        <v>53</v>
      </c>
      <c r="B116" s="3" t="s">
        <v>31</v>
      </c>
      <c r="C116" s="3" t="s">
        <v>36</v>
      </c>
      <c r="D116" s="3" t="s">
        <v>51</v>
      </c>
      <c r="E116" s="3" t="s">
        <v>23</v>
      </c>
      <c r="F116" s="4">
        <v>1</v>
      </c>
      <c r="G116" s="5">
        <v>6843.25</v>
      </c>
      <c r="H116" s="6">
        <v>2110.91</v>
      </c>
    </row>
    <row r="117" spans="1:8" ht="16.5">
      <c r="A117" s="2" t="s">
        <v>38</v>
      </c>
      <c r="B117" s="3" t="s">
        <v>33</v>
      </c>
      <c r="C117" s="3" t="s">
        <v>16</v>
      </c>
      <c r="D117" s="3" t="s">
        <v>47</v>
      </c>
      <c r="E117" s="3" t="s">
        <v>23</v>
      </c>
      <c r="F117" s="4">
        <v>4</v>
      </c>
      <c r="G117" s="5">
        <v>2571.37</v>
      </c>
      <c r="H117" s="6">
        <v>1336.75</v>
      </c>
    </row>
    <row r="118" spans="1:8" ht="16.5">
      <c r="A118" s="2" t="s">
        <v>42</v>
      </c>
      <c r="B118" s="3" t="s">
        <v>33</v>
      </c>
      <c r="C118" s="3" t="s">
        <v>25</v>
      </c>
      <c r="D118" s="3" t="s">
        <v>26</v>
      </c>
      <c r="E118" s="3" t="s">
        <v>18</v>
      </c>
      <c r="F118" s="4">
        <v>5</v>
      </c>
      <c r="G118" s="5">
        <v>7479.72</v>
      </c>
      <c r="H118" s="6">
        <v>3389.93</v>
      </c>
    </row>
    <row r="119" spans="1:8" ht="16.5">
      <c r="A119" s="2" t="s">
        <v>41</v>
      </c>
      <c r="B119" s="3" t="s">
        <v>15</v>
      </c>
      <c r="C119" s="3" t="s">
        <v>36</v>
      </c>
      <c r="D119" s="3" t="s">
        <v>45</v>
      </c>
      <c r="E119" s="3" t="s">
        <v>13</v>
      </c>
      <c r="F119" s="4">
        <v>5</v>
      </c>
      <c r="G119" s="5">
        <v>7591.39</v>
      </c>
      <c r="H119" s="6">
        <v>3261.65</v>
      </c>
    </row>
    <row r="120" spans="1:8" ht="16.5">
      <c r="A120" s="2" t="s">
        <v>56</v>
      </c>
      <c r="B120" s="3" t="s">
        <v>50</v>
      </c>
      <c r="C120" s="3" t="s">
        <v>21</v>
      </c>
      <c r="D120" s="3" t="s">
        <v>54</v>
      </c>
      <c r="E120" s="3" t="s">
        <v>29</v>
      </c>
      <c r="F120" s="4">
        <v>5</v>
      </c>
      <c r="G120" s="5">
        <v>8744.75</v>
      </c>
      <c r="H120" s="6">
        <v>4083.16</v>
      </c>
    </row>
    <row r="121" spans="1:8" ht="16.5">
      <c r="A121" s="2" t="s">
        <v>27</v>
      </c>
      <c r="B121" s="3" t="s">
        <v>50</v>
      </c>
      <c r="C121" s="3" t="s">
        <v>21</v>
      </c>
      <c r="D121" s="3" t="s">
        <v>22</v>
      </c>
      <c r="E121" s="3" t="s">
        <v>13</v>
      </c>
      <c r="F121" s="4">
        <v>5</v>
      </c>
      <c r="G121" s="5">
        <v>6543.09</v>
      </c>
      <c r="H121" s="6">
        <v>4343.0200000000004</v>
      </c>
    </row>
    <row r="122" spans="1:8" ht="16.5">
      <c r="A122" s="2" t="s">
        <v>39</v>
      </c>
      <c r="B122" s="3" t="s">
        <v>31</v>
      </c>
      <c r="C122" s="3" t="s">
        <v>25</v>
      </c>
      <c r="D122" s="3" t="s">
        <v>46</v>
      </c>
      <c r="E122" s="3" t="s">
        <v>13</v>
      </c>
      <c r="F122" s="4">
        <v>4</v>
      </c>
      <c r="G122" s="5">
        <v>9451.36</v>
      </c>
      <c r="H122" s="6">
        <v>3445.57</v>
      </c>
    </row>
    <row r="123" spans="1:8" ht="16.5">
      <c r="A123" s="2" t="s">
        <v>39</v>
      </c>
      <c r="B123" s="3" t="s">
        <v>40</v>
      </c>
      <c r="C123" s="3" t="s">
        <v>11</v>
      </c>
      <c r="D123" s="3" t="s">
        <v>52</v>
      </c>
      <c r="E123" s="3" t="s">
        <v>35</v>
      </c>
      <c r="F123" s="4">
        <v>4</v>
      </c>
      <c r="G123" s="5">
        <v>1622.03</v>
      </c>
      <c r="H123" s="6">
        <v>164.11</v>
      </c>
    </row>
    <row r="124" spans="1:8" ht="16.5">
      <c r="A124" s="2" t="s">
        <v>42</v>
      </c>
      <c r="B124" s="3" t="s">
        <v>40</v>
      </c>
      <c r="C124" s="3" t="s">
        <v>25</v>
      </c>
      <c r="D124" s="3" t="s">
        <v>32</v>
      </c>
      <c r="E124" s="3" t="s">
        <v>13</v>
      </c>
      <c r="F124" s="4">
        <v>5</v>
      </c>
      <c r="G124" s="5">
        <v>5157.5600000000004</v>
      </c>
      <c r="H124" s="6">
        <v>3843.67</v>
      </c>
    </row>
    <row r="125" spans="1:8" ht="16.5">
      <c r="A125" s="2" t="s">
        <v>41</v>
      </c>
      <c r="B125" s="3" t="s">
        <v>50</v>
      </c>
      <c r="C125" s="3" t="s">
        <v>36</v>
      </c>
      <c r="D125" s="3" t="s">
        <v>45</v>
      </c>
      <c r="E125" s="3" t="s">
        <v>13</v>
      </c>
      <c r="F125" s="4">
        <v>3</v>
      </c>
      <c r="G125" s="5">
        <v>7831.92</v>
      </c>
      <c r="H125" s="6">
        <v>6310.48</v>
      </c>
    </row>
    <row r="126" spans="1:8" ht="16.5">
      <c r="A126" s="2" t="s">
        <v>53</v>
      </c>
      <c r="B126" s="3" t="s">
        <v>40</v>
      </c>
      <c r="C126" s="3" t="s">
        <v>11</v>
      </c>
      <c r="D126" s="3" t="s">
        <v>12</v>
      </c>
      <c r="E126" s="3" t="s">
        <v>23</v>
      </c>
      <c r="F126" s="4">
        <v>2</v>
      </c>
      <c r="G126" s="5">
        <v>4722.2299999999996</v>
      </c>
      <c r="H126" s="6">
        <v>2653.62</v>
      </c>
    </row>
    <row r="127" spans="1:8" ht="16.5">
      <c r="A127" s="2" t="s">
        <v>42</v>
      </c>
      <c r="B127" s="3" t="s">
        <v>10</v>
      </c>
      <c r="C127" s="3" t="s">
        <v>11</v>
      </c>
      <c r="D127" s="3" t="s">
        <v>52</v>
      </c>
      <c r="E127" s="3" t="s">
        <v>29</v>
      </c>
      <c r="F127" s="4">
        <v>4</v>
      </c>
      <c r="G127" s="5">
        <v>2235.4</v>
      </c>
      <c r="H127" s="6">
        <v>976.75</v>
      </c>
    </row>
    <row r="128" spans="1:8" ht="16.5">
      <c r="A128" s="2" t="s">
        <v>19</v>
      </c>
      <c r="B128" s="3" t="s">
        <v>31</v>
      </c>
      <c r="C128" s="3" t="s">
        <v>21</v>
      </c>
      <c r="D128" s="3" t="s">
        <v>43</v>
      </c>
      <c r="E128" s="3" t="s">
        <v>13</v>
      </c>
      <c r="F128" s="4">
        <v>1</v>
      </c>
      <c r="G128" s="5">
        <v>8559.49</v>
      </c>
      <c r="H128" s="6">
        <v>4310.71</v>
      </c>
    </row>
    <row r="129" spans="1:8" ht="16.5">
      <c r="A129" s="2" t="s">
        <v>14</v>
      </c>
      <c r="B129" s="3" t="s">
        <v>33</v>
      </c>
      <c r="C129" s="3" t="s">
        <v>11</v>
      </c>
      <c r="D129" s="3" t="s">
        <v>55</v>
      </c>
      <c r="E129" s="3" t="s">
        <v>29</v>
      </c>
      <c r="F129" s="4">
        <v>2</v>
      </c>
      <c r="G129" s="5">
        <v>960.08</v>
      </c>
      <c r="H129" s="6">
        <v>117.05</v>
      </c>
    </row>
    <row r="130" spans="1:8" ht="16.5">
      <c r="A130" s="2" t="s">
        <v>39</v>
      </c>
      <c r="B130" s="3" t="s">
        <v>40</v>
      </c>
      <c r="C130" s="3" t="s">
        <v>16</v>
      </c>
      <c r="D130" s="3" t="s">
        <v>47</v>
      </c>
      <c r="E130" s="3" t="s">
        <v>35</v>
      </c>
      <c r="F130" s="4">
        <v>1</v>
      </c>
      <c r="G130" s="5">
        <v>7735.05</v>
      </c>
      <c r="H130" s="6">
        <v>908.26</v>
      </c>
    </row>
    <row r="131" spans="1:8" ht="16.5">
      <c r="A131" s="2" t="s">
        <v>56</v>
      </c>
      <c r="B131" s="3" t="s">
        <v>10</v>
      </c>
      <c r="C131" s="3" t="s">
        <v>21</v>
      </c>
      <c r="D131" s="3" t="s">
        <v>34</v>
      </c>
      <c r="E131" s="3" t="s">
        <v>23</v>
      </c>
      <c r="F131" s="4">
        <v>4</v>
      </c>
      <c r="G131" s="5">
        <v>4084.07</v>
      </c>
      <c r="H131" s="6">
        <v>2888.94</v>
      </c>
    </row>
    <row r="132" spans="1:8" ht="16.5">
      <c r="A132" s="2" t="s">
        <v>53</v>
      </c>
      <c r="B132" s="3" t="s">
        <v>40</v>
      </c>
      <c r="C132" s="3" t="s">
        <v>21</v>
      </c>
      <c r="D132" s="3" t="s">
        <v>43</v>
      </c>
      <c r="E132" s="3" t="s">
        <v>35</v>
      </c>
      <c r="F132" s="4">
        <v>2</v>
      </c>
      <c r="G132" s="5">
        <v>933.26</v>
      </c>
      <c r="H132" s="6">
        <v>509.09</v>
      </c>
    </row>
    <row r="133" spans="1:8" ht="16.5">
      <c r="A133" s="2" t="s">
        <v>53</v>
      </c>
      <c r="B133" s="3" t="s">
        <v>31</v>
      </c>
      <c r="C133" s="3" t="s">
        <v>16</v>
      </c>
      <c r="D133" s="3" t="s">
        <v>28</v>
      </c>
      <c r="E133" s="3" t="s">
        <v>23</v>
      </c>
      <c r="F133" s="4">
        <v>5</v>
      </c>
      <c r="G133" s="5">
        <v>2900.45</v>
      </c>
      <c r="H133" s="6">
        <v>18.82</v>
      </c>
    </row>
    <row r="134" spans="1:8" ht="16.5">
      <c r="A134" s="2" t="s">
        <v>53</v>
      </c>
      <c r="B134" s="3" t="s">
        <v>10</v>
      </c>
      <c r="C134" s="3" t="s">
        <v>36</v>
      </c>
      <c r="D134" s="3" t="s">
        <v>51</v>
      </c>
      <c r="E134" s="3" t="s">
        <v>29</v>
      </c>
      <c r="F134" s="4">
        <v>1</v>
      </c>
      <c r="G134" s="5">
        <v>5890.36</v>
      </c>
      <c r="H134" s="6">
        <v>371.14</v>
      </c>
    </row>
    <row r="135" spans="1:8" ht="16.5">
      <c r="A135" s="2" t="s">
        <v>19</v>
      </c>
      <c r="B135" s="3" t="s">
        <v>40</v>
      </c>
      <c r="C135" s="3" t="s">
        <v>11</v>
      </c>
      <c r="D135" s="3" t="s">
        <v>12</v>
      </c>
      <c r="E135" s="3" t="s">
        <v>13</v>
      </c>
      <c r="F135" s="4">
        <v>2</v>
      </c>
      <c r="G135" s="5">
        <v>6569.98</v>
      </c>
      <c r="H135" s="6">
        <v>3789.26</v>
      </c>
    </row>
    <row r="136" spans="1:8" ht="16.5">
      <c r="A136" s="2" t="s">
        <v>27</v>
      </c>
      <c r="B136" s="3" t="s">
        <v>20</v>
      </c>
      <c r="C136" s="3" t="s">
        <v>11</v>
      </c>
      <c r="D136" s="3" t="s">
        <v>55</v>
      </c>
      <c r="E136" s="3" t="s">
        <v>13</v>
      </c>
      <c r="F136" s="4">
        <v>1</v>
      </c>
      <c r="G136" s="5">
        <v>8306.7000000000007</v>
      </c>
      <c r="H136" s="6">
        <v>2662.93</v>
      </c>
    </row>
    <row r="137" spans="1:8" ht="16.5">
      <c r="A137" s="2" t="s">
        <v>38</v>
      </c>
      <c r="B137" s="3" t="s">
        <v>10</v>
      </c>
      <c r="C137" s="3" t="s">
        <v>25</v>
      </c>
      <c r="D137" s="3" t="s">
        <v>46</v>
      </c>
      <c r="E137" s="3" t="s">
        <v>49</v>
      </c>
      <c r="F137" s="4">
        <v>5</v>
      </c>
      <c r="G137" s="5">
        <v>3571.72</v>
      </c>
      <c r="H137" s="6">
        <v>152.5</v>
      </c>
    </row>
    <row r="138" spans="1:8" ht="16.5">
      <c r="A138" s="2" t="s">
        <v>56</v>
      </c>
      <c r="B138" s="3" t="s">
        <v>31</v>
      </c>
      <c r="C138" s="3" t="s">
        <v>11</v>
      </c>
      <c r="D138" s="3" t="s">
        <v>52</v>
      </c>
      <c r="E138" s="3" t="s">
        <v>13</v>
      </c>
      <c r="F138" s="4">
        <v>5</v>
      </c>
      <c r="G138" s="5">
        <v>5441.76</v>
      </c>
      <c r="H138" s="6">
        <v>531.24</v>
      </c>
    </row>
    <row r="139" spans="1:8" ht="16.5">
      <c r="A139" s="2" t="s">
        <v>9</v>
      </c>
      <c r="B139" s="3" t="s">
        <v>40</v>
      </c>
      <c r="C139" s="3" t="s">
        <v>25</v>
      </c>
      <c r="D139" s="3" t="s">
        <v>32</v>
      </c>
      <c r="E139" s="3" t="s">
        <v>35</v>
      </c>
      <c r="F139" s="4">
        <v>3</v>
      </c>
      <c r="G139" s="5">
        <v>5487.68</v>
      </c>
      <c r="H139" s="6">
        <v>818.16</v>
      </c>
    </row>
    <row r="140" spans="1:8" ht="16.5">
      <c r="A140" s="2" t="s">
        <v>56</v>
      </c>
      <c r="B140" s="3" t="s">
        <v>33</v>
      </c>
      <c r="C140" s="3" t="s">
        <v>36</v>
      </c>
      <c r="D140" s="3" t="s">
        <v>37</v>
      </c>
      <c r="E140" s="3" t="s">
        <v>35</v>
      </c>
      <c r="F140" s="4">
        <v>1</v>
      </c>
      <c r="G140" s="5">
        <v>1470.28</v>
      </c>
      <c r="H140" s="6">
        <v>934.06</v>
      </c>
    </row>
    <row r="141" spans="1:8" ht="16.5">
      <c r="A141" s="2" t="s">
        <v>24</v>
      </c>
      <c r="B141" s="3" t="s">
        <v>10</v>
      </c>
      <c r="C141" s="3" t="s">
        <v>16</v>
      </c>
      <c r="D141" s="3" t="s">
        <v>17</v>
      </c>
      <c r="E141" s="3" t="s">
        <v>29</v>
      </c>
      <c r="F141" s="4">
        <v>2</v>
      </c>
      <c r="G141" s="5">
        <v>4247.75</v>
      </c>
      <c r="H141" s="6">
        <v>1950.02</v>
      </c>
    </row>
    <row r="142" spans="1:8" ht="16.5">
      <c r="A142" s="2" t="s">
        <v>19</v>
      </c>
      <c r="B142" s="3" t="s">
        <v>10</v>
      </c>
      <c r="C142" s="3" t="s">
        <v>36</v>
      </c>
      <c r="D142" s="3" t="s">
        <v>59</v>
      </c>
      <c r="E142" s="3" t="s">
        <v>49</v>
      </c>
      <c r="F142" s="4">
        <v>1</v>
      </c>
      <c r="G142" s="5">
        <v>3686.64</v>
      </c>
      <c r="H142" s="6">
        <v>187.65</v>
      </c>
    </row>
    <row r="143" spans="1:8" ht="16.5">
      <c r="A143" s="2" t="s">
        <v>38</v>
      </c>
      <c r="B143" s="3" t="s">
        <v>10</v>
      </c>
      <c r="C143" s="3" t="s">
        <v>25</v>
      </c>
      <c r="D143" s="3" t="s">
        <v>26</v>
      </c>
      <c r="E143" s="3" t="s">
        <v>35</v>
      </c>
      <c r="F143" s="4">
        <v>3</v>
      </c>
      <c r="G143" s="5">
        <v>5623.85</v>
      </c>
      <c r="H143" s="6">
        <v>612.91</v>
      </c>
    </row>
    <row r="144" spans="1:8" ht="16.5">
      <c r="A144" s="2" t="s">
        <v>14</v>
      </c>
      <c r="B144" s="3" t="s">
        <v>15</v>
      </c>
      <c r="C144" s="3" t="s">
        <v>11</v>
      </c>
      <c r="D144" s="3" t="s">
        <v>55</v>
      </c>
      <c r="E144" s="3" t="s">
        <v>18</v>
      </c>
      <c r="F144" s="4">
        <v>4</v>
      </c>
      <c r="G144" s="5">
        <v>177.48</v>
      </c>
      <c r="H144" s="6">
        <v>125.73</v>
      </c>
    </row>
    <row r="145" spans="1:8" ht="16.5">
      <c r="A145" s="2" t="s">
        <v>30</v>
      </c>
      <c r="B145" s="3" t="s">
        <v>20</v>
      </c>
      <c r="C145" s="3" t="s">
        <v>21</v>
      </c>
      <c r="D145" s="3" t="s">
        <v>43</v>
      </c>
      <c r="E145" s="3" t="s">
        <v>29</v>
      </c>
      <c r="F145" s="4">
        <v>2</v>
      </c>
      <c r="G145" s="5">
        <v>3789.4</v>
      </c>
      <c r="H145" s="6">
        <v>898.71</v>
      </c>
    </row>
    <row r="146" spans="1:8" ht="16.5">
      <c r="A146" s="2" t="s">
        <v>41</v>
      </c>
      <c r="B146" s="3" t="s">
        <v>50</v>
      </c>
      <c r="C146" s="3" t="s">
        <v>25</v>
      </c>
      <c r="D146" s="3" t="s">
        <v>46</v>
      </c>
      <c r="E146" s="3" t="s">
        <v>49</v>
      </c>
      <c r="F146" s="4">
        <v>4</v>
      </c>
      <c r="G146" s="5">
        <v>3978.59</v>
      </c>
      <c r="H146" s="6">
        <v>1547.92</v>
      </c>
    </row>
    <row r="147" spans="1:8" ht="16.5">
      <c r="A147" s="2" t="s">
        <v>39</v>
      </c>
      <c r="B147" s="3" t="s">
        <v>31</v>
      </c>
      <c r="C147" s="3" t="s">
        <v>36</v>
      </c>
      <c r="D147" s="3" t="s">
        <v>59</v>
      </c>
      <c r="E147" s="3" t="s">
        <v>13</v>
      </c>
      <c r="F147" s="4">
        <v>5</v>
      </c>
      <c r="G147" s="5">
        <v>3113.91</v>
      </c>
      <c r="H147" s="6">
        <v>1677.53</v>
      </c>
    </row>
    <row r="148" spans="1:8" ht="16.5">
      <c r="A148" s="2" t="s">
        <v>56</v>
      </c>
      <c r="B148" s="3" t="s">
        <v>50</v>
      </c>
      <c r="C148" s="3" t="s">
        <v>25</v>
      </c>
      <c r="D148" s="3" t="s">
        <v>57</v>
      </c>
      <c r="E148" s="3" t="s">
        <v>29</v>
      </c>
      <c r="F148" s="4">
        <v>1</v>
      </c>
      <c r="G148" s="5">
        <v>7246.84</v>
      </c>
      <c r="H148" s="6">
        <v>6341.08</v>
      </c>
    </row>
    <row r="149" spans="1:8" ht="16.5">
      <c r="A149" s="2" t="s">
        <v>30</v>
      </c>
      <c r="B149" s="3" t="s">
        <v>15</v>
      </c>
      <c r="C149" s="3" t="s">
        <v>16</v>
      </c>
      <c r="D149" s="3" t="s">
        <v>28</v>
      </c>
      <c r="E149" s="3" t="s">
        <v>13</v>
      </c>
      <c r="F149" s="4">
        <v>3</v>
      </c>
      <c r="G149" s="5">
        <v>1732.96</v>
      </c>
      <c r="H149" s="6">
        <v>841.81</v>
      </c>
    </row>
    <row r="150" spans="1:8" ht="16.5">
      <c r="A150" s="2" t="s">
        <v>24</v>
      </c>
      <c r="B150" s="3" t="s">
        <v>10</v>
      </c>
      <c r="C150" s="3" t="s">
        <v>11</v>
      </c>
      <c r="D150" s="3" t="s">
        <v>55</v>
      </c>
      <c r="E150" s="3" t="s">
        <v>29</v>
      </c>
      <c r="F150" s="4">
        <v>5</v>
      </c>
      <c r="G150" s="5">
        <v>2353.96</v>
      </c>
      <c r="H150" s="6">
        <v>234.17</v>
      </c>
    </row>
    <row r="151" spans="1:8" ht="16.5">
      <c r="A151" s="2" t="s">
        <v>41</v>
      </c>
      <c r="B151" s="3" t="s">
        <v>20</v>
      </c>
      <c r="C151" s="3" t="s">
        <v>25</v>
      </c>
      <c r="D151" s="3" t="s">
        <v>26</v>
      </c>
      <c r="E151" s="3" t="s">
        <v>23</v>
      </c>
      <c r="F151" s="4">
        <v>1</v>
      </c>
      <c r="G151" s="5">
        <v>8712.7999999999993</v>
      </c>
      <c r="H151" s="6">
        <v>5509.81</v>
      </c>
    </row>
    <row r="152" spans="1:8" ht="16.5">
      <c r="A152" s="2" t="s">
        <v>42</v>
      </c>
      <c r="B152" s="3" t="s">
        <v>15</v>
      </c>
      <c r="C152" s="3" t="s">
        <v>21</v>
      </c>
      <c r="D152" s="3" t="s">
        <v>54</v>
      </c>
      <c r="E152" s="3" t="s">
        <v>13</v>
      </c>
      <c r="F152" s="4">
        <v>1</v>
      </c>
      <c r="G152" s="5">
        <v>3338.63</v>
      </c>
      <c r="H152" s="6">
        <v>907.11</v>
      </c>
    </row>
    <row r="153" spans="1:8" ht="16.5">
      <c r="A153" s="2" t="s">
        <v>27</v>
      </c>
      <c r="B153" s="3" t="s">
        <v>10</v>
      </c>
      <c r="C153" s="3" t="s">
        <v>11</v>
      </c>
      <c r="D153" s="3" t="s">
        <v>12</v>
      </c>
      <c r="E153" s="3" t="s">
        <v>35</v>
      </c>
      <c r="F153" s="4">
        <v>1</v>
      </c>
      <c r="G153" s="5">
        <v>9974.5499999999993</v>
      </c>
      <c r="H153" s="6">
        <v>6660.93</v>
      </c>
    </row>
    <row r="154" spans="1:8" ht="16.5">
      <c r="A154" s="2" t="s">
        <v>42</v>
      </c>
      <c r="B154" s="3" t="s">
        <v>33</v>
      </c>
      <c r="C154" s="3" t="s">
        <v>21</v>
      </c>
      <c r="D154" s="3" t="s">
        <v>34</v>
      </c>
      <c r="E154" s="3" t="s">
        <v>13</v>
      </c>
      <c r="F154" s="4">
        <v>4</v>
      </c>
      <c r="G154" s="5">
        <v>105.17</v>
      </c>
      <c r="H154" s="6">
        <v>48.49</v>
      </c>
    </row>
    <row r="155" spans="1:8" ht="16.5">
      <c r="A155" s="2" t="s">
        <v>9</v>
      </c>
      <c r="B155" s="3" t="s">
        <v>20</v>
      </c>
      <c r="C155" s="3" t="s">
        <v>36</v>
      </c>
      <c r="D155" s="3" t="s">
        <v>51</v>
      </c>
      <c r="E155" s="3" t="s">
        <v>23</v>
      </c>
      <c r="F155" s="4">
        <v>1</v>
      </c>
      <c r="G155" s="5">
        <v>3730.68</v>
      </c>
      <c r="H155" s="6">
        <v>245.32</v>
      </c>
    </row>
    <row r="156" spans="1:8" ht="16.5">
      <c r="A156" s="2" t="s">
        <v>41</v>
      </c>
      <c r="B156" s="3" t="s">
        <v>15</v>
      </c>
      <c r="C156" s="3" t="s">
        <v>36</v>
      </c>
      <c r="D156" s="3" t="s">
        <v>59</v>
      </c>
      <c r="E156" s="3" t="s">
        <v>49</v>
      </c>
      <c r="F156" s="4">
        <v>2</v>
      </c>
      <c r="G156" s="5">
        <v>845.25</v>
      </c>
      <c r="H156" s="6">
        <v>281.74</v>
      </c>
    </row>
    <row r="157" spans="1:8" ht="16.5">
      <c r="A157" s="2" t="s">
        <v>9</v>
      </c>
      <c r="B157" s="3" t="s">
        <v>31</v>
      </c>
      <c r="C157" s="3" t="s">
        <v>36</v>
      </c>
      <c r="D157" s="3" t="s">
        <v>51</v>
      </c>
      <c r="E157" s="3" t="s">
        <v>18</v>
      </c>
      <c r="F157" s="4">
        <v>3</v>
      </c>
      <c r="G157" s="5">
        <v>1372.49</v>
      </c>
      <c r="H157" s="6">
        <v>683.4</v>
      </c>
    </row>
    <row r="158" spans="1:8" ht="16.5">
      <c r="A158" s="2" t="s">
        <v>24</v>
      </c>
      <c r="B158" s="3" t="s">
        <v>31</v>
      </c>
      <c r="C158" s="3" t="s">
        <v>16</v>
      </c>
      <c r="D158" s="3" t="s">
        <v>28</v>
      </c>
      <c r="E158" s="3" t="s">
        <v>18</v>
      </c>
      <c r="F158" s="4">
        <v>5</v>
      </c>
      <c r="G158" s="5">
        <v>1529.93</v>
      </c>
      <c r="H158" s="6">
        <v>649.89</v>
      </c>
    </row>
    <row r="159" spans="1:8" ht="16.5">
      <c r="A159" s="2" t="s">
        <v>41</v>
      </c>
      <c r="B159" s="3" t="s">
        <v>10</v>
      </c>
      <c r="C159" s="3" t="s">
        <v>36</v>
      </c>
      <c r="D159" s="3" t="s">
        <v>37</v>
      </c>
      <c r="E159" s="3" t="s">
        <v>13</v>
      </c>
      <c r="F159" s="4">
        <v>2</v>
      </c>
      <c r="G159" s="5">
        <v>5744.71</v>
      </c>
      <c r="H159" s="6">
        <v>849.52</v>
      </c>
    </row>
    <row r="160" spans="1:8" ht="16.5">
      <c r="A160" s="2" t="s">
        <v>27</v>
      </c>
      <c r="B160" s="3" t="s">
        <v>20</v>
      </c>
      <c r="C160" s="3" t="s">
        <v>21</v>
      </c>
      <c r="D160" s="3" t="s">
        <v>54</v>
      </c>
      <c r="E160" s="3" t="s">
        <v>23</v>
      </c>
      <c r="F160" s="4">
        <v>5</v>
      </c>
      <c r="G160" s="5">
        <v>2089.1</v>
      </c>
      <c r="H160" s="6">
        <v>1146.1199999999999</v>
      </c>
    </row>
    <row r="161" spans="1:8" ht="16.5">
      <c r="A161" s="2" t="s">
        <v>53</v>
      </c>
      <c r="B161" s="3" t="s">
        <v>15</v>
      </c>
      <c r="C161" s="3" t="s">
        <v>36</v>
      </c>
      <c r="D161" s="3" t="s">
        <v>51</v>
      </c>
      <c r="E161" s="3" t="s">
        <v>49</v>
      </c>
      <c r="F161" s="4">
        <v>5</v>
      </c>
      <c r="G161" s="5">
        <v>4865.1099999999997</v>
      </c>
      <c r="H161" s="6">
        <v>3032.02</v>
      </c>
    </row>
    <row r="162" spans="1:8" ht="16.5">
      <c r="A162" s="2" t="s">
        <v>19</v>
      </c>
      <c r="B162" s="3" t="s">
        <v>15</v>
      </c>
      <c r="C162" s="3" t="s">
        <v>21</v>
      </c>
      <c r="D162" s="3" t="s">
        <v>54</v>
      </c>
      <c r="E162" s="3" t="s">
        <v>49</v>
      </c>
      <c r="F162" s="4">
        <v>3</v>
      </c>
      <c r="G162" s="5">
        <v>9241.23</v>
      </c>
      <c r="H162" s="6">
        <v>3388.77</v>
      </c>
    </row>
    <row r="163" spans="1:8" ht="16.5">
      <c r="A163" s="2" t="s">
        <v>39</v>
      </c>
      <c r="B163" s="3" t="s">
        <v>20</v>
      </c>
      <c r="C163" s="3" t="s">
        <v>11</v>
      </c>
      <c r="D163" s="3" t="s">
        <v>55</v>
      </c>
      <c r="E163" s="3" t="s">
        <v>13</v>
      </c>
      <c r="F163" s="4">
        <v>3</v>
      </c>
      <c r="G163" s="5">
        <v>736.99</v>
      </c>
      <c r="H163" s="6">
        <v>342.46</v>
      </c>
    </row>
    <row r="164" spans="1:8" ht="16.5">
      <c r="A164" s="2" t="s">
        <v>27</v>
      </c>
      <c r="B164" s="3" t="s">
        <v>31</v>
      </c>
      <c r="C164" s="3" t="s">
        <v>21</v>
      </c>
      <c r="D164" s="3" t="s">
        <v>34</v>
      </c>
      <c r="E164" s="3" t="s">
        <v>23</v>
      </c>
      <c r="F164" s="4">
        <v>1</v>
      </c>
      <c r="G164" s="5">
        <v>4381.41</v>
      </c>
      <c r="H164" s="6">
        <v>3161.78</v>
      </c>
    </row>
    <row r="165" spans="1:8" ht="16.5">
      <c r="A165" s="2" t="s">
        <v>53</v>
      </c>
      <c r="B165" s="3" t="s">
        <v>33</v>
      </c>
      <c r="C165" s="3" t="s">
        <v>25</v>
      </c>
      <c r="D165" s="3" t="s">
        <v>46</v>
      </c>
      <c r="E165" s="3" t="s">
        <v>13</v>
      </c>
      <c r="F165" s="4">
        <v>4</v>
      </c>
      <c r="G165" s="5">
        <v>8924.4500000000007</v>
      </c>
      <c r="H165" s="6">
        <v>6743.86</v>
      </c>
    </row>
    <row r="166" spans="1:8" ht="16.5">
      <c r="A166" s="2" t="s">
        <v>41</v>
      </c>
      <c r="B166" s="3" t="s">
        <v>33</v>
      </c>
      <c r="C166" s="3" t="s">
        <v>11</v>
      </c>
      <c r="D166" s="3" t="s">
        <v>55</v>
      </c>
      <c r="E166" s="3" t="s">
        <v>23</v>
      </c>
      <c r="F166" s="4">
        <v>2</v>
      </c>
      <c r="G166" s="5">
        <v>4647.5</v>
      </c>
      <c r="H166" s="6">
        <v>1411.03</v>
      </c>
    </row>
    <row r="167" spans="1:8" ht="16.5">
      <c r="A167" s="2" t="s">
        <v>38</v>
      </c>
      <c r="B167" s="3" t="s">
        <v>31</v>
      </c>
      <c r="C167" s="3" t="s">
        <v>21</v>
      </c>
      <c r="D167" s="3" t="s">
        <v>43</v>
      </c>
      <c r="E167" s="8" t="s">
        <v>61</v>
      </c>
      <c r="F167" s="4">
        <v>4</v>
      </c>
      <c r="G167" s="5">
        <v>646.21</v>
      </c>
      <c r="H167" s="6">
        <v>179.19</v>
      </c>
    </row>
    <row r="168" spans="1:8" ht="16.5">
      <c r="A168" s="2" t="s">
        <v>56</v>
      </c>
      <c r="B168" s="3" t="s">
        <v>10</v>
      </c>
      <c r="C168" s="3" t="s">
        <v>21</v>
      </c>
      <c r="D168" s="3" t="s">
        <v>43</v>
      </c>
      <c r="E168" s="3" t="s">
        <v>35</v>
      </c>
      <c r="F168" s="4">
        <v>5</v>
      </c>
      <c r="G168" s="5">
        <v>7231.93</v>
      </c>
      <c r="H168" s="6">
        <v>5585.13</v>
      </c>
    </row>
    <row r="169" spans="1:8" ht="16.5">
      <c r="A169" s="2" t="s">
        <v>9</v>
      </c>
      <c r="B169" s="3" t="s">
        <v>33</v>
      </c>
      <c r="C169" s="3" t="s">
        <v>21</v>
      </c>
      <c r="D169" s="3" t="s">
        <v>22</v>
      </c>
      <c r="E169" s="3" t="s">
        <v>13</v>
      </c>
      <c r="F169" s="4">
        <v>3</v>
      </c>
      <c r="G169" s="5">
        <v>5540.59</v>
      </c>
      <c r="H169" s="6">
        <v>3996.05</v>
      </c>
    </row>
    <row r="170" spans="1:8" ht="16.5">
      <c r="A170" s="2" t="s">
        <v>27</v>
      </c>
      <c r="B170" s="3" t="s">
        <v>10</v>
      </c>
      <c r="C170" s="3" t="s">
        <v>11</v>
      </c>
      <c r="D170" s="3" t="s">
        <v>52</v>
      </c>
      <c r="E170" s="3" t="s">
        <v>49</v>
      </c>
      <c r="F170" s="4">
        <v>4</v>
      </c>
      <c r="G170" s="5">
        <v>9072.49</v>
      </c>
      <c r="H170" s="6">
        <v>301.48</v>
      </c>
    </row>
    <row r="171" spans="1:8" ht="16.5">
      <c r="A171" s="2" t="s">
        <v>53</v>
      </c>
      <c r="B171" s="3" t="s">
        <v>15</v>
      </c>
      <c r="C171" s="3" t="s">
        <v>25</v>
      </c>
      <c r="D171" s="3" t="s">
        <v>46</v>
      </c>
      <c r="E171" s="3" t="s">
        <v>23</v>
      </c>
      <c r="F171" s="4">
        <v>3</v>
      </c>
      <c r="G171" s="5">
        <v>4720.6000000000004</v>
      </c>
      <c r="H171" s="6">
        <v>3435.36</v>
      </c>
    </row>
    <row r="172" spans="1:8" ht="16.5">
      <c r="A172" s="2" t="s">
        <v>42</v>
      </c>
      <c r="B172" s="3" t="s">
        <v>33</v>
      </c>
      <c r="C172" s="3" t="s">
        <v>11</v>
      </c>
      <c r="D172" s="3" t="s">
        <v>48</v>
      </c>
      <c r="E172" s="3" t="s">
        <v>13</v>
      </c>
      <c r="F172" s="4">
        <v>3</v>
      </c>
      <c r="G172" s="5">
        <v>1649.91</v>
      </c>
      <c r="H172" s="6">
        <v>483.23</v>
      </c>
    </row>
    <row r="173" spans="1:8" ht="16.5">
      <c r="A173" s="2" t="s">
        <v>39</v>
      </c>
      <c r="B173" s="3" t="s">
        <v>31</v>
      </c>
      <c r="C173" s="3" t="s">
        <v>21</v>
      </c>
      <c r="D173" s="3" t="s">
        <v>43</v>
      </c>
      <c r="E173" s="3" t="s">
        <v>29</v>
      </c>
      <c r="F173" s="4">
        <v>1</v>
      </c>
      <c r="G173" s="5">
        <v>4336.97</v>
      </c>
      <c r="H173" s="6">
        <v>2669.37</v>
      </c>
    </row>
    <row r="174" spans="1:8" ht="16.5">
      <c r="A174" s="2" t="s">
        <v>14</v>
      </c>
      <c r="B174" s="3" t="s">
        <v>31</v>
      </c>
      <c r="C174" s="3" t="s">
        <v>36</v>
      </c>
      <c r="D174" s="3" t="s">
        <v>37</v>
      </c>
      <c r="E174" s="3" t="s">
        <v>13</v>
      </c>
      <c r="F174" s="4">
        <v>2</v>
      </c>
      <c r="G174" s="5">
        <v>3670.36</v>
      </c>
      <c r="H174" s="6">
        <v>2315.29</v>
      </c>
    </row>
    <row r="175" spans="1:8" ht="16.5">
      <c r="A175" s="2" t="s">
        <v>19</v>
      </c>
      <c r="B175" s="3" t="s">
        <v>40</v>
      </c>
      <c r="C175" s="3" t="s">
        <v>16</v>
      </c>
      <c r="D175" s="3" t="s">
        <v>17</v>
      </c>
      <c r="E175" s="3" t="s">
        <v>23</v>
      </c>
      <c r="F175" s="4">
        <v>4</v>
      </c>
      <c r="G175" s="5">
        <v>3571.26</v>
      </c>
      <c r="H175" s="6">
        <v>933.79</v>
      </c>
    </row>
    <row r="176" spans="1:8" ht="16.5">
      <c r="A176" s="2" t="s">
        <v>19</v>
      </c>
      <c r="B176" s="3" t="s">
        <v>50</v>
      </c>
      <c r="C176" s="3" t="s">
        <v>21</v>
      </c>
      <c r="D176" s="3" t="s">
        <v>22</v>
      </c>
      <c r="E176" s="3" t="s">
        <v>49</v>
      </c>
      <c r="F176" s="4">
        <v>2</v>
      </c>
      <c r="G176" s="5">
        <v>5174.9799999999996</v>
      </c>
      <c r="H176" s="6">
        <v>3905.3</v>
      </c>
    </row>
    <row r="177" spans="1:8" ht="16.5">
      <c r="A177" s="2" t="s">
        <v>39</v>
      </c>
      <c r="B177" s="3" t="s">
        <v>50</v>
      </c>
      <c r="C177" s="3" t="s">
        <v>16</v>
      </c>
      <c r="D177" s="3" t="s">
        <v>17</v>
      </c>
      <c r="E177" s="3" t="s">
        <v>29</v>
      </c>
      <c r="F177" s="4">
        <v>3</v>
      </c>
      <c r="G177" s="5">
        <v>9598.06</v>
      </c>
      <c r="H177" s="6">
        <v>6029.98</v>
      </c>
    </row>
    <row r="178" spans="1:8" ht="16.5">
      <c r="A178" s="2" t="s">
        <v>41</v>
      </c>
      <c r="B178" s="3" t="s">
        <v>20</v>
      </c>
      <c r="C178" s="3" t="s">
        <v>11</v>
      </c>
      <c r="D178" s="3" t="s">
        <v>55</v>
      </c>
      <c r="E178" s="3" t="s">
        <v>29</v>
      </c>
      <c r="F178" s="4">
        <v>2</v>
      </c>
      <c r="G178" s="5">
        <v>8465.58</v>
      </c>
      <c r="H178" s="6">
        <v>5340.76</v>
      </c>
    </row>
    <row r="179" spans="1:8" ht="16.5">
      <c r="A179" s="2" t="s">
        <v>27</v>
      </c>
      <c r="B179" s="3" t="s">
        <v>20</v>
      </c>
      <c r="C179" s="3" t="s">
        <v>25</v>
      </c>
      <c r="D179" s="3" t="s">
        <v>46</v>
      </c>
      <c r="E179" s="3" t="s">
        <v>13</v>
      </c>
      <c r="F179" s="4">
        <v>3</v>
      </c>
      <c r="G179" s="5">
        <v>4287.16</v>
      </c>
      <c r="H179" s="6">
        <v>3680.53</v>
      </c>
    </row>
    <row r="180" spans="1:8" ht="16.5">
      <c r="A180" s="2" t="s">
        <v>14</v>
      </c>
      <c r="B180" s="3" t="s">
        <v>31</v>
      </c>
      <c r="C180" s="3" t="s">
        <v>36</v>
      </c>
      <c r="D180" s="3" t="s">
        <v>45</v>
      </c>
      <c r="E180" s="3" t="s">
        <v>29</v>
      </c>
      <c r="F180" s="4">
        <v>1</v>
      </c>
      <c r="G180" s="5">
        <v>6911.46</v>
      </c>
      <c r="H180" s="6">
        <v>5784.12</v>
      </c>
    </row>
    <row r="181" spans="1:8" ht="16.5">
      <c r="A181" s="2" t="s">
        <v>38</v>
      </c>
      <c r="B181" s="3" t="s">
        <v>33</v>
      </c>
      <c r="C181" s="3" t="s">
        <v>11</v>
      </c>
      <c r="D181" s="3" t="s">
        <v>52</v>
      </c>
      <c r="E181" s="3" t="s">
        <v>23</v>
      </c>
      <c r="F181" s="4">
        <v>4</v>
      </c>
      <c r="G181" s="5">
        <v>9380.16</v>
      </c>
      <c r="H181" s="6">
        <v>6707.4</v>
      </c>
    </row>
    <row r="182" spans="1:8" ht="16.5">
      <c r="A182" s="2" t="s">
        <v>42</v>
      </c>
      <c r="B182" s="3" t="s">
        <v>40</v>
      </c>
      <c r="C182" s="3" t="s">
        <v>25</v>
      </c>
      <c r="D182" s="3" t="s">
        <v>57</v>
      </c>
      <c r="E182" s="3" t="s">
        <v>13</v>
      </c>
      <c r="F182" s="4">
        <v>4</v>
      </c>
      <c r="G182" s="5">
        <v>4770.8599999999997</v>
      </c>
      <c r="H182" s="6">
        <v>522.48</v>
      </c>
    </row>
    <row r="183" spans="1:8" ht="16.5">
      <c r="A183" s="2" t="s">
        <v>19</v>
      </c>
      <c r="B183" s="3" t="s">
        <v>40</v>
      </c>
      <c r="C183" s="3" t="s">
        <v>11</v>
      </c>
      <c r="D183" s="3" t="s">
        <v>48</v>
      </c>
      <c r="E183" s="3" t="s">
        <v>13</v>
      </c>
      <c r="F183" s="4">
        <v>3</v>
      </c>
      <c r="G183" s="5">
        <v>7013.11</v>
      </c>
      <c r="H183" s="6">
        <v>4490.7299999999996</v>
      </c>
    </row>
    <row r="184" spans="1:8" ht="16.5">
      <c r="A184" s="2" t="s">
        <v>38</v>
      </c>
      <c r="B184" s="3" t="s">
        <v>20</v>
      </c>
      <c r="C184" s="3" t="s">
        <v>21</v>
      </c>
      <c r="D184" s="3" t="s">
        <v>43</v>
      </c>
      <c r="E184" s="3" t="s">
        <v>18</v>
      </c>
      <c r="F184" s="4">
        <v>5</v>
      </c>
      <c r="G184" s="5">
        <v>7246.39</v>
      </c>
      <c r="H184" s="6">
        <v>2766.01</v>
      </c>
    </row>
    <row r="185" spans="1:8" ht="16.5">
      <c r="A185" s="2" t="s">
        <v>19</v>
      </c>
      <c r="B185" s="3" t="s">
        <v>15</v>
      </c>
      <c r="C185" s="3" t="s">
        <v>11</v>
      </c>
      <c r="D185" s="3" t="s">
        <v>52</v>
      </c>
      <c r="E185" s="3" t="s">
        <v>13</v>
      </c>
      <c r="F185" s="4">
        <v>4</v>
      </c>
      <c r="G185" s="5">
        <v>7510.31</v>
      </c>
      <c r="H185" s="6">
        <v>2202.1</v>
      </c>
    </row>
    <row r="186" spans="1:8" ht="16.5">
      <c r="A186" s="2" t="s">
        <v>38</v>
      </c>
      <c r="B186" s="3" t="s">
        <v>31</v>
      </c>
      <c r="C186" s="3" t="s">
        <v>21</v>
      </c>
      <c r="D186" s="3" t="s">
        <v>43</v>
      </c>
      <c r="E186" s="3" t="s">
        <v>35</v>
      </c>
      <c r="F186" s="4">
        <v>1</v>
      </c>
      <c r="G186" s="5">
        <v>7907.65</v>
      </c>
      <c r="H186" s="6">
        <v>1177.95</v>
      </c>
    </row>
    <row r="187" spans="1:8" ht="16.5">
      <c r="A187" s="2" t="s">
        <v>9</v>
      </c>
      <c r="B187" s="3" t="s">
        <v>33</v>
      </c>
      <c r="C187" s="3" t="s">
        <v>16</v>
      </c>
      <c r="D187" s="3" t="s">
        <v>47</v>
      </c>
      <c r="E187" s="3" t="s">
        <v>29</v>
      </c>
      <c r="F187" s="4">
        <v>3</v>
      </c>
      <c r="G187" s="5">
        <v>610.66999999999996</v>
      </c>
      <c r="H187" s="6">
        <v>186.29</v>
      </c>
    </row>
    <row r="188" spans="1:8" ht="16.5">
      <c r="A188" s="2" t="s">
        <v>42</v>
      </c>
      <c r="B188" s="3" t="s">
        <v>50</v>
      </c>
      <c r="C188" s="3" t="s">
        <v>16</v>
      </c>
      <c r="D188" s="3" t="s">
        <v>17</v>
      </c>
      <c r="E188" s="3" t="s">
        <v>23</v>
      </c>
      <c r="F188" s="4">
        <v>1</v>
      </c>
      <c r="G188" s="5">
        <v>6755.38</v>
      </c>
      <c r="H188" s="6">
        <v>5469.79</v>
      </c>
    </row>
    <row r="189" spans="1:8" ht="16.5">
      <c r="A189" s="2" t="s">
        <v>41</v>
      </c>
      <c r="B189" s="3" t="s">
        <v>33</v>
      </c>
      <c r="C189" s="3" t="s">
        <v>11</v>
      </c>
      <c r="D189" s="3" t="s">
        <v>48</v>
      </c>
      <c r="E189" s="3" t="s">
        <v>18</v>
      </c>
      <c r="F189" s="4">
        <v>3</v>
      </c>
      <c r="G189" s="5">
        <v>6786.68</v>
      </c>
      <c r="H189" s="6">
        <v>3240.54</v>
      </c>
    </row>
    <row r="190" spans="1:8" ht="16.5">
      <c r="A190" s="2" t="s">
        <v>53</v>
      </c>
      <c r="B190" s="3" t="s">
        <v>15</v>
      </c>
      <c r="C190" s="3" t="s">
        <v>11</v>
      </c>
      <c r="D190" s="3" t="s">
        <v>52</v>
      </c>
      <c r="E190" s="3" t="s">
        <v>23</v>
      </c>
      <c r="F190" s="4">
        <v>2</v>
      </c>
      <c r="G190" s="5">
        <v>2233.15</v>
      </c>
      <c r="H190" s="6">
        <v>569.79</v>
      </c>
    </row>
    <row r="191" spans="1:8" ht="16.5">
      <c r="A191" s="2" t="s">
        <v>41</v>
      </c>
      <c r="B191" s="3" t="s">
        <v>31</v>
      </c>
      <c r="C191" s="3" t="s">
        <v>21</v>
      </c>
      <c r="D191" s="3" t="s">
        <v>43</v>
      </c>
      <c r="E191" s="3" t="s">
        <v>49</v>
      </c>
      <c r="F191" s="4">
        <v>4</v>
      </c>
      <c r="G191" s="5">
        <v>1024.99</v>
      </c>
      <c r="H191" s="6">
        <v>20.11</v>
      </c>
    </row>
    <row r="192" spans="1:8" ht="16.5">
      <c r="A192" s="2" t="s">
        <v>38</v>
      </c>
      <c r="B192" s="3" t="s">
        <v>31</v>
      </c>
      <c r="C192" s="3" t="s">
        <v>11</v>
      </c>
      <c r="D192" s="3" t="s">
        <v>52</v>
      </c>
      <c r="E192" s="3" t="s">
        <v>35</v>
      </c>
      <c r="F192" s="4">
        <v>2</v>
      </c>
      <c r="G192" s="5">
        <v>2166.4299999999998</v>
      </c>
      <c r="H192" s="6">
        <v>1904.84</v>
      </c>
    </row>
    <row r="193" spans="1:8" ht="16.5">
      <c r="A193" s="2" t="s">
        <v>30</v>
      </c>
      <c r="B193" s="3" t="s">
        <v>10</v>
      </c>
      <c r="C193" s="3" t="s">
        <v>25</v>
      </c>
      <c r="D193" s="3" t="s">
        <v>46</v>
      </c>
      <c r="E193" s="3" t="s">
        <v>49</v>
      </c>
      <c r="F193" s="4">
        <v>1</v>
      </c>
      <c r="G193" s="5">
        <v>1818.76</v>
      </c>
      <c r="H193" s="6">
        <v>126.42</v>
      </c>
    </row>
    <row r="194" spans="1:8" ht="16.5">
      <c r="A194" s="2" t="s">
        <v>19</v>
      </c>
      <c r="B194" s="3" t="s">
        <v>33</v>
      </c>
      <c r="C194" s="3" t="s">
        <v>16</v>
      </c>
      <c r="D194" s="3" t="s">
        <v>28</v>
      </c>
      <c r="E194" s="3" t="s">
        <v>13</v>
      </c>
      <c r="F194" s="4">
        <v>5</v>
      </c>
      <c r="G194" s="5">
        <v>7708.19</v>
      </c>
      <c r="H194" s="6">
        <v>1414.19</v>
      </c>
    </row>
    <row r="195" spans="1:8" ht="16.5">
      <c r="A195" s="2" t="s">
        <v>42</v>
      </c>
      <c r="B195" s="3" t="s">
        <v>33</v>
      </c>
      <c r="C195" s="3" t="s">
        <v>16</v>
      </c>
      <c r="D195" s="3" t="s">
        <v>47</v>
      </c>
      <c r="E195" s="3" t="s">
        <v>13</v>
      </c>
      <c r="F195" s="4">
        <v>2</v>
      </c>
      <c r="G195" s="5">
        <v>8718.89</v>
      </c>
      <c r="H195" s="6">
        <v>6639.62</v>
      </c>
    </row>
    <row r="196" spans="1:8" ht="16.5">
      <c r="A196" s="2" t="s">
        <v>53</v>
      </c>
      <c r="B196" s="3" t="s">
        <v>20</v>
      </c>
      <c r="C196" s="3" t="s">
        <v>21</v>
      </c>
      <c r="D196" s="3" t="s">
        <v>34</v>
      </c>
      <c r="E196" s="3" t="s">
        <v>29</v>
      </c>
      <c r="F196" s="4">
        <v>1</v>
      </c>
      <c r="G196" s="5">
        <v>9863.86</v>
      </c>
      <c r="H196" s="6">
        <v>1565.12</v>
      </c>
    </row>
    <row r="197" spans="1:8" ht="16.5">
      <c r="A197" s="2" t="s">
        <v>24</v>
      </c>
      <c r="B197" s="3" t="s">
        <v>50</v>
      </c>
      <c r="C197" s="3" t="s">
        <v>36</v>
      </c>
      <c r="D197" s="3" t="s">
        <v>51</v>
      </c>
      <c r="E197" s="3" t="s">
        <v>13</v>
      </c>
      <c r="F197" s="4">
        <v>1</v>
      </c>
      <c r="G197" s="5">
        <v>3070.52</v>
      </c>
      <c r="H197" s="6">
        <v>1223.1500000000001</v>
      </c>
    </row>
    <row r="198" spans="1:8" ht="16.5">
      <c r="A198" s="2" t="s">
        <v>41</v>
      </c>
      <c r="B198" s="3" t="s">
        <v>33</v>
      </c>
      <c r="C198" s="3" t="s">
        <v>16</v>
      </c>
      <c r="D198" s="3" t="s">
        <v>28</v>
      </c>
      <c r="E198" s="3" t="s">
        <v>23</v>
      </c>
      <c r="F198" s="4">
        <v>2</v>
      </c>
      <c r="G198" s="5">
        <v>7043.56</v>
      </c>
      <c r="H198" s="6">
        <v>2548.19</v>
      </c>
    </row>
    <row r="199" spans="1:8" ht="16.5">
      <c r="A199" s="2" t="s">
        <v>30</v>
      </c>
      <c r="B199" s="3" t="s">
        <v>40</v>
      </c>
      <c r="C199" s="3" t="s">
        <v>11</v>
      </c>
      <c r="D199" s="3" t="s">
        <v>48</v>
      </c>
      <c r="E199" s="3" t="s">
        <v>35</v>
      </c>
      <c r="F199" s="4">
        <v>4</v>
      </c>
      <c r="G199" s="5">
        <v>5302.99</v>
      </c>
      <c r="H199" s="6">
        <v>3041.41</v>
      </c>
    </row>
    <row r="200" spans="1:8" ht="16.5">
      <c r="A200" s="2" t="s">
        <v>24</v>
      </c>
      <c r="B200" s="3" t="s">
        <v>31</v>
      </c>
      <c r="C200" s="3" t="s">
        <v>16</v>
      </c>
      <c r="D200" s="3" t="s">
        <v>28</v>
      </c>
      <c r="E200" s="3" t="s">
        <v>49</v>
      </c>
      <c r="F200" s="4">
        <v>4</v>
      </c>
      <c r="G200" s="5">
        <v>1814.66</v>
      </c>
      <c r="H200" s="6">
        <v>1511.98</v>
      </c>
    </row>
    <row r="201" spans="1:8" ht="16.5">
      <c r="A201" s="2" t="s">
        <v>53</v>
      </c>
      <c r="B201" s="3" t="s">
        <v>31</v>
      </c>
      <c r="C201" s="3" t="s">
        <v>25</v>
      </c>
      <c r="D201" s="3" t="s">
        <v>46</v>
      </c>
      <c r="E201" s="3" t="s">
        <v>35</v>
      </c>
      <c r="F201" s="4">
        <v>2</v>
      </c>
      <c r="G201" s="5">
        <v>4748.08</v>
      </c>
      <c r="H201" s="6">
        <v>1393.16</v>
      </c>
    </row>
    <row r="202" spans="1:8" ht="16.5">
      <c r="A202" s="9" t="s">
        <v>27</v>
      </c>
      <c r="B202" s="10" t="s">
        <v>10</v>
      </c>
      <c r="C202" s="10" t="s">
        <v>25</v>
      </c>
      <c r="D202" s="10" t="s">
        <v>26</v>
      </c>
      <c r="E202" s="10" t="s">
        <v>35</v>
      </c>
      <c r="F202" s="11">
        <v>2</v>
      </c>
      <c r="G202" s="12">
        <v>8692.98</v>
      </c>
      <c r="H202" s="13">
        <v>978.72</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4EA8E-EC46-4071-8313-C6DB0AF36DAA}">
  <dimension ref="A3:I52"/>
  <sheetViews>
    <sheetView tabSelected="1" topLeftCell="A13" zoomScale="84" zoomScaleNormal="84" workbookViewId="0">
      <selection activeCell="A3" sqref="A3:I52"/>
    </sheetView>
  </sheetViews>
  <sheetFormatPr defaultRowHeight="14.5"/>
  <cols>
    <col min="1" max="1" width="13.26953125" bestFit="1" customWidth="1"/>
    <col min="2" max="2" width="11.81640625" bestFit="1" customWidth="1"/>
    <col min="3" max="3" width="12.81640625" bestFit="1" customWidth="1"/>
    <col min="4" max="4" width="12.453125" bestFit="1" customWidth="1"/>
    <col min="5" max="5" width="16.08984375" bestFit="1" customWidth="1"/>
    <col min="6" max="6" width="11.81640625" bestFit="1" customWidth="1"/>
    <col min="7" max="7" width="12.453125" bestFit="1" customWidth="1"/>
    <col min="8" max="8" width="13.81640625" customWidth="1"/>
  </cols>
  <sheetData>
    <row r="3" spans="1:4">
      <c r="A3" t="s">
        <v>63</v>
      </c>
      <c r="B3" t="s">
        <v>62</v>
      </c>
      <c r="C3" t="s">
        <v>64</v>
      </c>
      <c r="D3" t="s">
        <v>65</v>
      </c>
    </row>
    <row r="4" spans="1:4">
      <c r="A4" s="15">
        <v>593</v>
      </c>
      <c r="B4" s="17">
        <v>981140.21</v>
      </c>
      <c r="C4" s="17">
        <v>448020.64</v>
      </c>
      <c r="D4" s="16">
        <v>0.45663263561484246</v>
      </c>
    </row>
    <row r="7" spans="1:4">
      <c r="A7" s="18" t="s">
        <v>66</v>
      </c>
      <c r="B7" t="s">
        <v>62</v>
      </c>
      <c r="C7" t="s">
        <v>64</v>
      </c>
    </row>
    <row r="8" spans="1:4">
      <c r="A8" s="19" t="s">
        <v>38</v>
      </c>
      <c r="B8" s="17">
        <v>113697.64</v>
      </c>
      <c r="C8" s="17">
        <v>46639.99</v>
      </c>
    </row>
    <row r="9" spans="1:4">
      <c r="A9" s="19" t="s">
        <v>27</v>
      </c>
      <c r="B9" s="17">
        <v>97653.54</v>
      </c>
      <c r="C9" s="17">
        <v>40084.160000000003</v>
      </c>
    </row>
    <row r="10" spans="1:4">
      <c r="A10" s="19" t="s">
        <v>30</v>
      </c>
      <c r="B10" s="17">
        <v>69469.649999999994</v>
      </c>
      <c r="C10" s="17">
        <v>28621.84</v>
      </c>
    </row>
    <row r="11" spans="1:4">
      <c r="A11" s="19" t="s">
        <v>41</v>
      </c>
      <c r="B11" s="17">
        <v>117785.47</v>
      </c>
      <c r="C11" s="17">
        <v>57158.5</v>
      </c>
    </row>
    <row r="12" spans="1:4">
      <c r="A12" s="19" t="s">
        <v>9</v>
      </c>
      <c r="B12" s="17">
        <v>51206.01</v>
      </c>
      <c r="C12" s="17">
        <v>24074.78</v>
      </c>
    </row>
    <row r="13" spans="1:4">
      <c r="A13" s="19" t="s">
        <v>19</v>
      </c>
      <c r="B13" s="17">
        <v>111064.26</v>
      </c>
      <c r="C13" s="17">
        <v>44431.75</v>
      </c>
    </row>
    <row r="14" spans="1:4">
      <c r="A14" s="19" t="s">
        <v>39</v>
      </c>
      <c r="B14" s="17">
        <v>94539.45</v>
      </c>
      <c r="C14" s="17">
        <v>45810.01</v>
      </c>
    </row>
    <row r="15" spans="1:4">
      <c r="A15" s="19" t="s">
        <v>42</v>
      </c>
      <c r="B15" s="17">
        <v>62616.81</v>
      </c>
      <c r="C15" s="17">
        <v>33871.339999999997</v>
      </c>
    </row>
    <row r="16" spans="1:4">
      <c r="A16" s="19" t="s">
        <v>56</v>
      </c>
      <c r="B16" s="17">
        <v>65562.06</v>
      </c>
      <c r="C16" s="17">
        <v>32213.51</v>
      </c>
    </row>
    <row r="17" spans="1:3">
      <c r="A17" s="19" t="s">
        <v>53</v>
      </c>
      <c r="B17" s="17">
        <v>87670.03</v>
      </c>
      <c r="C17" s="17">
        <v>38316.69</v>
      </c>
    </row>
    <row r="18" spans="1:3">
      <c r="A18" s="19" t="s">
        <v>14</v>
      </c>
      <c r="B18" s="17">
        <v>63912.19</v>
      </c>
      <c r="C18" s="17">
        <v>35866.94</v>
      </c>
    </row>
    <row r="19" spans="1:3">
      <c r="A19" s="19" t="s">
        <v>24</v>
      </c>
      <c r="B19" s="17">
        <v>45963.1</v>
      </c>
      <c r="C19" s="17">
        <v>20931.13</v>
      </c>
    </row>
    <row r="20" spans="1:3">
      <c r="A20" s="19" t="s">
        <v>67</v>
      </c>
      <c r="B20" s="17">
        <v>981140.21</v>
      </c>
      <c r="C20" s="17">
        <v>448020.64</v>
      </c>
    </row>
    <row r="23" spans="1:3">
      <c r="A23" s="18" t="s">
        <v>66</v>
      </c>
      <c r="B23" t="s">
        <v>62</v>
      </c>
      <c r="C23" t="s">
        <v>64</v>
      </c>
    </row>
    <row r="24" spans="1:3">
      <c r="A24" s="19" t="s">
        <v>40</v>
      </c>
      <c r="B24" s="17">
        <v>148639.22</v>
      </c>
      <c r="C24" s="17">
        <v>68976.39</v>
      </c>
    </row>
    <row r="25" spans="1:3">
      <c r="A25" s="19" t="s">
        <v>31</v>
      </c>
      <c r="B25" s="17">
        <v>170973.18</v>
      </c>
      <c r="C25" s="17">
        <v>67730.429999999993</v>
      </c>
    </row>
    <row r="26" spans="1:3">
      <c r="A26" s="19" t="s">
        <v>33</v>
      </c>
      <c r="B26" s="17">
        <v>146463.47</v>
      </c>
      <c r="C26" s="17">
        <v>75659.25</v>
      </c>
    </row>
    <row r="27" spans="1:3">
      <c r="A27" s="19" t="s">
        <v>10</v>
      </c>
      <c r="B27" s="17">
        <v>146424.48000000001</v>
      </c>
      <c r="C27" s="17">
        <v>51504.74</v>
      </c>
    </row>
    <row r="28" spans="1:3">
      <c r="A28" s="19" t="s">
        <v>20</v>
      </c>
      <c r="B28" s="17">
        <v>123672.96000000001</v>
      </c>
      <c r="C28" s="17">
        <v>54599.55</v>
      </c>
    </row>
    <row r="29" spans="1:3">
      <c r="A29" s="19" t="s">
        <v>15</v>
      </c>
      <c r="B29" s="17">
        <v>106484.04</v>
      </c>
      <c r="C29" s="17">
        <v>51216.38</v>
      </c>
    </row>
    <row r="30" spans="1:3">
      <c r="A30" s="19" t="s">
        <v>50</v>
      </c>
      <c r="B30" s="17">
        <v>138482.85999999999</v>
      </c>
      <c r="C30" s="17">
        <v>78333.899999999994</v>
      </c>
    </row>
    <row r="31" spans="1:3">
      <c r="A31" s="19" t="s">
        <v>67</v>
      </c>
      <c r="B31" s="17">
        <v>981140.21</v>
      </c>
      <c r="C31" s="17">
        <v>448020.64</v>
      </c>
    </row>
    <row r="35" spans="1:9">
      <c r="A35" s="18" t="s">
        <v>66</v>
      </c>
      <c r="B35" t="s">
        <v>62</v>
      </c>
      <c r="C35" t="s">
        <v>64</v>
      </c>
      <c r="E35" s="27" t="s">
        <v>66</v>
      </c>
      <c r="F35" s="16" t="s">
        <v>62</v>
      </c>
      <c r="G35" s="16" t="s">
        <v>65</v>
      </c>
      <c r="H35" s="16" t="s">
        <v>65</v>
      </c>
      <c r="I35" s="16" t="s">
        <v>74</v>
      </c>
    </row>
    <row r="36" spans="1:9">
      <c r="A36" s="19" t="s">
        <v>16</v>
      </c>
      <c r="B36" s="17">
        <v>188231.41</v>
      </c>
      <c r="C36" s="17">
        <v>89527.42</v>
      </c>
      <c r="E36" s="28" t="s">
        <v>16</v>
      </c>
      <c r="F36" s="17">
        <v>188231.41</v>
      </c>
      <c r="G36" s="16">
        <v>0.47562423295878192</v>
      </c>
      <c r="H36" s="16">
        <f>G36</f>
        <v>0.47562423295878192</v>
      </c>
      <c r="I36" s="16">
        <f>1-H36</f>
        <v>0.52437576704121813</v>
      </c>
    </row>
    <row r="37" spans="1:9">
      <c r="A37" s="19" t="s">
        <v>11</v>
      </c>
      <c r="B37" s="17">
        <v>195290.75</v>
      </c>
      <c r="C37" s="17">
        <v>86543.48</v>
      </c>
      <c r="E37" s="28" t="s">
        <v>11</v>
      </c>
      <c r="F37" s="17">
        <v>195290.75</v>
      </c>
      <c r="G37" s="16">
        <v>0.44315196700304543</v>
      </c>
      <c r="H37" s="16">
        <f>G37</f>
        <v>0.44315196700304543</v>
      </c>
      <c r="I37" s="16">
        <f>1-H37</f>
        <v>0.55684803299695451</v>
      </c>
    </row>
    <row r="38" spans="1:9">
      <c r="A38" s="19" t="s">
        <v>25</v>
      </c>
      <c r="B38" s="17">
        <v>170206.58</v>
      </c>
      <c r="C38" s="17">
        <v>72951</v>
      </c>
      <c r="E38" s="28" t="s">
        <v>25</v>
      </c>
      <c r="F38" s="17">
        <v>170206.58</v>
      </c>
      <c r="G38" s="16">
        <v>0.42860270149367907</v>
      </c>
      <c r="H38" s="16">
        <f>G38</f>
        <v>0.42860270149367907</v>
      </c>
      <c r="I38" s="16">
        <f>1-H38</f>
        <v>0.57139729850632093</v>
      </c>
    </row>
    <row r="39" spans="1:9">
      <c r="A39" s="19" t="s">
        <v>36</v>
      </c>
      <c r="B39" s="17">
        <v>189973.74</v>
      </c>
      <c r="C39" s="17">
        <v>92190.1</v>
      </c>
      <c r="E39" s="28" t="s">
        <v>36</v>
      </c>
      <c r="F39" s="17">
        <v>189973.74</v>
      </c>
      <c r="G39" s="16">
        <v>0.48527812317639274</v>
      </c>
      <c r="H39" s="16">
        <f>G39</f>
        <v>0.48527812317639274</v>
      </c>
      <c r="I39" s="16">
        <f>1-H39</f>
        <v>0.51472187682360726</v>
      </c>
    </row>
    <row r="40" spans="1:9">
      <c r="A40" s="19" t="s">
        <v>21</v>
      </c>
      <c r="B40" s="17">
        <v>237437.73</v>
      </c>
      <c r="C40" s="17">
        <v>106808.64</v>
      </c>
      <c r="E40" s="28" t="s">
        <v>21</v>
      </c>
      <c r="F40" s="17">
        <v>237437.73</v>
      </c>
      <c r="G40" s="16">
        <v>0.44983853240173749</v>
      </c>
      <c r="H40" s="16">
        <f>G40</f>
        <v>0.44983853240173749</v>
      </c>
      <c r="I40" s="16">
        <f>1-H40</f>
        <v>0.55016146759826245</v>
      </c>
    </row>
    <row r="41" spans="1:9">
      <c r="A41" s="19" t="s">
        <v>67</v>
      </c>
      <c r="B41" s="17">
        <v>981140.21</v>
      </c>
      <c r="C41" s="17">
        <v>448020.64</v>
      </c>
      <c r="E41" s="28" t="s">
        <v>67</v>
      </c>
      <c r="F41" s="16">
        <v>981140.21</v>
      </c>
      <c r="G41" s="16">
        <v>0.45663263561484246</v>
      </c>
    </row>
    <row r="45" spans="1:9">
      <c r="A45" s="18" t="s">
        <v>66</v>
      </c>
      <c r="B45" t="s">
        <v>62</v>
      </c>
      <c r="C45" t="s">
        <v>65</v>
      </c>
      <c r="D45" t="s">
        <v>66</v>
      </c>
      <c r="E45" t="s">
        <v>62</v>
      </c>
    </row>
    <row r="46" spans="1:9">
      <c r="A46" s="19" t="s">
        <v>13</v>
      </c>
      <c r="B46" s="17">
        <v>302292.71000000002</v>
      </c>
      <c r="C46" s="16">
        <v>0.46705148794358953</v>
      </c>
      <c r="D46" t="str">
        <f t="shared" ref="D46:E51" si="0">A46</f>
        <v>California</v>
      </c>
      <c r="E46" s="17">
        <f t="shared" si="0"/>
        <v>302292.71000000002</v>
      </c>
    </row>
    <row r="47" spans="1:9">
      <c r="A47" s="19" t="s">
        <v>29</v>
      </c>
      <c r="B47" s="17">
        <v>124960.35</v>
      </c>
      <c r="C47" s="16">
        <v>0.50000372118035841</v>
      </c>
      <c r="D47" t="str">
        <f t="shared" si="0"/>
        <v>Florida</v>
      </c>
      <c r="E47" s="17">
        <f t="shared" si="0"/>
        <v>124960.35</v>
      </c>
    </row>
    <row r="48" spans="1:9">
      <c r="A48" s="19" t="s">
        <v>35</v>
      </c>
      <c r="B48" s="17">
        <v>123245.15</v>
      </c>
      <c r="C48" s="16">
        <v>0.3935134161465989</v>
      </c>
      <c r="D48" t="str">
        <f t="shared" si="0"/>
        <v>Illinois</v>
      </c>
      <c r="E48" s="17">
        <f t="shared" si="0"/>
        <v>123245.15</v>
      </c>
    </row>
    <row r="49" spans="1:5">
      <c r="A49" s="19" t="s">
        <v>23</v>
      </c>
      <c r="B49" s="17">
        <v>172765.65</v>
      </c>
      <c r="C49" s="16">
        <v>0.47013917407771738</v>
      </c>
      <c r="D49" t="str">
        <f t="shared" si="0"/>
        <v>New York</v>
      </c>
      <c r="E49" s="17">
        <f t="shared" si="0"/>
        <v>172765.65</v>
      </c>
    </row>
    <row r="50" spans="1:5">
      <c r="A50" s="19" t="s">
        <v>49</v>
      </c>
      <c r="B50" s="17">
        <v>129640.7</v>
      </c>
      <c r="C50" s="16">
        <v>0.42240924339347136</v>
      </c>
      <c r="D50" t="str">
        <f t="shared" si="0"/>
        <v>Pennsylvania</v>
      </c>
      <c r="E50" s="17">
        <f t="shared" si="0"/>
        <v>129640.7</v>
      </c>
    </row>
    <row r="51" spans="1:5">
      <c r="A51" s="19" t="s">
        <v>18</v>
      </c>
      <c r="B51" s="17">
        <v>128235.65</v>
      </c>
      <c r="C51" s="16">
        <v>0.46687321349406352</v>
      </c>
      <c r="D51" t="str">
        <f t="shared" si="0"/>
        <v>Texas</v>
      </c>
      <c r="E51" s="17">
        <f t="shared" si="0"/>
        <v>128235.65</v>
      </c>
    </row>
    <row r="52" spans="1:5">
      <c r="A52" s="19" t="s">
        <v>67</v>
      </c>
      <c r="B52" s="17">
        <v>981140.21</v>
      </c>
      <c r="C52" s="16">
        <v>0.45663263561484246</v>
      </c>
    </row>
  </sheetData>
  <pageMargins left="0.7" right="0.7" top="0.75" bottom="0.75" header="0.3" footer="0.3"/>
  <tableParts count="2">
    <tablePart r:id="rId7"/>
    <tablePart r:id="rId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A0724-95C9-4E51-A522-9B0E3CCF324A}">
  <dimension ref="A7:A10"/>
  <sheetViews>
    <sheetView workbookViewId="0">
      <selection activeCell="A9" sqref="A9"/>
    </sheetView>
  </sheetViews>
  <sheetFormatPr defaultRowHeight="14.5"/>
  <cols>
    <col min="1" max="1" width="12.81640625" customWidth="1"/>
  </cols>
  <sheetData>
    <row r="7" spans="1:1">
      <c r="A7" s="20" t="s">
        <v>68</v>
      </c>
    </row>
    <row r="8" spans="1:1">
      <c r="A8" s="21" t="s">
        <v>69</v>
      </c>
    </row>
    <row r="9" spans="1:1">
      <c r="A9" s="22" t="s">
        <v>70</v>
      </c>
    </row>
    <row r="10" spans="1:1">
      <c r="A10" s="23"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6CA9A-3351-48A2-B572-1F3D5804E895}">
  <dimension ref="B2:B3"/>
  <sheetViews>
    <sheetView showGridLines="0" zoomScale="74" zoomScaleNormal="74" workbookViewId="0">
      <selection activeCell="Z15" sqref="Z15"/>
    </sheetView>
  </sheetViews>
  <sheetFormatPr defaultRowHeight="14.5"/>
  <cols>
    <col min="1" max="16384" width="8.7265625" style="24"/>
  </cols>
  <sheetData>
    <row r="2" spans="2:2" ht="23.5">
      <c r="B2" s="26" t="s">
        <v>72</v>
      </c>
    </row>
    <row r="3" spans="2:2" ht="18.5">
      <c r="B3" s="25" t="s">
        <v>73</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E6C84-AFE2-4BAA-840E-105DD5D19F98}">
  <dimension ref="A1:H201"/>
  <sheetViews>
    <sheetView workbookViewId="0">
      <selection activeCell="E7" sqref="E7"/>
    </sheetView>
  </sheetViews>
  <sheetFormatPr defaultRowHeight="14.5"/>
  <cols>
    <col min="1" max="1" width="10.08984375" customWidth="1"/>
    <col min="2" max="2" width="9.81640625" bestFit="1" customWidth="1"/>
    <col min="3" max="3" width="20.54296875" bestFit="1" customWidth="1"/>
    <col min="4" max="4" width="14.36328125" bestFit="1" customWidth="1"/>
    <col min="5" max="5" width="14.81640625" bestFit="1" customWidth="1"/>
    <col min="6" max="6" width="12.54296875" customWidth="1"/>
    <col min="7" max="8" width="11.1796875" bestFit="1" customWidth="1"/>
  </cols>
  <sheetData>
    <row r="1" spans="1:8" ht="16.5">
      <c r="A1" s="14" t="s">
        <v>1</v>
      </c>
      <c r="B1" s="14" t="s">
        <v>2</v>
      </c>
      <c r="C1" s="14" t="s">
        <v>3</v>
      </c>
      <c r="D1" s="14" t="s">
        <v>4</v>
      </c>
      <c r="E1" s="14" t="s">
        <v>5</v>
      </c>
      <c r="F1" s="14" t="s">
        <v>6</v>
      </c>
      <c r="G1" s="14" t="s">
        <v>7</v>
      </c>
      <c r="H1" s="14" t="s">
        <v>8</v>
      </c>
    </row>
    <row r="2" spans="1:8" ht="16.5">
      <c r="A2" s="2" t="s">
        <v>9</v>
      </c>
      <c r="B2" s="3" t="s">
        <v>10</v>
      </c>
      <c r="C2" s="3" t="s">
        <v>11</v>
      </c>
      <c r="D2" s="3" t="s">
        <v>12</v>
      </c>
      <c r="E2" s="3" t="s">
        <v>13</v>
      </c>
      <c r="F2" s="4">
        <v>1</v>
      </c>
      <c r="G2" s="5">
        <v>2122.15</v>
      </c>
      <c r="H2" s="6">
        <v>1384.86</v>
      </c>
    </row>
    <row r="3" spans="1:8" ht="16.5">
      <c r="A3" s="2" t="s">
        <v>14</v>
      </c>
      <c r="B3" s="3" t="s">
        <v>15</v>
      </c>
      <c r="C3" s="3" t="s">
        <v>16</v>
      </c>
      <c r="D3" s="3" t="s">
        <v>17</v>
      </c>
      <c r="E3" s="3" t="s">
        <v>18</v>
      </c>
      <c r="F3" s="4">
        <v>5</v>
      </c>
      <c r="G3" s="5">
        <v>8413.3700000000008</v>
      </c>
      <c r="H3" s="6">
        <v>6642.86</v>
      </c>
    </row>
    <row r="4" spans="1:8" ht="16.5">
      <c r="A4" s="2" t="s">
        <v>19</v>
      </c>
      <c r="B4" s="3" t="s">
        <v>20</v>
      </c>
      <c r="C4" s="3" t="s">
        <v>21</v>
      </c>
      <c r="D4" s="3" t="s">
        <v>22</v>
      </c>
      <c r="E4" s="3" t="s">
        <v>23</v>
      </c>
      <c r="F4" s="4">
        <v>5</v>
      </c>
      <c r="G4" s="5">
        <v>9088.41</v>
      </c>
      <c r="H4" s="6">
        <v>4855.3</v>
      </c>
    </row>
    <row r="5" spans="1:8" ht="16.5">
      <c r="A5" s="2" t="s">
        <v>24</v>
      </c>
      <c r="B5" s="3" t="s">
        <v>10</v>
      </c>
      <c r="C5" s="3" t="s">
        <v>25</v>
      </c>
      <c r="D5" s="3" t="s">
        <v>26</v>
      </c>
      <c r="E5" s="3" t="s">
        <v>18</v>
      </c>
      <c r="F5" s="4">
        <v>3</v>
      </c>
      <c r="G5" s="5">
        <v>3250.66</v>
      </c>
      <c r="H5" s="6">
        <v>395.36</v>
      </c>
    </row>
    <row r="6" spans="1:8" ht="16.5">
      <c r="A6" s="2" t="s">
        <v>27</v>
      </c>
      <c r="B6" s="3" t="s">
        <v>10</v>
      </c>
      <c r="C6" s="3" t="s">
        <v>16</v>
      </c>
      <c r="D6" s="3" t="s">
        <v>28</v>
      </c>
      <c r="E6" s="3" t="s">
        <v>29</v>
      </c>
      <c r="F6" s="4">
        <v>5</v>
      </c>
      <c r="G6" s="5">
        <v>8721.92</v>
      </c>
      <c r="H6" s="6">
        <v>2873.34</v>
      </c>
    </row>
    <row r="7" spans="1:8" ht="16.5">
      <c r="A7" s="2" t="s">
        <v>30</v>
      </c>
      <c r="B7" s="3" t="s">
        <v>31</v>
      </c>
      <c r="C7" s="3" t="s">
        <v>25</v>
      </c>
      <c r="D7" s="3" t="s">
        <v>32</v>
      </c>
      <c r="E7" s="3" t="s">
        <v>13</v>
      </c>
      <c r="F7" s="4">
        <v>5</v>
      </c>
      <c r="G7" s="5">
        <v>2361.0700000000002</v>
      </c>
      <c r="H7" s="6">
        <v>126.6</v>
      </c>
    </row>
    <row r="8" spans="1:8" ht="16.5">
      <c r="A8" s="2" t="s">
        <v>27</v>
      </c>
      <c r="B8" s="3" t="s">
        <v>33</v>
      </c>
      <c r="C8" s="3" t="s">
        <v>21</v>
      </c>
      <c r="D8" s="3" t="s">
        <v>34</v>
      </c>
      <c r="E8" s="3" t="s">
        <v>35</v>
      </c>
      <c r="F8" s="4">
        <v>1</v>
      </c>
      <c r="G8" s="5">
        <v>6033.49</v>
      </c>
      <c r="H8" s="6">
        <v>713.3</v>
      </c>
    </row>
    <row r="9" spans="1:8" ht="16.5">
      <c r="A9" s="2" t="s">
        <v>14</v>
      </c>
      <c r="B9" s="3" t="s">
        <v>10</v>
      </c>
      <c r="C9" s="3" t="s">
        <v>36</v>
      </c>
      <c r="D9" s="3" t="s">
        <v>37</v>
      </c>
      <c r="E9" s="3" t="s">
        <v>18</v>
      </c>
      <c r="F9" s="4">
        <v>3</v>
      </c>
      <c r="G9" s="5">
        <v>2770.26</v>
      </c>
      <c r="H9" s="6">
        <v>633.86</v>
      </c>
    </row>
    <row r="10" spans="1:8" ht="16.5">
      <c r="A10" s="2" t="s">
        <v>38</v>
      </c>
      <c r="B10" s="3" t="s">
        <v>10</v>
      </c>
      <c r="C10" s="3" t="s">
        <v>11</v>
      </c>
      <c r="D10" s="3" t="s">
        <v>12</v>
      </c>
      <c r="E10" s="3" t="s">
        <v>29</v>
      </c>
      <c r="F10" s="4">
        <v>1</v>
      </c>
      <c r="G10" s="5">
        <v>3101.1</v>
      </c>
      <c r="H10" s="6">
        <v>1063.08</v>
      </c>
    </row>
    <row r="11" spans="1:8" ht="16.5">
      <c r="A11" s="2" t="s">
        <v>39</v>
      </c>
      <c r="B11" s="3" t="s">
        <v>40</v>
      </c>
      <c r="C11" s="3" t="s">
        <v>21</v>
      </c>
      <c r="D11" s="3" t="s">
        <v>34</v>
      </c>
      <c r="E11" s="3" t="s">
        <v>13</v>
      </c>
      <c r="F11" s="4">
        <v>2</v>
      </c>
      <c r="G11" s="5">
        <v>9995.59</v>
      </c>
      <c r="H11" s="6">
        <v>6411.72</v>
      </c>
    </row>
    <row r="12" spans="1:8" ht="16.5">
      <c r="A12" s="2" t="s">
        <v>41</v>
      </c>
      <c r="B12" s="3" t="s">
        <v>15</v>
      </c>
      <c r="C12" s="3" t="s">
        <v>36</v>
      </c>
      <c r="D12" s="3" t="s">
        <v>37</v>
      </c>
      <c r="E12" s="3" t="s">
        <v>13</v>
      </c>
      <c r="F12" s="4">
        <v>1</v>
      </c>
      <c r="G12" s="5">
        <v>6751.92</v>
      </c>
      <c r="H12" s="6">
        <v>4074.55</v>
      </c>
    </row>
    <row r="13" spans="1:8" ht="16.5">
      <c r="A13" s="2" t="s">
        <v>42</v>
      </c>
      <c r="B13" s="3" t="s">
        <v>31</v>
      </c>
      <c r="C13" s="3" t="s">
        <v>21</v>
      </c>
      <c r="D13" s="3" t="s">
        <v>43</v>
      </c>
      <c r="E13" s="3" t="s">
        <v>23</v>
      </c>
      <c r="F13" s="4">
        <v>4</v>
      </c>
      <c r="G13" s="5">
        <v>1619.29</v>
      </c>
      <c r="H13" s="6">
        <v>1268.3900000000001</v>
      </c>
    </row>
    <row r="14" spans="1:8" ht="16.5">
      <c r="A14" s="2" t="s">
        <v>9</v>
      </c>
      <c r="B14" s="3" t="s">
        <v>15</v>
      </c>
      <c r="C14" s="3" t="s">
        <v>36</v>
      </c>
      <c r="D14" s="3" t="s">
        <v>37</v>
      </c>
      <c r="E14" s="3" t="s">
        <v>23</v>
      </c>
      <c r="F14" s="4">
        <v>3</v>
      </c>
      <c r="G14" s="5">
        <v>1062.95</v>
      </c>
      <c r="H14" s="6">
        <v>12.54</v>
      </c>
    </row>
    <row r="15" spans="1:8" ht="16.5">
      <c r="A15" s="2" t="s">
        <v>39</v>
      </c>
      <c r="B15" s="3" t="s">
        <v>10</v>
      </c>
      <c r="C15" s="3" t="s">
        <v>16</v>
      </c>
      <c r="D15" s="3" t="s">
        <v>44</v>
      </c>
      <c r="E15" s="3" t="s">
        <v>18</v>
      </c>
      <c r="F15" s="4">
        <v>5</v>
      </c>
      <c r="G15" s="5">
        <v>6399.74</v>
      </c>
      <c r="H15" s="6">
        <v>2725.63</v>
      </c>
    </row>
    <row r="16" spans="1:8" ht="16.5">
      <c r="A16" s="2" t="s">
        <v>9</v>
      </c>
      <c r="B16" s="3" t="s">
        <v>10</v>
      </c>
      <c r="C16" s="3" t="s">
        <v>36</v>
      </c>
      <c r="D16" s="3" t="s">
        <v>45</v>
      </c>
      <c r="E16" s="3" t="s">
        <v>29</v>
      </c>
      <c r="F16" s="4">
        <v>4</v>
      </c>
      <c r="G16" s="5">
        <v>1184.17</v>
      </c>
      <c r="H16" s="6">
        <v>1004.27</v>
      </c>
    </row>
    <row r="17" spans="1:8" ht="16.5">
      <c r="A17" s="2" t="s">
        <v>38</v>
      </c>
      <c r="B17" s="3" t="s">
        <v>15</v>
      </c>
      <c r="C17" s="3" t="s">
        <v>21</v>
      </c>
      <c r="D17" s="3" t="s">
        <v>43</v>
      </c>
      <c r="E17" s="3" t="s">
        <v>13</v>
      </c>
      <c r="F17" s="4">
        <v>2</v>
      </c>
      <c r="G17" s="5">
        <v>3336.38</v>
      </c>
      <c r="H17" s="6">
        <v>572.85</v>
      </c>
    </row>
    <row r="18" spans="1:8" ht="16.5">
      <c r="A18" s="2" t="s">
        <v>38</v>
      </c>
      <c r="B18" s="3" t="s">
        <v>31</v>
      </c>
      <c r="C18" s="3" t="s">
        <v>25</v>
      </c>
      <c r="D18" s="3" t="s">
        <v>46</v>
      </c>
      <c r="E18" s="3" t="s">
        <v>13</v>
      </c>
      <c r="F18" s="4">
        <v>2</v>
      </c>
      <c r="G18" s="5">
        <v>8421.1</v>
      </c>
      <c r="H18" s="6">
        <v>831.55</v>
      </c>
    </row>
    <row r="19" spans="1:8" ht="16.5">
      <c r="A19" s="2" t="s">
        <v>38</v>
      </c>
      <c r="B19" s="3" t="s">
        <v>31</v>
      </c>
      <c r="C19" s="3" t="s">
        <v>16</v>
      </c>
      <c r="D19" s="3" t="s">
        <v>47</v>
      </c>
      <c r="E19" s="3" t="s">
        <v>35</v>
      </c>
      <c r="F19" s="4">
        <v>1</v>
      </c>
      <c r="G19" s="5">
        <v>455.63</v>
      </c>
      <c r="H19" s="6">
        <v>319.60000000000002</v>
      </c>
    </row>
    <row r="20" spans="1:8" ht="16.5">
      <c r="A20" s="2" t="s">
        <v>9</v>
      </c>
      <c r="B20" s="3" t="s">
        <v>40</v>
      </c>
      <c r="C20" s="3" t="s">
        <v>21</v>
      </c>
      <c r="D20" s="3" t="s">
        <v>43</v>
      </c>
      <c r="E20" s="3" t="s">
        <v>29</v>
      </c>
      <c r="F20" s="4">
        <v>2</v>
      </c>
      <c r="G20" s="5">
        <v>3638.37</v>
      </c>
      <c r="H20" s="6">
        <v>3250.9</v>
      </c>
    </row>
    <row r="21" spans="1:8" ht="16.5">
      <c r="A21" s="2" t="s">
        <v>41</v>
      </c>
      <c r="B21" s="3" t="s">
        <v>15</v>
      </c>
      <c r="C21" s="3" t="s">
        <v>11</v>
      </c>
      <c r="D21" s="3" t="s">
        <v>48</v>
      </c>
      <c r="E21" s="3" t="s">
        <v>13</v>
      </c>
      <c r="F21" s="4">
        <v>1</v>
      </c>
      <c r="G21" s="5">
        <v>1147.8399999999999</v>
      </c>
      <c r="H21" s="6">
        <v>888.28</v>
      </c>
    </row>
    <row r="22" spans="1:8" ht="16.5">
      <c r="A22" s="2" t="s">
        <v>19</v>
      </c>
      <c r="B22" s="3" t="s">
        <v>40</v>
      </c>
      <c r="C22" s="3" t="s">
        <v>11</v>
      </c>
      <c r="D22" s="3" t="s">
        <v>12</v>
      </c>
      <c r="E22" s="3" t="s">
        <v>49</v>
      </c>
      <c r="F22" s="4">
        <v>5</v>
      </c>
      <c r="G22" s="5">
        <v>2413.4499999999998</v>
      </c>
      <c r="H22" s="6">
        <v>254.14</v>
      </c>
    </row>
    <row r="23" spans="1:8" ht="16.5">
      <c r="A23" s="2" t="s">
        <v>24</v>
      </c>
      <c r="B23" s="3" t="s">
        <v>31</v>
      </c>
      <c r="C23" s="3" t="s">
        <v>16</v>
      </c>
      <c r="D23" s="3" t="s">
        <v>17</v>
      </c>
      <c r="E23" s="3" t="s">
        <v>29</v>
      </c>
      <c r="F23" s="4">
        <v>1</v>
      </c>
      <c r="G23" s="5">
        <v>8105.44</v>
      </c>
      <c r="H23" s="6">
        <v>6249.24</v>
      </c>
    </row>
    <row r="24" spans="1:8" ht="16.5">
      <c r="A24" s="2" t="s">
        <v>30</v>
      </c>
      <c r="B24" s="3" t="s">
        <v>50</v>
      </c>
      <c r="C24" s="3" t="s">
        <v>36</v>
      </c>
      <c r="D24" s="3" t="s">
        <v>51</v>
      </c>
      <c r="E24" s="3" t="s">
        <v>29</v>
      </c>
      <c r="F24" s="4">
        <v>1</v>
      </c>
      <c r="G24" s="5">
        <v>3481.09</v>
      </c>
      <c r="H24" s="6">
        <v>1954.98</v>
      </c>
    </row>
    <row r="25" spans="1:8" ht="16.5">
      <c r="A25" s="2" t="s">
        <v>41</v>
      </c>
      <c r="B25" s="3" t="s">
        <v>20</v>
      </c>
      <c r="C25" s="3" t="s">
        <v>11</v>
      </c>
      <c r="D25" s="3" t="s">
        <v>52</v>
      </c>
      <c r="E25" s="3" t="s">
        <v>13</v>
      </c>
      <c r="F25" s="4">
        <v>2</v>
      </c>
      <c r="G25" s="5">
        <v>1366.9</v>
      </c>
      <c r="H25" s="6">
        <v>741.2</v>
      </c>
    </row>
    <row r="26" spans="1:8" ht="16.5">
      <c r="A26" s="2" t="s">
        <v>24</v>
      </c>
      <c r="B26" s="3" t="s">
        <v>31</v>
      </c>
      <c r="C26" s="3" t="s">
        <v>16</v>
      </c>
      <c r="D26" s="3" t="s">
        <v>28</v>
      </c>
      <c r="E26" s="3" t="s">
        <v>35</v>
      </c>
      <c r="F26" s="4">
        <v>4</v>
      </c>
      <c r="G26" s="5">
        <v>5313.49</v>
      </c>
      <c r="H26" s="6">
        <v>3318.13</v>
      </c>
    </row>
    <row r="27" spans="1:8" ht="16.5">
      <c r="A27" s="2" t="s">
        <v>53</v>
      </c>
      <c r="B27" s="3" t="s">
        <v>10</v>
      </c>
      <c r="C27" s="3" t="s">
        <v>21</v>
      </c>
      <c r="D27" s="3" t="s">
        <v>54</v>
      </c>
      <c r="E27" s="3" t="s">
        <v>18</v>
      </c>
      <c r="F27" s="4">
        <v>4</v>
      </c>
      <c r="G27" s="5">
        <v>8291.9500000000007</v>
      </c>
      <c r="H27" s="6">
        <v>6119.23</v>
      </c>
    </row>
    <row r="28" spans="1:8" ht="16.5">
      <c r="A28" s="2" t="s">
        <v>39</v>
      </c>
      <c r="B28" s="3" t="s">
        <v>20</v>
      </c>
      <c r="C28" s="3" t="s">
        <v>21</v>
      </c>
      <c r="D28" s="3" t="s">
        <v>34</v>
      </c>
      <c r="E28" s="3" t="s">
        <v>35</v>
      </c>
      <c r="F28" s="4">
        <v>4</v>
      </c>
      <c r="G28" s="5">
        <v>6144.45</v>
      </c>
      <c r="H28" s="6">
        <v>3992.38</v>
      </c>
    </row>
    <row r="29" spans="1:8" ht="16.5">
      <c r="A29" s="2" t="s">
        <v>19</v>
      </c>
      <c r="B29" s="3" t="s">
        <v>10</v>
      </c>
      <c r="C29" s="3" t="s">
        <v>11</v>
      </c>
      <c r="D29" s="3" t="s">
        <v>55</v>
      </c>
      <c r="E29" s="3" t="s">
        <v>35</v>
      </c>
      <c r="F29" s="4">
        <v>2</v>
      </c>
      <c r="G29" s="5">
        <v>6458.2</v>
      </c>
      <c r="H29" s="6">
        <v>585.11</v>
      </c>
    </row>
    <row r="30" spans="1:8" ht="16.5">
      <c r="A30" s="2" t="s">
        <v>9</v>
      </c>
      <c r="B30" s="3" t="s">
        <v>10</v>
      </c>
      <c r="C30" s="3" t="s">
        <v>16</v>
      </c>
      <c r="D30" s="3" t="s">
        <v>17</v>
      </c>
      <c r="E30" s="3" t="s">
        <v>13</v>
      </c>
      <c r="F30" s="4">
        <v>2</v>
      </c>
      <c r="G30" s="5">
        <v>1714.15</v>
      </c>
      <c r="H30" s="6">
        <v>1408.89</v>
      </c>
    </row>
    <row r="31" spans="1:8" ht="16.5">
      <c r="A31" s="2" t="s">
        <v>56</v>
      </c>
      <c r="B31" s="3" t="s">
        <v>31</v>
      </c>
      <c r="C31" s="3" t="s">
        <v>21</v>
      </c>
      <c r="D31" s="3" t="s">
        <v>34</v>
      </c>
      <c r="E31" s="3" t="s">
        <v>23</v>
      </c>
      <c r="F31" s="4">
        <v>4</v>
      </c>
      <c r="G31" s="5">
        <v>5708.29</v>
      </c>
      <c r="H31" s="6">
        <v>289.67</v>
      </c>
    </row>
    <row r="32" spans="1:8" ht="16.5">
      <c r="A32" s="2" t="s">
        <v>19</v>
      </c>
      <c r="B32" s="3" t="s">
        <v>50</v>
      </c>
      <c r="C32" s="3" t="s">
        <v>16</v>
      </c>
      <c r="D32" s="3" t="s">
        <v>44</v>
      </c>
      <c r="E32" s="3" t="s">
        <v>13</v>
      </c>
      <c r="F32" s="4">
        <v>2</v>
      </c>
      <c r="G32" s="5">
        <v>1251.78</v>
      </c>
      <c r="H32" s="6">
        <v>478.76</v>
      </c>
    </row>
    <row r="33" spans="1:8" ht="16.5">
      <c r="A33" s="2" t="s">
        <v>41</v>
      </c>
      <c r="B33" s="3" t="s">
        <v>20</v>
      </c>
      <c r="C33" s="3" t="s">
        <v>25</v>
      </c>
      <c r="D33" s="3" t="s">
        <v>26</v>
      </c>
      <c r="E33" s="3" t="s">
        <v>13</v>
      </c>
      <c r="F33" s="4">
        <v>5</v>
      </c>
      <c r="G33" s="5">
        <v>3720.62</v>
      </c>
      <c r="H33" s="6">
        <v>2228.4299999999998</v>
      </c>
    </row>
    <row r="34" spans="1:8" ht="16.5">
      <c r="A34" s="2" t="s">
        <v>30</v>
      </c>
      <c r="B34" s="3" t="s">
        <v>31</v>
      </c>
      <c r="C34" s="3" t="s">
        <v>21</v>
      </c>
      <c r="D34" s="3" t="s">
        <v>34</v>
      </c>
      <c r="E34" s="3" t="s">
        <v>18</v>
      </c>
      <c r="F34" s="4">
        <v>4</v>
      </c>
      <c r="G34" s="5">
        <v>9523.52</v>
      </c>
      <c r="H34" s="6">
        <v>3268.02</v>
      </c>
    </row>
    <row r="35" spans="1:8" ht="16.5">
      <c r="A35" s="2" t="s">
        <v>41</v>
      </c>
      <c r="B35" s="3" t="s">
        <v>31</v>
      </c>
      <c r="C35" s="3" t="s">
        <v>11</v>
      </c>
      <c r="D35" s="3" t="s">
        <v>52</v>
      </c>
      <c r="E35" s="3" t="s">
        <v>13</v>
      </c>
      <c r="F35" s="4">
        <v>1</v>
      </c>
      <c r="G35" s="5">
        <v>2774.29</v>
      </c>
      <c r="H35" s="6">
        <v>454.3</v>
      </c>
    </row>
    <row r="36" spans="1:8" ht="16.5">
      <c r="A36" s="2" t="s">
        <v>38</v>
      </c>
      <c r="B36" s="3" t="s">
        <v>50</v>
      </c>
      <c r="C36" s="3" t="s">
        <v>11</v>
      </c>
      <c r="D36" s="3" t="s">
        <v>55</v>
      </c>
      <c r="E36" s="3" t="s">
        <v>29</v>
      </c>
      <c r="F36" s="4">
        <v>1</v>
      </c>
      <c r="G36" s="5">
        <v>3788.17</v>
      </c>
      <c r="H36" s="6">
        <v>2227.1799999999998</v>
      </c>
    </row>
    <row r="37" spans="1:8" ht="16.5">
      <c r="A37" s="2" t="s">
        <v>38</v>
      </c>
      <c r="B37" s="3" t="s">
        <v>33</v>
      </c>
      <c r="C37" s="3" t="s">
        <v>25</v>
      </c>
      <c r="D37" s="3" t="s">
        <v>26</v>
      </c>
      <c r="E37" s="3" t="s">
        <v>35</v>
      </c>
      <c r="F37" s="4">
        <v>3</v>
      </c>
      <c r="G37" s="5">
        <v>5553.06</v>
      </c>
      <c r="H37" s="6">
        <v>2256.86</v>
      </c>
    </row>
    <row r="38" spans="1:8" ht="16.5">
      <c r="A38" s="2" t="s">
        <v>19</v>
      </c>
      <c r="B38" s="3" t="s">
        <v>50</v>
      </c>
      <c r="C38" s="3" t="s">
        <v>11</v>
      </c>
      <c r="D38" s="3" t="s">
        <v>48</v>
      </c>
      <c r="E38" s="3" t="s">
        <v>49</v>
      </c>
      <c r="F38" s="4">
        <v>4</v>
      </c>
      <c r="G38" s="5">
        <v>7640.85</v>
      </c>
      <c r="H38" s="6">
        <v>4524.8599999999997</v>
      </c>
    </row>
    <row r="39" spans="1:8" ht="16.5">
      <c r="A39" s="2" t="s">
        <v>30</v>
      </c>
      <c r="B39" s="3" t="s">
        <v>20</v>
      </c>
      <c r="C39" s="3" t="s">
        <v>11</v>
      </c>
      <c r="D39" s="3" t="s">
        <v>48</v>
      </c>
      <c r="E39" s="3" t="s">
        <v>49</v>
      </c>
      <c r="F39" s="4">
        <v>1</v>
      </c>
      <c r="G39" s="5">
        <v>3304.9</v>
      </c>
      <c r="H39" s="6">
        <v>1529.44</v>
      </c>
    </row>
    <row r="40" spans="1:8" ht="16.5">
      <c r="A40" s="2" t="s">
        <v>27</v>
      </c>
      <c r="B40" s="3" t="s">
        <v>50</v>
      </c>
      <c r="C40" s="3" t="s">
        <v>36</v>
      </c>
      <c r="D40" s="3" t="s">
        <v>37</v>
      </c>
      <c r="E40" s="3" t="s">
        <v>18</v>
      </c>
      <c r="F40" s="4">
        <v>3</v>
      </c>
      <c r="G40" s="5">
        <v>6488.17</v>
      </c>
      <c r="H40" s="6">
        <v>3978.21</v>
      </c>
    </row>
    <row r="41" spans="1:8" ht="16.5">
      <c r="A41" s="2" t="s">
        <v>56</v>
      </c>
      <c r="B41" s="3" t="s">
        <v>40</v>
      </c>
      <c r="C41" s="3" t="s">
        <v>11</v>
      </c>
      <c r="D41" s="3" t="s">
        <v>55</v>
      </c>
      <c r="E41" s="3" t="s">
        <v>49</v>
      </c>
      <c r="F41" s="4">
        <v>5</v>
      </c>
      <c r="G41" s="5">
        <v>9839.82</v>
      </c>
      <c r="H41" s="6">
        <v>3939.1</v>
      </c>
    </row>
    <row r="42" spans="1:8" ht="16.5">
      <c r="A42" s="2" t="s">
        <v>24</v>
      </c>
      <c r="B42" s="3" t="s">
        <v>31</v>
      </c>
      <c r="C42" s="3" t="s">
        <v>16</v>
      </c>
      <c r="D42" s="3" t="s">
        <v>17</v>
      </c>
      <c r="E42" s="3" t="s">
        <v>18</v>
      </c>
      <c r="F42" s="4">
        <v>1</v>
      </c>
      <c r="G42" s="5">
        <v>3712.82</v>
      </c>
      <c r="H42" s="6">
        <v>3263.23</v>
      </c>
    </row>
    <row r="43" spans="1:8" ht="16.5">
      <c r="A43" s="2" t="s">
        <v>39</v>
      </c>
      <c r="B43" s="3" t="s">
        <v>40</v>
      </c>
      <c r="C43" s="3" t="s">
        <v>21</v>
      </c>
      <c r="D43" s="3" t="s">
        <v>43</v>
      </c>
      <c r="E43" s="3" t="s">
        <v>13</v>
      </c>
      <c r="F43" s="4">
        <v>1</v>
      </c>
      <c r="G43" s="5">
        <v>6866.73</v>
      </c>
      <c r="H43" s="6">
        <v>4423.2700000000004</v>
      </c>
    </row>
    <row r="44" spans="1:8" ht="16.5">
      <c r="A44" s="2" t="s">
        <v>30</v>
      </c>
      <c r="B44" s="3" t="s">
        <v>50</v>
      </c>
      <c r="C44" s="3" t="s">
        <v>25</v>
      </c>
      <c r="D44" s="3" t="s">
        <v>32</v>
      </c>
      <c r="E44" s="3" t="s">
        <v>13</v>
      </c>
      <c r="F44" s="4">
        <v>5</v>
      </c>
      <c r="G44" s="5">
        <v>6460.53</v>
      </c>
      <c r="H44" s="6">
        <v>745.41</v>
      </c>
    </row>
    <row r="45" spans="1:8" ht="16.5">
      <c r="A45" s="2" t="s">
        <v>9</v>
      </c>
      <c r="B45" s="3" t="s">
        <v>20</v>
      </c>
      <c r="C45" s="3" t="s">
        <v>11</v>
      </c>
      <c r="D45" s="3" t="s">
        <v>55</v>
      </c>
      <c r="E45" s="3" t="s">
        <v>23</v>
      </c>
      <c r="F45" s="4">
        <v>3</v>
      </c>
      <c r="G45" s="5">
        <v>9990.16</v>
      </c>
      <c r="H45" s="6">
        <v>7152.55</v>
      </c>
    </row>
    <row r="46" spans="1:8" ht="16.5">
      <c r="A46" s="2" t="s">
        <v>27</v>
      </c>
      <c r="B46" s="3" t="s">
        <v>31</v>
      </c>
      <c r="C46" s="3" t="s">
        <v>16</v>
      </c>
      <c r="D46" s="3" t="s">
        <v>47</v>
      </c>
      <c r="E46" s="3" t="s">
        <v>13</v>
      </c>
      <c r="F46" s="4">
        <v>1</v>
      </c>
      <c r="G46" s="5">
        <v>5484.24</v>
      </c>
      <c r="H46" s="6">
        <v>1310.53</v>
      </c>
    </row>
    <row r="47" spans="1:8" ht="16.5">
      <c r="A47" s="2" t="s">
        <v>39</v>
      </c>
      <c r="B47" s="3" t="s">
        <v>33</v>
      </c>
      <c r="C47" s="3" t="s">
        <v>36</v>
      </c>
      <c r="D47" s="3" t="s">
        <v>51</v>
      </c>
      <c r="E47" s="3" t="s">
        <v>49</v>
      </c>
      <c r="F47" s="4">
        <v>2</v>
      </c>
      <c r="G47" s="5">
        <v>2308.25</v>
      </c>
      <c r="H47" s="6">
        <v>1842.98</v>
      </c>
    </row>
    <row r="48" spans="1:8" ht="16.5">
      <c r="A48" s="2" t="s">
        <v>14</v>
      </c>
      <c r="B48" s="3" t="s">
        <v>40</v>
      </c>
      <c r="C48" s="3" t="s">
        <v>36</v>
      </c>
      <c r="D48" s="3" t="s">
        <v>45</v>
      </c>
      <c r="E48" s="3" t="s">
        <v>23</v>
      </c>
      <c r="F48" s="4">
        <v>4</v>
      </c>
      <c r="G48" s="5">
        <v>2676.37</v>
      </c>
      <c r="H48" s="6">
        <v>1010.73</v>
      </c>
    </row>
    <row r="49" spans="1:8" ht="16.5">
      <c r="A49" s="2" t="s">
        <v>42</v>
      </c>
      <c r="B49" s="3" t="s">
        <v>50</v>
      </c>
      <c r="C49" s="3" t="s">
        <v>21</v>
      </c>
      <c r="D49" s="3" t="s">
        <v>22</v>
      </c>
      <c r="E49" s="3" t="s">
        <v>49</v>
      </c>
      <c r="F49" s="4">
        <v>2</v>
      </c>
      <c r="G49" s="5">
        <v>7227.06</v>
      </c>
      <c r="H49" s="6">
        <v>5149.08</v>
      </c>
    </row>
    <row r="50" spans="1:8" ht="16.5">
      <c r="A50" s="2" t="s">
        <v>38</v>
      </c>
      <c r="B50" s="3" t="s">
        <v>33</v>
      </c>
      <c r="C50" s="3" t="s">
        <v>36</v>
      </c>
      <c r="D50" s="3" t="s">
        <v>51</v>
      </c>
      <c r="E50" s="3" t="s">
        <v>29</v>
      </c>
      <c r="F50" s="4">
        <v>4</v>
      </c>
      <c r="G50" s="5">
        <v>5372.31</v>
      </c>
      <c r="H50" s="6">
        <v>4233.07</v>
      </c>
    </row>
    <row r="51" spans="1:8" ht="16.5">
      <c r="A51" s="2" t="s">
        <v>38</v>
      </c>
      <c r="B51" s="3" t="s">
        <v>40</v>
      </c>
      <c r="C51" s="3" t="s">
        <v>36</v>
      </c>
      <c r="D51" s="3" t="s">
        <v>37</v>
      </c>
      <c r="E51" s="3" t="s">
        <v>23</v>
      </c>
      <c r="F51" s="4">
        <v>5</v>
      </c>
      <c r="G51" s="5">
        <v>8701.17</v>
      </c>
      <c r="H51" s="6">
        <v>4410.42</v>
      </c>
    </row>
    <row r="52" spans="1:8" ht="16.5">
      <c r="A52" s="2" t="s">
        <v>19</v>
      </c>
      <c r="B52" s="3" t="s">
        <v>50</v>
      </c>
      <c r="C52" s="3" t="s">
        <v>21</v>
      </c>
      <c r="D52" s="3" t="s">
        <v>54</v>
      </c>
      <c r="E52" s="3" t="s">
        <v>49</v>
      </c>
      <c r="F52" s="4">
        <v>3</v>
      </c>
      <c r="G52" s="5">
        <v>3021.68</v>
      </c>
      <c r="H52" s="6">
        <v>655.8</v>
      </c>
    </row>
    <row r="53" spans="1:8" ht="16.5">
      <c r="A53" s="2" t="s">
        <v>27</v>
      </c>
      <c r="B53" s="3" t="s">
        <v>33</v>
      </c>
      <c r="C53" s="3" t="s">
        <v>36</v>
      </c>
      <c r="D53" s="3" t="s">
        <v>51</v>
      </c>
      <c r="E53" s="3" t="s">
        <v>49</v>
      </c>
      <c r="F53" s="4">
        <v>2</v>
      </c>
      <c r="G53" s="5">
        <v>8956.6299999999992</v>
      </c>
      <c r="H53" s="6">
        <v>4038.86</v>
      </c>
    </row>
    <row r="54" spans="1:8" ht="16.5">
      <c r="A54" s="2" t="s">
        <v>39</v>
      </c>
      <c r="B54" s="3" t="s">
        <v>40</v>
      </c>
      <c r="C54" s="3" t="s">
        <v>16</v>
      </c>
      <c r="D54" s="3" t="s">
        <v>44</v>
      </c>
      <c r="E54" s="3" t="s">
        <v>13</v>
      </c>
      <c r="F54" s="4">
        <v>2</v>
      </c>
      <c r="G54" s="5">
        <v>3598.37</v>
      </c>
      <c r="H54" s="6">
        <v>2396.0500000000002</v>
      </c>
    </row>
    <row r="55" spans="1:8" ht="16.5">
      <c r="A55" s="2" t="s">
        <v>56</v>
      </c>
      <c r="B55" s="3" t="s">
        <v>15</v>
      </c>
      <c r="C55" s="3" t="s">
        <v>21</v>
      </c>
      <c r="D55" s="3" t="s">
        <v>43</v>
      </c>
      <c r="E55" s="3" t="s">
        <v>49</v>
      </c>
      <c r="F55" s="4">
        <v>5</v>
      </c>
      <c r="G55" s="5">
        <v>2727.34</v>
      </c>
      <c r="H55" s="6">
        <v>1513.75</v>
      </c>
    </row>
    <row r="56" spans="1:8" ht="16.5">
      <c r="A56" s="2" t="s">
        <v>30</v>
      </c>
      <c r="B56" s="3" t="s">
        <v>10</v>
      </c>
      <c r="C56" s="3" t="s">
        <v>25</v>
      </c>
      <c r="D56" s="3" t="s">
        <v>57</v>
      </c>
      <c r="E56" s="3" t="s">
        <v>13</v>
      </c>
      <c r="F56" s="4">
        <v>2</v>
      </c>
      <c r="G56" s="5">
        <v>9937.5499999999993</v>
      </c>
      <c r="H56" s="6">
        <v>7188.04</v>
      </c>
    </row>
    <row r="57" spans="1:8" ht="16.5">
      <c r="A57" s="2" t="s">
        <v>14</v>
      </c>
      <c r="B57" s="3" t="s">
        <v>31</v>
      </c>
      <c r="C57" s="3" t="s">
        <v>16</v>
      </c>
      <c r="D57" s="3" t="s">
        <v>17</v>
      </c>
      <c r="E57" s="3" t="s">
        <v>13</v>
      </c>
      <c r="F57" s="4">
        <v>3</v>
      </c>
      <c r="G57" s="5">
        <v>5381.29</v>
      </c>
      <c r="H57" s="6">
        <v>1610.64</v>
      </c>
    </row>
    <row r="58" spans="1:8" ht="16.5">
      <c r="A58" s="2" t="s">
        <v>41</v>
      </c>
      <c r="B58" s="3" t="s">
        <v>15</v>
      </c>
      <c r="C58" s="3" t="s">
        <v>36</v>
      </c>
      <c r="D58" s="3" t="s">
        <v>37</v>
      </c>
      <c r="E58" s="3" t="s">
        <v>13</v>
      </c>
      <c r="F58" s="4">
        <v>2</v>
      </c>
      <c r="G58" s="5">
        <v>9712.16</v>
      </c>
      <c r="H58" s="6">
        <v>6861.75</v>
      </c>
    </row>
    <row r="59" spans="1:8" ht="16.5">
      <c r="A59" s="2" t="s">
        <v>38</v>
      </c>
      <c r="B59" s="3" t="s">
        <v>31</v>
      </c>
      <c r="C59" s="3" t="s">
        <v>36</v>
      </c>
      <c r="D59" s="3" t="s">
        <v>37</v>
      </c>
      <c r="E59" s="3" t="s">
        <v>18</v>
      </c>
      <c r="F59" s="4">
        <v>3</v>
      </c>
      <c r="G59" s="5">
        <v>9104.2900000000009</v>
      </c>
      <c r="H59" s="6">
        <v>4342.49</v>
      </c>
    </row>
    <row r="60" spans="1:8" ht="16.5">
      <c r="A60" s="2" t="s">
        <v>27</v>
      </c>
      <c r="B60" s="3" t="s">
        <v>10</v>
      </c>
      <c r="C60" s="3" t="s">
        <v>16</v>
      </c>
      <c r="D60" s="3" t="s">
        <v>47</v>
      </c>
      <c r="E60" s="3" t="s">
        <v>13</v>
      </c>
      <c r="F60" s="4">
        <v>3</v>
      </c>
      <c r="G60" s="5">
        <v>612.22</v>
      </c>
      <c r="H60" s="6">
        <v>81.2</v>
      </c>
    </row>
    <row r="61" spans="1:8" ht="16.5">
      <c r="A61" s="2" t="s">
        <v>39</v>
      </c>
      <c r="B61" s="3" t="s">
        <v>15</v>
      </c>
      <c r="C61" s="3" t="s">
        <v>25</v>
      </c>
      <c r="D61" s="3" t="s">
        <v>26</v>
      </c>
      <c r="E61" s="3" t="s">
        <v>13</v>
      </c>
      <c r="F61" s="4">
        <v>5</v>
      </c>
      <c r="G61" s="5">
        <v>1254.8</v>
      </c>
      <c r="H61" s="6">
        <v>348.34</v>
      </c>
    </row>
    <row r="62" spans="1:8" ht="16.5">
      <c r="A62" s="7" t="s">
        <v>19</v>
      </c>
      <c r="B62" s="3" t="s">
        <v>10</v>
      </c>
      <c r="C62" s="3" t="s">
        <v>36</v>
      </c>
      <c r="D62" s="3" t="s">
        <v>45</v>
      </c>
      <c r="E62" s="3" t="s">
        <v>23</v>
      </c>
      <c r="F62" s="4">
        <v>4</v>
      </c>
      <c r="G62" s="5">
        <v>7302.14</v>
      </c>
      <c r="H62" s="6">
        <v>212.01</v>
      </c>
    </row>
    <row r="63" spans="1:8" ht="16.5">
      <c r="A63" s="2" t="s">
        <v>56</v>
      </c>
      <c r="B63" s="3" t="s">
        <v>33</v>
      </c>
      <c r="C63" s="3" t="s">
        <v>36</v>
      </c>
      <c r="D63" s="3" t="s">
        <v>37</v>
      </c>
      <c r="E63" s="3" t="s">
        <v>35</v>
      </c>
      <c r="F63" s="4">
        <v>4</v>
      </c>
      <c r="G63" s="5">
        <v>7622.37</v>
      </c>
      <c r="H63" s="6">
        <v>4974.68</v>
      </c>
    </row>
    <row r="64" spans="1:8" ht="16.5">
      <c r="A64" s="2" t="s">
        <v>9</v>
      </c>
      <c r="B64" s="3" t="s">
        <v>33</v>
      </c>
      <c r="C64" s="3" t="s">
        <v>21</v>
      </c>
      <c r="D64" s="3" t="s">
        <v>43</v>
      </c>
      <c r="E64" s="3" t="s">
        <v>49</v>
      </c>
      <c r="F64" s="4">
        <v>2</v>
      </c>
      <c r="G64" s="5">
        <v>2560.33</v>
      </c>
      <c r="H64" s="6">
        <v>1580.31</v>
      </c>
    </row>
    <row r="65" spans="1:8" ht="16.5">
      <c r="A65" s="2" t="s">
        <v>9</v>
      </c>
      <c r="B65" s="3" t="s">
        <v>10</v>
      </c>
      <c r="C65" s="3" t="s">
        <v>25</v>
      </c>
      <c r="D65" s="3" t="s">
        <v>26</v>
      </c>
      <c r="E65" s="3" t="s">
        <v>13</v>
      </c>
      <c r="F65" s="4">
        <v>4</v>
      </c>
      <c r="G65" s="5">
        <v>2340.3000000000002</v>
      </c>
      <c r="H65" s="6">
        <v>297.27</v>
      </c>
    </row>
    <row r="66" spans="1:8" ht="16.5">
      <c r="A66" s="2" t="s">
        <v>30</v>
      </c>
      <c r="B66" s="3" t="s">
        <v>40</v>
      </c>
      <c r="C66" s="3" t="s">
        <v>16</v>
      </c>
      <c r="D66" s="3" t="s">
        <v>47</v>
      </c>
      <c r="E66" s="3" t="s">
        <v>23</v>
      </c>
      <c r="F66" s="4">
        <v>1</v>
      </c>
      <c r="G66" s="5">
        <v>8967.25</v>
      </c>
      <c r="H66" s="6">
        <v>1088.21</v>
      </c>
    </row>
    <row r="67" spans="1:8" ht="16.5">
      <c r="A67" s="2" t="s">
        <v>53</v>
      </c>
      <c r="B67" s="3" t="s">
        <v>40</v>
      </c>
      <c r="C67" s="3" t="s">
        <v>11</v>
      </c>
      <c r="D67" s="3" t="s">
        <v>48</v>
      </c>
      <c r="E67" s="3" t="s">
        <v>23</v>
      </c>
      <c r="F67" s="4">
        <v>4</v>
      </c>
      <c r="G67" s="5">
        <v>7815.24</v>
      </c>
      <c r="H67" s="6">
        <v>4640.09</v>
      </c>
    </row>
    <row r="68" spans="1:8" ht="16.5">
      <c r="A68" s="2" t="s">
        <v>53</v>
      </c>
      <c r="B68" s="3" t="s">
        <v>20</v>
      </c>
      <c r="C68" s="3" t="s">
        <v>16</v>
      </c>
      <c r="D68" s="3" t="s">
        <v>28</v>
      </c>
      <c r="E68" s="3" t="s">
        <v>23</v>
      </c>
      <c r="F68" s="4">
        <v>3</v>
      </c>
      <c r="G68" s="5">
        <v>1269.5999999999999</v>
      </c>
      <c r="H68" s="6">
        <v>1097.05</v>
      </c>
    </row>
    <row r="69" spans="1:8" ht="16.5">
      <c r="A69" s="2" t="s">
        <v>38</v>
      </c>
      <c r="B69" s="3" t="s">
        <v>33</v>
      </c>
      <c r="C69" s="3" t="s">
        <v>36</v>
      </c>
      <c r="D69" s="3" t="s">
        <v>59</v>
      </c>
      <c r="E69" s="3" t="s">
        <v>18</v>
      </c>
      <c r="F69" s="4">
        <v>1</v>
      </c>
      <c r="G69" s="5">
        <v>6333.05</v>
      </c>
      <c r="H69" s="6">
        <v>4493.8100000000004</v>
      </c>
    </row>
    <row r="70" spans="1:8" ht="16.5">
      <c r="A70" s="7" t="s">
        <v>19</v>
      </c>
      <c r="B70" s="3" t="s">
        <v>15</v>
      </c>
      <c r="C70" s="3" t="s">
        <v>21</v>
      </c>
      <c r="D70" s="3" t="s">
        <v>34</v>
      </c>
      <c r="E70" s="3" t="s">
        <v>23</v>
      </c>
      <c r="F70" s="4">
        <v>2</v>
      </c>
      <c r="G70" s="5">
        <v>2894.66</v>
      </c>
      <c r="H70" s="6">
        <v>2417.04</v>
      </c>
    </row>
    <row r="71" spans="1:8" ht="16.5">
      <c r="A71" s="2" t="s">
        <v>19</v>
      </c>
      <c r="B71" s="3" t="s">
        <v>40</v>
      </c>
      <c r="C71" s="3" t="s">
        <v>16</v>
      </c>
      <c r="D71" s="3" t="s">
        <v>17</v>
      </c>
      <c r="E71" s="3" t="s">
        <v>13</v>
      </c>
      <c r="F71" s="4">
        <v>5</v>
      </c>
      <c r="G71" s="5">
        <v>6710.53</v>
      </c>
      <c r="H71" s="6">
        <v>4605.67</v>
      </c>
    </row>
    <row r="72" spans="1:8" ht="16.5">
      <c r="A72" s="2" t="s">
        <v>14</v>
      </c>
      <c r="B72" s="3" t="s">
        <v>33</v>
      </c>
      <c r="C72" s="3" t="s">
        <v>25</v>
      </c>
      <c r="D72" s="3" t="s">
        <v>32</v>
      </c>
      <c r="E72" s="3" t="s">
        <v>49</v>
      </c>
      <c r="F72" s="4">
        <v>5</v>
      </c>
      <c r="G72" s="5">
        <v>2832.91</v>
      </c>
      <c r="H72" s="6">
        <v>2464.64</v>
      </c>
    </row>
    <row r="73" spans="1:8" ht="16.5">
      <c r="A73" s="2" t="s">
        <v>38</v>
      </c>
      <c r="B73" s="3" t="s">
        <v>40</v>
      </c>
      <c r="C73" s="3" t="s">
        <v>25</v>
      </c>
      <c r="D73" s="3" t="s">
        <v>57</v>
      </c>
      <c r="E73" s="3" t="s">
        <v>23</v>
      </c>
      <c r="F73" s="4">
        <v>5</v>
      </c>
      <c r="G73" s="5">
        <v>3711.91</v>
      </c>
      <c r="H73" s="6">
        <v>911.44</v>
      </c>
    </row>
    <row r="74" spans="1:8" ht="16.5">
      <c r="A74" s="2" t="s">
        <v>41</v>
      </c>
      <c r="B74" s="3" t="s">
        <v>20</v>
      </c>
      <c r="C74" s="3" t="s">
        <v>21</v>
      </c>
      <c r="D74" s="3" t="s">
        <v>34</v>
      </c>
      <c r="E74" s="3" t="s">
        <v>35</v>
      </c>
      <c r="F74" s="4">
        <v>4</v>
      </c>
      <c r="G74" s="5">
        <v>5574.28</v>
      </c>
      <c r="H74" s="6">
        <v>697.25</v>
      </c>
    </row>
    <row r="75" spans="1:8" ht="16.5">
      <c r="A75" s="2" t="s">
        <v>42</v>
      </c>
      <c r="B75" s="3" t="s">
        <v>33</v>
      </c>
      <c r="C75" s="3" t="s">
        <v>16</v>
      </c>
      <c r="D75" s="3" t="s">
        <v>28</v>
      </c>
      <c r="E75" s="3" t="s">
        <v>18</v>
      </c>
      <c r="F75" s="4">
        <v>5</v>
      </c>
      <c r="G75" s="5">
        <v>5732.96</v>
      </c>
      <c r="H75" s="6">
        <v>195.59</v>
      </c>
    </row>
    <row r="76" spans="1:8" ht="16.5">
      <c r="A76" s="2" t="s">
        <v>14</v>
      </c>
      <c r="B76" s="3" t="s">
        <v>50</v>
      </c>
      <c r="C76" s="3" t="s">
        <v>36</v>
      </c>
      <c r="D76" s="3" t="s">
        <v>37</v>
      </c>
      <c r="E76" s="3" t="s">
        <v>13</v>
      </c>
      <c r="F76" s="4">
        <v>5</v>
      </c>
      <c r="G76" s="5">
        <v>8381.41</v>
      </c>
      <c r="H76" s="6">
        <v>6322.48</v>
      </c>
    </row>
    <row r="77" spans="1:8" ht="16.5">
      <c r="A77" s="2" t="s">
        <v>38</v>
      </c>
      <c r="B77" s="3" t="s">
        <v>20</v>
      </c>
      <c r="C77" s="3" t="s">
        <v>16</v>
      </c>
      <c r="D77" s="3" t="s">
        <v>47</v>
      </c>
      <c r="E77" s="3" t="s">
        <v>35</v>
      </c>
      <c r="F77" s="4">
        <v>1</v>
      </c>
      <c r="G77" s="5">
        <v>6715.85</v>
      </c>
      <c r="H77" s="6">
        <v>5193.37</v>
      </c>
    </row>
    <row r="78" spans="1:8" ht="16.5">
      <c r="A78" s="2" t="s">
        <v>42</v>
      </c>
      <c r="B78" s="3" t="s">
        <v>40</v>
      </c>
      <c r="C78" s="3" t="s">
        <v>11</v>
      </c>
      <c r="D78" s="3" t="s">
        <v>55</v>
      </c>
      <c r="E78" s="3" t="s">
        <v>29</v>
      </c>
      <c r="F78" s="4">
        <v>1</v>
      </c>
      <c r="G78" s="5">
        <v>1999.52</v>
      </c>
      <c r="H78" s="6">
        <v>676.28</v>
      </c>
    </row>
    <row r="79" spans="1:8" ht="16.5">
      <c r="A79" s="2" t="s">
        <v>30</v>
      </c>
      <c r="B79" s="3" t="s">
        <v>15</v>
      </c>
      <c r="C79" s="3" t="s">
        <v>21</v>
      </c>
      <c r="D79" s="3" t="s">
        <v>34</v>
      </c>
      <c r="E79" s="3" t="s">
        <v>23</v>
      </c>
      <c r="F79" s="4">
        <v>4</v>
      </c>
      <c r="G79" s="5">
        <v>600.72</v>
      </c>
      <c r="H79" s="6">
        <v>139.96</v>
      </c>
    </row>
    <row r="80" spans="1:8" ht="16.5">
      <c r="A80" s="2" t="s">
        <v>9</v>
      </c>
      <c r="B80" s="3" t="s">
        <v>31</v>
      </c>
      <c r="C80" s="3" t="s">
        <v>16</v>
      </c>
      <c r="D80" s="3" t="s">
        <v>44</v>
      </c>
      <c r="E80" s="3" t="s">
        <v>13</v>
      </c>
      <c r="F80" s="4">
        <v>2</v>
      </c>
      <c r="G80" s="5">
        <v>2127.62</v>
      </c>
      <c r="H80" s="6">
        <v>31.04</v>
      </c>
    </row>
    <row r="81" spans="1:8" ht="16.5">
      <c r="A81" s="2" t="s">
        <v>27</v>
      </c>
      <c r="B81" s="3" t="s">
        <v>50</v>
      </c>
      <c r="C81" s="3" t="s">
        <v>16</v>
      </c>
      <c r="D81" s="3" t="s">
        <v>44</v>
      </c>
      <c r="E81" s="3" t="s">
        <v>13</v>
      </c>
      <c r="F81" s="4">
        <v>5</v>
      </c>
      <c r="G81" s="5">
        <v>3735.72</v>
      </c>
      <c r="H81" s="6">
        <v>2694.71</v>
      </c>
    </row>
    <row r="82" spans="1:8" ht="16.5">
      <c r="A82" s="2" t="s">
        <v>41</v>
      </c>
      <c r="B82" s="3" t="s">
        <v>50</v>
      </c>
      <c r="C82" s="3" t="s">
        <v>21</v>
      </c>
      <c r="D82" s="3" t="s">
        <v>22</v>
      </c>
      <c r="E82" s="3" t="s">
        <v>23</v>
      </c>
      <c r="F82" s="4">
        <v>4</v>
      </c>
      <c r="G82" s="5">
        <v>2856.86</v>
      </c>
      <c r="H82" s="6">
        <v>2120.92</v>
      </c>
    </row>
    <row r="83" spans="1:8" ht="16.5">
      <c r="A83" s="2" t="s">
        <v>24</v>
      </c>
      <c r="B83" s="3" t="s">
        <v>15</v>
      </c>
      <c r="C83" s="3" t="s">
        <v>36</v>
      </c>
      <c r="D83" s="3" t="s">
        <v>37</v>
      </c>
      <c r="E83" s="3" t="s">
        <v>49</v>
      </c>
      <c r="F83" s="4">
        <v>5</v>
      </c>
      <c r="G83" s="5">
        <v>1342.77</v>
      </c>
      <c r="H83" s="6">
        <v>980.78</v>
      </c>
    </row>
    <row r="84" spans="1:8" ht="16.5">
      <c r="A84" s="2" t="s">
        <v>30</v>
      </c>
      <c r="B84" s="3" t="s">
        <v>50</v>
      </c>
      <c r="C84" s="3" t="s">
        <v>16</v>
      </c>
      <c r="D84" s="3" t="s">
        <v>17</v>
      </c>
      <c r="E84" s="3" t="s">
        <v>18</v>
      </c>
      <c r="F84" s="4">
        <v>5</v>
      </c>
      <c r="G84" s="5">
        <v>4869.2299999999996</v>
      </c>
      <c r="H84" s="6">
        <v>3917.47</v>
      </c>
    </row>
    <row r="85" spans="1:8" ht="16.5">
      <c r="A85" s="2" t="s">
        <v>56</v>
      </c>
      <c r="B85" s="3" t="s">
        <v>40</v>
      </c>
      <c r="C85" s="3" t="s">
        <v>21</v>
      </c>
      <c r="D85" s="3" t="s">
        <v>34</v>
      </c>
      <c r="E85" s="3" t="s">
        <v>13</v>
      </c>
      <c r="F85" s="4">
        <v>3</v>
      </c>
      <c r="G85" s="5">
        <v>5444.61</v>
      </c>
      <c r="H85" s="6">
        <v>1132.7</v>
      </c>
    </row>
    <row r="86" spans="1:8" ht="16.5">
      <c r="A86" s="2" t="s">
        <v>24</v>
      </c>
      <c r="B86" s="3" t="s">
        <v>20</v>
      </c>
      <c r="C86" s="3" t="s">
        <v>11</v>
      </c>
      <c r="D86" s="3" t="s">
        <v>12</v>
      </c>
      <c r="E86" s="3" t="s">
        <v>13</v>
      </c>
      <c r="F86" s="4">
        <v>4</v>
      </c>
      <c r="G86" s="5">
        <v>5891.91</v>
      </c>
      <c r="H86" s="6">
        <v>445.9</v>
      </c>
    </row>
    <row r="87" spans="1:8" ht="16.5">
      <c r="A87" s="2" t="s">
        <v>53</v>
      </c>
      <c r="B87" s="3" t="s">
        <v>20</v>
      </c>
      <c r="C87" s="3" t="s">
        <v>25</v>
      </c>
      <c r="D87" s="3" t="s">
        <v>26</v>
      </c>
      <c r="E87" s="3" t="s">
        <v>35</v>
      </c>
      <c r="F87" s="4">
        <v>5</v>
      </c>
      <c r="G87" s="5">
        <v>949.88</v>
      </c>
      <c r="H87" s="6">
        <v>578.25</v>
      </c>
    </row>
    <row r="88" spans="1:8" ht="16.5">
      <c r="A88" s="2" t="s">
        <v>19</v>
      </c>
      <c r="B88" s="3" t="s">
        <v>50</v>
      </c>
      <c r="C88" s="3" t="s">
        <v>21</v>
      </c>
      <c r="D88" s="3" t="s">
        <v>34</v>
      </c>
      <c r="E88" s="3" t="s">
        <v>18</v>
      </c>
      <c r="F88" s="4">
        <v>1</v>
      </c>
      <c r="G88" s="5">
        <v>580.63</v>
      </c>
      <c r="H88" s="6">
        <v>126.29</v>
      </c>
    </row>
    <row r="89" spans="1:8" ht="16.5">
      <c r="A89" s="2" t="s">
        <v>39</v>
      </c>
      <c r="B89" s="3" t="s">
        <v>31</v>
      </c>
      <c r="C89" s="3" t="s">
        <v>16</v>
      </c>
      <c r="D89" s="3" t="s">
        <v>44</v>
      </c>
      <c r="E89" s="3" t="s">
        <v>18</v>
      </c>
      <c r="F89" s="4">
        <v>3</v>
      </c>
      <c r="G89" s="5">
        <v>4376.82</v>
      </c>
      <c r="H89" s="6">
        <v>2440.69</v>
      </c>
    </row>
    <row r="90" spans="1:8" ht="16.5">
      <c r="A90" s="2" t="s">
        <v>24</v>
      </c>
      <c r="B90" s="3" t="s">
        <v>50</v>
      </c>
      <c r="C90" s="3" t="s">
        <v>25</v>
      </c>
      <c r="D90" s="3" t="s">
        <v>32</v>
      </c>
      <c r="E90" s="3" t="s">
        <v>18</v>
      </c>
      <c r="F90" s="4">
        <v>3</v>
      </c>
      <c r="G90" s="5">
        <v>5329.19</v>
      </c>
      <c r="H90" s="6">
        <v>709.28</v>
      </c>
    </row>
    <row r="91" spans="1:8" ht="16.5">
      <c r="A91" s="2" t="s">
        <v>14</v>
      </c>
      <c r="B91" s="3" t="s">
        <v>50</v>
      </c>
      <c r="C91" s="3" t="s">
        <v>11</v>
      </c>
      <c r="D91" s="3" t="s">
        <v>48</v>
      </c>
      <c r="E91" s="3" t="s">
        <v>23</v>
      </c>
      <c r="F91" s="4">
        <v>1</v>
      </c>
      <c r="G91" s="5">
        <v>4789.41</v>
      </c>
      <c r="H91" s="6">
        <v>2629.17</v>
      </c>
    </row>
    <row r="92" spans="1:8" ht="16.5">
      <c r="A92" s="2" t="s">
        <v>30</v>
      </c>
      <c r="B92" s="3" t="s">
        <v>33</v>
      </c>
      <c r="C92" s="3" t="s">
        <v>36</v>
      </c>
      <c r="D92" s="3" t="s">
        <v>59</v>
      </c>
      <c r="E92" s="3" t="s">
        <v>49</v>
      </c>
      <c r="F92" s="4">
        <v>1</v>
      </c>
      <c r="G92" s="5">
        <v>2299.36</v>
      </c>
      <c r="H92" s="6">
        <v>1915.5</v>
      </c>
    </row>
    <row r="93" spans="1:8" ht="16.5">
      <c r="A93" s="2" t="s">
        <v>27</v>
      </c>
      <c r="B93" s="3" t="s">
        <v>31</v>
      </c>
      <c r="C93" s="3" t="s">
        <v>16</v>
      </c>
      <c r="D93" s="3" t="s">
        <v>44</v>
      </c>
      <c r="E93" s="3" t="s">
        <v>23</v>
      </c>
      <c r="F93" s="4">
        <v>1</v>
      </c>
      <c r="G93" s="5">
        <v>745.98</v>
      </c>
      <c r="H93" s="6">
        <v>277.54000000000002</v>
      </c>
    </row>
    <row r="94" spans="1:8" ht="16.5">
      <c r="A94" s="2" t="s">
        <v>14</v>
      </c>
      <c r="B94" s="3" t="s">
        <v>33</v>
      </c>
      <c r="C94" s="3" t="s">
        <v>21</v>
      </c>
      <c r="D94" s="3" t="s">
        <v>43</v>
      </c>
      <c r="E94" s="3" t="s">
        <v>23</v>
      </c>
      <c r="F94" s="4">
        <v>5</v>
      </c>
      <c r="G94" s="5">
        <v>8558.85</v>
      </c>
      <c r="H94" s="6">
        <v>4423.1000000000004</v>
      </c>
    </row>
    <row r="95" spans="1:8" ht="16.5">
      <c r="A95" s="2" t="s">
        <v>39</v>
      </c>
      <c r="B95" s="3" t="s">
        <v>15</v>
      </c>
      <c r="C95" s="3" t="s">
        <v>21</v>
      </c>
      <c r="D95" s="3" t="s">
        <v>22</v>
      </c>
      <c r="E95" s="3" t="s">
        <v>13</v>
      </c>
      <c r="F95" s="4">
        <v>4</v>
      </c>
      <c r="G95" s="5">
        <v>1630.03</v>
      </c>
      <c r="H95" s="6">
        <v>948.42</v>
      </c>
    </row>
    <row r="96" spans="1:8" ht="16.5">
      <c r="A96" s="2" t="s">
        <v>14</v>
      </c>
      <c r="B96" s="3" t="s">
        <v>31</v>
      </c>
      <c r="C96" s="3" t="s">
        <v>36</v>
      </c>
      <c r="D96" s="3" t="s">
        <v>45</v>
      </c>
      <c r="E96" s="3" t="s">
        <v>13</v>
      </c>
      <c r="F96" s="4">
        <v>1</v>
      </c>
      <c r="G96" s="5">
        <v>3582.45</v>
      </c>
      <c r="H96" s="6">
        <v>944.91</v>
      </c>
    </row>
    <row r="97" spans="1:8" ht="16.5">
      <c r="A97" s="2" t="s">
        <v>14</v>
      </c>
      <c r="B97" s="3" t="s">
        <v>31</v>
      </c>
      <c r="C97" s="3" t="s">
        <v>36</v>
      </c>
      <c r="D97" s="3" t="s">
        <v>45</v>
      </c>
      <c r="E97" s="3" t="s">
        <v>18</v>
      </c>
      <c r="F97" s="4">
        <v>1</v>
      </c>
      <c r="G97" s="5">
        <v>4806.49</v>
      </c>
      <c r="H97" s="6">
        <v>842.36</v>
      </c>
    </row>
    <row r="98" spans="1:8" ht="16.5">
      <c r="A98" s="2" t="s">
        <v>39</v>
      </c>
      <c r="B98" s="3" t="s">
        <v>33</v>
      </c>
      <c r="C98" s="3" t="s">
        <v>36</v>
      </c>
      <c r="D98" s="3" t="s">
        <v>37</v>
      </c>
      <c r="E98" s="3" t="s">
        <v>13</v>
      </c>
      <c r="F98" s="4">
        <v>3</v>
      </c>
      <c r="G98" s="5">
        <v>8035.93</v>
      </c>
      <c r="H98" s="6">
        <v>2917.09</v>
      </c>
    </row>
    <row r="99" spans="1:8" ht="16.5">
      <c r="A99" s="2" t="s">
        <v>19</v>
      </c>
      <c r="B99" s="3" t="s">
        <v>10</v>
      </c>
      <c r="C99" s="3" t="s">
        <v>25</v>
      </c>
      <c r="D99" s="3" t="s">
        <v>32</v>
      </c>
      <c r="E99" s="3" t="s">
        <v>13</v>
      </c>
      <c r="F99" s="4">
        <v>5</v>
      </c>
      <c r="G99" s="5">
        <v>1021.24</v>
      </c>
      <c r="H99" s="6">
        <v>407.07</v>
      </c>
    </row>
    <row r="100" spans="1:8" ht="16.5">
      <c r="A100" s="2" t="s">
        <v>27</v>
      </c>
      <c r="B100" s="3" t="s">
        <v>31</v>
      </c>
      <c r="C100" s="3" t="s">
        <v>11</v>
      </c>
      <c r="D100" s="3" t="s">
        <v>48</v>
      </c>
      <c r="E100" s="3" t="s">
        <v>35</v>
      </c>
      <c r="F100" s="4">
        <v>3</v>
      </c>
      <c r="G100" s="5">
        <v>3527.69</v>
      </c>
      <c r="H100" s="6">
        <v>1180.96</v>
      </c>
    </row>
    <row r="101" spans="1:8" ht="16.5">
      <c r="A101" s="2" t="s">
        <v>42</v>
      </c>
      <c r="B101" s="3" t="s">
        <v>40</v>
      </c>
      <c r="C101" s="3" t="s">
        <v>25</v>
      </c>
      <c r="D101" s="3" t="s">
        <v>26</v>
      </c>
      <c r="E101" s="3" t="s">
        <v>49</v>
      </c>
      <c r="F101" s="4">
        <v>4</v>
      </c>
      <c r="G101" s="5">
        <v>5826.46</v>
      </c>
      <c r="H101" s="6">
        <v>4300.93</v>
      </c>
    </row>
    <row r="102" spans="1:8" ht="16.5">
      <c r="A102" s="2" t="s">
        <v>53</v>
      </c>
      <c r="B102" s="3" t="s">
        <v>15</v>
      </c>
      <c r="C102" s="3" t="s">
        <v>16</v>
      </c>
      <c r="D102" s="3" t="s">
        <v>17</v>
      </c>
      <c r="E102" s="3" t="s">
        <v>13</v>
      </c>
      <c r="F102" s="4">
        <v>5</v>
      </c>
      <c r="G102" s="5">
        <v>9376.5</v>
      </c>
      <c r="H102" s="6">
        <v>917.14</v>
      </c>
    </row>
    <row r="103" spans="1:8" ht="16.5">
      <c r="A103" s="2" t="s">
        <v>19</v>
      </c>
      <c r="B103" s="3" t="s">
        <v>10</v>
      </c>
      <c r="C103" s="3" t="s">
        <v>25</v>
      </c>
      <c r="D103" s="3" t="s">
        <v>46</v>
      </c>
      <c r="E103" s="3" t="s">
        <v>29</v>
      </c>
      <c r="F103" s="4">
        <v>2</v>
      </c>
      <c r="G103" s="5">
        <v>3645.5</v>
      </c>
      <c r="H103" s="6">
        <v>687.2</v>
      </c>
    </row>
    <row r="104" spans="1:8" ht="16.5">
      <c r="A104" s="2" t="s">
        <v>39</v>
      </c>
      <c r="B104" s="3" t="s">
        <v>33</v>
      </c>
      <c r="C104" s="3" t="s">
        <v>21</v>
      </c>
      <c r="D104" s="3" t="s">
        <v>43</v>
      </c>
      <c r="E104" s="3" t="s">
        <v>13</v>
      </c>
      <c r="F104" s="4">
        <v>4</v>
      </c>
      <c r="G104" s="5">
        <v>666.75</v>
      </c>
      <c r="H104" s="6">
        <v>412.78</v>
      </c>
    </row>
    <row r="105" spans="1:8" ht="16.5">
      <c r="A105" s="2" t="s">
        <v>30</v>
      </c>
      <c r="B105" s="3" t="s">
        <v>20</v>
      </c>
      <c r="C105" s="3" t="s">
        <v>21</v>
      </c>
      <c r="D105" s="3" t="s">
        <v>43</v>
      </c>
      <c r="E105" s="3" t="s">
        <v>23</v>
      </c>
      <c r="F105" s="4">
        <v>3</v>
      </c>
      <c r="G105" s="5">
        <v>5020.32</v>
      </c>
      <c r="H105" s="6">
        <v>1839.86</v>
      </c>
    </row>
    <row r="106" spans="1:8" ht="16.5">
      <c r="A106" s="2" t="s">
        <v>9</v>
      </c>
      <c r="B106" s="3" t="s">
        <v>15</v>
      </c>
      <c r="C106" s="3" t="s">
        <v>25</v>
      </c>
      <c r="D106" s="3" t="s">
        <v>32</v>
      </c>
      <c r="E106" s="3" t="s">
        <v>13</v>
      </c>
      <c r="F106" s="4">
        <v>5</v>
      </c>
      <c r="G106" s="5">
        <v>2664</v>
      </c>
      <c r="H106" s="6">
        <v>1103.1400000000001</v>
      </c>
    </row>
    <row r="107" spans="1:8" ht="16.5">
      <c r="A107" s="2" t="s">
        <v>41</v>
      </c>
      <c r="B107" s="3" t="s">
        <v>15</v>
      </c>
      <c r="C107" s="3" t="s">
        <v>25</v>
      </c>
      <c r="D107" s="3" t="s">
        <v>57</v>
      </c>
      <c r="E107" s="3" t="s">
        <v>18</v>
      </c>
      <c r="F107" s="4">
        <v>1</v>
      </c>
      <c r="G107" s="5">
        <v>6252.79</v>
      </c>
      <c r="H107" s="6">
        <v>4829.1099999999997</v>
      </c>
    </row>
    <row r="108" spans="1:8" ht="16.5">
      <c r="A108" s="2" t="s">
        <v>41</v>
      </c>
      <c r="B108" s="3" t="s">
        <v>40</v>
      </c>
      <c r="C108" s="3" t="s">
        <v>16</v>
      </c>
      <c r="D108" s="3" t="s">
        <v>17</v>
      </c>
      <c r="E108" s="3" t="s">
        <v>49</v>
      </c>
      <c r="F108" s="4">
        <v>2</v>
      </c>
      <c r="G108" s="5">
        <v>7547.82</v>
      </c>
      <c r="H108" s="6">
        <v>3850.16</v>
      </c>
    </row>
    <row r="109" spans="1:8" ht="16.5">
      <c r="A109" s="2" t="s">
        <v>38</v>
      </c>
      <c r="B109" s="3" t="s">
        <v>50</v>
      </c>
      <c r="C109" s="3" t="s">
        <v>21</v>
      </c>
      <c r="D109" s="3" t="s">
        <v>34</v>
      </c>
      <c r="E109" s="3" t="s">
        <v>49</v>
      </c>
      <c r="F109" s="4">
        <v>4</v>
      </c>
      <c r="G109" s="5">
        <v>9636.9500000000007</v>
      </c>
      <c r="H109" s="6">
        <v>845.42</v>
      </c>
    </row>
    <row r="110" spans="1:8" ht="16.5">
      <c r="A110" s="2" t="s">
        <v>38</v>
      </c>
      <c r="B110" s="3" t="s">
        <v>31</v>
      </c>
      <c r="C110" s="3" t="s">
        <v>16</v>
      </c>
      <c r="D110" s="3" t="s">
        <v>17</v>
      </c>
      <c r="E110" s="3" t="s">
        <v>23</v>
      </c>
      <c r="F110" s="4">
        <v>2</v>
      </c>
      <c r="G110" s="5">
        <v>352.89</v>
      </c>
      <c r="H110" s="6">
        <v>101.3</v>
      </c>
    </row>
    <row r="111" spans="1:8" ht="16.5">
      <c r="A111" s="2" t="s">
        <v>9</v>
      </c>
      <c r="B111" s="3" t="s">
        <v>15</v>
      </c>
      <c r="C111" s="3" t="s">
        <v>36</v>
      </c>
      <c r="D111" s="3" t="s">
        <v>37</v>
      </c>
      <c r="E111" s="3" t="s">
        <v>49</v>
      </c>
      <c r="F111" s="4">
        <v>2</v>
      </c>
      <c r="G111" s="5">
        <v>5059.7</v>
      </c>
      <c r="H111" s="6">
        <v>919.79</v>
      </c>
    </row>
    <row r="112" spans="1:8" ht="16.5">
      <c r="A112" s="2" t="s">
        <v>41</v>
      </c>
      <c r="B112" s="3" t="s">
        <v>20</v>
      </c>
      <c r="C112" s="3" t="s">
        <v>21</v>
      </c>
      <c r="D112" s="3" t="s">
        <v>22</v>
      </c>
      <c r="E112" s="3" t="s">
        <v>18</v>
      </c>
      <c r="F112" s="4">
        <v>3</v>
      </c>
      <c r="G112" s="5">
        <v>7407.02</v>
      </c>
      <c r="H112" s="6">
        <v>90.8</v>
      </c>
    </row>
    <row r="113" spans="1:8" ht="16.5">
      <c r="A113" s="2" t="s">
        <v>39</v>
      </c>
      <c r="B113" s="3" t="s">
        <v>31</v>
      </c>
      <c r="C113" s="3" t="s">
        <v>11</v>
      </c>
      <c r="D113" s="3" t="s">
        <v>48</v>
      </c>
      <c r="E113" s="3" t="s">
        <v>29</v>
      </c>
      <c r="F113" s="4">
        <v>1</v>
      </c>
      <c r="G113" s="5">
        <v>6667.62</v>
      </c>
      <c r="H113" s="6">
        <v>1713.38</v>
      </c>
    </row>
    <row r="114" spans="1:8" ht="16.5">
      <c r="A114" s="2" t="s">
        <v>53</v>
      </c>
      <c r="B114" s="3" t="s">
        <v>10</v>
      </c>
      <c r="C114" s="3" t="s">
        <v>11</v>
      </c>
      <c r="D114" s="3" t="s">
        <v>48</v>
      </c>
      <c r="E114" s="3" t="s">
        <v>13</v>
      </c>
      <c r="F114" s="4">
        <v>5</v>
      </c>
      <c r="G114" s="5">
        <v>3322.06</v>
      </c>
      <c r="H114" s="6">
        <v>2562.04</v>
      </c>
    </row>
    <row r="115" spans="1:8" ht="16.5">
      <c r="A115" s="2" t="s">
        <v>53</v>
      </c>
      <c r="B115" s="3" t="s">
        <v>31</v>
      </c>
      <c r="C115" s="3" t="s">
        <v>36</v>
      </c>
      <c r="D115" s="3" t="s">
        <v>51</v>
      </c>
      <c r="E115" s="3" t="s">
        <v>23</v>
      </c>
      <c r="F115" s="4">
        <v>1</v>
      </c>
      <c r="G115" s="5">
        <v>6843.25</v>
      </c>
      <c r="H115" s="6">
        <v>2110.91</v>
      </c>
    </row>
    <row r="116" spans="1:8" ht="16.5">
      <c r="A116" s="2" t="s">
        <v>38</v>
      </c>
      <c r="B116" s="3" t="s">
        <v>33</v>
      </c>
      <c r="C116" s="3" t="s">
        <v>16</v>
      </c>
      <c r="D116" s="3" t="s">
        <v>47</v>
      </c>
      <c r="E116" s="3" t="s">
        <v>23</v>
      </c>
      <c r="F116" s="4">
        <v>4</v>
      </c>
      <c r="G116" s="5">
        <v>2571.37</v>
      </c>
      <c r="H116" s="6">
        <v>1336.75</v>
      </c>
    </row>
    <row r="117" spans="1:8" ht="16.5">
      <c r="A117" s="2" t="s">
        <v>42</v>
      </c>
      <c r="B117" s="3" t="s">
        <v>33</v>
      </c>
      <c r="C117" s="3" t="s">
        <v>25</v>
      </c>
      <c r="D117" s="3" t="s">
        <v>26</v>
      </c>
      <c r="E117" s="3" t="s">
        <v>18</v>
      </c>
      <c r="F117" s="4">
        <v>5</v>
      </c>
      <c r="G117" s="5">
        <v>7479.72</v>
      </c>
      <c r="H117" s="6">
        <v>3389.93</v>
      </c>
    </row>
    <row r="118" spans="1:8" ht="16.5">
      <c r="A118" s="2" t="s">
        <v>41</v>
      </c>
      <c r="B118" s="3" t="s">
        <v>15</v>
      </c>
      <c r="C118" s="3" t="s">
        <v>36</v>
      </c>
      <c r="D118" s="3" t="s">
        <v>45</v>
      </c>
      <c r="E118" s="3" t="s">
        <v>13</v>
      </c>
      <c r="F118" s="4">
        <v>5</v>
      </c>
      <c r="G118" s="5">
        <v>7591.39</v>
      </c>
      <c r="H118" s="6">
        <v>3261.65</v>
      </c>
    </row>
    <row r="119" spans="1:8" ht="16.5">
      <c r="A119" s="2" t="s">
        <v>56</v>
      </c>
      <c r="B119" s="3" t="s">
        <v>50</v>
      </c>
      <c r="C119" s="3" t="s">
        <v>21</v>
      </c>
      <c r="D119" s="3" t="s">
        <v>54</v>
      </c>
      <c r="E119" s="3" t="s">
        <v>29</v>
      </c>
      <c r="F119" s="4">
        <v>5</v>
      </c>
      <c r="G119" s="5">
        <v>8744.75</v>
      </c>
      <c r="H119" s="6">
        <v>4083.16</v>
      </c>
    </row>
    <row r="120" spans="1:8" ht="16.5">
      <c r="A120" s="2" t="s">
        <v>27</v>
      </c>
      <c r="B120" s="3" t="s">
        <v>50</v>
      </c>
      <c r="C120" s="3" t="s">
        <v>21</v>
      </c>
      <c r="D120" s="3" t="s">
        <v>22</v>
      </c>
      <c r="E120" s="3" t="s">
        <v>13</v>
      </c>
      <c r="F120" s="4">
        <v>5</v>
      </c>
      <c r="G120" s="5">
        <v>6543.09</v>
      </c>
      <c r="H120" s="6">
        <v>4343.0200000000004</v>
      </c>
    </row>
    <row r="121" spans="1:8" ht="16.5">
      <c r="A121" s="2" t="s">
        <v>39</v>
      </c>
      <c r="B121" s="3" t="s">
        <v>31</v>
      </c>
      <c r="C121" s="3" t="s">
        <v>25</v>
      </c>
      <c r="D121" s="3" t="s">
        <v>46</v>
      </c>
      <c r="E121" s="3" t="s">
        <v>13</v>
      </c>
      <c r="F121" s="4">
        <v>4</v>
      </c>
      <c r="G121" s="5">
        <v>9451.36</v>
      </c>
      <c r="H121" s="6">
        <v>3445.57</v>
      </c>
    </row>
    <row r="122" spans="1:8" ht="16.5">
      <c r="A122" s="2" t="s">
        <v>39</v>
      </c>
      <c r="B122" s="3" t="s">
        <v>40</v>
      </c>
      <c r="C122" s="3" t="s">
        <v>11</v>
      </c>
      <c r="D122" s="3" t="s">
        <v>52</v>
      </c>
      <c r="E122" s="3" t="s">
        <v>35</v>
      </c>
      <c r="F122" s="4">
        <v>4</v>
      </c>
      <c r="G122" s="5">
        <v>1622.03</v>
      </c>
      <c r="H122" s="6">
        <v>164.11</v>
      </c>
    </row>
    <row r="123" spans="1:8" ht="16.5">
      <c r="A123" s="2" t="s">
        <v>42</v>
      </c>
      <c r="B123" s="3" t="s">
        <v>40</v>
      </c>
      <c r="C123" s="3" t="s">
        <v>25</v>
      </c>
      <c r="D123" s="3" t="s">
        <v>32</v>
      </c>
      <c r="E123" s="3" t="s">
        <v>13</v>
      </c>
      <c r="F123" s="4">
        <v>5</v>
      </c>
      <c r="G123" s="5">
        <v>5157.5600000000004</v>
      </c>
      <c r="H123" s="6">
        <v>3843.67</v>
      </c>
    </row>
    <row r="124" spans="1:8" ht="16.5">
      <c r="A124" s="2" t="s">
        <v>41</v>
      </c>
      <c r="B124" s="3" t="s">
        <v>50</v>
      </c>
      <c r="C124" s="3" t="s">
        <v>36</v>
      </c>
      <c r="D124" s="3" t="s">
        <v>45</v>
      </c>
      <c r="E124" s="3" t="s">
        <v>13</v>
      </c>
      <c r="F124" s="4">
        <v>3</v>
      </c>
      <c r="G124" s="5">
        <v>7831.92</v>
      </c>
      <c r="H124" s="6">
        <v>6310.48</v>
      </c>
    </row>
    <row r="125" spans="1:8" ht="16.5">
      <c r="A125" s="2" t="s">
        <v>53</v>
      </c>
      <c r="B125" s="3" t="s">
        <v>40</v>
      </c>
      <c r="C125" s="3" t="s">
        <v>11</v>
      </c>
      <c r="D125" s="3" t="s">
        <v>12</v>
      </c>
      <c r="E125" s="3" t="s">
        <v>23</v>
      </c>
      <c r="F125" s="4">
        <v>2</v>
      </c>
      <c r="G125" s="5">
        <v>4722.2299999999996</v>
      </c>
      <c r="H125" s="6">
        <v>2653.62</v>
      </c>
    </row>
    <row r="126" spans="1:8" ht="16.5">
      <c r="A126" s="2" t="s">
        <v>42</v>
      </c>
      <c r="B126" s="3" t="s">
        <v>10</v>
      </c>
      <c r="C126" s="3" t="s">
        <v>11</v>
      </c>
      <c r="D126" s="3" t="s">
        <v>52</v>
      </c>
      <c r="E126" s="3" t="s">
        <v>29</v>
      </c>
      <c r="F126" s="4">
        <v>4</v>
      </c>
      <c r="G126" s="5">
        <v>2235.4</v>
      </c>
      <c r="H126" s="6">
        <v>976.75</v>
      </c>
    </row>
    <row r="127" spans="1:8" ht="16.5">
      <c r="A127" s="2" t="s">
        <v>19</v>
      </c>
      <c r="B127" s="3" t="s">
        <v>31</v>
      </c>
      <c r="C127" s="3" t="s">
        <v>21</v>
      </c>
      <c r="D127" s="3" t="s">
        <v>43</v>
      </c>
      <c r="E127" s="3" t="s">
        <v>13</v>
      </c>
      <c r="F127" s="4">
        <v>1</v>
      </c>
      <c r="G127" s="5">
        <v>8559.49</v>
      </c>
      <c r="H127" s="6">
        <v>4310.71</v>
      </c>
    </row>
    <row r="128" spans="1:8" ht="16.5">
      <c r="A128" s="2" t="s">
        <v>14</v>
      </c>
      <c r="B128" s="3" t="s">
        <v>33</v>
      </c>
      <c r="C128" s="3" t="s">
        <v>11</v>
      </c>
      <c r="D128" s="3" t="s">
        <v>55</v>
      </c>
      <c r="E128" s="3" t="s">
        <v>29</v>
      </c>
      <c r="F128" s="4">
        <v>2</v>
      </c>
      <c r="G128" s="5">
        <v>960.08</v>
      </c>
      <c r="H128" s="6">
        <v>117.05</v>
      </c>
    </row>
    <row r="129" spans="1:8" ht="16.5">
      <c r="A129" s="2" t="s">
        <v>39</v>
      </c>
      <c r="B129" s="3" t="s">
        <v>40</v>
      </c>
      <c r="C129" s="3" t="s">
        <v>16</v>
      </c>
      <c r="D129" s="3" t="s">
        <v>47</v>
      </c>
      <c r="E129" s="3" t="s">
        <v>35</v>
      </c>
      <c r="F129" s="4">
        <v>1</v>
      </c>
      <c r="G129" s="5">
        <v>7735.05</v>
      </c>
      <c r="H129" s="6">
        <v>908.26</v>
      </c>
    </row>
    <row r="130" spans="1:8" ht="16.5">
      <c r="A130" s="2" t="s">
        <v>56</v>
      </c>
      <c r="B130" s="3" t="s">
        <v>10</v>
      </c>
      <c r="C130" s="3" t="s">
        <v>21</v>
      </c>
      <c r="D130" s="3" t="s">
        <v>34</v>
      </c>
      <c r="E130" s="3" t="s">
        <v>23</v>
      </c>
      <c r="F130" s="4">
        <v>4</v>
      </c>
      <c r="G130" s="5">
        <v>4084.07</v>
      </c>
      <c r="H130" s="6">
        <v>2888.94</v>
      </c>
    </row>
    <row r="131" spans="1:8" ht="16.5">
      <c r="A131" s="2" t="s">
        <v>53</v>
      </c>
      <c r="B131" s="3" t="s">
        <v>40</v>
      </c>
      <c r="C131" s="3" t="s">
        <v>21</v>
      </c>
      <c r="D131" s="3" t="s">
        <v>43</v>
      </c>
      <c r="E131" s="3" t="s">
        <v>35</v>
      </c>
      <c r="F131" s="4">
        <v>2</v>
      </c>
      <c r="G131" s="5">
        <v>933.26</v>
      </c>
      <c r="H131" s="6">
        <v>509.09</v>
      </c>
    </row>
    <row r="132" spans="1:8" ht="16.5">
      <c r="A132" s="2" t="s">
        <v>53</v>
      </c>
      <c r="B132" s="3" t="s">
        <v>31</v>
      </c>
      <c r="C132" s="3" t="s">
        <v>16</v>
      </c>
      <c r="D132" s="3" t="s">
        <v>28</v>
      </c>
      <c r="E132" s="3" t="s">
        <v>23</v>
      </c>
      <c r="F132" s="4">
        <v>5</v>
      </c>
      <c r="G132" s="5">
        <v>2900.45</v>
      </c>
      <c r="H132" s="6">
        <v>18.82</v>
      </c>
    </row>
    <row r="133" spans="1:8" ht="16.5">
      <c r="A133" s="2" t="s">
        <v>53</v>
      </c>
      <c r="B133" s="3" t="s">
        <v>10</v>
      </c>
      <c r="C133" s="3" t="s">
        <v>36</v>
      </c>
      <c r="D133" s="3" t="s">
        <v>51</v>
      </c>
      <c r="E133" s="3" t="s">
        <v>29</v>
      </c>
      <c r="F133" s="4">
        <v>1</v>
      </c>
      <c r="G133" s="5">
        <v>5890.36</v>
      </c>
      <c r="H133" s="6">
        <v>371.14</v>
      </c>
    </row>
    <row r="134" spans="1:8" ht="16.5">
      <c r="A134" s="2" t="s">
        <v>19</v>
      </c>
      <c r="B134" s="3" t="s">
        <v>40</v>
      </c>
      <c r="C134" s="3" t="s">
        <v>11</v>
      </c>
      <c r="D134" s="3" t="s">
        <v>12</v>
      </c>
      <c r="E134" s="3" t="s">
        <v>13</v>
      </c>
      <c r="F134" s="4">
        <v>2</v>
      </c>
      <c r="G134" s="5">
        <v>6569.98</v>
      </c>
      <c r="H134" s="6">
        <v>3789.26</v>
      </c>
    </row>
    <row r="135" spans="1:8" ht="16.5">
      <c r="A135" s="2" t="s">
        <v>27</v>
      </c>
      <c r="B135" s="3" t="s">
        <v>20</v>
      </c>
      <c r="C135" s="3" t="s">
        <v>11</v>
      </c>
      <c r="D135" s="3" t="s">
        <v>55</v>
      </c>
      <c r="E135" s="3" t="s">
        <v>13</v>
      </c>
      <c r="F135" s="4">
        <v>1</v>
      </c>
      <c r="G135" s="5">
        <v>8306.7000000000007</v>
      </c>
      <c r="H135" s="6">
        <v>2662.93</v>
      </c>
    </row>
    <row r="136" spans="1:8" ht="16.5">
      <c r="A136" s="2" t="s">
        <v>38</v>
      </c>
      <c r="B136" s="3" t="s">
        <v>10</v>
      </c>
      <c r="C136" s="3" t="s">
        <v>25</v>
      </c>
      <c r="D136" s="3" t="s">
        <v>46</v>
      </c>
      <c r="E136" s="3" t="s">
        <v>49</v>
      </c>
      <c r="F136" s="4">
        <v>5</v>
      </c>
      <c r="G136" s="5">
        <v>3571.72</v>
      </c>
      <c r="H136" s="6">
        <v>152.5</v>
      </c>
    </row>
    <row r="137" spans="1:8" ht="16.5">
      <c r="A137" s="2" t="s">
        <v>56</v>
      </c>
      <c r="B137" s="3" t="s">
        <v>31</v>
      </c>
      <c r="C137" s="3" t="s">
        <v>11</v>
      </c>
      <c r="D137" s="3" t="s">
        <v>52</v>
      </c>
      <c r="E137" s="3" t="s">
        <v>13</v>
      </c>
      <c r="F137" s="4">
        <v>5</v>
      </c>
      <c r="G137" s="5">
        <v>5441.76</v>
      </c>
      <c r="H137" s="6">
        <v>531.24</v>
      </c>
    </row>
    <row r="138" spans="1:8" ht="16.5">
      <c r="A138" s="2" t="s">
        <v>9</v>
      </c>
      <c r="B138" s="3" t="s">
        <v>40</v>
      </c>
      <c r="C138" s="3" t="s">
        <v>25</v>
      </c>
      <c r="D138" s="3" t="s">
        <v>32</v>
      </c>
      <c r="E138" s="3" t="s">
        <v>35</v>
      </c>
      <c r="F138" s="4">
        <v>3</v>
      </c>
      <c r="G138" s="5">
        <v>5487.68</v>
      </c>
      <c r="H138" s="6">
        <v>818.16</v>
      </c>
    </row>
    <row r="139" spans="1:8" ht="16.5">
      <c r="A139" s="2" t="s">
        <v>56</v>
      </c>
      <c r="B139" s="3" t="s">
        <v>33</v>
      </c>
      <c r="C139" s="3" t="s">
        <v>36</v>
      </c>
      <c r="D139" s="3" t="s">
        <v>37</v>
      </c>
      <c r="E139" s="3" t="s">
        <v>35</v>
      </c>
      <c r="F139" s="4">
        <v>1</v>
      </c>
      <c r="G139" s="5">
        <v>1470.28</v>
      </c>
      <c r="H139" s="6">
        <v>934.06</v>
      </c>
    </row>
    <row r="140" spans="1:8" ht="16.5">
      <c r="A140" s="2" t="s">
        <v>24</v>
      </c>
      <c r="B140" s="3" t="s">
        <v>10</v>
      </c>
      <c r="C140" s="3" t="s">
        <v>16</v>
      </c>
      <c r="D140" s="3" t="s">
        <v>17</v>
      </c>
      <c r="E140" s="3" t="s">
        <v>29</v>
      </c>
      <c r="F140" s="4">
        <v>2</v>
      </c>
      <c r="G140" s="5">
        <v>4247.75</v>
      </c>
      <c r="H140" s="6">
        <v>1950.02</v>
      </c>
    </row>
    <row r="141" spans="1:8" ht="16.5">
      <c r="A141" s="2" t="s">
        <v>19</v>
      </c>
      <c r="B141" s="3" t="s">
        <v>10</v>
      </c>
      <c r="C141" s="3" t="s">
        <v>36</v>
      </c>
      <c r="D141" s="3" t="s">
        <v>59</v>
      </c>
      <c r="E141" s="3" t="s">
        <v>49</v>
      </c>
      <c r="F141" s="4">
        <v>1</v>
      </c>
      <c r="G141" s="5">
        <v>3686.64</v>
      </c>
      <c r="H141" s="6">
        <v>187.65</v>
      </c>
    </row>
    <row r="142" spans="1:8" ht="16.5">
      <c r="A142" s="2" t="s">
        <v>38</v>
      </c>
      <c r="B142" s="3" t="s">
        <v>10</v>
      </c>
      <c r="C142" s="3" t="s">
        <v>25</v>
      </c>
      <c r="D142" s="3" t="s">
        <v>26</v>
      </c>
      <c r="E142" s="3" t="s">
        <v>35</v>
      </c>
      <c r="F142" s="4">
        <v>3</v>
      </c>
      <c r="G142" s="5">
        <v>5623.85</v>
      </c>
      <c r="H142" s="6">
        <v>612.91</v>
      </c>
    </row>
    <row r="143" spans="1:8" ht="16.5">
      <c r="A143" s="2" t="s">
        <v>14</v>
      </c>
      <c r="B143" s="3" t="s">
        <v>15</v>
      </c>
      <c r="C143" s="3" t="s">
        <v>11</v>
      </c>
      <c r="D143" s="3" t="s">
        <v>55</v>
      </c>
      <c r="E143" s="3" t="s">
        <v>18</v>
      </c>
      <c r="F143" s="4">
        <v>4</v>
      </c>
      <c r="G143" s="5">
        <v>177.48</v>
      </c>
      <c r="H143" s="6">
        <v>125.73</v>
      </c>
    </row>
    <row r="144" spans="1:8" ht="16.5">
      <c r="A144" s="2" t="s">
        <v>30</v>
      </c>
      <c r="B144" s="3" t="s">
        <v>20</v>
      </c>
      <c r="C144" s="3" t="s">
        <v>21</v>
      </c>
      <c r="D144" s="3" t="s">
        <v>43</v>
      </c>
      <c r="E144" s="3" t="s">
        <v>29</v>
      </c>
      <c r="F144" s="4">
        <v>2</v>
      </c>
      <c r="G144" s="5">
        <v>3789.4</v>
      </c>
      <c r="H144" s="6">
        <v>898.71</v>
      </c>
    </row>
    <row r="145" spans="1:8" ht="16.5">
      <c r="A145" s="2" t="s">
        <v>41</v>
      </c>
      <c r="B145" s="3" t="s">
        <v>50</v>
      </c>
      <c r="C145" s="3" t="s">
        <v>25</v>
      </c>
      <c r="D145" s="3" t="s">
        <v>46</v>
      </c>
      <c r="E145" s="3" t="s">
        <v>49</v>
      </c>
      <c r="F145" s="4">
        <v>4</v>
      </c>
      <c r="G145" s="5">
        <v>3978.59</v>
      </c>
      <c r="H145" s="6">
        <v>1547.92</v>
      </c>
    </row>
    <row r="146" spans="1:8" ht="16.5">
      <c r="A146" s="2" t="s">
        <v>39</v>
      </c>
      <c r="B146" s="3" t="s">
        <v>31</v>
      </c>
      <c r="C146" s="3" t="s">
        <v>36</v>
      </c>
      <c r="D146" s="3" t="s">
        <v>59</v>
      </c>
      <c r="E146" s="3" t="s">
        <v>13</v>
      </c>
      <c r="F146" s="4">
        <v>5</v>
      </c>
      <c r="G146" s="5">
        <v>3113.91</v>
      </c>
      <c r="H146" s="6">
        <v>1677.53</v>
      </c>
    </row>
    <row r="147" spans="1:8" ht="16.5">
      <c r="A147" s="2" t="s">
        <v>56</v>
      </c>
      <c r="B147" s="3" t="s">
        <v>50</v>
      </c>
      <c r="C147" s="3" t="s">
        <v>25</v>
      </c>
      <c r="D147" s="3" t="s">
        <v>57</v>
      </c>
      <c r="E147" s="3" t="s">
        <v>29</v>
      </c>
      <c r="F147" s="4">
        <v>1</v>
      </c>
      <c r="G147" s="5">
        <v>7246.84</v>
      </c>
      <c r="H147" s="6">
        <v>6341.08</v>
      </c>
    </row>
    <row r="148" spans="1:8" ht="16.5">
      <c r="A148" s="2" t="s">
        <v>30</v>
      </c>
      <c r="B148" s="3" t="s">
        <v>15</v>
      </c>
      <c r="C148" s="3" t="s">
        <v>16</v>
      </c>
      <c r="D148" s="3" t="s">
        <v>28</v>
      </c>
      <c r="E148" s="3" t="s">
        <v>13</v>
      </c>
      <c r="F148" s="4">
        <v>3</v>
      </c>
      <c r="G148" s="5">
        <v>1732.96</v>
      </c>
      <c r="H148" s="6">
        <v>841.81</v>
      </c>
    </row>
    <row r="149" spans="1:8" ht="16.5">
      <c r="A149" s="2" t="s">
        <v>24</v>
      </c>
      <c r="B149" s="3" t="s">
        <v>10</v>
      </c>
      <c r="C149" s="3" t="s">
        <v>11</v>
      </c>
      <c r="D149" s="3" t="s">
        <v>55</v>
      </c>
      <c r="E149" s="3" t="s">
        <v>29</v>
      </c>
      <c r="F149" s="4">
        <v>5</v>
      </c>
      <c r="G149" s="5">
        <v>2353.96</v>
      </c>
      <c r="H149" s="6">
        <v>234.17</v>
      </c>
    </row>
    <row r="150" spans="1:8" ht="16.5">
      <c r="A150" s="2" t="s">
        <v>41</v>
      </c>
      <c r="B150" s="3" t="s">
        <v>20</v>
      </c>
      <c r="C150" s="3" t="s">
        <v>25</v>
      </c>
      <c r="D150" s="3" t="s">
        <v>26</v>
      </c>
      <c r="E150" s="3" t="s">
        <v>23</v>
      </c>
      <c r="F150" s="4">
        <v>1</v>
      </c>
      <c r="G150" s="5">
        <v>8712.7999999999993</v>
      </c>
      <c r="H150" s="6">
        <v>5509.81</v>
      </c>
    </row>
    <row r="151" spans="1:8" ht="16.5">
      <c r="A151" s="2" t="s">
        <v>42</v>
      </c>
      <c r="B151" s="3" t="s">
        <v>15</v>
      </c>
      <c r="C151" s="3" t="s">
        <v>21</v>
      </c>
      <c r="D151" s="3" t="s">
        <v>54</v>
      </c>
      <c r="E151" s="3" t="s">
        <v>13</v>
      </c>
      <c r="F151" s="4">
        <v>1</v>
      </c>
      <c r="G151" s="5">
        <v>3338.63</v>
      </c>
      <c r="H151" s="6">
        <v>907.11</v>
      </c>
    </row>
    <row r="152" spans="1:8" ht="16.5">
      <c r="A152" s="2" t="s">
        <v>27</v>
      </c>
      <c r="B152" s="3" t="s">
        <v>10</v>
      </c>
      <c r="C152" s="3" t="s">
        <v>11</v>
      </c>
      <c r="D152" s="3" t="s">
        <v>12</v>
      </c>
      <c r="E152" s="3" t="s">
        <v>35</v>
      </c>
      <c r="F152" s="4">
        <v>1</v>
      </c>
      <c r="G152" s="5">
        <v>9974.5499999999993</v>
      </c>
      <c r="H152" s="6">
        <v>6660.93</v>
      </c>
    </row>
    <row r="153" spans="1:8" ht="16.5">
      <c r="A153" s="2" t="s">
        <v>42</v>
      </c>
      <c r="B153" s="3" t="s">
        <v>33</v>
      </c>
      <c r="C153" s="3" t="s">
        <v>21</v>
      </c>
      <c r="D153" s="3" t="s">
        <v>34</v>
      </c>
      <c r="E153" s="3" t="s">
        <v>13</v>
      </c>
      <c r="F153" s="4">
        <v>4</v>
      </c>
      <c r="G153" s="5">
        <v>105.17</v>
      </c>
      <c r="H153" s="6">
        <v>48.49</v>
      </c>
    </row>
    <row r="154" spans="1:8" ht="16.5">
      <c r="A154" s="2" t="s">
        <v>9</v>
      </c>
      <c r="B154" s="3" t="s">
        <v>20</v>
      </c>
      <c r="C154" s="3" t="s">
        <v>36</v>
      </c>
      <c r="D154" s="3" t="s">
        <v>51</v>
      </c>
      <c r="E154" s="3" t="s">
        <v>23</v>
      </c>
      <c r="F154" s="4">
        <v>1</v>
      </c>
      <c r="G154" s="5">
        <v>3730.68</v>
      </c>
      <c r="H154" s="6">
        <v>245.32</v>
      </c>
    </row>
    <row r="155" spans="1:8" ht="16.5">
      <c r="A155" s="2" t="s">
        <v>41</v>
      </c>
      <c r="B155" s="3" t="s">
        <v>15</v>
      </c>
      <c r="C155" s="3" t="s">
        <v>36</v>
      </c>
      <c r="D155" s="3" t="s">
        <v>59</v>
      </c>
      <c r="E155" s="3" t="s">
        <v>49</v>
      </c>
      <c r="F155" s="4">
        <v>2</v>
      </c>
      <c r="G155" s="5">
        <v>845.25</v>
      </c>
      <c r="H155" s="6">
        <v>281.74</v>
      </c>
    </row>
    <row r="156" spans="1:8" ht="16.5">
      <c r="A156" s="2" t="s">
        <v>9</v>
      </c>
      <c r="B156" s="3" t="s">
        <v>31</v>
      </c>
      <c r="C156" s="3" t="s">
        <v>36</v>
      </c>
      <c r="D156" s="3" t="s">
        <v>51</v>
      </c>
      <c r="E156" s="3" t="s">
        <v>18</v>
      </c>
      <c r="F156" s="4">
        <v>3</v>
      </c>
      <c r="G156" s="5">
        <v>1372.49</v>
      </c>
      <c r="H156" s="6">
        <v>683.4</v>
      </c>
    </row>
    <row r="157" spans="1:8" ht="16.5">
      <c r="A157" s="2" t="s">
        <v>24</v>
      </c>
      <c r="B157" s="3" t="s">
        <v>31</v>
      </c>
      <c r="C157" s="3" t="s">
        <v>16</v>
      </c>
      <c r="D157" s="3" t="s">
        <v>28</v>
      </c>
      <c r="E157" s="3" t="s">
        <v>18</v>
      </c>
      <c r="F157" s="4">
        <v>5</v>
      </c>
      <c r="G157" s="5">
        <v>1529.93</v>
      </c>
      <c r="H157" s="6">
        <v>649.89</v>
      </c>
    </row>
    <row r="158" spans="1:8" ht="16.5">
      <c r="A158" s="2" t="s">
        <v>41</v>
      </c>
      <c r="B158" s="3" t="s">
        <v>10</v>
      </c>
      <c r="C158" s="3" t="s">
        <v>36</v>
      </c>
      <c r="D158" s="3" t="s">
        <v>37</v>
      </c>
      <c r="E158" s="3" t="s">
        <v>13</v>
      </c>
      <c r="F158" s="4">
        <v>2</v>
      </c>
      <c r="G158" s="5">
        <v>5744.71</v>
      </c>
      <c r="H158" s="6">
        <v>849.52</v>
      </c>
    </row>
    <row r="159" spans="1:8" ht="16.5">
      <c r="A159" s="2" t="s">
        <v>27</v>
      </c>
      <c r="B159" s="3" t="s">
        <v>20</v>
      </c>
      <c r="C159" s="3" t="s">
        <v>21</v>
      </c>
      <c r="D159" s="3" t="s">
        <v>54</v>
      </c>
      <c r="E159" s="3" t="s">
        <v>23</v>
      </c>
      <c r="F159" s="4">
        <v>5</v>
      </c>
      <c r="G159" s="5">
        <v>2089.1</v>
      </c>
      <c r="H159" s="6">
        <v>1146.1199999999999</v>
      </c>
    </row>
    <row r="160" spans="1:8" ht="16.5">
      <c r="A160" s="2" t="s">
        <v>53</v>
      </c>
      <c r="B160" s="3" t="s">
        <v>15</v>
      </c>
      <c r="C160" s="3" t="s">
        <v>36</v>
      </c>
      <c r="D160" s="3" t="s">
        <v>51</v>
      </c>
      <c r="E160" s="3" t="s">
        <v>49</v>
      </c>
      <c r="F160" s="4">
        <v>5</v>
      </c>
      <c r="G160" s="5">
        <v>4865.1099999999997</v>
      </c>
      <c r="H160" s="6">
        <v>3032.02</v>
      </c>
    </row>
    <row r="161" spans="1:8" ht="16.5">
      <c r="A161" s="2" t="s">
        <v>19</v>
      </c>
      <c r="B161" s="3" t="s">
        <v>15</v>
      </c>
      <c r="C161" s="3" t="s">
        <v>21</v>
      </c>
      <c r="D161" s="3" t="s">
        <v>54</v>
      </c>
      <c r="E161" s="3" t="s">
        <v>49</v>
      </c>
      <c r="F161" s="4">
        <v>3</v>
      </c>
      <c r="G161" s="5">
        <v>9241.23</v>
      </c>
      <c r="H161" s="6">
        <v>3388.77</v>
      </c>
    </row>
    <row r="162" spans="1:8" ht="16.5">
      <c r="A162" s="2" t="s">
        <v>39</v>
      </c>
      <c r="B162" s="3" t="s">
        <v>20</v>
      </c>
      <c r="C162" s="3" t="s">
        <v>11</v>
      </c>
      <c r="D162" s="3" t="s">
        <v>55</v>
      </c>
      <c r="E162" s="3" t="s">
        <v>13</v>
      </c>
      <c r="F162" s="4">
        <v>3</v>
      </c>
      <c r="G162" s="5">
        <v>736.99</v>
      </c>
      <c r="H162" s="6">
        <v>342.46</v>
      </c>
    </row>
    <row r="163" spans="1:8" ht="16.5">
      <c r="A163" s="2" t="s">
        <v>27</v>
      </c>
      <c r="B163" s="3" t="s">
        <v>31</v>
      </c>
      <c r="C163" s="3" t="s">
        <v>21</v>
      </c>
      <c r="D163" s="3" t="s">
        <v>34</v>
      </c>
      <c r="E163" s="3" t="s">
        <v>23</v>
      </c>
      <c r="F163" s="4">
        <v>1</v>
      </c>
      <c r="G163" s="5">
        <v>4381.41</v>
      </c>
      <c r="H163" s="6">
        <v>3161.78</v>
      </c>
    </row>
    <row r="164" spans="1:8" ht="16.5">
      <c r="A164" s="2" t="s">
        <v>53</v>
      </c>
      <c r="B164" s="3" t="s">
        <v>33</v>
      </c>
      <c r="C164" s="3" t="s">
        <v>25</v>
      </c>
      <c r="D164" s="3" t="s">
        <v>46</v>
      </c>
      <c r="E164" s="3" t="s">
        <v>13</v>
      </c>
      <c r="F164" s="4">
        <v>4</v>
      </c>
      <c r="G164" s="5">
        <v>8924.4500000000007</v>
      </c>
      <c r="H164" s="6">
        <v>6743.86</v>
      </c>
    </row>
    <row r="165" spans="1:8" ht="16.5">
      <c r="A165" s="2" t="s">
        <v>41</v>
      </c>
      <c r="B165" s="3" t="s">
        <v>33</v>
      </c>
      <c r="C165" s="3" t="s">
        <v>11</v>
      </c>
      <c r="D165" s="3" t="s">
        <v>55</v>
      </c>
      <c r="E165" s="3" t="s">
        <v>23</v>
      </c>
      <c r="F165" s="4">
        <v>2</v>
      </c>
      <c r="G165" s="5">
        <v>4647.5</v>
      </c>
      <c r="H165" s="6">
        <v>1411.03</v>
      </c>
    </row>
    <row r="166" spans="1:8" ht="16.5">
      <c r="A166" s="2" t="s">
        <v>38</v>
      </c>
      <c r="B166" s="3" t="s">
        <v>31</v>
      </c>
      <c r="C166" s="3" t="s">
        <v>21</v>
      </c>
      <c r="D166" s="3" t="s">
        <v>43</v>
      </c>
      <c r="E166" s="3" t="s">
        <v>23</v>
      </c>
      <c r="F166" s="4">
        <v>4</v>
      </c>
      <c r="G166" s="5">
        <v>646.21</v>
      </c>
      <c r="H166" s="6">
        <v>179.19</v>
      </c>
    </row>
    <row r="167" spans="1:8" ht="16.5">
      <c r="A167" s="2" t="s">
        <v>56</v>
      </c>
      <c r="B167" s="3" t="s">
        <v>10</v>
      </c>
      <c r="C167" s="3" t="s">
        <v>21</v>
      </c>
      <c r="D167" s="3" t="s">
        <v>43</v>
      </c>
      <c r="E167" s="3" t="s">
        <v>35</v>
      </c>
      <c r="F167" s="4">
        <v>5</v>
      </c>
      <c r="G167" s="5">
        <v>7231.93</v>
      </c>
      <c r="H167" s="6">
        <v>5585.13</v>
      </c>
    </row>
    <row r="168" spans="1:8" ht="16.5">
      <c r="A168" s="2" t="s">
        <v>9</v>
      </c>
      <c r="B168" s="3" t="s">
        <v>33</v>
      </c>
      <c r="C168" s="3" t="s">
        <v>21</v>
      </c>
      <c r="D168" s="3" t="s">
        <v>22</v>
      </c>
      <c r="E168" s="3" t="s">
        <v>13</v>
      </c>
      <c r="F168" s="4">
        <v>3</v>
      </c>
      <c r="G168" s="5">
        <v>5540.59</v>
      </c>
      <c r="H168" s="6">
        <v>3996.05</v>
      </c>
    </row>
    <row r="169" spans="1:8" ht="16.5">
      <c r="A169" s="2" t="s">
        <v>27</v>
      </c>
      <c r="B169" s="3" t="s">
        <v>10</v>
      </c>
      <c r="C169" s="3" t="s">
        <v>11</v>
      </c>
      <c r="D169" s="3" t="s">
        <v>52</v>
      </c>
      <c r="E169" s="3" t="s">
        <v>49</v>
      </c>
      <c r="F169" s="4">
        <v>4</v>
      </c>
      <c r="G169" s="5">
        <v>9072.49</v>
      </c>
      <c r="H169" s="6">
        <v>301.48</v>
      </c>
    </row>
    <row r="170" spans="1:8" ht="16.5">
      <c r="A170" s="2" t="s">
        <v>53</v>
      </c>
      <c r="B170" s="3" t="s">
        <v>15</v>
      </c>
      <c r="C170" s="3" t="s">
        <v>25</v>
      </c>
      <c r="D170" s="3" t="s">
        <v>46</v>
      </c>
      <c r="E170" s="3" t="s">
        <v>23</v>
      </c>
      <c r="F170" s="4">
        <v>3</v>
      </c>
      <c r="G170" s="5">
        <v>4720.6000000000004</v>
      </c>
      <c r="H170" s="6">
        <v>3435.36</v>
      </c>
    </row>
    <row r="171" spans="1:8" ht="16.5">
      <c r="A171" s="2" t="s">
        <v>42</v>
      </c>
      <c r="B171" s="3" t="s">
        <v>33</v>
      </c>
      <c r="C171" s="3" t="s">
        <v>11</v>
      </c>
      <c r="D171" s="3" t="s">
        <v>48</v>
      </c>
      <c r="E171" s="3" t="s">
        <v>13</v>
      </c>
      <c r="F171" s="4">
        <v>3</v>
      </c>
      <c r="G171" s="5">
        <v>1649.91</v>
      </c>
      <c r="H171" s="6">
        <v>483.23</v>
      </c>
    </row>
    <row r="172" spans="1:8" ht="16.5">
      <c r="A172" s="2" t="s">
        <v>39</v>
      </c>
      <c r="B172" s="3" t="s">
        <v>31</v>
      </c>
      <c r="C172" s="3" t="s">
        <v>21</v>
      </c>
      <c r="D172" s="3" t="s">
        <v>43</v>
      </c>
      <c r="E172" s="3" t="s">
        <v>29</v>
      </c>
      <c r="F172" s="4">
        <v>1</v>
      </c>
      <c r="G172" s="5">
        <v>4336.97</v>
      </c>
      <c r="H172" s="6">
        <v>2669.37</v>
      </c>
    </row>
    <row r="173" spans="1:8" ht="16.5">
      <c r="A173" s="2" t="s">
        <v>14</v>
      </c>
      <c r="B173" s="3" t="s">
        <v>31</v>
      </c>
      <c r="C173" s="3" t="s">
        <v>36</v>
      </c>
      <c r="D173" s="3" t="s">
        <v>37</v>
      </c>
      <c r="E173" s="3" t="s">
        <v>13</v>
      </c>
      <c r="F173" s="4">
        <v>2</v>
      </c>
      <c r="G173" s="5">
        <v>3670.36</v>
      </c>
      <c r="H173" s="6">
        <v>2315.29</v>
      </c>
    </row>
    <row r="174" spans="1:8" ht="16.5">
      <c r="A174" s="2" t="s">
        <v>19</v>
      </c>
      <c r="B174" s="3" t="s">
        <v>40</v>
      </c>
      <c r="C174" s="3" t="s">
        <v>16</v>
      </c>
      <c r="D174" s="3" t="s">
        <v>17</v>
      </c>
      <c r="E174" s="3" t="s">
        <v>23</v>
      </c>
      <c r="F174" s="4">
        <v>4</v>
      </c>
      <c r="G174" s="5">
        <v>3571.26</v>
      </c>
      <c r="H174" s="6">
        <v>933.79</v>
      </c>
    </row>
    <row r="175" spans="1:8" ht="16.5">
      <c r="A175" s="2" t="s">
        <v>19</v>
      </c>
      <c r="B175" s="3" t="s">
        <v>50</v>
      </c>
      <c r="C175" s="3" t="s">
        <v>21</v>
      </c>
      <c r="D175" s="3" t="s">
        <v>22</v>
      </c>
      <c r="E175" s="3" t="s">
        <v>49</v>
      </c>
      <c r="F175" s="4">
        <v>2</v>
      </c>
      <c r="G175" s="5">
        <v>5174.9799999999996</v>
      </c>
      <c r="H175" s="6">
        <v>3905.3</v>
      </c>
    </row>
    <row r="176" spans="1:8" ht="16.5">
      <c r="A176" s="2" t="s">
        <v>39</v>
      </c>
      <c r="B176" s="3" t="s">
        <v>50</v>
      </c>
      <c r="C176" s="3" t="s">
        <v>16</v>
      </c>
      <c r="D176" s="3" t="s">
        <v>17</v>
      </c>
      <c r="E176" s="3" t="s">
        <v>29</v>
      </c>
      <c r="F176" s="4">
        <v>3</v>
      </c>
      <c r="G176" s="5">
        <v>9598.06</v>
      </c>
      <c r="H176" s="6">
        <v>6029.98</v>
      </c>
    </row>
    <row r="177" spans="1:8" ht="16.5">
      <c r="A177" s="2" t="s">
        <v>41</v>
      </c>
      <c r="B177" s="3" t="s">
        <v>20</v>
      </c>
      <c r="C177" s="3" t="s">
        <v>11</v>
      </c>
      <c r="D177" s="3" t="s">
        <v>55</v>
      </c>
      <c r="E177" s="3" t="s">
        <v>29</v>
      </c>
      <c r="F177" s="4">
        <v>2</v>
      </c>
      <c r="G177" s="5">
        <v>8465.58</v>
      </c>
      <c r="H177" s="6">
        <v>5340.76</v>
      </c>
    </row>
    <row r="178" spans="1:8" ht="16.5">
      <c r="A178" s="2" t="s">
        <v>27</v>
      </c>
      <c r="B178" s="3" t="s">
        <v>20</v>
      </c>
      <c r="C178" s="3" t="s">
        <v>25</v>
      </c>
      <c r="D178" s="3" t="s">
        <v>46</v>
      </c>
      <c r="E178" s="3" t="s">
        <v>13</v>
      </c>
      <c r="F178" s="4">
        <v>3</v>
      </c>
      <c r="G178" s="5">
        <v>4287.16</v>
      </c>
      <c r="H178" s="6">
        <v>3680.53</v>
      </c>
    </row>
    <row r="179" spans="1:8" ht="16.5">
      <c r="A179" s="2" t="s">
        <v>14</v>
      </c>
      <c r="B179" s="3" t="s">
        <v>31</v>
      </c>
      <c r="C179" s="3" t="s">
        <v>36</v>
      </c>
      <c r="D179" s="3" t="s">
        <v>45</v>
      </c>
      <c r="E179" s="3" t="s">
        <v>29</v>
      </c>
      <c r="F179" s="4">
        <v>1</v>
      </c>
      <c r="G179" s="5">
        <v>6911.46</v>
      </c>
      <c r="H179" s="6">
        <v>5784.12</v>
      </c>
    </row>
    <row r="180" spans="1:8" ht="16.5">
      <c r="A180" s="2" t="s">
        <v>38</v>
      </c>
      <c r="B180" s="3" t="s">
        <v>33</v>
      </c>
      <c r="C180" s="3" t="s">
        <v>11</v>
      </c>
      <c r="D180" s="3" t="s">
        <v>52</v>
      </c>
      <c r="E180" s="3" t="s">
        <v>23</v>
      </c>
      <c r="F180" s="4">
        <v>4</v>
      </c>
      <c r="G180" s="5">
        <v>9380.16</v>
      </c>
      <c r="H180" s="6">
        <v>6707.4</v>
      </c>
    </row>
    <row r="181" spans="1:8" ht="16.5">
      <c r="A181" s="2" t="s">
        <v>42</v>
      </c>
      <c r="B181" s="3" t="s">
        <v>40</v>
      </c>
      <c r="C181" s="3" t="s">
        <v>25</v>
      </c>
      <c r="D181" s="3" t="s">
        <v>57</v>
      </c>
      <c r="E181" s="3" t="s">
        <v>13</v>
      </c>
      <c r="F181" s="4">
        <v>4</v>
      </c>
      <c r="G181" s="5">
        <v>4770.8599999999997</v>
      </c>
      <c r="H181" s="6">
        <v>522.48</v>
      </c>
    </row>
    <row r="182" spans="1:8" ht="16.5">
      <c r="A182" s="2" t="s">
        <v>19</v>
      </c>
      <c r="B182" s="3" t="s">
        <v>40</v>
      </c>
      <c r="C182" s="3" t="s">
        <v>11</v>
      </c>
      <c r="D182" s="3" t="s">
        <v>48</v>
      </c>
      <c r="E182" s="3" t="s">
        <v>13</v>
      </c>
      <c r="F182" s="4">
        <v>3</v>
      </c>
      <c r="G182" s="5">
        <v>7013.11</v>
      </c>
      <c r="H182" s="6">
        <v>4490.7299999999996</v>
      </c>
    </row>
    <row r="183" spans="1:8" ht="16.5">
      <c r="A183" s="2" t="s">
        <v>38</v>
      </c>
      <c r="B183" s="3" t="s">
        <v>20</v>
      </c>
      <c r="C183" s="3" t="s">
        <v>21</v>
      </c>
      <c r="D183" s="3" t="s">
        <v>43</v>
      </c>
      <c r="E183" s="3" t="s">
        <v>18</v>
      </c>
      <c r="F183" s="4">
        <v>5</v>
      </c>
      <c r="G183" s="5">
        <v>7246.39</v>
      </c>
      <c r="H183" s="6">
        <v>2766.01</v>
      </c>
    </row>
    <row r="184" spans="1:8" ht="16.5">
      <c r="A184" s="2" t="s">
        <v>19</v>
      </c>
      <c r="B184" s="3" t="s">
        <v>15</v>
      </c>
      <c r="C184" s="3" t="s">
        <v>11</v>
      </c>
      <c r="D184" s="3" t="s">
        <v>52</v>
      </c>
      <c r="E184" s="3" t="s">
        <v>13</v>
      </c>
      <c r="F184" s="4">
        <v>4</v>
      </c>
      <c r="G184" s="5">
        <v>7510.31</v>
      </c>
      <c r="H184" s="6">
        <v>2202.1</v>
      </c>
    </row>
    <row r="185" spans="1:8" ht="16.5">
      <c r="A185" s="2" t="s">
        <v>38</v>
      </c>
      <c r="B185" s="3" t="s">
        <v>31</v>
      </c>
      <c r="C185" s="3" t="s">
        <v>21</v>
      </c>
      <c r="D185" s="3" t="s">
        <v>43</v>
      </c>
      <c r="E185" s="3" t="s">
        <v>35</v>
      </c>
      <c r="F185" s="4">
        <v>1</v>
      </c>
      <c r="G185" s="5">
        <v>7907.65</v>
      </c>
      <c r="H185" s="6">
        <v>1177.95</v>
      </c>
    </row>
    <row r="186" spans="1:8" ht="16.5">
      <c r="A186" s="2" t="s">
        <v>9</v>
      </c>
      <c r="B186" s="3" t="s">
        <v>33</v>
      </c>
      <c r="C186" s="3" t="s">
        <v>16</v>
      </c>
      <c r="D186" s="3" t="s">
        <v>47</v>
      </c>
      <c r="E186" s="3" t="s">
        <v>29</v>
      </c>
      <c r="F186" s="4">
        <v>3</v>
      </c>
      <c r="G186" s="5">
        <v>610.66999999999996</v>
      </c>
      <c r="H186" s="6">
        <v>186.29</v>
      </c>
    </row>
    <row r="187" spans="1:8" ht="16.5">
      <c r="A187" s="2" t="s">
        <v>42</v>
      </c>
      <c r="B187" s="3" t="s">
        <v>50</v>
      </c>
      <c r="C187" s="3" t="s">
        <v>16</v>
      </c>
      <c r="D187" s="3" t="s">
        <v>17</v>
      </c>
      <c r="E187" s="3" t="s">
        <v>23</v>
      </c>
      <c r="F187" s="4">
        <v>1</v>
      </c>
      <c r="G187" s="5">
        <v>6755.38</v>
      </c>
      <c r="H187" s="6">
        <v>5469.79</v>
      </c>
    </row>
    <row r="188" spans="1:8" ht="16.5">
      <c r="A188" s="2" t="s">
        <v>41</v>
      </c>
      <c r="B188" s="3" t="s">
        <v>33</v>
      </c>
      <c r="C188" s="3" t="s">
        <v>11</v>
      </c>
      <c r="D188" s="3" t="s">
        <v>48</v>
      </c>
      <c r="E188" s="3" t="s">
        <v>18</v>
      </c>
      <c r="F188" s="4">
        <v>3</v>
      </c>
      <c r="G188" s="5">
        <v>6786.68</v>
      </c>
      <c r="H188" s="6">
        <v>3240.54</v>
      </c>
    </row>
    <row r="189" spans="1:8" ht="16.5">
      <c r="A189" s="2" t="s">
        <v>53</v>
      </c>
      <c r="B189" s="3" t="s">
        <v>15</v>
      </c>
      <c r="C189" s="3" t="s">
        <v>11</v>
      </c>
      <c r="D189" s="3" t="s">
        <v>52</v>
      </c>
      <c r="E189" s="3" t="s">
        <v>23</v>
      </c>
      <c r="F189" s="4">
        <v>2</v>
      </c>
      <c r="G189" s="5">
        <v>2233.15</v>
      </c>
      <c r="H189" s="6">
        <v>569.79</v>
      </c>
    </row>
    <row r="190" spans="1:8" ht="16.5">
      <c r="A190" s="2" t="s">
        <v>41</v>
      </c>
      <c r="B190" s="3" t="s">
        <v>31</v>
      </c>
      <c r="C190" s="3" t="s">
        <v>21</v>
      </c>
      <c r="D190" s="3" t="s">
        <v>43</v>
      </c>
      <c r="E190" s="3" t="s">
        <v>49</v>
      </c>
      <c r="F190" s="4">
        <v>4</v>
      </c>
      <c r="G190" s="5">
        <v>1024.99</v>
      </c>
      <c r="H190" s="6">
        <v>20.11</v>
      </c>
    </row>
    <row r="191" spans="1:8" ht="16.5">
      <c r="A191" s="2" t="s">
        <v>38</v>
      </c>
      <c r="B191" s="3" t="s">
        <v>31</v>
      </c>
      <c r="C191" s="3" t="s">
        <v>11</v>
      </c>
      <c r="D191" s="3" t="s">
        <v>52</v>
      </c>
      <c r="E191" s="3" t="s">
        <v>35</v>
      </c>
      <c r="F191" s="4">
        <v>2</v>
      </c>
      <c r="G191" s="5">
        <v>2166.4299999999998</v>
      </c>
      <c r="H191" s="6">
        <v>1904.84</v>
      </c>
    </row>
    <row r="192" spans="1:8" ht="16.5">
      <c r="A192" s="2" t="s">
        <v>30</v>
      </c>
      <c r="B192" s="3" t="s">
        <v>10</v>
      </c>
      <c r="C192" s="3" t="s">
        <v>25</v>
      </c>
      <c r="D192" s="3" t="s">
        <v>46</v>
      </c>
      <c r="E192" s="3" t="s">
        <v>49</v>
      </c>
      <c r="F192" s="4">
        <v>1</v>
      </c>
      <c r="G192" s="5">
        <v>1818.76</v>
      </c>
      <c r="H192" s="6">
        <v>126.42</v>
      </c>
    </row>
    <row r="193" spans="1:8" ht="16.5">
      <c r="A193" s="2" t="s">
        <v>19</v>
      </c>
      <c r="B193" s="3" t="s">
        <v>33</v>
      </c>
      <c r="C193" s="3" t="s">
        <v>16</v>
      </c>
      <c r="D193" s="3" t="s">
        <v>28</v>
      </c>
      <c r="E193" s="3" t="s">
        <v>13</v>
      </c>
      <c r="F193" s="4">
        <v>5</v>
      </c>
      <c r="G193" s="5">
        <v>7708.19</v>
      </c>
      <c r="H193" s="6">
        <v>1414.19</v>
      </c>
    </row>
    <row r="194" spans="1:8" ht="16.5">
      <c r="A194" s="2" t="s">
        <v>42</v>
      </c>
      <c r="B194" s="3" t="s">
        <v>33</v>
      </c>
      <c r="C194" s="3" t="s">
        <v>16</v>
      </c>
      <c r="D194" s="3" t="s">
        <v>47</v>
      </c>
      <c r="E194" s="3" t="s">
        <v>13</v>
      </c>
      <c r="F194" s="4">
        <v>2</v>
      </c>
      <c r="G194" s="5">
        <v>8718.89</v>
      </c>
      <c r="H194" s="6">
        <v>6639.62</v>
      </c>
    </row>
    <row r="195" spans="1:8" ht="16.5">
      <c r="A195" s="2" t="s">
        <v>53</v>
      </c>
      <c r="B195" s="3" t="s">
        <v>20</v>
      </c>
      <c r="C195" s="3" t="s">
        <v>21</v>
      </c>
      <c r="D195" s="3" t="s">
        <v>34</v>
      </c>
      <c r="E195" s="3" t="s">
        <v>29</v>
      </c>
      <c r="F195" s="4">
        <v>1</v>
      </c>
      <c r="G195" s="5">
        <v>9863.86</v>
      </c>
      <c r="H195" s="6">
        <v>1565.12</v>
      </c>
    </row>
    <row r="196" spans="1:8" ht="16.5">
      <c r="A196" s="2" t="s">
        <v>24</v>
      </c>
      <c r="B196" s="3" t="s">
        <v>50</v>
      </c>
      <c r="C196" s="3" t="s">
        <v>36</v>
      </c>
      <c r="D196" s="3" t="s">
        <v>51</v>
      </c>
      <c r="E196" s="3" t="s">
        <v>13</v>
      </c>
      <c r="F196" s="4">
        <v>1</v>
      </c>
      <c r="G196" s="5">
        <v>3070.52</v>
      </c>
      <c r="H196" s="6">
        <v>1223.1500000000001</v>
      </c>
    </row>
    <row r="197" spans="1:8" ht="16.5">
      <c r="A197" s="2" t="s">
        <v>41</v>
      </c>
      <c r="B197" s="3" t="s">
        <v>33</v>
      </c>
      <c r="C197" s="3" t="s">
        <v>16</v>
      </c>
      <c r="D197" s="3" t="s">
        <v>28</v>
      </c>
      <c r="E197" s="3" t="s">
        <v>23</v>
      </c>
      <c r="F197" s="4">
        <v>2</v>
      </c>
      <c r="G197" s="5">
        <v>7043.56</v>
      </c>
      <c r="H197" s="6">
        <v>2548.19</v>
      </c>
    </row>
    <row r="198" spans="1:8" ht="16.5">
      <c r="A198" s="2" t="s">
        <v>30</v>
      </c>
      <c r="B198" s="3" t="s">
        <v>40</v>
      </c>
      <c r="C198" s="3" t="s">
        <v>11</v>
      </c>
      <c r="D198" s="3" t="s">
        <v>48</v>
      </c>
      <c r="E198" s="3" t="s">
        <v>35</v>
      </c>
      <c r="F198" s="4">
        <v>4</v>
      </c>
      <c r="G198" s="5">
        <v>5302.99</v>
      </c>
      <c r="H198" s="6">
        <v>3041.41</v>
      </c>
    </row>
    <row r="199" spans="1:8" ht="16.5">
      <c r="A199" s="2" t="s">
        <v>24</v>
      </c>
      <c r="B199" s="3" t="s">
        <v>31</v>
      </c>
      <c r="C199" s="3" t="s">
        <v>16</v>
      </c>
      <c r="D199" s="3" t="s">
        <v>28</v>
      </c>
      <c r="E199" s="3" t="s">
        <v>49</v>
      </c>
      <c r="F199" s="4">
        <v>4</v>
      </c>
      <c r="G199" s="5">
        <v>1814.66</v>
      </c>
      <c r="H199" s="6">
        <v>1511.98</v>
      </c>
    </row>
    <row r="200" spans="1:8" ht="16.5">
      <c r="A200" s="2" t="s">
        <v>53</v>
      </c>
      <c r="B200" s="3" t="s">
        <v>31</v>
      </c>
      <c r="C200" s="3" t="s">
        <v>25</v>
      </c>
      <c r="D200" s="3" t="s">
        <v>46</v>
      </c>
      <c r="E200" s="3" t="s">
        <v>35</v>
      </c>
      <c r="F200" s="4">
        <v>2</v>
      </c>
      <c r="G200" s="5">
        <v>4748.08</v>
      </c>
      <c r="H200" s="6">
        <v>1393.16</v>
      </c>
    </row>
    <row r="201" spans="1:8" ht="16.5">
      <c r="A201" s="2" t="s">
        <v>27</v>
      </c>
      <c r="B201" s="3" t="s">
        <v>10</v>
      </c>
      <c r="C201" s="3" t="s">
        <v>25</v>
      </c>
      <c r="D201" s="3" t="s">
        <v>26</v>
      </c>
      <c r="E201" s="3" t="s">
        <v>35</v>
      </c>
      <c r="F201" s="4">
        <v>2</v>
      </c>
      <c r="G201" s="5">
        <v>8692.98</v>
      </c>
      <c r="H201" s="6">
        <v>978.72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Analysis</vt:lpstr>
      <vt:lpstr>Theme</vt:lpstr>
      <vt:lpstr>Dashboard</vt:lpstr>
      <vt:lpstr>CleanedDataset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2025-05-03T18:40:09Z</dcterms:created>
  <dcterms:modified xsi:type="dcterms:W3CDTF">2025-05-06T06:26:34Z</dcterms:modified>
</cp:coreProperties>
</file>