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endricks/Projects/FINM/finm-corp-2022/dev/"/>
    </mc:Choice>
  </mc:AlternateContent>
  <xr:revisionPtr revIDLastSave="0" documentId="13_ncr:1_{6CF9379C-2661-964F-985C-1B28BCCA94AE}" xr6:coauthVersionLast="47" xr6:coauthVersionMax="47" xr10:uidLastSave="{00000000-0000-0000-0000-000000000000}"/>
  <bookViews>
    <workbookView xWindow="-51200" yWindow="-10300" windowWidth="25600" windowHeight="28300" xr2:uid="{00000000-000D-0000-FFFF-FFFF00000000}"/>
  </bookViews>
  <sheets>
    <sheet name="Assumptions" sheetId="4" r:id="rId1"/>
    <sheet name="Consolidated Statements" sheetId="2" r:id="rId2"/>
  </sheets>
  <definedNames>
    <definedName name="active_size">#REF!</definedName>
    <definedName name="comp_size">#REF!</definedName>
    <definedName name="dsi">#REF!</definedName>
    <definedName name="exhibit_1">#REF!</definedName>
    <definedName name="exhibit_2">#REF!</definedName>
    <definedName name="exhibit_3">#REF!</definedName>
    <definedName name="exhibit_4">#REF!</definedName>
    <definedName name="exhibit_5">#REF!</definedName>
    <definedName name="exhibit_6">#REF!</definedName>
    <definedName name="exhibit_7">#REF!</definedName>
    <definedName name="size">#REF!</definedName>
    <definedName name="w_casual_ebit">#REF!</definedName>
    <definedName name="w_casual_growth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2" l="1"/>
  <c r="G25" i="2"/>
  <c r="F25" i="2"/>
  <c r="E25" i="2"/>
  <c r="D25" i="2"/>
  <c r="C25" i="2"/>
  <c r="B25" i="2"/>
  <c r="I25" i="2"/>
</calcChain>
</file>

<file path=xl/sharedStrings.xml><?xml version="1.0" encoding="utf-8"?>
<sst xmlns="http://schemas.openxmlformats.org/spreadsheetml/2006/main" count="53" uniqueCount="53">
  <si>
    <t>Financial Statement for: TWITTER INC</t>
  </si>
  <si>
    <t>ASSETS</t>
  </si>
  <si>
    <t>Cash and Short-Term Investments</t>
  </si>
  <si>
    <t>Receivables</t>
  </si>
  <si>
    <t>Inventories - Total</t>
  </si>
  <si>
    <t>Current Assets - Other</t>
  </si>
  <si>
    <t>Prop.Plant &amp; Equip.- Total (Net)</t>
  </si>
  <si>
    <t>Intangibles</t>
  </si>
  <si>
    <t>Assets - Other</t>
  </si>
  <si>
    <t>Assets - Total</t>
  </si>
  <si>
    <t>LIABILITIES</t>
  </si>
  <si>
    <t>Debt in Current Liabilities</t>
  </si>
  <si>
    <t>Accounts Payable</t>
  </si>
  <si>
    <t>Income Taxes Payable</t>
  </si>
  <si>
    <t>Current Liabilities - Other</t>
  </si>
  <si>
    <t>Long-Term Debt - Total</t>
  </si>
  <si>
    <t>Liabilities - Other</t>
  </si>
  <si>
    <t>Liabilities - Total</t>
  </si>
  <si>
    <t>SHAREHOLDERS' EQUITY</t>
  </si>
  <si>
    <t>Shareholders Equity - Total</t>
  </si>
  <si>
    <t>Total Liabilities and Shareholders Equity</t>
  </si>
  <si>
    <t>Sales (Net)</t>
  </si>
  <si>
    <t>Cost of Goods Sold</t>
  </si>
  <si>
    <t>Selling, General, and Administrative Expense</t>
  </si>
  <si>
    <t>Operating Income Before Depreciation</t>
  </si>
  <si>
    <t>Depreciation and Amortization</t>
  </si>
  <si>
    <t>Interest Expense</t>
  </si>
  <si>
    <t>Income Taxes - Total</t>
  </si>
  <si>
    <t>Net Income (Loss)</t>
  </si>
  <si>
    <t>Capital Expenditures</t>
  </si>
  <si>
    <t>Purchase of Common and Preferred Stock</t>
  </si>
  <si>
    <t>Cash Dividends</t>
  </si>
  <si>
    <t>Long Term Debt - Issuance</t>
  </si>
  <si>
    <t>Long Term Debt - Reduction</t>
  </si>
  <si>
    <t xml:space="preserve">Deferred Taxes            </t>
  </si>
  <si>
    <t>STATEMENT OF CASH FLOWS - Select Portions</t>
  </si>
  <si>
    <t>INCOME STATEMENT - Select Portions</t>
  </si>
  <si>
    <t>BALANCE SHEET - Consolidated</t>
  </si>
  <si>
    <t>Non-current Marketable Securities</t>
  </si>
  <si>
    <t>Forecasted</t>
  </si>
  <si>
    <t>Historic</t>
  </si>
  <si>
    <t>Parameter</t>
  </si>
  <si>
    <t>Value</t>
  </si>
  <si>
    <t>Marginal Tax Rate</t>
  </si>
  <si>
    <t>Market Premium</t>
  </si>
  <si>
    <t>Debt beta for all firms</t>
  </si>
  <si>
    <t>Perpetual growth rate</t>
  </si>
  <si>
    <t>US Treasury Yields</t>
  </si>
  <si>
    <t>(constant maturity)</t>
  </si>
  <si>
    <t xml:space="preserve">Maturity                </t>
  </si>
  <si>
    <t>Yield</t>
  </si>
  <si>
    <t>30 years</t>
  </si>
  <si>
    <t>Twitter asset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</si>
</sst>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0.000"/>
    <numFmt numFmtId="165" formatCode="#,##0.000000000"/>
    <numFmt numFmtId="166" formatCode="0_);\(0\)"/>
  </numFmts>
  <fonts count="13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8"/>
      <color theme="1"/>
      <name val="Times New Roman"/>
      <family val="1"/>
    </font>
    <font>
      <sz val="8"/>
      <color theme="1"/>
      <name val="Times New Roman"/>
      <family val="2"/>
    </font>
    <font>
      <b/>
      <u/>
      <sz val="12"/>
      <color theme="1"/>
      <name val="Times New Roman"/>
      <family val="1"/>
    </font>
    <font>
      <sz val="12"/>
      <color theme="1"/>
      <name val="Times New Roman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9" fillId="0" borderId="0"/>
  </cellStyleXfs>
  <cellXfs count="35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164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4" fillId="0" borderId="1" xfId="0" applyFont="1" applyFill="1" applyBorder="1" applyAlignment="1" applyProtection="1"/>
    <xf numFmtId="164" fontId="4" fillId="0" borderId="1" xfId="0" applyNumberFormat="1" applyFont="1" applyFill="1" applyBorder="1" applyAlignment="1" applyProtection="1"/>
    <xf numFmtId="0" fontId="4" fillId="0" borderId="1" xfId="0" applyFont="1" applyBorder="1"/>
    <xf numFmtId="0" fontId="5" fillId="0" borderId="0" xfId="0" applyFont="1" applyFill="1" applyBorder="1" applyAlignment="1" applyProtection="1"/>
    <xf numFmtId="0" fontId="4" fillId="0" borderId="0" xfId="0" applyFont="1" applyBorder="1"/>
    <xf numFmtId="0" fontId="4" fillId="2" borderId="0" xfId="0" applyFont="1" applyFill="1" applyBorder="1" applyAlignment="1" applyProtection="1"/>
    <xf numFmtId="166" fontId="6" fillId="3" borderId="2" xfId="0" applyNumberFormat="1" applyFont="1" applyFill="1" applyBorder="1"/>
    <xf numFmtId="166" fontId="6" fillId="3" borderId="3" xfId="0" applyNumberFormat="1" applyFont="1" applyFill="1" applyBorder="1"/>
    <xf numFmtId="166" fontId="6" fillId="3" borderId="4" xfId="0" applyNumberFormat="1" applyFont="1" applyFill="1" applyBorder="1"/>
    <xf numFmtId="0" fontId="0" fillId="0" borderId="0" xfId="0" applyFill="1"/>
    <xf numFmtId="165" fontId="0" fillId="0" borderId="0" xfId="0" applyNumberFormat="1" applyFill="1"/>
    <xf numFmtId="1" fontId="7" fillId="4" borderId="2" xfId="0" applyNumberFormat="1" applyFont="1" applyFill="1" applyBorder="1"/>
    <xf numFmtId="1" fontId="7" fillId="4" borderId="3" xfId="0" applyNumberFormat="1" applyFont="1" applyFill="1" applyBorder="1"/>
    <xf numFmtId="0" fontId="0" fillId="0" borderId="6" xfId="0" applyBorder="1"/>
    <xf numFmtId="0" fontId="0" fillId="0" borderId="7" xfId="0" applyBorder="1"/>
    <xf numFmtId="164" fontId="3" fillId="0" borderId="7" xfId="0" applyNumberFormat="1" applyFont="1" applyFill="1" applyBorder="1" applyAlignment="1" applyProtection="1"/>
    <xf numFmtId="164" fontId="4" fillId="0" borderId="6" xfId="0" applyNumberFormat="1" applyFont="1" applyFill="1" applyBorder="1" applyAlignment="1" applyProtection="1"/>
    <xf numFmtId="164" fontId="4" fillId="0" borderId="7" xfId="0" applyNumberFormat="1" applyFont="1" applyFill="1" applyBorder="1" applyAlignment="1" applyProtection="1"/>
    <xf numFmtId="0" fontId="10" fillId="0" borderId="0" xfId="1" applyFont="1"/>
    <xf numFmtId="0" fontId="11" fillId="0" borderId="0" xfId="1" applyFont="1"/>
    <xf numFmtId="9" fontId="11" fillId="0" borderId="0" xfId="1" applyNumberFormat="1" applyFont="1"/>
    <xf numFmtId="2" fontId="11" fillId="0" borderId="0" xfId="1" applyNumberFormat="1" applyFont="1"/>
    <xf numFmtId="0" fontId="12" fillId="0" borderId="5" xfId="1" applyFont="1" applyBorder="1" applyAlignment="1">
      <alignment vertical="center" wrapText="1"/>
    </xf>
    <xf numFmtId="0" fontId="12" fillId="0" borderId="5" xfId="1" applyFont="1" applyBorder="1" applyAlignment="1">
      <alignment horizontal="right" vertical="center" wrapText="1"/>
    </xf>
    <xf numFmtId="10" fontId="11" fillId="0" borderId="0" xfId="1" applyNumberFormat="1" applyFont="1"/>
    <xf numFmtId="0" fontId="10" fillId="0" borderId="0" xfId="1" applyFont="1" applyAlignment="1">
      <alignment horizontal="right"/>
    </xf>
    <xf numFmtId="0" fontId="12" fillId="0" borderId="0" xfId="1" applyFont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</cellXfs>
  <cellStyles count="2">
    <cellStyle name="Normal" xfId="0" builtinId="0"/>
    <cellStyle name="Normal 2" xfId="1" xr:uid="{54EF8E98-6F12-044E-966C-09954E229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E946-276A-6144-8958-C8AF3A57424C}">
  <dimension ref="A1:B13"/>
  <sheetViews>
    <sheetView tabSelected="1" zoomScale="125" workbookViewId="0"/>
  </sheetViews>
  <sheetFormatPr baseColWidth="10" defaultRowHeight="16" x14ac:dyDescent="0.2"/>
  <cols>
    <col min="1" max="1" width="19.6640625" style="25" customWidth="1"/>
    <col min="2" max="16384" width="10.83203125" style="25"/>
  </cols>
  <sheetData>
    <row r="1" spans="1:2" x14ac:dyDescent="0.2">
      <c r="A1" s="24" t="s">
        <v>41</v>
      </c>
      <c r="B1" s="31" t="s">
        <v>42</v>
      </c>
    </row>
    <row r="2" spans="1:2" x14ac:dyDescent="0.2">
      <c r="A2" s="25" t="s">
        <v>43</v>
      </c>
      <c r="B2" s="26">
        <v>0.2</v>
      </c>
    </row>
    <row r="3" spans="1:2" x14ac:dyDescent="0.2">
      <c r="A3" s="25" t="s">
        <v>44</v>
      </c>
      <c r="B3" s="26">
        <v>0.06</v>
      </c>
    </row>
    <row r="4" spans="1:2" x14ac:dyDescent="0.2">
      <c r="A4" s="25" t="s">
        <v>45</v>
      </c>
      <c r="B4" s="27">
        <v>0.2</v>
      </c>
    </row>
    <row r="5" spans="1:2" x14ac:dyDescent="0.2">
      <c r="A5" s="25" t="s">
        <v>52</v>
      </c>
      <c r="B5" s="25">
        <v>1</v>
      </c>
    </row>
    <row r="6" spans="1:2" x14ac:dyDescent="0.2">
      <c r="A6" s="25" t="s">
        <v>46</v>
      </c>
      <c r="B6" s="26">
        <v>0.03</v>
      </c>
    </row>
    <row r="8" spans="1:2" x14ac:dyDescent="0.2">
      <c r="A8" s="32" t="s">
        <v>47</v>
      </c>
      <c r="B8" s="32"/>
    </row>
    <row r="9" spans="1:2" ht="17" thickBot="1" x14ac:dyDescent="0.25">
      <c r="A9" s="33" t="s">
        <v>48</v>
      </c>
      <c r="B9" s="33"/>
    </row>
    <row r="10" spans="1:2" x14ac:dyDescent="0.2">
      <c r="A10" s="28" t="s">
        <v>49</v>
      </c>
      <c r="B10" s="29" t="s">
        <v>50</v>
      </c>
    </row>
    <row r="11" spans="1:2" x14ac:dyDescent="0.2">
      <c r="A11" s="25" t="s">
        <v>51</v>
      </c>
      <c r="B11" s="30">
        <v>0.02</v>
      </c>
    </row>
    <row r="13" spans="1:2" x14ac:dyDescent="0.2">
      <c r="B13" s="30"/>
    </row>
  </sheetData>
  <mergeCells count="2">
    <mergeCell ref="A8:B8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3310-8B8A-AE42-A0C7-456134E82989}">
  <sheetPr>
    <outlinePr summaryBelow="0" summaryRight="0"/>
  </sheetPr>
  <dimension ref="A1:Q57"/>
  <sheetViews>
    <sheetView zoomScale="150" zoomScaleNormal="150" workbookViewId="0"/>
  </sheetViews>
  <sheetFormatPr baseColWidth="10" defaultRowHeight="13" x14ac:dyDescent="0.15"/>
  <cols>
    <col min="1" max="1" width="59.33203125" customWidth="1"/>
    <col min="2" max="12" width="16.33203125" customWidth="1"/>
    <col min="13" max="17" width="16.33203125" style="15" customWidth="1"/>
  </cols>
  <sheetData>
    <row r="1" spans="1:17" x14ac:dyDescent="0.15">
      <c r="A1" s="1" t="s">
        <v>0</v>
      </c>
    </row>
    <row r="2" spans="1:17" ht="23" x14ac:dyDescent="0.25">
      <c r="A2" s="1"/>
      <c r="G2" s="34" t="s">
        <v>40</v>
      </c>
      <c r="H2" s="34"/>
      <c r="I2" s="34"/>
      <c r="J2" s="34"/>
      <c r="K2" s="34"/>
      <c r="L2" s="34"/>
      <c r="M2" s="34" t="s">
        <v>39</v>
      </c>
      <c r="N2" s="34"/>
      <c r="O2" s="34"/>
      <c r="P2" s="34"/>
      <c r="Q2" s="34"/>
    </row>
    <row r="3" spans="1:17" ht="16" x14ac:dyDescent="0.2">
      <c r="A3" s="1"/>
      <c r="B3" s="1">
        <v>2011</v>
      </c>
      <c r="C3" s="1">
        <v>2012</v>
      </c>
      <c r="D3" s="1">
        <v>2013</v>
      </c>
      <c r="E3" s="1">
        <v>2014</v>
      </c>
      <c r="F3" s="1">
        <v>2015</v>
      </c>
      <c r="G3" s="12">
        <v>2016</v>
      </c>
      <c r="H3" s="13">
        <v>2017</v>
      </c>
      <c r="I3" s="14">
        <v>2018</v>
      </c>
      <c r="J3" s="12">
        <v>2019</v>
      </c>
      <c r="K3" s="13">
        <v>2020</v>
      </c>
      <c r="L3" s="14">
        <v>2021</v>
      </c>
      <c r="M3" s="17">
        <v>2022</v>
      </c>
      <c r="N3" s="17">
        <v>2023</v>
      </c>
      <c r="O3" s="18">
        <v>2024</v>
      </c>
      <c r="P3" s="18">
        <v>2025</v>
      </c>
      <c r="Q3" s="18">
        <v>2026</v>
      </c>
    </row>
    <row r="4" spans="1:17" x14ac:dyDescent="0.15">
      <c r="A4" s="1"/>
      <c r="L4" s="19"/>
    </row>
    <row r="5" spans="1:17" x14ac:dyDescent="0.15">
      <c r="A5" s="11" t="s">
        <v>37</v>
      </c>
      <c r="L5" s="20"/>
    </row>
    <row r="6" spans="1:17" x14ac:dyDescent="0.15">
      <c r="A6" s="1" t="s">
        <v>1</v>
      </c>
      <c r="L6" s="20"/>
    </row>
    <row r="7" spans="1:17" x14ac:dyDescent="0.15">
      <c r="A7" s="2" t="s">
        <v>2</v>
      </c>
      <c r="B7" s="3">
        <v>549.53899999999999</v>
      </c>
      <c r="C7" s="3">
        <v>424.85599999999999</v>
      </c>
      <c r="D7" s="3">
        <v>2238.9540000000002</v>
      </c>
      <c r="E7" s="3">
        <v>3624.4780000000001</v>
      </c>
      <c r="F7" s="3">
        <v>3498.348</v>
      </c>
      <c r="G7" s="3">
        <v>3783.9789999999998</v>
      </c>
      <c r="H7" s="3">
        <v>4411.402</v>
      </c>
      <c r="I7" s="3">
        <v>6211.0990000000002</v>
      </c>
      <c r="J7" s="3">
        <v>6640.9139999999998</v>
      </c>
      <c r="K7" s="3">
        <v>7474.5889999999999</v>
      </c>
      <c r="L7" s="21">
        <v>6401.8220000000001</v>
      </c>
      <c r="M7" s="3">
        <v>6081.7308999999996</v>
      </c>
      <c r="N7" s="3">
        <v>5777.6443549999995</v>
      </c>
      <c r="O7" s="3">
        <v>5488.7621372499989</v>
      </c>
      <c r="P7" s="3">
        <v>5214.3240303874991</v>
      </c>
      <c r="Q7" s="3">
        <v>4953.6078288681238</v>
      </c>
    </row>
    <row r="8" spans="1:17" x14ac:dyDescent="0.15">
      <c r="A8" s="2" t="s">
        <v>3</v>
      </c>
      <c r="B8" s="3">
        <v>39.834000000000003</v>
      </c>
      <c r="C8" s="3">
        <v>112.155</v>
      </c>
      <c r="D8" s="3">
        <v>247.328</v>
      </c>
      <c r="E8" s="3">
        <v>418.45400000000001</v>
      </c>
      <c r="F8" s="3">
        <v>638.69399999999996</v>
      </c>
      <c r="G8" s="3">
        <v>650.65</v>
      </c>
      <c r="H8" s="3">
        <v>664.26800000000003</v>
      </c>
      <c r="I8" s="3">
        <v>788.7</v>
      </c>
      <c r="J8" s="3">
        <v>850.18399999999997</v>
      </c>
      <c r="K8" s="3">
        <v>1041.7429999999999</v>
      </c>
      <c r="L8" s="21">
        <v>1217.404</v>
      </c>
      <c r="M8" s="3">
        <v>1156.5337999999999</v>
      </c>
      <c r="N8" s="3">
        <v>1098.7071099999998</v>
      </c>
      <c r="O8" s="3">
        <v>1043.7717544999998</v>
      </c>
      <c r="P8" s="3">
        <v>991.58316677499977</v>
      </c>
      <c r="Q8" s="3">
        <v>942.00400843624971</v>
      </c>
    </row>
    <row r="9" spans="1:17" x14ac:dyDescent="0.15">
      <c r="A9" s="2" t="s">
        <v>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21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15">
      <c r="A10" s="2" t="s">
        <v>5</v>
      </c>
      <c r="B10" s="3">
        <v>6.6950000000000003</v>
      </c>
      <c r="C10" s="3">
        <v>17.454999999999998</v>
      </c>
      <c r="D10" s="3">
        <v>88.397000000000006</v>
      </c>
      <c r="E10" s="3">
        <v>212.92099999999999</v>
      </c>
      <c r="F10" s="3">
        <v>244.75</v>
      </c>
      <c r="G10" s="3">
        <v>217.56700000000001</v>
      </c>
      <c r="H10" s="3">
        <v>246.214</v>
      </c>
      <c r="I10" s="3">
        <v>111.23699999999999</v>
      </c>
      <c r="J10" s="3">
        <v>128.977</v>
      </c>
      <c r="K10" s="3">
        <v>120.776</v>
      </c>
      <c r="L10" s="21">
        <v>299.14400000000001</v>
      </c>
      <c r="M10" s="3">
        <v>284.18680000000001</v>
      </c>
      <c r="N10" s="3">
        <v>269.97746000000001</v>
      </c>
      <c r="O10" s="3">
        <v>256.478587</v>
      </c>
      <c r="P10" s="3">
        <v>243.65465764999999</v>
      </c>
      <c r="Q10" s="3">
        <v>231.47192476749998</v>
      </c>
    </row>
    <row r="11" spans="1:17" x14ac:dyDescent="0.15">
      <c r="A11" s="2" t="s">
        <v>6</v>
      </c>
      <c r="B11" s="3">
        <v>61.982999999999997</v>
      </c>
      <c r="C11" s="3">
        <v>185.57400000000001</v>
      </c>
      <c r="D11" s="3">
        <v>332.66199999999998</v>
      </c>
      <c r="E11" s="3">
        <v>557.01900000000001</v>
      </c>
      <c r="F11" s="3">
        <v>735.29899999999998</v>
      </c>
      <c r="G11" s="3">
        <v>783.90099999999995</v>
      </c>
      <c r="H11" s="3">
        <v>773.71500000000003</v>
      </c>
      <c r="I11" s="3">
        <v>885.07799999999997</v>
      </c>
      <c r="J11" s="3">
        <v>1728.876</v>
      </c>
      <c r="K11" s="3">
        <v>2423.933</v>
      </c>
      <c r="L11" s="21">
        <v>3277.2840000000001</v>
      </c>
      <c r="M11" s="3">
        <v>3113.4198000000001</v>
      </c>
      <c r="N11" s="3">
        <v>2957.74881</v>
      </c>
      <c r="O11" s="3">
        <v>2809.8613694999999</v>
      </c>
      <c r="P11" s="3">
        <v>2669.3683010249997</v>
      </c>
      <c r="Q11" s="3">
        <v>2535.8998859737494</v>
      </c>
    </row>
    <row r="12" spans="1:17" x14ac:dyDescent="0.15">
      <c r="A12" s="9" t="s">
        <v>38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90.2</v>
      </c>
      <c r="H12" s="3">
        <v>27.6</v>
      </c>
      <c r="I12" s="3">
        <v>0</v>
      </c>
      <c r="J12" s="3">
        <v>0</v>
      </c>
      <c r="K12" s="3">
        <v>0</v>
      </c>
      <c r="L12" s="21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15">
      <c r="A13" s="2" t="s">
        <v>7</v>
      </c>
      <c r="B13" s="3">
        <v>43.179000000000002</v>
      </c>
      <c r="C13" s="3">
        <v>72.566000000000003</v>
      </c>
      <c r="D13" s="3">
        <v>441.10399999999998</v>
      </c>
      <c r="E13" s="3">
        <v>727.58100000000002</v>
      </c>
      <c r="F13" s="3">
        <v>1263.7429999999999</v>
      </c>
      <c r="G13" s="3">
        <v>1280.6489999999999</v>
      </c>
      <c r="H13" s="3">
        <v>1238.5889999999999</v>
      </c>
      <c r="I13" s="3">
        <v>1272.2940000000001</v>
      </c>
      <c r="J13" s="3">
        <v>1311.8050000000001</v>
      </c>
      <c r="K13" s="3">
        <v>1370.684</v>
      </c>
      <c r="L13" s="21">
        <v>1370.8440000000001</v>
      </c>
      <c r="M13" s="3">
        <v>1302.3018</v>
      </c>
      <c r="N13" s="3">
        <v>1237.1867099999999</v>
      </c>
      <c r="O13" s="3">
        <v>1175.3273744999999</v>
      </c>
      <c r="P13" s="3">
        <v>1116.5610057749998</v>
      </c>
      <c r="Q13" s="3">
        <v>1060.7329554862497</v>
      </c>
    </row>
    <row r="14" spans="1:17" x14ac:dyDescent="0.15">
      <c r="A14" s="2" t="s">
        <v>8</v>
      </c>
      <c r="B14" s="3">
        <v>19.445</v>
      </c>
      <c r="C14" s="3">
        <v>18.962</v>
      </c>
      <c r="D14" s="3">
        <v>17.795000000000002</v>
      </c>
      <c r="E14" s="3">
        <v>42.628999999999998</v>
      </c>
      <c r="F14" s="3">
        <v>61.604999999999997</v>
      </c>
      <c r="G14" s="3">
        <v>63.418999999999997</v>
      </c>
      <c r="H14" s="3">
        <v>50.689</v>
      </c>
      <c r="I14" s="3">
        <v>894.16399999999999</v>
      </c>
      <c r="J14" s="3">
        <v>2042.633</v>
      </c>
      <c r="K14" s="3">
        <v>947.36500000000001</v>
      </c>
      <c r="L14" s="21">
        <v>1493.018</v>
      </c>
      <c r="M14" s="3">
        <v>1418.3670999999999</v>
      </c>
      <c r="N14" s="3">
        <v>1347.4487449999999</v>
      </c>
      <c r="O14" s="3">
        <v>1280.0763077499998</v>
      </c>
      <c r="P14" s="3">
        <v>1216.0724923624996</v>
      </c>
      <c r="Q14" s="3">
        <v>1155.2688677443746</v>
      </c>
    </row>
    <row r="15" spans="1:17" s="8" customFormat="1" x14ac:dyDescent="0.15">
      <c r="A15" s="6" t="s">
        <v>9</v>
      </c>
      <c r="B15" s="7">
        <v>720.67499999999995</v>
      </c>
      <c r="C15" s="7">
        <v>831.56799999999998</v>
      </c>
      <c r="D15" s="7">
        <v>3366.24</v>
      </c>
      <c r="E15" s="7">
        <v>5583.0820000000003</v>
      </c>
      <c r="F15" s="7">
        <v>6442.4390000000003</v>
      </c>
      <c r="G15" s="7">
        <v>6870.3649999999998</v>
      </c>
      <c r="H15" s="7">
        <v>7412.4769999999999</v>
      </c>
      <c r="I15" s="7">
        <v>10162.572</v>
      </c>
      <c r="J15" s="7">
        <v>12703.388999999999</v>
      </c>
      <c r="K15" s="7">
        <v>13379.09</v>
      </c>
      <c r="L15" s="22">
        <v>14059.516</v>
      </c>
      <c r="M15" s="7">
        <v>13356.540199999999</v>
      </c>
      <c r="N15" s="7">
        <v>12688.713189999999</v>
      </c>
      <c r="O15" s="7">
        <v>12054.277530499998</v>
      </c>
      <c r="P15" s="7">
        <v>11451.563653974998</v>
      </c>
      <c r="Q15" s="7">
        <v>10878.985471276248</v>
      </c>
    </row>
    <row r="16" spans="1:17" ht="24" customHeight="1" x14ac:dyDescent="0.1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21"/>
      <c r="M16" s="3"/>
      <c r="N16" s="3"/>
      <c r="O16" s="3"/>
      <c r="P16" s="3"/>
      <c r="Q16" s="3"/>
    </row>
    <row r="17" spans="1:17" ht="18" customHeight="1" x14ac:dyDescent="0.15">
      <c r="A17" s="1" t="s">
        <v>10</v>
      </c>
      <c r="L17" s="20"/>
    </row>
    <row r="18" spans="1:17" x14ac:dyDescent="0.15">
      <c r="A18" s="2" t="s">
        <v>11</v>
      </c>
      <c r="B18" s="3">
        <v>22.693999999999999</v>
      </c>
      <c r="C18" s="3">
        <v>48.835999999999999</v>
      </c>
      <c r="D18" s="3">
        <v>87.126000000000005</v>
      </c>
      <c r="E18" s="3">
        <v>112.32</v>
      </c>
      <c r="F18" s="3">
        <v>88.165999999999997</v>
      </c>
      <c r="G18" s="3">
        <v>80.847999999999999</v>
      </c>
      <c r="H18" s="3">
        <v>84.975999999999999</v>
      </c>
      <c r="I18" s="3">
        <v>965.37400000000002</v>
      </c>
      <c r="J18" s="3">
        <v>170.435</v>
      </c>
      <c r="K18" s="3">
        <v>1095.58</v>
      </c>
      <c r="L18" s="21">
        <v>222.346</v>
      </c>
      <c r="M18" s="3">
        <v>211.2287</v>
      </c>
      <c r="N18" s="3">
        <v>200.66726499999999</v>
      </c>
      <c r="O18" s="3">
        <v>190.63390174999998</v>
      </c>
      <c r="P18" s="3">
        <v>181.10220666249998</v>
      </c>
      <c r="Q18" s="3">
        <v>172.04709632937497</v>
      </c>
    </row>
    <row r="19" spans="1:17" x14ac:dyDescent="0.15">
      <c r="A19" s="2" t="s">
        <v>12</v>
      </c>
      <c r="B19" s="3">
        <v>4.5430000000000001</v>
      </c>
      <c r="C19" s="3">
        <v>8.4320000000000004</v>
      </c>
      <c r="D19" s="3">
        <v>27.994</v>
      </c>
      <c r="E19" s="3">
        <v>53.241</v>
      </c>
      <c r="F19" s="3">
        <v>134.08099999999999</v>
      </c>
      <c r="G19" s="3">
        <v>122.236</v>
      </c>
      <c r="H19" s="3">
        <v>170.96899999999999</v>
      </c>
      <c r="I19" s="3">
        <v>145.18600000000001</v>
      </c>
      <c r="J19" s="3">
        <v>161.148</v>
      </c>
      <c r="K19" s="3">
        <v>194.28100000000001</v>
      </c>
      <c r="L19" s="21">
        <v>203.17099999999999</v>
      </c>
      <c r="M19" s="3">
        <v>193.01244999999997</v>
      </c>
      <c r="N19" s="3">
        <v>183.36182749999998</v>
      </c>
      <c r="O19" s="3">
        <v>174.19373612499996</v>
      </c>
      <c r="P19" s="3">
        <v>165.48404931874995</v>
      </c>
      <c r="Q19" s="3">
        <v>157.20984685281246</v>
      </c>
    </row>
    <row r="20" spans="1:17" x14ac:dyDescent="0.15">
      <c r="A20" s="2" t="s">
        <v>13</v>
      </c>
      <c r="B20" s="3">
        <v>5.266</v>
      </c>
      <c r="C20" s="3">
        <v>5.7110000000000003</v>
      </c>
      <c r="D20" s="3">
        <v>9.5150000000000006</v>
      </c>
      <c r="E20" s="3">
        <v>18.38</v>
      </c>
      <c r="F20" s="3">
        <v>25.88</v>
      </c>
      <c r="G20" s="3">
        <v>29.558</v>
      </c>
      <c r="H20" s="3">
        <v>36.097000000000001</v>
      </c>
      <c r="I20" s="3">
        <v>39.728999999999999</v>
      </c>
      <c r="J20" s="3">
        <v>45.966999999999999</v>
      </c>
      <c r="K20" s="3">
        <v>40.384</v>
      </c>
      <c r="L20" s="21">
        <v>47.83</v>
      </c>
      <c r="M20" s="3">
        <v>45.438499999999998</v>
      </c>
      <c r="N20" s="3">
        <v>43.166574999999995</v>
      </c>
      <c r="O20" s="3">
        <v>41.008246249999992</v>
      </c>
      <c r="P20" s="3">
        <v>38.957833937499991</v>
      </c>
      <c r="Q20" s="3">
        <v>37.009942240624987</v>
      </c>
    </row>
    <row r="21" spans="1:17" x14ac:dyDescent="0.15">
      <c r="A21" s="2" t="s">
        <v>14</v>
      </c>
      <c r="B21" s="3">
        <v>15.241</v>
      </c>
      <c r="C21" s="3">
        <v>46.9</v>
      </c>
      <c r="D21" s="3">
        <v>100.795</v>
      </c>
      <c r="E21" s="3">
        <v>209.85300000000001</v>
      </c>
      <c r="F21" s="3">
        <v>257.91199999999998</v>
      </c>
      <c r="G21" s="3">
        <v>351.37900000000002</v>
      </c>
      <c r="H21" s="3">
        <v>291.23599999999999</v>
      </c>
      <c r="I21" s="3">
        <v>366.02199999999999</v>
      </c>
      <c r="J21" s="3">
        <v>454.92599999999999</v>
      </c>
      <c r="K21" s="3">
        <v>622.58100000000002</v>
      </c>
      <c r="L21" s="21">
        <v>870.52</v>
      </c>
      <c r="M21" s="3">
        <v>826.99399999999991</v>
      </c>
      <c r="N21" s="3">
        <v>785.64429999999993</v>
      </c>
      <c r="O21" s="3">
        <v>746.36208499999987</v>
      </c>
      <c r="P21" s="3">
        <v>709.04398074999983</v>
      </c>
      <c r="Q21" s="3">
        <v>673.59178171249982</v>
      </c>
    </row>
    <row r="22" spans="1:17" x14ac:dyDescent="0.15">
      <c r="A22" s="2" t="s">
        <v>15</v>
      </c>
      <c r="B22" s="3">
        <v>21.103999999999999</v>
      </c>
      <c r="C22" s="3">
        <v>65.731999999999999</v>
      </c>
      <c r="D22" s="3">
        <v>110.52</v>
      </c>
      <c r="E22" s="3">
        <v>1494.97</v>
      </c>
      <c r="F22" s="3">
        <v>1514.79</v>
      </c>
      <c r="G22" s="3">
        <v>1605.8040000000001</v>
      </c>
      <c r="H22" s="3">
        <v>1708.768</v>
      </c>
      <c r="I22" s="3">
        <v>1755.316</v>
      </c>
      <c r="J22" s="3">
        <v>3118.25</v>
      </c>
      <c r="K22" s="3">
        <v>3388.62</v>
      </c>
      <c r="L22" s="21">
        <v>5324.2280000000001</v>
      </c>
      <c r="M22" s="3">
        <v>5058.0165999999999</v>
      </c>
      <c r="N22" s="3">
        <v>4805.1157699999994</v>
      </c>
      <c r="O22" s="3">
        <v>4564.8599814999989</v>
      </c>
      <c r="P22" s="3">
        <v>4336.6169824249992</v>
      </c>
      <c r="Q22" s="3">
        <v>4119.786133303749</v>
      </c>
    </row>
    <row r="23" spans="1:17" x14ac:dyDescent="0.15">
      <c r="A23" s="2" t="s">
        <v>16</v>
      </c>
      <c r="B23" s="3">
        <v>18.542999999999999</v>
      </c>
      <c r="C23" s="3">
        <v>31.593</v>
      </c>
      <c r="D23" s="3">
        <v>80.284000000000006</v>
      </c>
      <c r="E23" s="3">
        <v>67.915000000000006</v>
      </c>
      <c r="F23" s="3">
        <v>53.563000000000002</v>
      </c>
      <c r="G23" s="3">
        <v>75.605000000000004</v>
      </c>
      <c r="H23" s="3">
        <v>73.212999999999994</v>
      </c>
      <c r="I23" s="3">
        <v>85.350999999999999</v>
      </c>
      <c r="J23" s="3">
        <v>47.451000000000001</v>
      </c>
      <c r="K23" s="3">
        <v>66.531999999999996</v>
      </c>
      <c r="L23" s="21">
        <v>83.25</v>
      </c>
      <c r="M23" s="3">
        <v>79.087499999999991</v>
      </c>
      <c r="N23" s="3">
        <v>75.133124999999993</v>
      </c>
      <c r="O23" s="3">
        <v>71.376468749999987</v>
      </c>
      <c r="P23" s="3">
        <v>67.807645312499986</v>
      </c>
      <c r="Q23" s="3">
        <v>64.417263046874979</v>
      </c>
    </row>
    <row r="24" spans="1:17" x14ac:dyDescent="0.15">
      <c r="A24" s="9" t="s">
        <v>34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0.82599999999999996</v>
      </c>
      <c r="K24" s="3">
        <v>1.03</v>
      </c>
      <c r="L24" s="21">
        <v>0.97199999999999998</v>
      </c>
      <c r="M24" s="3">
        <v>0.92339999999999989</v>
      </c>
      <c r="N24" s="3">
        <v>0.87722999999999984</v>
      </c>
      <c r="O24" s="3">
        <v>0.83336849999999985</v>
      </c>
      <c r="P24" s="3">
        <v>0.79170007499999984</v>
      </c>
      <c r="Q24" s="3">
        <v>0.75211507124999977</v>
      </c>
    </row>
    <row r="25" spans="1:17" s="8" customFormat="1" x14ac:dyDescent="0.15">
      <c r="A25" s="6" t="s">
        <v>17</v>
      </c>
      <c r="B25" s="7">
        <f t="shared" ref="B25:H25" si="0">SUM(B18:B24)</f>
        <v>87.390999999999991</v>
      </c>
      <c r="C25" s="7">
        <f t="shared" si="0"/>
        <v>207.20399999999998</v>
      </c>
      <c r="D25" s="7">
        <f t="shared" si="0"/>
        <v>416.23399999999998</v>
      </c>
      <c r="E25" s="7">
        <f t="shared" si="0"/>
        <v>1956.6790000000001</v>
      </c>
      <c r="F25" s="7">
        <f t="shared" si="0"/>
        <v>2074.3919999999998</v>
      </c>
      <c r="G25" s="7">
        <f t="shared" si="0"/>
        <v>2265.4299999999998</v>
      </c>
      <c r="H25" s="7">
        <f t="shared" si="0"/>
        <v>2365.2590000000005</v>
      </c>
      <c r="I25" s="7">
        <f>SUM(I18:I24)</f>
        <v>3356.9780000000001</v>
      </c>
      <c r="J25" s="7">
        <v>3999.0030000000002</v>
      </c>
      <c r="K25" s="7">
        <v>5409.0079999999998</v>
      </c>
      <c r="L25" s="22">
        <v>6752.317</v>
      </c>
      <c r="M25" s="7">
        <v>6414.7011499999999</v>
      </c>
      <c r="N25" s="7">
        <v>6093.9660924999998</v>
      </c>
      <c r="O25" s="7">
        <v>5789.2677878749992</v>
      </c>
      <c r="P25" s="7">
        <v>5499.8043984812493</v>
      </c>
      <c r="Q25" s="7">
        <v>5224.814178557187</v>
      </c>
    </row>
    <row r="26" spans="1:17" s="10" customFormat="1" ht="26" customHeight="1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23"/>
      <c r="M26" s="5"/>
      <c r="N26" s="5"/>
      <c r="O26" s="5"/>
      <c r="P26" s="5"/>
      <c r="Q26" s="5"/>
    </row>
    <row r="27" spans="1:17" x14ac:dyDescent="0.15">
      <c r="A27" s="1" t="s">
        <v>18</v>
      </c>
      <c r="L27" s="20"/>
    </row>
    <row r="28" spans="1:17" s="8" customFormat="1" x14ac:dyDescent="0.15">
      <c r="A28" s="6" t="s">
        <v>19</v>
      </c>
      <c r="B28" s="7">
        <v>633.28399999999999</v>
      </c>
      <c r="C28" s="7">
        <v>624.36400000000003</v>
      </c>
      <c r="D28" s="7">
        <v>2950.0059999999999</v>
      </c>
      <c r="E28" s="7">
        <v>3626.4029999999998</v>
      </c>
      <c r="F28" s="7">
        <v>4368.0469999999996</v>
      </c>
      <c r="G28" s="7">
        <v>4604.9350000000004</v>
      </c>
      <c r="H28" s="7">
        <v>5047.2179999999998</v>
      </c>
      <c r="I28" s="7">
        <v>6805.5940000000001</v>
      </c>
      <c r="J28" s="7">
        <v>8704.3860000000004</v>
      </c>
      <c r="K28" s="7">
        <v>7970.0820000000003</v>
      </c>
      <c r="L28" s="22">
        <v>7307.1989999999996</v>
      </c>
      <c r="M28" s="7">
        <v>6941.8390499999996</v>
      </c>
      <c r="N28" s="7">
        <v>6594.7470974999997</v>
      </c>
      <c r="O28" s="7">
        <v>6265.0097426249995</v>
      </c>
      <c r="P28" s="7">
        <v>5951.7592554937492</v>
      </c>
      <c r="Q28" s="7">
        <v>5654.1712927190611</v>
      </c>
    </row>
    <row r="29" spans="1:17" s="10" customFormat="1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23"/>
      <c r="M29" s="5"/>
      <c r="N29" s="5"/>
      <c r="O29" s="5"/>
      <c r="P29" s="5"/>
      <c r="Q29" s="5"/>
    </row>
    <row r="30" spans="1:17" s="8" customFormat="1" x14ac:dyDescent="0.15">
      <c r="A30" s="6" t="s">
        <v>20</v>
      </c>
      <c r="B30" s="7">
        <v>720.67499999999995</v>
      </c>
      <c r="C30" s="7">
        <v>831.56799999999998</v>
      </c>
      <c r="D30" s="7">
        <v>3366.24</v>
      </c>
      <c r="E30" s="7">
        <v>5583.0820000000003</v>
      </c>
      <c r="F30" s="7">
        <v>6442.4390000000003</v>
      </c>
      <c r="G30" s="7">
        <v>6870.3649999999998</v>
      </c>
      <c r="H30" s="7">
        <v>7412.4769999999999</v>
      </c>
      <c r="I30" s="7">
        <v>10162.572</v>
      </c>
      <c r="J30" s="7">
        <v>12703.388999999999</v>
      </c>
      <c r="K30" s="7">
        <v>13379.09</v>
      </c>
      <c r="L30" s="22">
        <v>14059.516</v>
      </c>
      <c r="M30" s="7">
        <v>13356.540199999999</v>
      </c>
      <c r="N30" s="7">
        <v>12688.713189999999</v>
      </c>
      <c r="O30" s="7">
        <v>12054.277530499998</v>
      </c>
      <c r="P30" s="7">
        <v>11451.563653974998</v>
      </c>
      <c r="Q30" s="7">
        <v>10878.985471276248</v>
      </c>
    </row>
    <row r="31" spans="1:17" ht="25" customHeight="1" x14ac:dyDescent="0.15">
      <c r="A31" s="1"/>
      <c r="L31" s="20"/>
    </row>
    <row r="32" spans="1:17" x14ac:dyDescent="0.15">
      <c r="A32" s="11" t="s">
        <v>36</v>
      </c>
      <c r="L32" s="20"/>
    </row>
    <row r="33" spans="1:17" x14ac:dyDescent="0.15">
      <c r="A33" s="2" t="s">
        <v>21</v>
      </c>
      <c r="B33" s="3">
        <v>106.313</v>
      </c>
      <c r="C33" s="3">
        <v>316.93299999999999</v>
      </c>
      <c r="D33" s="3">
        <v>664.89</v>
      </c>
      <c r="E33" s="3">
        <v>1403.002</v>
      </c>
      <c r="F33" s="3">
        <v>2218.0320000000002</v>
      </c>
      <c r="G33" s="3">
        <v>2529.6190000000001</v>
      </c>
      <c r="H33" s="3">
        <v>2443.299</v>
      </c>
      <c r="I33" s="3">
        <v>3042.3589999999999</v>
      </c>
      <c r="J33" s="3">
        <v>3459.3290000000002</v>
      </c>
      <c r="K33" s="3">
        <v>3716.3490000000002</v>
      </c>
      <c r="L33" s="21">
        <v>5077.482</v>
      </c>
      <c r="M33" s="3">
        <v>5585.2302</v>
      </c>
      <c r="N33" s="3">
        <v>6143.7532200000005</v>
      </c>
      <c r="O33" s="3">
        <v>6758.1285420000013</v>
      </c>
      <c r="P33" s="3">
        <v>7433.9413962000017</v>
      </c>
      <c r="Q33" s="3">
        <v>8177.3355358200024</v>
      </c>
    </row>
    <row r="34" spans="1:17" x14ac:dyDescent="0.15">
      <c r="A34" s="2" t="s">
        <v>22</v>
      </c>
      <c r="B34" s="3">
        <v>36.511000000000003</v>
      </c>
      <c r="C34" s="3">
        <v>56.262</v>
      </c>
      <c r="D34" s="3">
        <v>157.47</v>
      </c>
      <c r="E34" s="3">
        <v>248.434</v>
      </c>
      <c r="F34" s="3">
        <v>431.49599999999998</v>
      </c>
      <c r="G34" s="3">
        <v>514.20699999999999</v>
      </c>
      <c r="H34" s="3">
        <v>482.4</v>
      </c>
      <c r="I34" s="3">
        <v>541.61599999999999</v>
      </c>
      <c r="J34" s="3">
        <v>672.125</v>
      </c>
      <c r="K34" s="3">
        <v>871.21100000000001</v>
      </c>
      <c r="L34" s="21">
        <v>1265.874</v>
      </c>
      <c r="M34" s="3">
        <v>1392.4614000000001</v>
      </c>
      <c r="N34" s="3">
        <v>1531.7075400000003</v>
      </c>
      <c r="O34" s="3">
        <v>1684.8782940000006</v>
      </c>
      <c r="P34" s="3">
        <v>1853.3661234000008</v>
      </c>
      <c r="Q34" s="3">
        <v>2038.7027357400011</v>
      </c>
    </row>
    <row r="35" spans="1:17" x14ac:dyDescent="0.15">
      <c r="A35" s="2" t="s">
        <v>23</v>
      </c>
      <c r="B35" s="3">
        <v>138.321</v>
      </c>
      <c r="C35" s="3">
        <v>265.24799999999999</v>
      </c>
      <c r="D35" s="3">
        <v>1032.357</v>
      </c>
      <c r="E35" s="3">
        <v>1485.269</v>
      </c>
      <c r="F35" s="3">
        <v>1910.847</v>
      </c>
      <c r="G35" s="3">
        <v>1879.152</v>
      </c>
      <c r="H35" s="3">
        <v>1531.7190000000001</v>
      </c>
      <c r="I35" s="3">
        <v>1626.175</v>
      </c>
      <c r="J35" s="3">
        <v>1955.499</v>
      </c>
      <c r="K35" s="3">
        <v>2173.3029999999999</v>
      </c>
      <c r="L35" s="21">
        <v>2993.7979999999998</v>
      </c>
      <c r="M35" s="3">
        <v>3293.1777999999999</v>
      </c>
      <c r="N35" s="3">
        <v>3622.4955800000002</v>
      </c>
      <c r="O35" s="3">
        <v>3984.7451380000007</v>
      </c>
      <c r="P35" s="3">
        <v>4383.219651800001</v>
      </c>
      <c r="Q35" s="3">
        <v>4821.5416169800019</v>
      </c>
    </row>
    <row r="36" spans="1:17" x14ac:dyDescent="0.15">
      <c r="A36" s="2" t="s">
        <v>24</v>
      </c>
      <c r="B36" s="3">
        <v>-68.519000000000005</v>
      </c>
      <c r="C36" s="3">
        <v>-4.577</v>
      </c>
      <c r="D36" s="3">
        <v>-524.93700000000001</v>
      </c>
      <c r="E36" s="3">
        <v>-330.70100000000002</v>
      </c>
      <c r="F36" s="3">
        <v>-124.31100000000001</v>
      </c>
      <c r="G36" s="3">
        <v>136.26</v>
      </c>
      <c r="H36" s="3">
        <v>429.18</v>
      </c>
      <c r="I36" s="3">
        <v>874.56799999999998</v>
      </c>
      <c r="J36" s="3">
        <v>831.70500000000004</v>
      </c>
      <c r="K36" s="3">
        <v>671.83500000000004</v>
      </c>
      <c r="L36" s="21">
        <v>817.81</v>
      </c>
      <c r="M36" s="3">
        <v>899.59100000000001</v>
      </c>
      <c r="N36" s="3">
        <v>989.55010000000004</v>
      </c>
      <c r="O36" s="3">
        <v>1088.5051100000001</v>
      </c>
      <c r="P36" s="3">
        <v>1197.3556210000002</v>
      </c>
      <c r="Q36" s="3">
        <v>1317.0911831000003</v>
      </c>
    </row>
    <row r="37" spans="1:17" x14ac:dyDescent="0.15">
      <c r="A37" s="2" t="s">
        <v>25</v>
      </c>
      <c r="B37" s="3">
        <v>24.192</v>
      </c>
      <c r="C37" s="3">
        <v>72.506</v>
      </c>
      <c r="D37" s="3">
        <v>110.89400000000001</v>
      </c>
      <c r="E37" s="3">
        <v>208.16499999999999</v>
      </c>
      <c r="F37" s="3">
        <v>312.82299999999998</v>
      </c>
      <c r="G37" s="3">
        <v>402.17200000000003</v>
      </c>
      <c r="H37" s="3">
        <v>395.86700000000002</v>
      </c>
      <c r="I37" s="3">
        <v>425.49799999999999</v>
      </c>
      <c r="J37" s="3">
        <v>465.54899999999998</v>
      </c>
      <c r="K37" s="3">
        <v>495.17700000000002</v>
      </c>
      <c r="L37" s="21">
        <v>544.84799999999996</v>
      </c>
      <c r="M37" s="3">
        <v>517.60559999999998</v>
      </c>
      <c r="N37" s="3">
        <v>491.72531999999995</v>
      </c>
      <c r="O37" s="3">
        <v>467.13905399999993</v>
      </c>
      <c r="P37" s="3">
        <v>443.78210129999991</v>
      </c>
      <c r="Q37" s="3">
        <v>421.59299623499987</v>
      </c>
    </row>
    <row r="38" spans="1:17" x14ac:dyDescent="0.15">
      <c r="A38" s="2" t="s">
        <v>26</v>
      </c>
      <c r="B38" s="3">
        <v>1.3</v>
      </c>
      <c r="C38" s="3">
        <v>3.1</v>
      </c>
      <c r="D38" s="3">
        <v>7</v>
      </c>
      <c r="E38" s="3">
        <v>35.884999999999998</v>
      </c>
      <c r="F38" s="3">
        <v>103.178</v>
      </c>
      <c r="G38" s="3">
        <v>104.268</v>
      </c>
      <c r="H38" s="3">
        <v>108.837</v>
      </c>
      <c r="I38" s="3">
        <v>136.30600000000001</v>
      </c>
      <c r="J38" s="3">
        <v>142.78</v>
      </c>
      <c r="K38" s="3">
        <v>156.678</v>
      </c>
      <c r="L38" s="21">
        <v>52.686</v>
      </c>
      <c r="M38" s="3">
        <v>57.954600000000006</v>
      </c>
      <c r="N38" s="3">
        <v>63.750060000000012</v>
      </c>
      <c r="O38" s="3">
        <v>70.125066000000018</v>
      </c>
      <c r="P38" s="3">
        <v>77.137572600000027</v>
      </c>
      <c r="Q38" s="3">
        <v>84.851329860000035</v>
      </c>
    </row>
    <row r="39" spans="1:17" x14ac:dyDescent="0.15">
      <c r="A39" s="2" t="s">
        <v>27</v>
      </c>
      <c r="B39" s="3">
        <v>-1.444</v>
      </c>
      <c r="C39" s="3">
        <v>0.22900000000000001</v>
      </c>
      <c r="D39" s="3">
        <v>-1.823</v>
      </c>
      <c r="E39" s="3">
        <v>-0.53100000000000003</v>
      </c>
      <c r="F39" s="3">
        <v>-12.273999999999999</v>
      </c>
      <c r="G39" s="3">
        <v>16.039000000000001</v>
      </c>
      <c r="H39" s="3">
        <v>12.645</v>
      </c>
      <c r="I39" s="3">
        <v>-782.05200000000002</v>
      </c>
      <c r="J39" s="3">
        <v>-1075.52</v>
      </c>
      <c r="K39" s="3">
        <v>1084.6869999999999</v>
      </c>
      <c r="L39" s="21">
        <v>-189.70400000000001</v>
      </c>
      <c r="M39" s="3">
        <v>76.397080000000003</v>
      </c>
      <c r="N39" s="3">
        <v>99.564956000000024</v>
      </c>
      <c r="O39" s="3">
        <v>124.27321120000002</v>
      </c>
      <c r="P39" s="3">
        <v>150.71470394000005</v>
      </c>
      <c r="Q39" s="3">
        <v>179.09963737300009</v>
      </c>
    </row>
    <row r="40" spans="1:17" x14ac:dyDescent="0.15">
      <c r="A40" s="2" t="s">
        <v>28</v>
      </c>
      <c r="B40" s="3">
        <v>-128.30199999999999</v>
      </c>
      <c r="C40" s="3">
        <v>-79.399000000000001</v>
      </c>
      <c r="D40" s="3">
        <v>-645.32299999999998</v>
      </c>
      <c r="E40" s="3">
        <v>-577.82000000000005</v>
      </c>
      <c r="F40" s="3">
        <v>-521.03099999999995</v>
      </c>
      <c r="G40" s="3">
        <v>-456.87299999999999</v>
      </c>
      <c r="H40" s="3">
        <v>-108.063</v>
      </c>
      <c r="I40" s="3">
        <v>1205.596</v>
      </c>
      <c r="J40" s="3">
        <v>1465.6590000000001</v>
      </c>
      <c r="K40" s="3">
        <v>-1135.626</v>
      </c>
      <c r="L40" s="21">
        <v>-221.40899999999999</v>
      </c>
      <c r="M40" s="3">
        <v>250</v>
      </c>
      <c r="N40" s="3">
        <v>6143.7532200000005</v>
      </c>
      <c r="O40" s="3">
        <v>6143.7532200000005</v>
      </c>
      <c r="P40" s="3">
        <v>6143.7532200000005</v>
      </c>
      <c r="Q40" s="3">
        <v>6143.7532200000005</v>
      </c>
    </row>
    <row r="41" spans="1:17" ht="28" customHeight="1" x14ac:dyDescent="0.15">
      <c r="A41" s="1"/>
      <c r="L41" s="20"/>
    </row>
    <row r="42" spans="1:17" x14ac:dyDescent="0.15">
      <c r="A42" s="11" t="s">
        <v>35</v>
      </c>
      <c r="L42" s="20"/>
    </row>
    <row r="43" spans="1:17" x14ac:dyDescent="0.15">
      <c r="A43" s="2" t="s">
        <v>29</v>
      </c>
      <c r="B43" s="3">
        <v>11.545999999999999</v>
      </c>
      <c r="C43" s="3">
        <v>50.598999999999997</v>
      </c>
      <c r="D43" s="3">
        <v>75.744</v>
      </c>
      <c r="E43" s="3">
        <v>201.63</v>
      </c>
      <c r="F43" s="3">
        <v>347.28</v>
      </c>
      <c r="G43" s="3">
        <v>218.65700000000001</v>
      </c>
      <c r="H43" s="3">
        <v>160.74199999999999</v>
      </c>
      <c r="I43" s="3">
        <v>483.93400000000003</v>
      </c>
      <c r="J43" s="3">
        <v>540.68799999999999</v>
      </c>
      <c r="K43" s="3">
        <v>873.35400000000004</v>
      </c>
      <c r="L43" s="21">
        <v>1011.546</v>
      </c>
      <c r="M43" s="3">
        <v>536.16261000000088</v>
      </c>
      <c r="N43" s="3">
        <v>563.32993950000014</v>
      </c>
      <c r="O43" s="3">
        <v>594.53644852500133</v>
      </c>
      <c r="P43" s="3">
        <v>630.11993269874961</v>
      </c>
      <c r="Q43" s="3">
        <v>670.45527332381266</v>
      </c>
    </row>
    <row r="44" spans="1:17" x14ac:dyDescent="0.15">
      <c r="A44" s="2" t="s">
        <v>30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8.9619999999999997</v>
      </c>
      <c r="I44" s="3">
        <v>19.263000000000002</v>
      </c>
      <c r="J44" s="3">
        <v>19.594000000000001</v>
      </c>
      <c r="K44" s="3">
        <v>267.87900000000002</v>
      </c>
      <c r="L44" s="21">
        <v>957.51199999999994</v>
      </c>
      <c r="M44" s="3">
        <v>294.66690000000006</v>
      </c>
      <c r="N44" s="3">
        <v>324.13359000000008</v>
      </c>
      <c r="O44" s="3">
        <v>356.5469490000001</v>
      </c>
      <c r="P44" s="3">
        <v>392.20164390000014</v>
      </c>
      <c r="Q44" s="3">
        <v>431.42180829000017</v>
      </c>
    </row>
    <row r="45" spans="1:17" x14ac:dyDescent="0.15">
      <c r="A45" s="2" t="s">
        <v>31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21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15">
      <c r="A46" s="2" t="s">
        <v>32</v>
      </c>
      <c r="B46" s="3">
        <v>0</v>
      </c>
      <c r="C46" s="3">
        <v>0</v>
      </c>
      <c r="D46" s="3">
        <v>0</v>
      </c>
      <c r="E46" s="3">
        <v>1889</v>
      </c>
      <c r="F46" s="3">
        <v>0</v>
      </c>
      <c r="G46" s="3">
        <v>0</v>
      </c>
      <c r="H46" s="3">
        <v>0</v>
      </c>
      <c r="I46" s="3">
        <v>1150</v>
      </c>
      <c r="J46" s="3">
        <v>700</v>
      </c>
      <c r="K46" s="3">
        <v>1000</v>
      </c>
      <c r="L46" s="21">
        <v>1437.5</v>
      </c>
      <c r="M46" s="3">
        <v>1581.2500000000002</v>
      </c>
      <c r="N46" s="3">
        <v>1739.3750000000005</v>
      </c>
      <c r="O46" s="3">
        <v>1913.3125000000007</v>
      </c>
      <c r="P46" s="3">
        <v>2104.6437500000011</v>
      </c>
      <c r="Q46" s="3">
        <v>2315.1081250000016</v>
      </c>
    </row>
    <row r="47" spans="1:17" x14ac:dyDescent="0.15">
      <c r="A47" s="2" t="s">
        <v>33</v>
      </c>
      <c r="B47" s="3">
        <v>15.103</v>
      </c>
      <c r="C47" s="3">
        <v>39.436</v>
      </c>
      <c r="D47" s="3">
        <v>70.444999999999993</v>
      </c>
      <c r="E47" s="3">
        <v>103.13500000000001</v>
      </c>
      <c r="F47" s="3">
        <v>117.535</v>
      </c>
      <c r="G47" s="3">
        <v>100.55800000000001</v>
      </c>
      <c r="H47" s="3">
        <v>102.77500000000001</v>
      </c>
      <c r="I47" s="3">
        <v>90.350999999999999</v>
      </c>
      <c r="J47" s="3">
        <v>1001.677</v>
      </c>
      <c r="K47" s="3">
        <v>23.062000000000001</v>
      </c>
      <c r="L47" s="21">
        <v>954.56500000000005</v>
      </c>
      <c r="M47" s="3">
        <v>1050.0215000000001</v>
      </c>
      <c r="N47" s="3">
        <v>1155.0236500000001</v>
      </c>
      <c r="O47" s="3">
        <v>1270.5260150000001</v>
      </c>
      <c r="P47" s="3">
        <v>1397.5786165000002</v>
      </c>
      <c r="Q47" s="3">
        <v>1537.3364781500004</v>
      </c>
    </row>
    <row r="48" spans="1:17" x14ac:dyDescent="0.15">
      <c r="A48" s="1"/>
    </row>
    <row r="57" spans="17:17" x14ac:dyDescent="0.15">
      <c r="Q57" s="16"/>
    </row>
  </sheetData>
  <mergeCells count="2">
    <mergeCell ref="M2:Q2"/>
    <mergeCell ref="G2:L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Consolidated 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2022-04-15T03:36:30Z</dcterms:created>
  <dcterms:modified xsi:type="dcterms:W3CDTF">2022-04-18T22:26:42Z</dcterms:modified>
</cp:coreProperties>
</file>