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5c63a8a9b49b7f/Code/ESP32_Plotter_Controller/"/>
    </mc:Choice>
  </mc:AlternateContent>
  <xr:revisionPtr revIDLastSave="521" documentId="8_{D55F54B1-64B4-46E1-9F7C-A5FE78793489}" xr6:coauthVersionLast="46" xr6:coauthVersionMax="46" xr10:uidLastSave="{A5CE3CC6-27FB-43B9-AF21-B649572EF67A}"/>
  <bookViews>
    <workbookView xWindow="-37580" yWindow="-12810" windowWidth="37690" windowHeight="21820" xr2:uid="{9EA36A07-8613-46A5-ADBE-75DCC70AAE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3" i="1" l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58" i="1"/>
  <c r="K52" i="1"/>
</calcChain>
</file>

<file path=xl/sharedStrings.xml><?xml version="1.0" encoding="utf-8"?>
<sst xmlns="http://schemas.openxmlformats.org/spreadsheetml/2006/main" count="370" uniqueCount="159">
  <si>
    <t>ESP32 Plotter Controller parts cross check</t>
  </si>
  <si>
    <t>PCB Part #</t>
  </si>
  <si>
    <t>Value</t>
  </si>
  <si>
    <t>Package</t>
  </si>
  <si>
    <t>JLC price</t>
  </si>
  <si>
    <t>JLC part</t>
  </si>
  <si>
    <t>LCSC part</t>
  </si>
  <si>
    <t>LCSC price</t>
  </si>
  <si>
    <t>J1</t>
  </si>
  <si>
    <t>J2</t>
  </si>
  <si>
    <t>DC Barel jack</t>
  </si>
  <si>
    <t>Yes</t>
  </si>
  <si>
    <t>14.2*9.0mm</t>
  </si>
  <si>
    <t>Check Footprint</t>
  </si>
  <si>
    <t>n/a</t>
  </si>
  <si>
    <t>TBD</t>
  </si>
  <si>
    <t>J3</t>
  </si>
  <si>
    <t>C492410</t>
  </si>
  <si>
    <t>J4</t>
  </si>
  <si>
    <t>J5</t>
  </si>
  <si>
    <t>Board Note</t>
  </si>
  <si>
    <t>Limit Switches</t>
  </si>
  <si>
    <t>5v aux</t>
  </si>
  <si>
    <t>12v aux</t>
  </si>
  <si>
    <t>Power in</t>
  </si>
  <si>
    <t>Micro SD card socket</t>
  </si>
  <si>
    <t>C91145</t>
  </si>
  <si>
    <t>No</t>
  </si>
  <si>
    <t>J6</t>
  </si>
  <si>
    <t>SPI port</t>
  </si>
  <si>
    <t>C376126</t>
  </si>
  <si>
    <t>C358705</t>
  </si>
  <si>
    <t>J7</t>
  </si>
  <si>
    <t>X Limit en</t>
  </si>
  <si>
    <t>J8</t>
  </si>
  <si>
    <t>Y Limit en</t>
  </si>
  <si>
    <t>C492401</t>
  </si>
  <si>
    <t>J9</t>
  </si>
  <si>
    <t>JTAG</t>
  </si>
  <si>
    <t>C492399</t>
  </si>
  <si>
    <t>J10</t>
  </si>
  <si>
    <t>Pen Lift</t>
  </si>
  <si>
    <t>C492411</t>
  </si>
  <si>
    <t>J11</t>
  </si>
  <si>
    <t>C306223</t>
  </si>
  <si>
    <t>Pen Lift voltage select</t>
  </si>
  <si>
    <t>J12</t>
  </si>
  <si>
    <t>X Motor</t>
  </si>
  <si>
    <t>C91552</t>
  </si>
  <si>
    <t>J13</t>
  </si>
  <si>
    <t>J14</t>
  </si>
  <si>
    <t>Y Motor</t>
  </si>
  <si>
    <t>Neo Pixels</t>
  </si>
  <si>
    <t>J15</t>
  </si>
  <si>
    <t>Pen Direction</t>
  </si>
  <si>
    <t>U1</t>
  </si>
  <si>
    <t>ESP32 DevkitC</t>
  </si>
  <si>
    <t>C319202</t>
  </si>
  <si>
    <t>Qty (per board)</t>
  </si>
  <si>
    <t>U2</t>
  </si>
  <si>
    <t>C429957</t>
  </si>
  <si>
    <t>TBC</t>
  </si>
  <si>
    <t>C541849</t>
  </si>
  <si>
    <t>U3</t>
  </si>
  <si>
    <t>TMC2130 Stepper Y</t>
  </si>
  <si>
    <t>TMC2130 Stepper X</t>
  </si>
  <si>
    <t>2x1 right angle male 2.54mm</t>
  </si>
  <si>
    <t xml:space="preserve">2x1 right angle male 2.54mm </t>
  </si>
  <si>
    <t>3x2 right angle male 2.54mm</t>
  </si>
  <si>
    <t>8x1 right angle male 2.54mm</t>
  </si>
  <si>
    <t>2x1 vertical male 2.54mm</t>
  </si>
  <si>
    <t>3x1 right angle male 2.54mm</t>
  </si>
  <si>
    <t>3x1 vertical male 2.54mm</t>
  </si>
  <si>
    <t>4x1 right angle male 2.54mm</t>
  </si>
  <si>
    <t>SD card female</t>
  </si>
  <si>
    <t>5x2 vertical female 2.54mm</t>
  </si>
  <si>
    <t>19x1 vertical female 2.54mm</t>
  </si>
  <si>
    <t>8x1 vertical female 2.54mm</t>
  </si>
  <si>
    <t>2x1 vertical female 2.54mm</t>
  </si>
  <si>
    <t>D1</t>
  </si>
  <si>
    <t>B5819W</t>
  </si>
  <si>
    <t>C8598</t>
  </si>
  <si>
    <t>SOD-123</t>
  </si>
  <si>
    <t>Reverse current protection</t>
  </si>
  <si>
    <t>D2</t>
  </si>
  <si>
    <t>C1</t>
  </si>
  <si>
    <t>DCDC converter</t>
  </si>
  <si>
    <t>CP_ELEC_10x10</t>
  </si>
  <si>
    <t>C2</t>
  </si>
  <si>
    <t>1uF 25v</t>
  </si>
  <si>
    <t>0805</t>
  </si>
  <si>
    <t>C3</t>
  </si>
  <si>
    <t>CP_ELEC_6.3x7.7</t>
  </si>
  <si>
    <t>180uF 25v SMT Elec</t>
  </si>
  <si>
    <t>C413657</t>
  </si>
  <si>
    <t>C4</t>
  </si>
  <si>
    <t>100nF</t>
  </si>
  <si>
    <t>0603</t>
  </si>
  <si>
    <t>C42998</t>
  </si>
  <si>
    <t>C5</t>
  </si>
  <si>
    <t>R1</t>
  </si>
  <si>
    <t>X Limit debounce</t>
  </si>
  <si>
    <t>C25201</t>
  </si>
  <si>
    <t>100R</t>
  </si>
  <si>
    <t>R2</t>
  </si>
  <si>
    <t>Y Limit debounce</t>
  </si>
  <si>
    <t>R3</t>
  </si>
  <si>
    <t>10K</t>
  </si>
  <si>
    <t>C98220</t>
  </si>
  <si>
    <t>I2C Pull up (SDA)</t>
  </si>
  <si>
    <t>R4</t>
  </si>
  <si>
    <t>I2C Pull up (SCL)</t>
  </si>
  <si>
    <t>L1</t>
  </si>
  <si>
    <t>68uH 1.5A</t>
  </si>
  <si>
    <t>SMD, 12.3x12.3x6mm</t>
  </si>
  <si>
    <t>C439406</t>
  </si>
  <si>
    <t>U4</t>
  </si>
  <si>
    <t>XL1509</t>
  </si>
  <si>
    <t>SO-8_3.9x4.9mm_P1.27mm</t>
  </si>
  <si>
    <t>C61063</t>
  </si>
  <si>
    <t>C130239</t>
  </si>
  <si>
    <t>DC-005-20A</t>
  </si>
  <si>
    <t>PCB</t>
  </si>
  <si>
    <t>Assembly</t>
  </si>
  <si>
    <t>Guestimate</t>
  </si>
  <si>
    <t>470uF 25v SMT Elec</t>
  </si>
  <si>
    <t>C280412</t>
  </si>
  <si>
    <t>LCSC Part No:</t>
  </si>
  <si>
    <t>PCB Part No:</t>
  </si>
  <si>
    <t>Cost</t>
  </si>
  <si>
    <t>Qty</t>
  </si>
  <si>
    <t>D1, D2</t>
  </si>
  <si>
    <t>DC Barrel jack</t>
  </si>
  <si>
    <t>J7, J9</t>
  </si>
  <si>
    <t>J12, J13</t>
  </si>
  <si>
    <t>J10, J14</t>
  </si>
  <si>
    <t>J3, J4, J15</t>
  </si>
  <si>
    <t>1uF 25v ceramic</t>
  </si>
  <si>
    <t>C4, C5</t>
  </si>
  <si>
    <t>100nF ceramic</t>
  </si>
  <si>
    <t>R1, R2</t>
  </si>
  <si>
    <t>R3, R4</t>
  </si>
  <si>
    <t>10k</t>
  </si>
  <si>
    <t>L_12.3x12.3x6 SMT</t>
  </si>
  <si>
    <t>C28323</t>
  </si>
  <si>
    <t>U2, U3 B</t>
  </si>
  <si>
    <t>U2, U3 A</t>
  </si>
  <si>
    <t>C6, C7</t>
  </si>
  <si>
    <t>47uF 25v SMT Elec</t>
  </si>
  <si>
    <t>CP_ELEC_6.3x5.7</t>
  </si>
  <si>
    <t>C176688</t>
  </si>
  <si>
    <t>C6</t>
  </si>
  <si>
    <t>47uF</t>
  </si>
  <si>
    <t>Y Stepper resivoir</t>
  </si>
  <si>
    <t>C7</t>
  </si>
  <si>
    <t>X Stepper resivoir</t>
  </si>
  <si>
    <t>Line Cost</t>
  </si>
  <si>
    <t>Total</t>
  </si>
  <si>
    <t>Component Order BOM (lcsc.com)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</si>
</sst>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7673F-706C-49DA-BE28-CCAA818D7664}">
  <dimension ref="B2:M83"/>
  <sheetViews>
    <sheetView tabSelected="1" topLeftCell="A28" workbookViewId="0">
      <selection activeCell="C81" sqref="C81"/>
    </sheetView>
  </sheetViews>
  <sheetFormatPr defaultRowHeight="14.4" x14ac:dyDescent="0.3"/>
  <cols>
    <col min="2" max="2" width="20.77734375" customWidth="1"/>
    <col min="3" max="3" width="17.5546875" bestFit="1" customWidth="1"/>
    <col min="4" max="4" width="30.88671875" bestFit="1" customWidth="1"/>
    <col min="5" max="5" width="26" bestFit="1" customWidth="1"/>
    <col min="6" max="6" width="17.5546875" bestFit="1" customWidth="1"/>
    <col min="9" max="9" width="11.44140625" bestFit="1" customWidth="1"/>
  </cols>
  <sheetData>
    <row r="2" spans="2:13" x14ac:dyDescent="0.3">
      <c r="B2" t="s">
        <v>0</v>
      </c>
    </row>
    <row r="4" spans="2:13" x14ac:dyDescent="0.3">
      <c r="B4" t="s">
        <v>1</v>
      </c>
      <c r="C4" t="s">
        <v>2</v>
      </c>
      <c r="D4" t="s">
        <v>3</v>
      </c>
      <c r="E4" t="s">
        <v>20</v>
      </c>
      <c r="F4" t="s">
        <v>13</v>
      </c>
      <c r="G4" t="s">
        <v>5</v>
      </c>
      <c r="H4" t="s">
        <v>4</v>
      </c>
      <c r="I4" t="s">
        <v>3</v>
      </c>
      <c r="J4" t="s">
        <v>6</v>
      </c>
      <c r="K4" t="s">
        <v>7</v>
      </c>
      <c r="L4" t="s">
        <v>3</v>
      </c>
      <c r="M4" t="s">
        <v>58</v>
      </c>
    </row>
    <row r="5" spans="2:13" x14ac:dyDescent="0.3">
      <c r="B5" t="s">
        <v>8</v>
      </c>
      <c r="C5" t="s">
        <v>14</v>
      </c>
      <c r="D5" t="s">
        <v>75</v>
      </c>
      <c r="E5" t="s">
        <v>38</v>
      </c>
      <c r="F5" t="s">
        <v>15</v>
      </c>
      <c r="G5" t="s">
        <v>27</v>
      </c>
      <c r="J5" t="s">
        <v>39</v>
      </c>
      <c r="K5">
        <v>0.14879999999999999</v>
      </c>
      <c r="M5">
        <v>1</v>
      </c>
    </row>
    <row r="6" spans="2:13" x14ac:dyDescent="0.3">
      <c r="B6" t="s">
        <v>9</v>
      </c>
      <c r="C6" t="s">
        <v>121</v>
      </c>
      <c r="D6" t="s">
        <v>10</v>
      </c>
      <c r="E6" t="s">
        <v>24</v>
      </c>
      <c r="F6" t="s">
        <v>15</v>
      </c>
      <c r="G6" t="s">
        <v>11</v>
      </c>
      <c r="H6">
        <v>0.17899999999999999</v>
      </c>
      <c r="I6" t="s">
        <v>12</v>
      </c>
      <c r="J6" t="s">
        <v>120</v>
      </c>
      <c r="K6">
        <v>0.1023</v>
      </c>
      <c r="M6">
        <v>1</v>
      </c>
    </row>
    <row r="7" spans="2:13" x14ac:dyDescent="0.3">
      <c r="B7" t="s">
        <v>16</v>
      </c>
      <c r="C7" t="s">
        <v>14</v>
      </c>
      <c r="D7" t="s">
        <v>67</v>
      </c>
      <c r="E7" t="s">
        <v>22</v>
      </c>
      <c r="F7" t="s">
        <v>14</v>
      </c>
      <c r="G7" t="s">
        <v>11</v>
      </c>
      <c r="H7">
        <v>4.8999999999999998E-3</v>
      </c>
      <c r="J7" t="s">
        <v>17</v>
      </c>
      <c r="K7">
        <v>1.2E-2</v>
      </c>
      <c r="M7">
        <v>1</v>
      </c>
    </row>
    <row r="8" spans="2:13" x14ac:dyDescent="0.3">
      <c r="B8" t="s">
        <v>18</v>
      </c>
      <c r="C8" t="s">
        <v>14</v>
      </c>
      <c r="D8" t="s">
        <v>66</v>
      </c>
      <c r="E8" t="s">
        <v>23</v>
      </c>
      <c r="F8" t="s">
        <v>14</v>
      </c>
      <c r="G8" t="s">
        <v>11</v>
      </c>
      <c r="H8">
        <v>4.8999999999999998E-3</v>
      </c>
      <c r="J8" t="s">
        <v>17</v>
      </c>
      <c r="K8">
        <v>1.2E-2</v>
      </c>
      <c r="M8">
        <v>1</v>
      </c>
    </row>
    <row r="9" spans="2:13" x14ac:dyDescent="0.3">
      <c r="B9" t="s">
        <v>19</v>
      </c>
      <c r="C9" t="s">
        <v>14</v>
      </c>
      <c r="D9" t="s">
        <v>68</v>
      </c>
      <c r="E9" t="s">
        <v>21</v>
      </c>
      <c r="F9" t="s">
        <v>14</v>
      </c>
      <c r="G9" t="s">
        <v>27</v>
      </c>
      <c r="J9" t="s">
        <v>31</v>
      </c>
      <c r="K9">
        <v>3.4200000000000001E-2</v>
      </c>
      <c r="M9">
        <v>1</v>
      </c>
    </row>
    <row r="10" spans="2:13" x14ac:dyDescent="0.3">
      <c r="B10" t="s">
        <v>28</v>
      </c>
      <c r="C10" t="s">
        <v>14</v>
      </c>
      <c r="D10" t="s">
        <v>69</v>
      </c>
      <c r="E10" t="s">
        <v>29</v>
      </c>
      <c r="F10" t="s">
        <v>14</v>
      </c>
      <c r="G10" t="s">
        <v>27</v>
      </c>
      <c r="J10" t="s">
        <v>30</v>
      </c>
      <c r="K10">
        <v>4.8099999999999997E-2</v>
      </c>
      <c r="M10">
        <v>1</v>
      </c>
    </row>
    <row r="11" spans="2:13" x14ac:dyDescent="0.3">
      <c r="B11" t="s">
        <v>32</v>
      </c>
      <c r="C11" t="s">
        <v>14</v>
      </c>
      <c r="D11" t="s">
        <v>70</v>
      </c>
      <c r="E11" t="s">
        <v>33</v>
      </c>
      <c r="F11" t="s">
        <v>14</v>
      </c>
      <c r="G11" t="s">
        <v>11</v>
      </c>
      <c r="H11">
        <v>4.8999999999999998E-3</v>
      </c>
      <c r="J11" t="s">
        <v>36</v>
      </c>
      <c r="K11">
        <v>4.8999999999999998E-3</v>
      </c>
      <c r="M11">
        <v>1</v>
      </c>
    </row>
    <row r="12" spans="2:13" x14ac:dyDescent="0.3">
      <c r="B12" t="s">
        <v>34</v>
      </c>
      <c r="C12" t="s">
        <v>14</v>
      </c>
      <c r="D12" t="s">
        <v>25</v>
      </c>
      <c r="E12" t="s">
        <v>74</v>
      </c>
      <c r="F12" t="s">
        <v>15</v>
      </c>
      <c r="G12" t="s">
        <v>27</v>
      </c>
      <c r="J12" t="s">
        <v>26</v>
      </c>
      <c r="K12">
        <v>0.17799999999999999</v>
      </c>
      <c r="M12">
        <v>1</v>
      </c>
    </row>
    <row r="13" spans="2:13" x14ac:dyDescent="0.3">
      <c r="B13" t="s">
        <v>37</v>
      </c>
      <c r="C13" t="s">
        <v>14</v>
      </c>
      <c r="D13" t="s">
        <v>70</v>
      </c>
      <c r="E13" t="s">
        <v>35</v>
      </c>
      <c r="F13" t="s">
        <v>14</v>
      </c>
      <c r="G13" t="s">
        <v>11</v>
      </c>
      <c r="H13">
        <v>4.8999999999999998E-3</v>
      </c>
      <c r="J13" t="s">
        <v>36</v>
      </c>
      <c r="K13">
        <v>4.8999999999999998E-3</v>
      </c>
      <c r="M13">
        <v>1</v>
      </c>
    </row>
    <row r="14" spans="2:13" x14ac:dyDescent="0.3">
      <c r="B14" t="s">
        <v>40</v>
      </c>
      <c r="C14" t="s">
        <v>14</v>
      </c>
      <c r="D14" t="s">
        <v>71</v>
      </c>
      <c r="E14" t="s">
        <v>41</v>
      </c>
      <c r="F14" t="s">
        <v>14</v>
      </c>
      <c r="G14" t="s">
        <v>27</v>
      </c>
      <c r="J14" t="s">
        <v>42</v>
      </c>
      <c r="K14">
        <v>1.9900000000000001E-2</v>
      </c>
      <c r="M14">
        <v>1</v>
      </c>
    </row>
    <row r="15" spans="2:13" x14ac:dyDescent="0.3">
      <c r="B15" t="s">
        <v>43</v>
      </c>
      <c r="C15" t="s">
        <v>14</v>
      </c>
      <c r="D15" t="s">
        <v>72</v>
      </c>
      <c r="E15" t="s">
        <v>45</v>
      </c>
      <c r="F15" t="s">
        <v>14</v>
      </c>
      <c r="G15" t="s">
        <v>27</v>
      </c>
      <c r="J15" t="s">
        <v>44</v>
      </c>
      <c r="K15">
        <v>0.34499999999999997</v>
      </c>
      <c r="M15">
        <v>1</v>
      </c>
    </row>
    <row r="16" spans="2:13" x14ac:dyDescent="0.3">
      <c r="B16" t="s">
        <v>46</v>
      </c>
      <c r="C16" t="s">
        <v>14</v>
      </c>
      <c r="D16" t="s">
        <v>73</v>
      </c>
      <c r="E16" t="s">
        <v>47</v>
      </c>
      <c r="F16" t="s">
        <v>14</v>
      </c>
      <c r="G16" t="s">
        <v>27</v>
      </c>
      <c r="J16" t="s">
        <v>48</v>
      </c>
      <c r="K16">
        <v>1.89E-2</v>
      </c>
      <c r="M16">
        <v>1</v>
      </c>
    </row>
    <row r="17" spans="2:13" x14ac:dyDescent="0.3">
      <c r="B17" t="s">
        <v>49</v>
      </c>
      <c r="C17" t="s">
        <v>14</v>
      </c>
      <c r="D17" t="s">
        <v>73</v>
      </c>
      <c r="E17" t="s">
        <v>51</v>
      </c>
      <c r="F17" t="s">
        <v>14</v>
      </c>
      <c r="G17" t="s">
        <v>27</v>
      </c>
      <c r="J17" t="s">
        <v>48</v>
      </c>
      <c r="K17">
        <v>1.89E-2</v>
      </c>
      <c r="M17">
        <v>1</v>
      </c>
    </row>
    <row r="18" spans="2:13" x14ac:dyDescent="0.3">
      <c r="B18" t="s">
        <v>50</v>
      </c>
      <c r="C18" t="s">
        <v>14</v>
      </c>
      <c r="D18" t="s">
        <v>71</v>
      </c>
      <c r="E18" t="s">
        <v>52</v>
      </c>
      <c r="F18" t="s">
        <v>14</v>
      </c>
      <c r="G18" t="s">
        <v>27</v>
      </c>
      <c r="J18" t="s">
        <v>42</v>
      </c>
      <c r="K18">
        <v>1.9900000000000001E-2</v>
      </c>
      <c r="M18">
        <v>1</v>
      </c>
    </row>
    <row r="19" spans="2:13" x14ac:dyDescent="0.3">
      <c r="B19" t="s">
        <v>53</v>
      </c>
      <c r="C19" t="s">
        <v>14</v>
      </c>
      <c r="D19" t="s">
        <v>67</v>
      </c>
      <c r="E19" t="s">
        <v>54</v>
      </c>
      <c r="F19" t="s">
        <v>14</v>
      </c>
      <c r="G19" t="s">
        <v>11</v>
      </c>
      <c r="H19">
        <v>4.8999999999999998E-3</v>
      </c>
      <c r="J19" t="s">
        <v>17</v>
      </c>
      <c r="K19">
        <v>1.2E-2</v>
      </c>
      <c r="M19">
        <v>1</v>
      </c>
    </row>
    <row r="21" spans="2:13" x14ac:dyDescent="0.3">
      <c r="B21" t="s">
        <v>55</v>
      </c>
      <c r="C21" t="s">
        <v>14</v>
      </c>
      <c r="D21" t="s">
        <v>76</v>
      </c>
      <c r="E21" t="s">
        <v>56</v>
      </c>
      <c r="F21" t="s">
        <v>15</v>
      </c>
      <c r="G21" t="s">
        <v>27</v>
      </c>
      <c r="J21" t="s">
        <v>57</v>
      </c>
      <c r="K21">
        <v>0.1119</v>
      </c>
      <c r="M21">
        <v>1</v>
      </c>
    </row>
    <row r="22" spans="2:13" x14ac:dyDescent="0.3">
      <c r="B22" t="s">
        <v>55</v>
      </c>
      <c r="C22" t="s">
        <v>14</v>
      </c>
      <c r="D22" t="s">
        <v>76</v>
      </c>
      <c r="E22" t="s">
        <v>56</v>
      </c>
      <c r="F22" t="s">
        <v>15</v>
      </c>
      <c r="G22" t="s">
        <v>27</v>
      </c>
      <c r="J22" t="s">
        <v>57</v>
      </c>
      <c r="K22">
        <v>0.1119</v>
      </c>
      <c r="M22">
        <v>1</v>
      </c>
    </row>
    <row r="23" spans="2:13" x14ac:dyDescent="0.3">
      <c r="B23" t="s">
        <v>59</v>
      </c>
      <c r="C23" t="s">
        <v>14</v>
      </c>
      <c r="D23" t="s">
        <v>77</v>
      </c>
      <c r="E23" t="s">
        <v>65</v>
      </c>
      <c r="F23" t="s">
        <v>61</v>
      </c>
      <c r="G23" t="s">
        <v>27</v>
      </c>
      <c r="J23" t="s">
        <v>60</v>
      </c>
      <c r="K23">
        <v>0.1119</v>
      </c>
      <c r="M23">
        <v>1</v>
      </c>
    </row>
    <row r="24" spans="2:13" x14ac:dyDescent="0.3">
      <c r="B24" t="s">
        <v>59</v>
      </c>
      <c r="C24" t="s">
        <v>14</v>
      </c>
      <c r="D24" t="s">
        <v>77</v>
      </c>
      <c r="E24" t="s">
        <v>65</v>
      </c>
      <c r="F24" t="s">
        <v>61</v>
      </c>
      <c r="G24" t="s">
        <v>27</v>
      </c>
      <c r="J24" t="s">
        <v>60</v>
      </c>
      <c r="K24">
        <v>6.2199999999999998E-2</v>
      </c>
      <c r="M24">
        <v>1</v>
      </c>
    </row>
    <row r="25" spans="2:13" x14ac:dyDescent="0.3">
      <c r="B25" t="s">
        <v>59</v>
      </c>
      <c r="C25" t="s">
        <v>14</v>
      </c>
      <c r="D25" t="s">
        <v>78</v>
      </c>
      <c r="E25" t="s">
        <v>65</v>
      </c>
      <c r="F25" t="s">
        <v>61</v>
      </c>
      <c r="G25" t="s">
        <v>27</v>
      </c>
      <c r="J25" t="s">
        <v>62</v>
      </c>
      <c r="K25">
        <v>7.2300000000000003E-2</v>
      </c>
      <c r="M25">
        <v>1</v>
      </c>
    </row>
    <row r="26" spans="2:13" x14ac:dyDescent="0.3">
      <c r="B26" t="s">
        <v>63</v>
      </c>
      <c r="C26" t="s">
        <v>14</v>
      </c>
      <c r="D26" t="s">
        <v>77</v>
      </c>
      <c r="E26" t="s">
        <v>64</v>
      </c>
      <c r="F26" t="s">
        <v>61</v>
      </c>
      <c r="G26" t="s">
        <v>27</v>
      </c>
      <c r="J26" t="s">
        <v>60</v>
      </c>
      <c r="K26">
        <v>6.2199999999999998E-2</v>
      </c>
      <c r="M26">
        <v>1</v>
      </c>
    </row>
    <row r="27" spans="2:13" x14ac:dyDescent="0.3">
      <c r="B27" t="s">
        <v>63</v>
      </c>
      <c r="C27" t="s">
        <v>14</v>
      </c>
      <c r="D27" t="s">
        <v>77</v>
      </c>
      <c r="E27" t="s">
        <v>64</v>
      </c>
      <c r="F27" t="s">
        <v>61</v>
      </c>
      <c r="G27" t="s">
        <v>27</v>
      </c>
      <c r="J27" t="s">
        <v>60</v>
      </c>
      <c r="K27">
        <v>6.2199999999999998E-2</v>
      </c>
      <c r="M27">
        <v>1</v>
      </c>
    </row>
    <row r="28" spans="2:13" x14ac:dyDescent="0.3">
      <c r="B28" t="s">
        <v>63</v>
      </c>
      <c r="C28" t="s">
        <v>14</v>
      </c>
      <c r="D28" t="s">
        <v>78</v>
      </c>
      <c r="E28" t="s">
        <v>64</v>
      </c>
      <c r="F28" t="s">
        <v>61</v>
      </c>
      <c r="G28" t="s">
        <v>27</v>
      </c>
      <c r="J28" t="s">
        <v>62</v>
      </c>
      <c r="K28">
        <v>7.2300000000000003E-2</v>
      </c>
      <c r="M28">
        <v>1</v>
      </c>
    </row>
    <row r="29" spans="2:13" x14ac:dyDescent="0.3">
      <c r="B29" t="s">
        <v>116</v>
      </c>
      <c r="C29" t="s">
        <v>117</v>
      </c>
      <c r="D29" t="s">
        <v>118</v>
      </c>
      <c r="E29" t="s">
        <v>86</v>
      </c>
      <c r="F29" t="s">
        <v>61</v>
      </c>
      <c r="J29" t="s">
        <v>119</v>
      </c>
      <c r="K29">
        <v>0.2268</v>
      </c>
      <c r="M29">
        <v>1</v>
      </c>
    </row>
    <row r="31" spans="2:13" x14ac:dyDescent="0.3">
      <c r="B31" t="s">
        <v>79</v>
      </c>
      <c r="C31" t="s">
        <v>80</v>
      </c>
      <c r="D31" t="s">
        <v>82</v>
      </c>
      <c r="E31" t="s">
        <v>83</v>
      </c>
      <c r="F31" t="s">
        <v>61</v>
      </c>
      <c r="G31" t="s">
        <v>11</v>
      </c>
      <c r="H31">
        <v>3.44E-2</v>
      </c>
      <c r="I31" t="s">
        <v>82</v>
      </c>
      <c r="J31" t="s">
        <v>81</v>
      </c>
      <c r="K31">
        <v>4.0399999999999998E-2</v>
      </c>
      <c r="M31">
        <v>1</v>
      </c>
    </row>
    <row r="32" spans="2:13" x14ac:dyDescent="0.3">
      <c r="B32" t="s">
        <v>84</v>
      </c>
      <c r="C32" t="s">
        <v>80</v>
      </c>
      <c r="D32" t="s">
        <v>82</v>
      </c>
      <c r="E32" t="s">
        <v>86</v>
      </c>
      <c r="F32" t="s">
        <v>61</v>
      </c>
      <c r="G32" t="s">
        <v>11</v>
      </c>
      <c r="H32">
        <v>3.44E-2</v>
      </c>
      <c r="I32" t="s">
        <v>82</v>
      </c>
      <c r="J32" t="s">
        <v>81</v>
      </c>
      <c r="K32">
        <v>4.0399999999999998E-2</v>
      </c>
      <c r="M32">
        <v>1</v>
      </c>
    </row>
    <row r="34" spans="2:13" x14ac:dyDescent="0.3">
      <c r="B34" t="s">
        <v>85</v>
      </c>
      <c r="C34" t="s">
        <v>125</v>
      </c>
      <c r="D34" t="s">
        <v>87</v>
      </c>
      <c r="E34" t="s">
        <v>86</v>
      </c>
      <c r="F34" t="s">
        <v>61</v>
      </c>
      <c r="G34" t="s">
        <v>27</v>
      </c>
      <c r="J34" t="s">
        <v>126</v>
      </c>
      <c r="K34">
        <v>0.1255</v>
      </c>
      <c r="M34">
        <v>1</v>
      </c>
    </row>
    <row r="35" spans="2:13" x14ac:dyDescent="0.3">
      <c r="B35" t="s">
        <v>88</v>
      </c>
      <c r="C35" t="s">
        <v>89</v>
      </c>
      <c r="D35" s="1" t="s">
        <v>90</v>
      </c>
      <c r="E35" t="s">
        <v>86</v>
      </c>
      <c r="F35" t="s">
        <v>61</v>
      </c>
      <c r="G35" t="s">
        <v>11</v>
      </c>
      <c r="H35">
        <v>5.2600000000000001E-2</v>
      </c>
      <c r="J35" t="s">
        <v>144</v>
      </c>
      <c r="K35">
        <v>1.6299999999999999E-2</v>
      </c>
      <c r="M35">
        <v>1</v>
      </c>
    </row>
    <row r="36" spans="2:13" x14ac:dyDescent="0.3">
      <c r="B36" t="s">
        <v>91</v>
      </c>
      <c r="C36" t="s">
        <v>93</v>
      </c>
      <c r="D36" t="s">
        <v>92</v>
      </c>
      <c r="E36" t="s">
        <v>86</v>
      </c>
      <c r="F36" t="s">
        <v>61</v>
      </c>
      <c r="G36" t="s">
        <v>11</v>
      </c>
      <c r="H36">
        <v>0.16600000000000001</v>
      </c>
      <c r="J36" t="s">
        <v>94</v>
      </c>
      <c r="K36">
        <v>0.30330000000000001</v>
      </c>
      <c r="M36">
        <v>1</v>
      </c>
    </row>
    <row r="37" spans="2:13" x14ac:dyDescent="0.3">
      <c r="B37" t="s">
        <v>95</v>
      </c>
      <c r="C37" t="s">
        <v>96</v>
      </c>
      <c r="D37" s="1" t="s">
        <v>97</v>
      </c>
      <c r="E37" t="s">
        <v>105</v>
      </c>
      <c r="F37" t="s">
        <v>61</v>
      </c>
      <c r="G37" t="s">
        <v>27</v>
      </c>
      <c r="J37" t="s">
        <v>98</v>
      </c>
      <c r="K37">
        <v>3.2000000000000002E-3</v>
      </c>
      <c r="M37">
        <v>1</v>
      </c>
    </row>
    <row r="38" spans="2:13" x14ac:dyDescent="0.3">
      <c r="B38" t="s">
        <v>99</v>
      </c>
      <c r="C38" t="s">
        <v>96</v>
      </c>
      <c r="D38" s="1" t="s">
        <v>97</v>
      </c>
      <c r="E38" t="s">
        <v>101</v>
      </c>
      <c r="F38" t="s">
        <v>61</v>
      </c>
      <c r="G38" t="s">
        <v>27</v>
      </c>
      <c r="J38" t="s">
        <v>98</v>
      </c>
      <c r="K38">
        <v>3.2000000000000002E-3</v>
      </c>
      <c r="M38">
        <v>1</v>
      </c>
    </row>
    <row r="39" spans="2:13" x14ac:dyDescent="0.3">
      <c r="B39" t="s">
        <v>151</v>
      </c>
      <c r="C39" t="s">
        <v>152</v>
      </c>
      <c r="D39" s="1" t="s">
        <v>149</v>
      </c>
      <c r="E39" t="s">
        <v>153</v>
      </c>
      <c r="F39" t="s">
        <v>61</v>
      </c>
      <c r="J39" t="s">
        <v>150</v>
      </c>
      <c r="K39">
        <v>0.1016</v>
      </c>
      <c r="M39">
        <v>1</v>
      </c>
    </row>
    <row r="40" spans="2:13" x14ac:dyDescent="0.3">
      <c r="B40" t="s">
        <v>154</v>
      </c>
      <c r="C40" t="s">
        <v>152</v>
      </c>
      <c r="D40" s="1" t="s">
        <v>149</v>
      </c>
      <c r="E40" t="s">
        <v>155</v>
      </c>
      <c r="F40" t="s">
        <v>61</v>
      </c>
      <c r="J40" t="s">
        <v>150</v>
      </c>
      <c r="K40">
        <v>0.1016</v>
      </c>
      <c r="M40">
        <v>1</v>
      </c>
    </row>
    <row r="42" spans="2:13" x14ac:dyDescent="0.3">
      <c r="B42" t="s">
        <v>100</v>
      </c>
      <c r="C42" t="s">
        <v>103</v>
      </c>
      <c r="D42" s="1" t="s">
        <v>97</v>
      </c>
      <c r="E42" t="s">
        <v>101</v>
      </c>
      <c r="F42" t="s">
        <v>61</v>
      </c>
      <c r="G42" t="s">
        <v>11</v>
      </c>
      <c r="H42">
        <v>1.2999999999999999E-3</v>
      </c>
      <c r="J42" t="s">
        <v>102</v>
      </c>
      <c r="K42">
        <v>1.2999999999999999E-3</v>
      </c>
      <c r="M42">
        <v>1</v>
      </c>
    </row>
    <row r="43" spans="2:13" x14ac:dyDescent="0.3">
      <c r="B43" t="s">
        <v>104</v>
      </c>
      <c r="C43" t="s">
        <v>103</v>
      </c>
      <c r="D43" s="1" t="s">
        <v>97</v>
      </c>
      <c r="E43" t="s">
        <v>105</v>
      </c>
      <c r="F43" t="s">
        <v>61</v>
      </c>
      <c r="G43" t="s">
        <v>11</v>
      </c>
      <c r="H43">
        <v>1.2999999999999999E-3</v>
      </c>
      <c r="J43" t="s">
        <v>102</v>
      </c>
      <c r="K43">
        <v>1.2999999999999999E-3</v>
      </c>
      <c r="M43">
        <v>1</v>
      </c>
    </row>
    <row r="44" spans="2:13" x14ac:dyDescent="0.3">
      <c r="B44" t="s">
        <v>106</v>
      </c>
      <c r="C44" t="s">
        <v>107</v>
      </c>
      <c r="D44" s="1" t="s">
        <v>97</v>
      </c>
      <c r="E44" t="s">
        <v>109</v>
      </c>
      <c r="F44" t="s">
        <v>61</v>
      </c>
      <c r="G44" t="s">
        <v>27</v>
      </c>
      <c r="J44" t="s">
        <v>108</v>
      </c>
      <c r="K44">
        <v>1.5E-3</v>
      </c>
      <c r="M44">
        <v>1</v>
      </c>
    </row>
    <row r="45" spans="2:13" x14ac:dyDescent="0.3">
      <c r="B45" t="s">
        <v>110</v>
      </c>
      <c r="C45" t="s">
        <v>107</v>
      </c>
      <c r="D45" s="1" t="s">
        <v>97</v>
      </c>
      <c r="E45" t="s">
        <v>111</v>
      </c>
      <c r="F45" t="s">
        <v>61</v>
      </c>
      <c r="G45" t="s">
        <v>27</v>
      </c>
      <c r="J45" t="s">
        <v>108</v>
      </c>
      <c r="K45">
        <v>1.5E-3</v>
      </c>
      <c r="M45">
        <v>1</v>
      </c>
    </row>
    <row r="47" spans="2:13" x14ac:dyDescent="0.3">
      <c r="B47" t="s">
        <v>112</v>
      </c>
      <c r="C47" t="s">
        <v>113</v>
      </c>
      <c r="D47" s="1" t="s">
        <v>114</v>
      </c>
      <c r="E47" t="s">
        <v>86</v>
      </c>
      <c r="F47" t="s">
        <v>61</v>
      </c>
      <c r="J47" t="s">
        <v>115</v>
      </c>
      <c r="K47">
        <v>0.23200000000000001</v>
      </c>
      <c r="M47">
        <v>1</v>
      </c>
    </row>
    <row r="49" spans="2:11" x14ac:dyDescent="0.3">
      <c r="B49" t="s">
        <v>122</v>
      </c>
      <c r="C49" t="s">
        <v>124</v>
      </c>
      <c r="K49">
        <v>5</v>
      </c>
    </row>
    <row r="50" spans="2:11" x14ac:dyDescent="0.3">
      <c r="B50" t="s">
        <v>123</v>
      </c>
      <c r="C50" t="s">
        <v>124</v>
      </c>
      <c r="K50">
        <v>5</v>
      </c>
    </row>
    <row r="52" spans="2:11" x14ac:dyDescent="0.3">
      <c r="K52">
        <f>SUM(K5:K50)</f>
        <v>12.846600000000002</v>
      </c>
    </row>
    <row r="55" spans="2:11" x14ac:dyDescent="0.3">
      <c r="B55" t="s">
        <v>158</v>
      </c>
    </row>
    <row r="57" spans="2:11" x14ac:dyDescent="0.3">
      <c r="B57" t="s">
        <v>127</v>
      </c>
      <c r="C57" t="s">
        <v>130</v>
      </c>
      <c r="D57" t="s">
        <v>128</v>
      </c>
      <c r="E57" t="s">
        <v>3</v>
      </c>
      <c r="F57" t="s">
        <v>2</v>
      </c>
      <c r="G57" t="s">
        <v>129</v>
      </c>
      <c r="H57" t="s">
        <v>156</v>
      </c>
    </row>
    <row r="58" spans="2:11" x14ac:dyDescent="0.3">
      <c r="B58" t="s">
        <v>39</v>
      </c>
      <c r="C58">
        <v>1</v>
      </c>
      <c r="D58" t="s">
        <v>8</v>
      </c>
      <c r="E58" t="s">
        <v>75</v>
      </c>
      <c r="G58">
        <v>0.14879999999999999</v>
      </c>
      <c r="H58">
        <f>G58*C58</f>
        <v>0.14879999999999999</v>
      </c>
    </row>
    <row r="59" spans="2:11" x14ac:dyDescent="0.3">
      <c r="B59" t="s">
        <v>120</v>
      </c>
      <c r="C59">
        <v>1</v>
      </c>
      <c r="D59" t="s">
        <v>9</v>
      </c>
      <c r="E59" t="s">
        <v>132</v>
      </c>
      <c r="G59">
        <v>0.1023</v>
      </c>
      <c r="H59">
        <f t="shared" ref="H59:H80" si="0">G59*C59</f>
        <v>0.1023</v>
      </c>
    </row>
    <row r="60" spans="2:11" x14ac:dyDescent="0.3">
      <c r="B60" t="s">
        <v>17</v>
      </c>
      <c r="C60">
        <v>2</v>
      </c>
      <c r="D60" t="s">
        <v>136</v>
      </c>
      <c r="E60" t="s">
        <v>66</v>
      </c>
      <c r="G60">
        <v>1.2E-2</v>
      </c>
      <c r="H60">
        <f t="shared" si="0"/>
        <v>2.4E-2</v>
      </c>
    </row>
    <row r="61" spans="2:11" x14ac:dyDescent="0.3">
      <c r="B61" t="s">
        <v>31</v>
      </c>
      <c r="C61">
        <v>1</v>
      </c>
      <c r="D61" t="s">
        <v>19</v>
      </c>
      <c r="E61" t="s">
        <v>68</v>
      </c>
      <c r="G61">
        <v>3.4200000000000001E-2</v>
      </c>
      <c r="H61">
        <f t="shared" si="0"/>
        <v>3.4200000000000001E-2</v>
      </c>
    </row>
    <row r="62" spans="2:11" x14ac:dyDescent="0.3">
      <c r="B62" t="s">
        <v>30</v>
      </c>
      <c r="C62">
        <v>1</v>
      </c>
      <c r="D62" t="s">
        <v>28</v>
      </c>
      <c r="E62" t="s">
        <v>69</v>
      </c>
      <c r="G62">
        <v>3.4200000000000001E-2</v>
      </c>
      <c r="H62">
        <f t="shared" si="0"/>
        <v>3.4200000000000001E-2</v>
      </c>
    </row>
    <row r="63" spans="2:11" x14ac:dyDescent="0.3">
      <c r="B63" t="s">
        <v>36</v>
      </c>
      <c r="C63">
        <v>2</v>
      </c>
      <c r="D63" t="s">
        <v>133</v>
      </c>
      <c r="E63" t="s">
        <v>70</v>
      </c>
      <c r="G63">
        <v>4.8999999999999998E-3</v>
      </c>
      <c r="H63">
        <f t="shared" si="0"/>
        <v>9.7999999999999997E-3</v>
      </c>
    </row>
    <row r="64" spans="2:11" x14ac:dyDescent="0.3">
      <c r="B64" t="s">
        <v>42</v>
      </c>
      <c r="C64">
        <v>2</v>
      </c>
      <c r="D64" t="s">
        <v>135</v>
      </c>
      <c r="E64" t="s">
        <v>71</v>
      </c>
      <c r="G64">
        <v>1.9900000000000001E-2</v>
      </c>
      <c r="H64">
        <f t="shared" si="0"/>
        <v>3.9800000000000002E-2</v>
      </c>
    </row>
    <row r="65" spans="2:8" x14ac:dyDescent="0.3">
      <c r="B65" t="s">
        <v>44</v>
      </c>
      <c r="C65">
        <v>1</v>
      </c>
      <c r="D65" t="s">
        <v>43</v>
      </c>
      <c r="E65" t="s">
        <v>72</v>
      </c>
      <c r="G65">
        <v>0.34499999999999997</v>
      </c>
      <c r="H65">
        <f t="shared" si="0"/>
        <v>0.34499999999999997</v>
      </c>
    </row>
    <row r="66" spans="2:8" x14ac:dyDescent="0.3">
      <c r="B66" t="s">
        <v>48</v>
      </c>
      <c r="C66">
        <v>2</v>
      </c>
      <c r="D66" t="s">
        <v>134</v>
      </c>
      <c r="E66" t="s">
        <v>73</v>
      </c>
      <c r="G66">
        <v>1.89E-2</v>
      </c>
      <c r="H66">
        <f t="shared" si="0"/>
        <v>3.78E-2</v>
      </c>
    </row>
    <row r="67" spans="2:8" x14ac:dyDescent="0.3">
      <c r="B67" t="s">
        <v>26</v>
      </c>
      <c r="C67">
        <v>1</v>
      </c>
      <c r="D67" t="s">
        <v>34</v>
      </c>
      <c r="E67" t="s">
        <v>25</v>
      </c>
      <c r="G67">
        <v>0.17799999999999999</v>
      </c>
      <c r="H67">
        <f t="shared" si="0"/>
        <v>0.17799999999999999</v>
      </c>
    </row>
    <row r="68" spans="2:8" x14ac:dyDescent="0.3">
      <c r="B68" t="s">
        <v>57</v>
      </c>
      <c r="C68">
        <v>2</v>
      </c>
      <c r="D68" t="s">
        <v>55</v>
      </c>
      <c r="E68" t="s">
        <v>76</v>
      </c>
      <c r="G68">
        <v>0.1119</v>
      </c>
      <c r="H68">
        <f t="shared" si="0"/>
        <v>0.2238</v>
      </c>
    </row>
    <row r="69" spans="2:8" x14ac:dyDescent="0.3">
      <c r="B69" t="s">
        <v>60</v>
      </c>
      <c r="C69">
        <v>4</v>
      </c>
      <c r="D69" t="s">
        <v>146</v>
      </c>
      <c r="E69" t="s">
        <v>77</v>
      </c>
      <c r="G69">
        <v>0.1119</v>
      </c>
      <c r="H69">
        <f t="shared" si="0"/>
        <v>0.4476</v>
      </c>
    </row>
    <row r="70" spans="2:8" x14ac:dyDescent="0.3">
      <c r="B70" t="s">
        <v>62</v>
      </c>
      <c r="C70">
        <v>2</v>
      </c>
      <c r="D70" t="s">
        <v>145</v>
      </c>
      <c r="E70" t="s">
        <v>78</v>
      </c>
      <c r="G70">
        <v>7.2300000000000003E-2</v>
      </c>
      <c r="H70">
        <f t="shared" si="0"/>
        <v>0.14460000000000001</v>
      </c>
    </row>
    <row r="71" spans="2:8" x14ac:dyDescent="0.3">
      <c r="B71" t="s">
        <v>119</v>
      </c>
      <c r="C71">
        <v>1</v>
      </c>
      <c r="D71" t="s">
        <v>116</v>
      </c>
      <c r="E71" t="s">
        <v>118</v>
      </c>
      <c r="F71" t="s">
        <v>117</v>
      </c>
      <c r="G71">
        <v>0.2268</v>
      </c>
      <c r="H71">
        <f t="shared" si="0"/>
        <v>0.2268</v>
      </c>
    </row>
    <row r="72" spans="2:8" x14ac:dyDescent="0.3">
      <c r="B72" t="s">
        <v>81</v>
      </c>
      <c r="C72">
        <v>2</v>
      </c>
      <c r="D72" t="s">
        <v>131</v>
      </c>
      <c r="E72" t="s">
        <v>82</v>
      </c>
      <c r="F72" t="s">
        <v>80</v>
      </c>
      <c r="G72">
        <v>4.0399999999999998E-2</v>
      </c>
      <c r="H72">
        <f t="shared" si="0"/>
        <v>8.0799999999999997E-2</v>
      </c>
    </row>
    <row r="73" spans="2:8" x14ac:dyDescent="0.3">
      <c r="B73" t="s">
        <v>126</v>
      </c>
      <c r="C73">
        <v>1</v>
      </c>
      <c r="D73" t="s">
        <v>85</v>
      </c>
      <c r="E73" t="s">
        <v>87</v>
      </c>
      <c r="F73" t="s">
        <v>125</v>
      </c>
      <c r="G73">
        <v>0.1255</v>
      </c>
      <c r="H73">
        <f t="shared" si="0"/>
        <v>0.1255</v>
      </c>
    </row>
    <row r="74" spans="2:8" x14ac:dyDescent="0.3">
      <c r="B74" t="s">
        <v>144</v>
      </c>
      <c r="C74">
        <v>1</v>
      </c>
      <c r="D74" t="s">
        <v>88</v>
      </c>
      <c r="E74" s="1" t="s">
        <v>90</v>
      </c>
      <c r="F74" t="s">
        <v>137</v>
      </c>
      <c r="G74">
        <v>1.6299999999999999E-2</v>
      </c>
      <c r="H74">
        <f t="shared" si="0"/>
        <v>1.6299999999999999E-2</v>
      </c>
    </row>
    <row r="75" spans="2:8" x14ac:dyDescent="0.3">
      <c r="B75" t="s">
        <v>94</v>
      </c>
      <c r="C75">
        <v>1</v>
      </c>
      <c r="D75" t="s">
        <v>91</v>
      </c>
      <c r="E75" t="s">
        <v>92</v>
      </c>
      <c r="F75" t="s">
        <v>93</v>
      </c>
      <c r="G75">
        <v>0.30330000000000001</v>
      </c>
      <c r="H75">
        <f t="shared" si="0"/>
        <v>0.30330000000000001</v>
      </c>
    </row>
    <row r="76" spans="2:8" x14ac:dyDescent="0.3">
      <c r="B76" t="s">
        <v>98</v>
      </c>
      <c r="C76">
        <v>2</v>
      </c>
      <c r="D76" t="s">
        <v>138</v>
      </c>
      <c r="E76" s="1" t="s">
        <v>97</v>
      </c>
      <c r="F76" t="s">
        <v>139</v>
      </c>
      <c r="G76">
        <v>3.2000000000000002E-3</v>
      </c>
      <c r="H76">
        <f t="shared" si="0"/>
        <v>6.4000000000000003E-3</v>
      </c>
    </row>
    <row r="77" spans="2:8" x14ac:dyDescent="0.3">
      <c r="B77" t="s">
        <v>150</v>
      </c>
      <c r="C77">
        <v>2</v>
      </c>
      <c r="D77" t="s">
        <v>147</v>
      </c>
      <c r="E77" t="s">
        <v>149</v>
      </c>
      <c r="F77" t="s">
        <v>148</v>
      </c>
      <c r="G77">
        <v>0.1016</v>
      </c>
      <c r="H77">
        <f t="shared" si="0"/>
        <v>0.20319999999999999</v>
      </c>
    </row>
    <row r="78" spans="2:8" x14ac:dyDescent="0.3">
      <c r="B78" t="s">
        <v>102</v>
      </c>
      <c r="C78">
        <v>2</v>
      </c>
      <c r="D78" t="s">
        <v>140</v>
      </c>
      <c r="E78" s="1" t="s">
        <v>97</v>
      </c>
      <c r="F78" t="s">
        <v>103</v>
      </c>
      <c r="G78">
        <v>1.2999999999999999E-3</v>
      </c>
      <c r="H78">
        <f t="shared" si="0"/>
        <v>2.5999999999999999E-3</v>
      </c>
    </row>
    <row r="79" spans="2:8" x14ac:dyDescent="0.3">
      <c r="B79" t="s">
        <v>108</v>
      </c>
      <c r="C79">
        <v>2</v>
      </c>
      <c r="D79" t="s">
        <v>141</v>
      </c>
      <c r="E79" s="1" t="s">
        <v>97</v>
      </c>
      <c r="F79" t="s">
        <v>142</v>
      </c>
      <c r="G79">
        <v>1.5E-3</v>
      </c>
      <c r="H79">
        <f t="shared" si="0"/>
        <v>3.0000000000000001E-3</v>
      </c>
    </row>
    <row r="80" spans="2:8" x14ac:dyDescent="0.3">
      <c r="B80" t="s">
        <v>115</v>
      </c>
      <c r="C80">
        <v>1</v>
      </c>
      <c r="D80" t="s">
        <v>112</v>
      </c>
      <c r="E80" t="s">
        <v>143</v>
      </c>
      <c r="F80" t="s">
        <v>113</v>
      </c>
      <c r="G80">
        <v>0.23200000000000001</v>
      </c>
      <c r="H80">
        <f t="shared" si="0"/>
        <v>0.23200000000000001</v>
      </c>
    </row>
    <row r="82" spans="8:8" x14ac:dyDescent="0.3">
      <c r="H82" t="s">
        <v>157</v>
      </c>
    </row>
    <row r="83" spans="8:8" x14ac:dyDescent="0.3">
      <c r="H83">
        <f>SUM(H58:H80)</f>
        <v>2.9698000000000011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Benson</dc:creator>
  <cp:lastModifiedBy>Mark Benson</cp:lastModifiedBy>
  <dcterms:created xsi:type="dcterms:W3CDTF">2021-02-10T20:00:49Z</dcterms:created>
  <dcterms:modified xsi:type="dcterms:W3CDTF">2021-02-20T14:44:19Z</dcterms:modified>
</cp:coreProperties>
</file>