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kkelson/Dropbox (Personal)/CHI/Code/"/>
    </mc:Choice>
  </mc:AlternateContent>
  <xr:revisionPtr revIDLastSave="2055" documentId="8_{95CA2DA8-396E-A441-B6B5-FA78A4192ECD}" xr6:coauthVersionLast="47" xr6:coauthVersionMax="47" xr10:uidLastSave="{D77DBD5C-A78A-400C-8936-30CF07662805}"/>
  <bookViews>
    <workbookView xWindow="100" yWindow="540" windowWidth="23800" windowHeight="20580" tabRatio="500" xr2:uid="{00000000-000D-0000-FFFF-FFFF00000000}"/>
  </bookViews>
  <sheets>
    <sheet name="Mark" sheetId="1" r:id="rId1"/>
    <sheet name="Jahnavi" sheetId="2" r:id="rId2"/>
    <sheet name="Jeff" sheetId="3" r:id="rId3"/>
    <sheet name="Tom" sheetId="4" r:id="rId4"/>
    <sheet name="Extractedinerror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3" l="1"/>
  <c r="F3" i="3"/>
  <c r="C4" i="3"/>
  <c r="C3" i="3"/>
  <c r="F6" i="1"/>
  <c r="C6" i="1"/>
  <c r="F5" i="1"/>
  <c r="C5" i="1"/>
</calcChain>
</file>

<file path=xl/sharedStrings.xml><?xml version="1.0" encoding="utf-8"?>
<sst xmlns="http://schemas.openxmlformats.org/spreadsheetml/2006/main" count="1057" uniqueCount="170">
  <si>
    <t>Author</t>
  </si>
  <si>
    <t>Me</t>
  </si>
  <si>
    <t>Se</t>
  </si>
  <si>
    <t>Ne</t>
  </si>
  <si>
    <t>Mc</t>
  </si>
  <si>
    <t>Sc</t>
  </si>
  <si>
    <t>Nc</t>
  </si>
  <si>
    <t>Outcome</t>
  </si>
  <si>
    <t>ChangeorFU</t>
  </si>
  <si>
    <t>Followup_months</t>
  </si>
  <si>
    <t>Outcome_category</t>
  </si>
  <si>
    <t>Control</t>
  </si>
  <si>
    <t>Highscore</t>
  </si>
  <si>
    <t>Order</t>
  </si>
  <si>
    <t>Hanratty2011</t>
  </si>
  <si>
    <t>NightsShelterUse</t>
  </si>
  <si>
    <t>Change</t>
  </si>
  <si>
    <t>Homelessness</t>
  </si>
  <si>
    <t>UsualCare</t>
  </si>
  <si>
    <t>Bad</t>
  </si>
  <si>
    <t>Lehman1997</t>
  </si>
  <si>
    <t>CommunityHousingNights</t>
  </si>
  <si>
    <t>FU</t>
  </si>
  <si>
    <t>Good</t>
  </si>
  <si>
    <t>SF36MHsubscale</t>
  </si>
  <si>
    <t>MentalHealth</t>
  </si>
  <si>
    <t>Morse1997_a</t>
  </si>
  <si>
    <t>DaysHoused</t>
  </si>
  <si>
    <t>BrokerCM</t>
  </si>
  <si>
    <t>Morse1997_b</t>
  </si>
  <si>
    <t>AnxietyandDepression</t>
  </si>
  <si>
    <t>Alcohol</t>
  </si>
  <si>
    <t>SubstanceUse</t>
  </si>
  <si>
    <t>McHugo2004</t>
  </si>
  <si>
    <t>PropDaysStablyHoused</t>
  </si>
  <si>
    <t>ColaradoSymptomIndex</t>
  </si>
  <si>
    <t>DaysAlcoholUse</t>
  </si>
  <si>
    <t>Essock2006</t>
  </si>
  <si>
    <t>DaysInstitutionalised</t>
  </si>
  <si>
    <t>Morse2006_a</t>
  </si>
  <si>
    <t>Morse2006_b</t>
  </si>
  <si>
    <t>BPRS</t>
  </si>
  <si>
    <t>DaysSubstanceUse</t>
  </si>
  <si>
    <t>Bloom2001</t>
  </si>
  <si>
    <t>HomelessNightsAverage</t>
  </si>
  <si>
    <t>JailNights</t>
  </si>
  <si>
    <t>Criminalisation</t>
  </si>
  <si>
    <t>Vet2017</t>
  </si>
  <si>
    <t>DaysRehoused</t>
  </si>
  <si>
    <t>QoL</t>
  </si>
  <si>
    <t>CapabilitiesandWellbeing</t>
  </si>
  <si>
    <t>GSI</t>
  </si>
  <si>
    <t>Lako2018</t>
  </si>
  <si>
    <t>CESD</t>
  </si>
  <si>
    <t>Tomita2015</t>
  </si>
  <si>
    <t>PerceivedEaseofAccess</t>
  </si>
  <si>
    <t>Access</t>
  </si>
  <si>
    <t>Bovell-Ammon2020</t>
  </si>
  <si>
    <t>PHQ2</t>
  </si>
  <si>
    <t>Brown2016</t>
  </si>
  <si>
    <t>Mean Homeless Days</t>
  </si>
  <si>
    <t>Cherner2017</t>
  </si>
  <si>
    <t>Timestablyhoused</t>
  </si>
  <si>
    <t>SF12-Physical</t>
  </si>
  <si>
    <t>PhysicalHealth</t>
  </si>
  <si>
    <t>SF12-Mental</t>
  </si>
  <si>
    <t>Communityfunctioning</t>
  </si>
  <si>
    <t>Cox1998</t>
  </si>
  <si>
    <t>Dayshoused</t>
  </si>
  <si>
    <t>DaysAlcohol</t>
  </si>
  <si>
    <t>DaysEmployed</t>
  </si>
  <si>
    <t>Employment</t>
  </si>
  <si>
    <t>Erdem2014</t>
  </si>
  <si>
    <t>Income</t>
  </si>
  <si>
    <t>Grace2014</t>
  </si>
  <si>
    <t>Graham-Jones2004_a</t>
  </si>
  <si>
    <t>PhysicalMobility</t>
  </si>
  <si>
    <t>Graham-Jones2004_b</t>
  </si>
  <si>
    <t>EmotionalDistress</t>
  </si>
  <si>
    <t>Levitt2013</t>
  </si>
  <si>
    <t>TotalDaysinShelter</t>
  </si>
  <si>
    <t>Malte2017</t>
  </si>
  <si>
    <t>PercentageHoused</t>
  </si>
  <si>
    <t>SF36-Physical</t>
  </si>
  <si>
    <t>Alcohol-ASI</t>
  </si>
  <si>
    <t>SF36-Mental</t>
  </si>
  <si>
    <t>Shern2000</t>
  </si>
  <si>
    <t>PropTimeSpentOnStreets</t>
  </si>
  <si>
    <t>PsychSymptoms</t>
  </si>
  <si>
    <t>ServiceUse</t>
  </si>
  <si>
    <t>Slesnick2013</t>
  </si>
  <si>
    <t>IndependentLivingDays</t>
  </si>
  <si>
    <t>Mares2011</t>
  </si>
  <si>
    <t>DaysIntoxicated</t>
  </si>
  <si>
    <t>CommunityIntegration</t>
  </si>
  <si>
    <t>Marshall1995</t>
  </si>
  <si>
    <t>DaysinBetterAccommodation</t>
  </si>
  <si>
    <t>Usualcare</t>
  </si>
  <si>
    <t>Morse1992</t>
  </si>
  <si>
    <t>DaysHomeless</t>
  </si>
  <si>
    <t>MonthlyIncome</t>
  </si>
  <si>
    <t>PsychiatricSymptoms</t>
  </si>
  <si>
    <t>AlcoholOunces</t>
  </si>
  <si>
    <t>Tinland2020</t>
  </si>
  <si>
    <t>HousingStability</t>
  </si>
  <si>
    <t>Toro1997</t>
  </si>
  <si>
    <t>OtherIncome</t>
  </si>
  <si>
    <t>SCL-90</t>
  </si>
  <si>
    <t>Self-efficacy</t>
  </si>
  <si>
    <t>DrinkingIndex</t>
  </si>
  <si>
    <t>Upshur2015</t>
  </si>
  <si>
    <t>MCS</t>
  </si>
  <si>
    <t>PCS</t>
  </si>
  <si>
    <t>Weinreb2016</t>
  </si>
  <si>
    <t>HopkinsChecklist</t>
  </si>
  <si>
    <t>SF-8PCS</t>
  </si>
  <si>
    <t>Poremski2016</t>
  </si>
  <si>
    <t>Aubry2015</t>
  </si>
  <si>
    <t>Aubry2016</t>
  </si>
  <si>
    <t>PercentHoused</t>
  </si>
  <si>
    <t>CommunityFunction</t>
  </si>
  <si>
    <t>CSI</t>
  </si>
  <si>
    <t>GAIN</t>
  </si>
  <si>
    <t>Rosenheck2003_a</t>
  </si>
  <si>
    <t>Rosenheck2003_b</t>
  </si>
  <si>
    <t>PsychIndex</t>
  </si>
  <si>
    <t>MedicalIndex</t>
  </si>
  <si>
    <t>ArrestsMajorCrimes</t>
  </si>
  <si>
    <t>DranktoIntoxication</t>
  </si>
  <si>
    <t xml:space="preserve">SubstanceUse </t>
  </si>
  <si>
    <t>Workeddayspast30</t>
  </si>
  <si>
    <t>QoLoverall</t>
  </si>
  <si>
    <t>Primary</t>
  </si>
  <si>
    <t>Stergiopoulos2015</t>
  </si>
  <si>
    <t>% of days stabily housed</t>
  </si>
  <si>
    <t>24 months</t>
  </si>
  <si>
    <t>Homelessness (Racialized)</t>
  </si>
  <si>
    <t>UsualCare (Racialized)</t>
  </si>
  <si>
    <t>Severity of substance use problem</t>
  </si>
  <si>
    <t>6 months</t>
  </si>
  <si>
    <t>Substance Use</t>
  </si>
  <si>
    <t>Usual Care</t>
  </si>
  <si>
    <t>Somers2015_1a</t>
  </si>
  <si>
    <t>Somers2015_1b</t>
  </si>
  <si>
    <t>Somers2015_2a</t>
  </si>
  <si>
    <t>Ferreiro2020</t>
  </si>
  <si>
    <t>SeriousMentalIllness</t>
  </si>
  <si>
    <t>DaysInHospital</t>
  </si>
  <si>
    <t>HealthcareCosts</t>
  </si>
  <si>
    <t>CostOfIntervention</t>
  </si>
  <si>
    <t>ServiceCosts</t>
  </si>
  <si>
    <t>IncreaseHousingStability</t>
  </si>
  <si>
    <t>Durbin2018</t>
  </si>
  <si>
    <t>MeanPropotionDaysStablyHoused</t>
  </si>
  <si>
    <t>Stergiopoulos2019_a</t>
  </si>
  <si>
    <t>RateofStableHousing</t>
  </si>
  <si>
    <t>Stergiopoulos2019_b</t>
  </si>
  <si>
    <t>0 months</t>
  </si>
  <si>
    <t>12 months</t>
  </si>
  <si>
    <t>Mean Hodpitalised Days</t>
  </si>
  <si>
    <t>% of days stabily house</t>
  </si>
  <si>
    <t>Homelessness (Non-Racialized)</t>
  </si>
  <si>
    <t>UsualCare (Non-Racialized)</t>
  </si>
  <si>
    <t>InpatientPsychdays</t>
  </si>
  <si>
    <t>Korr1996</t>
  </si>
  <si>
    <t>DaysHospitalised</t>
  </si>
  <si>
    <t>Pakzad2017</t>
  </si>
  <si>
    <t>DayHospitalised</t>
  </si>
  <si>
    <t>EmergencyDeptVisit</t>
  </si>
  <si>
    <t>Mean Hospitalised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</si>
</sst>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0"/>
  <sheetViews>
    <sheetView tabSelected="1" workbookViewId="0">
      <pane xSplit="1" ySplit="1" topLeftCell="F109" activePane="bottomRight" state="frozen"/>
      <selection pane="bottomRight" activeCell="L134" sqref="L134"/>
      <selection pane="bottomLeft"/>
      <selection pane="topRight"/>
    </sheetView>
  </sheetViews>
  <sheetFormatPr defaultColWidth="11" defaultRowHeight="15.95"/>
  <cols>
    <col min="1" max="1" width="17.625" bestFit="1" customWidth="1"/>
    <col min="8" max="8" width="16.125" bestFit="1" customWidth="1"/>
    <col min="9" max="9" width="16.125" customWidth="1"/>
    <col min="11" max="11" width="17.625" customWidth="1"/>
  </cols>
  <sheetData>
    <row r="1" spans="1:14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75">
      <c r="A2" t="s">
        <v>14</v>
      </c>
      <c r="B2">
        <v>-42.7</v>
      </c>
      <c r="C2" s="4">
        <v>51.993845800000003</v>
      </c>
      <c r="D2">
        <v>264</v>
      </c>
      <c r="E2">
        <v>-4.5999999999999996</v>
      </c>
      <c r="F2" s="4">
        <v>48.744230399999999</v>
      </c>
      <c r="G2">
        <v>264</v>
      </c>
      <c r="H2" t="s">
        <v>15</v>
      </c>
      <c r="I2" t="s">
        <v>16</v>
      </c>
      <c r="J2">
        <v>6</v>
      </c>
      <c r="K2" t="s">
        <v>17</v>
      </c>
      <c r="L2" t="s">
        <v>18</v>
      </c>
      <c r="M2" t="s">
        <v>19</v>
      </c>
      <c r="N2">
        <v>1</v>
      </c>
    </row>
    <row r="3" spans="1:14" ht="15.75">
      <c r="A3" t="s">
        <v>14</v>
      </c>
      <c r="B3">
        <v>-71.8</v>
      </c>
      <c r="C3" s="4">
        <v>101.773081</v>
      </c>
      <c r="D3">
        <v>224</v>
      </c>
      <c r="E3">
        <v>-16.100000000000001</v>
      </c>
      <c r="F3" s="4">
        <v>65.853170000000006</v>
      </c>
      <c r="G3">
        <v>224</v>
      </c>
      <c r="H3" t="s">
        <v>15</v>
      </c>
      <c r="I3" t="s">
        <v>16</v>
      </c>
      <c r="J3">
        <v>12</v>
      </c>
      <c r="K3" t="s">
        <v>17</v>
      </c>
      <c r="L3" t="s">
        <v>18</v>
      </c>
      <c r="M3" t="s">
        <v>19</v>
      </c>
      <c r="N3">
        <v>2</v>
      </c>
    </row>
    <row r="4" spans="1:14" ht="15.75">
      <c r="A4" t="s">
        <v>14</v>
      </c>
      <c r="B4">
        <v>-93.2</v>
      </c>
      <c r="C4" s="4">
        <v>131.144958</v>
      </c>
      <c r="D4">
        <v>156</v>
      </c>
      <c r="E4">
        <v>-11.2</v>
      </c>
      <c r="F4" s="4">
        <v>82.433973600000002</v>
      </c>
      <c r="G4">
        <v>156</v>
      </c>
      <c r="H4" t="s">
        <v>15</v>
      </c>
      <c r="I4" t="s">
        <v>16</v>
      </c>
      <c r="J4">
        <v>18</v>
      </c>
      <c r="K4" t="s">
        <v>17</v>
      </c>
      <c r="L4" t="s">
        <v>18</v>
      </c>
      <c r="M4" t="s">
        <v>19</v>
      </c>
      <c r="N4">
        <v>1</v>
      </c>
    </row>
    <row r="5" spans="1:14" ht="15.75">
      <c r="A5" t="s">
        <v>20</v>
      </c>
      <c r="B5" s="1">
        <v>210.2</v>
      </c>
      <c r="C5">
        <f>12.3*SQRT(77)</f>
        <v>107.93206196492311</v>
      </c>
      <c r="D5">
        <v>77</v>
      </c>
      <c r="E5">
        <v>160.1</v>
      </c>
      <c r="F5">
        <f>12.5*SQRT(75)</f>
        <v>108.25317547305484</v>
      </c>
      <c r="G5">
        <v>75</v>
      </c>
      <c r="H5" t="s">
        <v>21</v>
      </c>
      <c r="I5" t="s">
        <v>22</v>
      </c>
      <c r="J5">
        <v>12</v>
      </c>
      <c r="K5" t="s">
        <v>17</v>
      </c>
      <c r="L5" t="s">
        <v>18</v>
      </c>
      <c r="M5" t="s">
        <v>23</v>
      </c>
      <c r="N5">
        <v>1</v>
      </c>
    </row>
    <row r="6" spans="1:14" ht="15.75">
      <c r="A6" t="s">
        <v>20</v>
      </c>
      <c r="B6">
        <v>45.7</v>
      </c>
      <c r="C6">
        <f>1.9*SQRT(77)</f>
        <v>16.672432336045031</v>
      </c>
      <c r="D6">
        <v>77</v>
      </c>
      <c r="E6" s="1">
        <v>53.6</v>
      </c>
      <c r="F6">
        <f>1.9*SQRT(75)</f>
        <v>16.454482671904334</v>
      </c>
      <c r="G6" s="1">
        <v>75</v>
      </c>
      <c r="H6" t="s">
        <v>24</v>
      </c>
      <c r="I6" t="s">
        <v>22</v>
      </c>
      <c r="J6">
        <v>6</v>
      </c>
      <c r="K6" t="s">
        <v>25</v>
      </c>
      <c r="L6" t="s">
        <v>18</v>
      </c>
      <c r="M6" t="s">
        <v>23</v>
      </c>
      <c r="N6">
        <v>1</v>
      </c>
    </row>
    <row r="7" spans="1:14" ht="15.75">
      <c r="A7" t="s">
        <v>20</v>
      </c>
      <c r="B7">
        <v>51.7</v>
      </c>
      <c r="C7">
        <v>17.549928774784245</v>
      </c>
      <c r="D7">
        <v>77</v>
      </c>
      <c r="E7" s="1">
        <v>46.8</v>
      </c>
      <c r="F7">
        <v>19.052558883257653</v>
      </c>
      <c r="G7" s="1">
        <v>75</v>
      </c>
      <c r="H7" t="s">
        <v>24</v>
      </c>
      <c r="I7" t="s">
        <v>22</v>
      </c>
      <c r="J7">
        <v>12</v>
      </c>
      <c r="K7" t="s">
        <v>25</v>
      </c>
      <c r="L7" t="s">
        <v>18</v>
      </c>
      <c r="M7" t="s">
        <v>23</v>
      </c>
      <c r="N7">
        <v>1</v>
      </c>
    </row>
    <row r="8" spans="1:14" ht="15.75">
      <c r="A8" t="s">
        <v>26</v>
      </c>
      <c r="B8">
        <v>18.98</v>
      </c>
      <c r="C8">
        <v>13.89</v>
      </c>
      <c r="D8">
        <v>45</v>
      </c>
      <c r="E8">
        <v>16.02</v>
      </c>
      <c r="F8">
        <v>14.77</v>
      </c>
      <c r="G8">
        <v>22</v>
      </c>
      <c r="H8" t="s">
        <v>27</v>
      </c>
      <c r="I8" t="s">
        <v>22</v>
      </c>
      <c r="J8">
        <v>18</v>
      </c>
      <c r="K8" t="s">
        <v>17</v>
      </c>
      <c r="L8" t="s">
        <v>28</v>
      </c>
      <c r="M8" t="s">
        <v>23</v>
      </c>
      <c r="N8">
        <v>1</v>
      </c>
    </row>
    <row r="9" spans="1:14" ht="15.75">
      <c r="A9" t="s">
        <v>29</v>
      </c>
      <c r="B9">
        <v>23.7</v>
      </c>
      <c r="C9">
        <v>11.42</v>
      </c>
      <c r="D9">
        <v>45</v>
      </c>
      <c r="E9">
        <v>16.02</v>
      </c>
      <c r="F9">
        <v>14.77</v>
      </c>
      <c r="G9">
        <v>22</v>
      </c>
      <c r="H9" t="s">
        <v>27</v>
      </c>
      <c r="I9" t="s">
        <v>22</v>
      </c>
      <c r="J9">
        <v>18</v>
      </c>
      <c r="K9" t="s">
        <v>17</v>
      </c>
      <c r="L9" t="s">
        <v>28</v>
      </c>
      <c r="M9" t="s">
        <v>23</v>
      </c>
      <c r="N9">
        <v>1</v>
      </c>
    </row>
    <row r="10" spans="1:14" ht="15.75">
      <c r="A10" t="s">
        <v>26</v>
      </c>
      <c r="B10">
        <v>9.85</v>
      </c>
      <c r="C10">
        <v>4.75</v>
      </c>
      <c r="D10">
        <v>45</v>
      </c>
      <c r="E10">
        <v>11.39</v>
      </c>
      <c r="F10">
        <v>5.21</v>
      </c>
      <c r="G10">
        <v>22</v>
      </c>
      <c r="H10" t="s">
        <v>30</v>
      </c>
      <c r="I10" t="s">
        <v>22</v>
      </c>
      <c r="J10">
        <v>18</v>
      </c>
      <c r="K10" t="s">
        <v>25</v>
      </c>
      <c r="L10" t="s">
        <v>28</v>
      </c>
      <c r="M10" t="s">
        <v>19</v>
      </c>
      <c r="N10">
        <v>1</v>
      </c>
    </row>
    <row r="11" spans="1:14" ht="15.75">
      <c r="A11" t="s">
        <v>29</v>
      </c>
      <c r="B11">
        <v>11.49</v>
      </c>
      <c r="C11">
        <v>5.73</v>
      </c>
      <c r="D11">
        <v>45</v>
      </c>
      <c r="E11">
        <v>11.39</v>
      </c>
      <c r="F11">
        <v>5.21</v>
      </c>
      <c r="G11">
        <v>22</v>
      </c>
      <c r="H11" t="s">
        <v>30</v>
      </c>
      <c r="I11" t="s">
        <v>22</v>
      </c>
      <c r="J11">
        <v>18</v>
      </c>
      <c r="K11" t="s">
        <v>25</v>
      </c>
      <c r="L11" t="s">
        <v>28</v>
      </c>
      <c r="M11" t="s">
        <v>19</v>
      </c>
      <c r="N11">
        <v>1</v>
      </c>
    </row>
    <row r="12" spans="1:14" ht="15.75">
      <c r="A12" t="s">
        <v>26</v>
      </c>
      <c r="B12">
        <v>1.28</v>
      </c>
      <c r="C12">
        <v>1.24</v>
      </c>
      <c r="D12">
        <v>45</v>
      </c>
      <c r="E12">
        <v>2.42</v>
      </c>
      <c r="F12">
        <v>2.82</v>
      </c>
      <c r="G12">
        <v>22</v>
      </c>
      <c r="H12" t="s">
        <v>31</v>
      </c>
      <c r="I12" t="s">
        <v>22</v>
      </c>
      <c r="J12">
        <v>18</v>
      </c>
      <c r="K12" t="s">
        <v>32</v>
      </c>
      <c r="L12" t="s">
        <v>28</v>
      </c>
      <c r="M12" t="s">
        <v>19</v>
      </c>
      <c r="N12">
        <v>1</v>
      </c>
    </row>
    <row r="13" spans="1:14" ht="15.75">
      <c r="A13" t="s">
        <v>29</v>
      </c>
      <c r="B13">
        <v>1.2</v>
      </c>
      <c r="C13">
        <v>1.9</v>
      </c>
      <c r="D13">
        <v>45</v>
      </c>
      <c r="E13">
        <v>2.42</v>
      </c>
      <c r="F13">
        <v>2.82</v>
      </c>
      <c r="G13">
        <v>22</v>
      </c>
      <c r="H13" t="s">
        <v>31</v>
      </c>
      <c r="I13" t="s">
        <v>22</v>
      </c>
      <c r="J13">
        <v>18</v>
      </c>
      <c r="K13" t="s">
        <v>32</v>
      </c>
      <c r="L13" t="s">
        <v>28</v>
      </c>
      <c r="M13" t="s">
        <v>19</v>
      </c>
      <c r="N13">
        <v>1</v>
      </c>
    </row>
    <row r="14" spans="1:14" ht="15.75">
      <c r="A14" t="s">
        <v>33</v>
      </c>
      <c r="B14">
        <v>0.47</v>
      </c>
      <c r="C14">
        <v>0.33</v>
      </c>
      <c r="D14">
        <v>60</v>
      </c>
      <c r="E14">
        <v>0.4</v>
      </c>
      <c r="F14">
        <v>0.38</v>
      </c>
      <c r="G14">
        <v>53</v>
      </c>
      <c r="H14" t="s">
        <v>34</v>
      </c>
      <c r="I14" t="s">
        <v>22</v>
      </c>
      <c r="J14">
        <v>6</v>
      </c>
      <c r="K14" t="s">
        <v>17</v>
      </c>
      <c r="L14" t="s">
        <v>18</v>
      </c>
      <c r="M14" t="s">
        <v>23</v>
      </c>
      <c r="N14">
        <v>1</v>
      </c>
    </row>
    <row r="15" spans="1:14" ht="15.75">
      <c r="A15" t="s">
        <v>33</v>
      </c>
      <c r="B15">
        <v>0.42</v>
      </c>
      <c r="C15">
        <v>0.46</v>
      </c>
      <c r="D15">
        <v>54</v>
      </c>
      <c r="E15">
        <v>0.37</v>
      </c>
      <c r="F15">
        <v>0.45</v>
      </c>
      <c r="G15">
        <v>48</v>
      </c>
      <c r="H15" t="s">
        <v>34</v>
      </c>
      <c r="I15" t="s">
        <v>22</v>
      </c>
      <c r="J15">
        <v>18</v>
      </c>
      <c r="K15" t="s">
        <v>17</v>
      </c>
      <c r="L15" t="s">
        <v>18</v>
      </c>
      <c r="M15" t="s">
        <v>23</v>
      </c>
      <c r="N15">
        <v>1</v>
      </c>
    </row>
    <row r="16" spans="1:14" ht="15.75">
      <c r="A16" t="s">
        <v>33</v>
      </c>
      <c r="B16">
        <v>17.600000000000001</v>
      </c>
      <c r="C16">
        <v>11.5</v>
      </c>
      <c r="D16">
        <v>60</v>
      </c>
      <c r="E16">
        <v>21.2</v>
      </c>
      <c r="F16">
        <v>10.7</v>
      </c>
      <c r="G16">
        <v>53</v>
      </c>
      <c r="H16" t="s">
        <v>35</v>
      </c>
      <c r="I16" t="s">
        <v>22</v>
      </c>
      <c r="J16">
        <v>6</v>
      </c>
      <c r="K16" t="s">
        <v>25</v>
      </c>
      <c r="L16" t="s">
        <v>18</v>
      </c>
      <c r="M16" t="s">
        <v>23</v>
      </c>
      <c r="N16">
        <v>1</v>
      </c>
    </row>
    <row r="17" spans="1:14" ht="15.75">
      <c r="A17" t="s">
        <v>33</v>
      </c>
      <c r="B17">
        <v>14.6</v>
      </c>
      <c r="C17">
        <v>11.5</v>
      </c>
      <c r="D17">
        <v>54</v>
      </c>
      <c r="E17">
        <v>18.7</v>
      </c>
      <c r="F17">
        <v>11</v>
      </c>
      <c r="G17">
        <v>48</v>
      </c>
      <c r="H17" t="s">
        <v>35</v>
      </c>
      <c r="I17" t="s">
        <v>22</v>
      </c>
      <c r="J17">
        <v>18</v>
      </c>
      <c r="K17" t="s">
        <v>25</v>
      </c>
      <c r="L17" t="s">
        <v>18</v>
      </c>
      <c r="M17" t="s">
        <v>23</v>
      </c>
      <c r="N17">
        <v>1</v>
      </c>
    </row>
    <row r="18" spans="1:14" ht="15.75">
      <c r="A18" t="s">
        <v>33</v>
      </c>
      <c r="B18">
        <v>37.9</v>
      </c>
      <c r="C18">
        <v>52.8</v>
      </c>
      <c r="D18">
        <v>60</v>
      </c>
      <c r="E18">
        <v>42.1</v>
      </c>
      <c r="F18">
        <v>49.9</v>
      </c>
      <c r="G18">
        <v>53</v>
      </c>
      <c r="H18" t="s">
        <v>36</v>
      </c>
      <c r="I18" t="s">
        <v>22</v>
      </c>
      <c r="J18">
        <v>6</v>
      </c>
      <c r="K18" t="s">
        <v>32</v>
      </c>
      <c r="L18" t="s">
        <v>18</v>
      </c>
      <c r="M18" t="s">
        <v>23</v>
      </c>
      <c r="N18">
        <v>1</v>
      </c>
    </row>
    <row r="19" spans="1:14" ht="15.75">
      <c r="A19" t="s">
        <v>33</v>
      </c>
      <c r="B19">
        <v>29.7</v>
      </c>
      <c r="C19">
        <v>52.2</v>
      </c>
      <c r="D19">
        <v>54</v>
      </c>
      <c r="E19">
        <v>24.5</v>
      </c>
      <c r="F19">
        <v>40.4</v>
      </c>
      <c r="G19">
        <v>48</v>
      </c>
      <c r="H19" t="s">
        <v>36</v>
      </c>
      <c r="I19" t="s">
        <v>22</v>
      </c>
      <c r="J19">
        <v>18</v>
      </c>
      <c r="K19" t="s">
        <v>32</v>
      </c>
      <c r="L19" t="s">
        <v>18</v>
      </c>
      <c r="M19" t="s">
        <v>23</v>
      </c>
      <c r="N19">
        <v>1</v>
      </c>
    </row>
    <row r="20" spans="1:14" ht="15.75">
      <c r="A20" t="s">
        <v>37</v>
      </c>
      <c r="B20">
        <v>139</v>
      </c>
      <c r="C20" s="1">
        <v>262</v>
      </c>
      <c r="D20">
        <v>89</v>
      </c>
      <c r="E20">
        <v>158</v>
      </c>
      <c r="F20" s="1">
        <v>254</v>
      </c>
      <c r="G20">
        <v>89</v>
      </c>
      <c r="H20" t="s">
        <v>38</v>
      </c>
      <c r="I20" t="s">
        <v>22</v>
      </c>
      <c r="J20">
        <v>36</v>
      </c>
      <c r="K20" t="s">
        <v>17</v>
      </c>
      <c r="L20" t="s">
        <v>18</v>
      </c>
      <c r="M20" t="s">
        <v>19</v>
      </c>
      <c r="N20">
        <v>1</v>
      </c>
    </row>
    <row r="21" spans="1:14" ht="15.75">
      <c r="A21" t="s">
        <v>39</v>
      </c>
      <c r="B21">
        <v>8.19</v>
      </c>
      <c r="C21">
        <v>9.68</v>
      </c>
      <c r="D21">
        <v>46</v>
      </c>
      <c r="E21">
        <v>5.0199999999999996</v>
      </c>
      <c r="F21" s="1">
        <v>8.6199999999999992</v>
      </c>
      <c r="G21">
        <v>24</v>
      </c>
      <c r="H21" t="s">
        <v>27</v>
      </c>
      <c r="I21" t="s">
        <v>22</v>
      </c>
      <c r="J21">
        <v>6</v>
      </c>
      <c r="K21" t="s">
        <v>17</v>
      </c>
      <c r="L21" t="s">
        <v>18</v>
      </c>
      <c r="M21" t="s">
        <v>23</v>
      </c>
      <c r="N21">
        <v>1</v>
      </c>
    </row>
    <row r="22" spans="1:14" ht="15.75">
      <c r="A22" t="s">
        <v>40</v>
      </c>
      <c r="B22">
        <v>5.77</v>
      </c>
      <c r="C22">
        <v>7.42</v>
      </c>
      <c r="D22">
        <v>54</v>
      </c>
      <c r="E22">
        <v>5.0199999999999996</v>
      </c>
      <c r="F22">
        <v>8.6199999999999992</v>
      </c>
      <c r="G22">
        <v>24</v>
      </c>
      <c r="H22" t="s">
        <v>27</v>
      </c>
      <c r="I22" t="s">
        <v>22</v>
      </c>
      <c r="J22">
        <v>6</v>
      </c>
      <c r="K22" t="s">
        <v>17</v>
      </c>
      <c r="L22" t="s">
        <v>18</v>
      </c>
      <c r="M22" t="s">
        <v>23</v>
      </c>
      <c r="N22">
        <v>1</v>
      </c>
    </row>
    <row r="23" spans="1:14" ht="15.75">
      <c r="A23" t="s">
        <v>39</v>
      </c>
      <c r="B23">
        <v>18.29</v>
      </c>
      <c r="C23">
        <v>12.12</v>
      </c>
      <c r="D23">
        <v>46</v>
      </c>
      <c r="E23">
        <v>12.59</v>
      </c>
      <c r="F23" s="1">
        <v>13.27</v>
      </c>
      <c r="G23">
        <v>24</v>
      </c>
      <c r="H23" t="s">
        <v>27</v>
      </c>
      <c r="I23" t="s">
        <v>22</v>
      </c>
      <c r="J23">
        <v>24</v>
      </c>
      <c r="K23" t="s">
        <v>17</v>
      </c>
      <c r="L23" t="s">
        <v>18</v>
      </c>
      <c r="M23" t="s">
        <v>23</v>
      </c>
      <c r="N23">
        <v>1</v>
      </c>
    </row>
    <row r="24" spans="1:14" ht="15.75">
      <c r="A24" t="s">
        <v>40</v>
      </c>
      <c r="B24">
        <v>17.78</v>
      </c>
      <c r="C24">
        <v>12.68</v>
      </c>
      <c r="D24">
        <v>54</v>
      </c>
      <c r="E24">
        <v>12.59</v>
      </c>
      <c r="F24">
        <v>13.27</v>
      </c>
      <c r="G24">
        <v>24</v>
      </c>
      <c r="H24" t="s">
        <v>27</v>
      </c>
      <c r="I24" t="s">
        <v>22</v>
      </c>
      <c r="J24">
        <v>24</v>
      </c>
      <c r="K24" t="s">
        <v>17</v>
      </c>
      <c r="L24" t="s">
        <v>18</v>
      </c>
      <c r="M24" t="s">
        <v>23</v>
      </c>
      <c r="N24">
        <v>1</v>
      </c>
    </row>
    <row r="25" spans="1:14" ht="15.75">
      <c r="A25" t="s">
        <v>39</v>
      </c>
      <c r="B25">
        <v>1.94</v>
      </c>
      <c r="C25">
        <v>0.42</v>
      </c>
      <c r="D25">
        <v>46</v>
      </c>
      <c r="E25">
        <v>1.98</v>
      </c>
      <c r="F25" s="1">
        <v>0.57999999999999996</v>
      </c>
      <c r="G25">
        <v>24</v>
      </c>
      <c r="H25" t="s">
        <v>41</v>
      </c>
      <c r="I25" t="s">
        <v>22</v>
      </c>
      <c r="J25">
        <v>6</v>
      </c>
      <c r="K25" t="s">
        <v>25</v>
      </c>
      <c r="L25" t="s">
        <v>18</v>
      </c>
      <c r="M25" t="s">
        <v>19</v>
      </c>
      <c r="N25">
        <v>1</v>
      </c>
    </row>
    <row r="26" spans="1:14" ht="15.75">
      <c r="A26" t="s">
        <v>40</v>
      </c>
      <c r="B26">
        <v>2.0099999999999998</v>
      </c>
      <c r="C26">
        <v>0.44</v>
      </c>
      <c r="D26">
        <v>54</v>
      </c>
      <c r="E26">
        <v>1.98</v>
      </c>
      <c r="F26">
        <v>0.57999999999999996</v>
      </c>
      <c r="G26">
        <v>24</v>
      </c>
      <c r="H26" t="s">
        <v>41</v>
      </c>
      <c r="I26" t="s">
        <v>22</v>
      </c>
      <c r="J26">
        <v>6</v>
      </c>
      <c r="K26" t="s">
        <v>25</v>
      </c>
      <c r="L26" t="s">
        <v>18</v>
      </c>
      <c r="M26" t="s">
        <v>19</v>
      </c>
      <c r="N26">
        <v>1</v>
      </c>
    </row>
    <row r="27" spans="1:14" ht="15.75">
      <c r="A27" t="s">
        <v>39</v>
      </c>
      <c r="B27">
        <v>1.66</v>
      </c>
      <c r="C27">
        <v>0.46</v>
      </c>
      <c r="D27">
        <v>46</v>
      </c>
      <c r="E27">
        <v>1.86</v>
      </c>
      <c r="F27" s="1">
        <v>0.6</v>
      </c>
      <c r="G27">
        <v>24</v>
      </c>
      <c r="H27" t="s">
        <v>41</v>
      </c>
      <c r="I27" t="s">
        <v>22</v>
      </c>
      <c r="J27">
        <v>24</v>
      </c>
      <c r="K27" t="s">
        <v>25</v>
      </c>
      <c r="L27" t="s">
        <v>18</v>
      </c>
      <c r="M27" t="s">
        <v>19</v>
      </c>
      <c r="N27">
        <v>1</v>
      </c>
    </row>
    <row r="28" spans="1:14" ht="15.75">
      <c r="A28" t="s">
        <v>40</v>
      </c>
      <c r="B28">
        <v>1.88</v>
      </c>
      <c r="C28">
        <v>0.54</v>
      </c>
      <c r="D28">
        <v>54</v>
      </c>
      <c r="E28">
        <v>1.86</v>
      </c>
      <c r="F28">
        <v>0.6</v>
      </c>
      <c r="G28">
        <v>24</v>
      </c>
      <c r="H28" t="s">
        <v>41</v>
      </c>
      <c r="I28" t="s">
        <v>22</v>
      </c>
      <c r="J28">
        <v>24</v>
      </c>
      <c r="K28" t="s">
        <v>25</v>
      </c>
      <c r="L28" t="s">
        <v>18</v>
      </c>
      <c r="M28" t="s">
        <v>19</v>
      </c>
      <c r="N28">
        <v>1</v>
      </c>
    </row>
    <row r="29" spans="1:14" ht="15.75">
      <c r="A29" t="s">
        <v>39</v>
      </c>
      <c r="B29">
        <v>3.15</v>
      </c>
      <c r="C29">
        <v>1.0900000000000001</v>
      </c>
      <c r="D29">
        <v>46</v>
      </c>
      <c r="E29">
        <v>2.93</v>
      </c>
      <c r="F29" s="1">
        <v>1.19</v>
      </c>
      <c r="G29">
        <v>24</v>
      </c>
      <c r="H29" t="s">
        <v>42</v>
      </c>
      <c r="I29" t="s">
        <v>22</v>
      </c>
      <c r="J29">
        <v>6</v>
      </c>
      <c r="K29" t="s">
        <v>32</v>
      </c>
      <c r="L29" t="s">
        <v>18</v>
      </c>
      <c r="M29" t="s">
        <v>19</v>
      </c>
      <c r="N29">
        <v>1</v>
      </c>
    </row>
    <row r="30" spans="1:14" ht="15.75">
      <c r="A30" t="s">
        <v>40</v>
      </c>
      <c r="B30">
        <v>2.98</v>
      </c>
      <c r="C30">
        <v>2.93</v>
      </c>
      <c r="D30">
        <v>54</v>
      </c>
      <c r="E30">
        <v>2.93</v>
      </c>
      <c r="F30">
        <v>1.19</v>
      </c>
      <c r="G30">
        <v>24</v>
      </c>
      <c r="H30" t="s">
        <v>42</v>
      </c>
      <c r="I30" t="s">
        <v>22</v>
      </c>
      <c r="J30">
        <v>6</v>
      </c>
      <c r="K30" t="s">
        <v>32</v>
      </c>
      <c r="L30" t="s">
        <v>18</v>
      </c>
      <c r="M30" t="s">
        <v>19</v>
      </c>
      <c r="N30">
        <v>1</v>
      </c>
    </row>
    <row r="31" spans="1:14" ht="15.75">
      <c r="A31" t="s">
        <v>39</v>
      </c>
      <c r="B31">
        <v>2.76</v>
      </c>
      <c r="C31">
        <v>1.1100000000000001</v>
      </c>
      <c r="D31">
        <v>46</v>
      </c>
      <c r="E31">
        <v>2.62</v>
      </c>
      <c r="F31" s="1">
        <v>1.1499999999999999</v>
      </c>
      <c r="G31">
        <v>24</v>
      </c>
      <c r="H31" t="s">
        <v>42</v>
      </c>
      <c r="I31" t="s">
        <v>22</v>
      </c>
      <c r="J31">
        <v>24</v>
      </c>
      <c r="K31" t="s">
        <v>32</v>
      </c>
      <c r="L31" t="s">
        <v>18</v>
      </c>
      <c r="M31" t="s">
        <v>19</v>
      </c>
      <c r="N31">
        <v>1</v>
      </c>
    </row>
    <row r="32" spans="1:14" ht="15.75">
      <c r="A32" t="s">
        <v>40</v>
      </c>
      <c r="B32">
        <v>2.7</v>
      </c>
      <c r="C32">
        <v>1.28</v>
      </c>
      <c r="D32">
        <v>54</v>
      </c>
      <c r="E32">
        <v>2.62</v>
      </c>
      <c r="F32">
        <v>1.1499999999999999</v>
      </c>
      <c r="G32">
        <v>24</v>
      </c>
      <c r="H32" t="s">
        <v>42</v>
      </c>
      <c r="I32" t="s">
        <v>22</v>
      </c>
      <c r="J32">
        <v>24</v>
      </c>
      <c r="K32" t="s">
        <v>32</v>
      </c>
      <c r="L32" t="s">
        <v>18</v>
      </c>
      <c r="M32" t="s">
        <v>19</v>
      </c>
      <c r="N32">
        <v>1</v>
      </c>
    </row>
    <row r="33" spans="1:14" ht="15.75">
      <c r="A33" t="s">
        <v>43</v>
      </c>
      <c r="B33">
        <v>29</v>
      </c>
      <c r="C33">
        <v>58</v>
      </c>
      <c r="D33">
        <v>48</v>
      </c>
      <c r="E33">
        <v>91</v>
      </c>
      <c r="F33">
        <v>140</v>
      </c>
      <c r="G33">
        <v>48</v>
      </c>
      <c r="H33" t="s">
        <v>44</v>
      </c>
      <c r="I33" t="s">
        <v>22</v>
      </c>
      <c r="J33">
        <v>18</v>
      </c>
      <c r="K33" t="s">
        <v>17</v>
      </c>
      <c r="L33" t="s">
        <v>18</v>
      </c>
      <c r="M33" t="s">
        <v>19</v>
      </c>
      <c r="N33">
        <v>1</v>
      </c>
    </row>
    <row r="34" spans="1:14" ht="15.75">
      <c r="A34" t="s">
        <v>43</v>
      </c>
      <c r="B34">
        <v>37</v>
      </c>
      <c r="C34">
        <v>110</v>
      </c>
      <c r="D34">
        <v>48</v>
      </c>
      <c r="E34">
        <v>16</v>
      </c>
      <c r="F34">
        <v>69</v>
      </c>
      <c r="G34">
        <v>48</v>
      </c>
      <c r="H34" t="s">
        <v>45</v>
      </c>
      <c r="I34" t="s">
        <v>22</v>
      </c>
      <c r="J34">
        <v>18</v>
      </c>
      <c r="K34" t="s">
        <v>46</v>
      </c>
      <c r="L34" t="s">
        <v>18</v>
      </c>
      <c r="M34" t="s">
        <v>19</v>
      </c>
      <c r="N34">
        <v>1</v>
      </c>
    </row>
    <row r="35" spans="1:14">
      <c r="A35" t="s">
        <v>47</v>
      </c>
      <c r="B35">
        <v>87.16</v>
      </c>
      <c r="C35">
        <v>40.19</v>
      </c>
      <c r="D35">
        <v>80</v>
      </c>
      <c r="E35">
        <v>95.45</v>
      </c>
      <c r="F35">
        <v>53.27</v>
      </c>
      <c r="G35">
        <v>82</v>
      </c>
      <c r="H35" t="s">
        <v>48</v>
      </c>
      <c r="I35" t="s">
        <v>22</v>
      </c>
      <c r="J35">
        <v>9</v>
      </c>
      <c r="K35" t="s">
        <v>17</v>
      </c>
      <c r="L35" t="s">
        <v>18</v>
      </c>
      <c r="M35" t="s">
        <v>23</v>
      </c>
      <c r="N35">
        <v>1</v>
      </c>
    </row>
    <row r="36" spans="1:14">
      <c r="A36" t="s">
        <v>47</v>
      </c>
      <c r="B36">
        <v>5.26</v>
      </c>
      <c r="C36">
        <v>1.27</v>
      </c>
      <c r="D36">
        <v>90</v>
      </c>
      <c r="E36">
        <v>5.08</v>
      </c>
      <c r="F36">
        <v>1.32</v>
      </c>
      <c r="G36">
        <v>83</v>
      </c>
      <c r="H36" t="s">
        <v>49</v>
      </c>
      <c r="I36" t="s">
        <v>22</v>
      </c>
      <c r="J36">
        <v>9</v>
      </c>
      <c r="K36" t="s">
        <v>50</v>
      </c>
      <c r="L36" t="s">
        <v>18</v>
      </c>
      <c r="M36" t="s">
        <v>23</v>
      </c>
      <c r="N36">
        <v>1</v>
      </c>
    </row>
    <row r="37" spans="1:14" ht="15.75">
      <c r="A37" t="s">
        <v>47</v>
      </c>
      <c r="B37">
        <v>0.44</v>
      </c>
      <c r="C37">
        <v>0.44</v>
      </c>
      <c r="D37">
        <v>85</v>
      </c>
      <c r="E37">
        <v>0.56999999999999995</v>
      </c>
      <c r="F37">
        <v>0.62</v>
      </c>
      <c r="G37">
        <v>77</v>
      </c>
      <c r="H37" t="s">
        <v>51</v>
      </c>
      <c r="I37" t="s">
        <v>22</v>
      </c>
      <c r="J37">
        <v>9</v>
      </c>
      <c r="K37" t="s">
        <v>25</v>
      </c>
      <c r="L37" t="s">
        <v>18</v>
      </c>
      <c r="M37" t="s">
        <v>19</v>
      </c>
      <c r="N37">
        <v>1</v>
      </c>
    </row>
    <row r="38" spans="1:14" ht="15.75">
      <c r="A38" t="s">
        <v>52</v>
      </c>
      <c r="B38">
        <v>5.15</v>
      </c>
      <c r="C38">
        <v>1.2</v>
      </c>
      <c r="D38">
        <v>63</v>
      </c>
      <c r="E38">
        <v>4.76</v>
      </c>
      <c r="F38">
        <v>1.22</v>
      </c>
      <c r="G38">
        <v>61</v>
      </c>
      <c r="H38" t="s">
        <v>49</v>
      </c>
      <c r="I38" t="s">
        <v>22</v>
      </c>
      <c r="J38">
        <v>9</v>
      </c>
      <c r="K38" t="s">
        <v>50</v>
      </c>
      <c r="L38" t="s">
        <v>18</v>
      </c>
      <c r="M38" t="s">
        <v>23</v>
      </c>
      <c r="N38">
        <v>1</v>
      </c>
    </row>
    <row r="39" spans="1:14" ht="15.75">
      <c r="A39" t="s">
        <v>52</v>
      </c>
      <c r="B39">
        <v>18.329999999999998</v>
      </c>
      <c r="C39">
        <v>12.64</v>
      </c>
      <c r="D39">
        <v>58</v>
      </c>
      <c r="E39">
        <v>17.739999999999998</v>
      </c>
      <c r="F39">
        <v>12.13</v>
      </c>
      <c r="G39">
        <v>53</v>
      </c>
      <c r="H39" t="s">
        <v>53</v>
      </c>
      <c r="I39" t="s">
        <v>22</v>
      </c>
      <c r="J39">
        <v>9</v>
      </c>
      <c r="K39" t="s">
        <v>25</v>
      </c>
      <c r="L39" t="s">
        <v>18</v>
      </c>
      <c r="M39" t="s">
        <v>19</v>
      </c>
      <c r="N39">
        <v>1</v>
      </c>
    </row>
    <row r="40" spans="1:14" ht="15.75">
      <c r="A40" t="s">
        <v>54</v>
      </c>
      <c r="B40">
        <v>12.6</v>
      </c>
      <c r="C40">
        <v>2.9629629629629628</v>
      </c>
      <c r="D40">
        <v>67</v>
      </c>
      <c r="E40">
        <v>12.3</v>
      </c>
      <c r="F40">
        <v>2.9629629629629628</v>
      </c>
      <c r="G40">
        <v>63</v>
      </c>
      <c r="H40" t="s">
        <v>55</v>
      </c>
      <c r="I40" t="s">
        <v>22</v>
      </c>
      <c r="J40">
        <v>9</v>
      </c>
      <c r="K40" t="s">
        <v>56</v>
      </c>
      <c r="L40" t="s">
        <v>18</v>
      </c>
      <c r="M40" t="s">
        <v>23</v>
      </c>
      <c r="N40">
        <v>1</v>
      </c>
    </row>
    <row r="41" spans="1:14" ht="15.75">
      <c r="A41" t="s">
        <v>54</v>
      </c>
      <c r="B41">
        <v>12.8</v>
      </c>
      <c r="C41">
        <v>1.9777777777777776</v>
      </c>
      <c r="D41">
        <v>57</v>
      </c>
      <c r="E41">
        <v>11.9</v>
      </c>
      <c r="F41">
        <v>2.8888888888888875</v>
      </c>
      <c r="G41">
        <v>50</v>
      </c>
      <c r="H41" t="s">
        <v>55</v>
      </c>
      <c r="I41" t="s">
        <v>22</v>
      </c>
      <c r="J41">
        <v>18</v>
      </c>
      <c r="K41" t="s">
        <v>56</v>
      </c>
      <c r="L41" t="s">
        <v>18</v>
      </c>
      <c r="M41" t="s">
        <v>23</v>
      </c>
      <c r="N41">
        <v>1</v>
      </c>
    </row>
    <row r="42" spans="1:14" ht="15.75">
      <c r="A42" t="s">
        <v>57</v>
      </c>
      <c r="B42">
        <v>1.49</v>
      </c>
      <c r="C42">
        <v>1.67</v>
      </c>
      <c r="D42">
        <v>36</v>
      </c>
      <c r="E42">
        <v>2.21</v>
      </c>
      <c r="F42">
        <v>2.2400000000000002</v>
      </c>
      <c r="G42">
        <v>31</v>
      </c>
      <c r="H42" t="s">
        <v>58</v>
      </c>
      <c r="I42" t="s">
        <v>22</v>
      </c>
      <c r="J42">
        <v>6</v>
      </c>
      <c r="K42" t="s">
        <v>25</v>
      </c>
      <c r="L42" t="s">
        <v>18</v>
      </c>
      <c r="M42" t="s">
        <v>19</v>
      </c>
      <c r="N42">
        <v>1</v>
      </c>
    </row>
    <row r="43" spans="1:14" ht="15.75">
      <c r="A43" t="s">
        <v>59</v>
      </c>
      <c r="B43">
        <v>-160.47999999999999</v>
      </c>
      <c r="C43">
        <v>180.3</v>
      </c>
      <c r="D43">
        <v>91</v>
      </c>
      <c r="E43">
        <v>55.48</v>
      </c>
      <c r="F43">
        <v>172.62</v>
      </c>
      <c r="G43">
        <v>91</v>
      </c>
      <c r="H43" t="s">
        <v>60</v>
      </c>
      <c r="I43" t="s">
        <v>16</v>
      </c>
      <c r="J43" s="8">
        <v>12</v>
      </c>
      <c r="K43" t="s">
        <v>17</v>
      </c>
      <c r="L43" t="s">
        <v>18</v>
      </c>
      <c r="M43" t="s">
        <v>19</v>
      </c>
      <c r="N43">
        <v>1</v>
      </c>
    </row>
    <row r="44" spans="1:14" ht="15.75">
      <c r="A44" t="s">
        <v>61</v>
      </c>
      <c r="B44">
        <v>42.74</v>
      </c>
      <c r="C44">
        <v>34.94</v>
      </c>
      <c r="D44">
        <v>87</v>
      </c>
      <c r="E44">
        <v>13.94</v>
      </c>
      <c r="F44">
        <v>35.020000000000003</v>
      </c>
      <c r="G44">
        <v>89</v>
      </c>
      <c r="H44" t="s">
        <v>62</v>
      </c>
      <c r="I44" t="s">
        <v>22</v>
      </c>
      <c r="J44">
        <v>6</v>
      </c>
      <c r="K44" t="s">
        <v>17</v>
      </c>
      <c r="L44" t="s">
        <v>18</v>
      </c>
      <c r="M44" t="s">
        <v>23</v>
      </c>
      <c r="N44">
        <v>1</v>
      </c>
    </row>
    <row r="45" spans="1:14" ht="15.75">
      <c r="A45" t="s">
        <v>61</v>
      </c>
      <c r="B45">
        <v>79.33</v>
      </c>
      <c r="C45">
        <v>41.31</v>
      </c>
      <c r="D45">
        <v>78</v>
      </c>
      <c r="E45">
        <v>39.36</v>
      </c>
      <c r="F45">
        <v>39.270000000000003</v>
      </c>
      <c r="G45">
        <v>56</v>
      </c>
      <c r="H45" t="s">
        <v>62</v>
      </c>
      <c r="I45" t="s">
        <v>22</v>
      </c>
      <c r="J45">
        <v>24</v>
      </c>
      <c r="K45" t="s">
        <v>17</v>
      </c>
      <c r="L45" t="s">
        <v>18</v>
      </c>
      <c r="M45" t="s">
        <v>23</v>
      </c>
      <c r="N45">
        <v>1</v>
      </c>
    </row>
    <row r="46" spans="1:14" ht="15.75">
      <c r="A46" t="s">
        <v>61</v>
      </c>
      <c r="B46">
        <v>12.98</v>
      </c>
      <c r="C46">
        <v>12.08</v>
      </c>
      <c r="D46">
        <v>78</v>
      </c>
      <c r="E46">
        <v>9.5299999999999994</v>
      </c>
      <c r="F46">
        <v>11.05</v>
      </c>
      <c r="G46">
        <v>56</v>
      </c>
      <c r="H46" t="s">
        <v>31</v>
      </c>
      <c r="I46" t="s">
        <v>22</v>
      </c>
      <c r="J46">
        <v>24</v>
      </c>
      <c r="K46" t="s">
        <v>32</v>
      </c>
      <c r="L46" t="s">
        <v>18</v>
      </c>
      <c r="M46" t="s">
        <v>19</v>
      </c>
      <c r="N46">
        <v>1</v>
      </c>
    </row>
    <row r="47" spans="1:14" ht="15.75">
      <c r="A47" t="s">
        <v>61</v>
      </c>
      <c r="B47">
        <v>43.5</v>
      </c>
      <c r="C47">
        <v>10.93</v>
      </c>
      <c r="D47">
        <v>78</v>
      </c>
      <c r="E47">
        <v>43.62</v>
      </c>
      <c r="F47">
        <v>10.37</v>
      </c>
      <c r="G47">
        <v>56</v>
      </c>
      <c r="H47" t="s">
        <v>63</v>
      </c>
      <c r="I47" t="s">
        <v>22</v>
      </c>
      <c r="J47">
        <v>24</v>
      </c>
      <c r="K47" t="s">
        <v>64</v>
      </c>
      <c r="L47" t="s">
        <v>18</v>
      </c>
      <c r="M47" t="s">
        <v>23</v>
      </c>
      <c r="N47">
        <v>1</v>
      </c>
    </row>
    <row r="48" spans="1:14" ht="15.75">
      <c r="A48" t="s">
        <v>61</v>
      </c>
      <c r="B48">
        <v>38.47</v>
      </c>
      <c r="C48">
        <v>8.83</v>
      </c>
      <c r="D48">
        <v>78</v>
      </c>
      <c r="E48">
        <v>44.5</v>
      </c>
      <c r="F48">
        <v>11.96</v>
      </c>
      <c r="G48">
        <v>56</v>
      </c>
      <c r="H48" t="s">
        <v>65</v>
      </c>
      <c r="I48" t="s">
        <v>22</v>
      </c>
      <c r="J48">
        <v>24</v>
      </c>
      <c r="K48" t="s">
        <v>25</v>
      </c>
      <c r="L48" t="s">
        <v>18</v>
      </c>
      <c r="M48" t="s">
        <v>23</v>
      </c>
      <c r="N48">
        <v>1</v>
      </c>
    </row>
    <row r="49" spans="1:14" ht="15.75">
      <c r="A49" t="s">
        <v>61</v>
      </c>
      <c r="B49">
        <v>68.06</v>
      </c>
      <c r="C49">
        <v>7.22</v>
      </c>
      <c r="D49">
        <v>78</v>
      </c>
      <c r="E49">
        <v>68.19</v>
      </c>
      <c r="F49">
        <v>7.16</v>
      </c>
      <c r="G49">
        <v>56</v>
      </c>
      <c r="H49" t="s">
        <v>66</v>
      </c>
      <c r="I49" t="s">
        <v>22</v>
      </c>
      <c r="J49">
        <v>24</v>
      </c>
      <c r="K49" t="s">
        <v>50</v>
      </c>
      <c r="L49" t="s">
        <v>18</v>
      </c>
      <c r="M49" t="s">
        <v>23</v>
      </c>
      <c r="N49">
        <v>1</v>
      </c>
    </row>
    <row r="50" spans="1:14" ht="15.75">
      <c r="A50" t="s">
        <v>67</v>
      </c>
      <c r="B50">
        <v>19.399999999999999</v>
      </c>
      <c r="C50">
        <v>25</v>
      </c>
      <c r="D50">
        <v>108</v>
      </c>
      <c r="E50">
        <v>10.3</v>
      </c>
      <c r="F50">
        <v>20</v>
      </c>
      <c r="G50">
        <v>83</v>
      </c>
      <c r="H50" t="s">
        <v>68</v>
      </c>
      <c r="I50" t="s">
        <v>22</v>
      </c>
      <c r="J50">
        <v>6</v>
      </c>
      <c r="K50" t="s">
        <v>17</v>
      </c>
      <c r="L50" t="s">
        <v>18</v>
      </c>
      <c r="M50" t="s">
        <v>23</v>
      </c>
      <c r="N50">
        <v>1</v>
      </c>
    </row>
    <row r="51" spans="1:14" ht="15.75">
      <c r="A51" t="s">
        <v>67</v>
      </c>
      <c r="B51">
        <v>25.4</v>
      </c>
      <c r="C51">
        <v>26</v>
      </c>
      <c r="D51">
        <v>108</v>
      </c>
      <c r="E51">
        <v>21.7</v>
      </c>
      <c r="F51">
        <v>26.4</v>
      </c>
      <c r="G51">
        <v>83</v>
      </c>
      <c r="H51" t="s">
        <v>68</v>
      </c>
      <c r="I51" t="s">
        <v>22</v>
      </c>
      <c r="J51">
        <v>18</v>
      </c>
      <c r="K51" t="s">
        <v>17</v>
      </c>
      <c r="L51" t="s">
        <v>18</v>
      </c>
      <c r="M51" t="s">
        <v>23</v>
      </c>
      <c r="N51">
        <v>1</v>
      </c>
    </row>
    <row r="52" spans="1:14" ht="15.75">
      <c r="A52" t="s">
        <v>67</v>
      </c>
      <c r="B52">
        <v>14.6</v>
      </c>
      <c r="C52">
        <v>12</v>
      </c>
      <c r="D52">
        <v>108</v>
      </c>
      <c r="E52">
        <v>17.8</v>
      </c>
      <c r="F52">
        <v>11.1</v>
      </c>
      <c r="G52">
        <v>85</v>
      </c>
      <c r="H52" t="s">
        <v>69</v>
      </c>
      <c r="I52" t="s">
        <v>22</v>
      </c>
      <c r="J52">
        <v>6</v>
      </c>
      <c r="K52" t="s">
        <v>32</v>
      </c>
      <c r="L52" t="s">
        <v>18</v>
      </c>
      <c r="M52" t="s">
        <v>19</v>
      </c>
      <c r="N52">
        <v>1</v>
      </c>
    </row>
    <row r="53" spans="1:14" ht="15.75">
      <c r="A53" t="s">
        <v>67</v>
      </c>
      <c r="B53">
        <v>11.3</v>
      </c>
      <c r="C53">
        <v>11.4</v>
      </c>
      <c r="D53">
        <v>108</v>
      </c>
      <c r="E53">
        <v>15.3</v>
      </c>
      <c r="F53">
        <v>12.5</v>
      </c>
      <c r="G53">
        <v>85</v>
      </c>
      <c r="H53" t="s">
        <v>69</v>
      </c>
      <c r="I53" t="s">
        <v>22</v>
      </c>
      <c r="J53">
        <v>18</v>
      </c>
      <c r="K53" t="s">
        <v>32</v>
      </c>
      <c r="L53" t="s">
        <v>18</v>
      </c>
      <c r="M53" t="s">
        <v>19</v>
      </c>
      <c r="N53">
        <v>1</v>
      </c>
    </row>
    <row r="54" spans="1:14" ht="15.75">
      <c r="A54" t="s">
        <v>67</v>
      </c>
      <c r="B54">
        <v>1.8</v>
      </c>
      <c r="C54">
        <v>5</v>
      </c>
      <c r="D54">
        <v>105</v>
      </c>
      <c r="E54">
        <v>2</v>
      </c>
      <c r="F54">
        <v>5.7</v>
      </c>
      <c r="G54">
        <v>82</v>
      </c>
      <c r="H54" t="s">
        <v>70</v>
      </c>
      <c r="I54" t="s">
        <v>22</v>
      </c>
      <c r="J54">
        <v>6</v>
      </c>
      <c r="K54" t="s">
        <v>71</v>
      </c>
      <c r="L54" t="s">
        <v>18</v>
      </c>
      <c r="M54" t="s">
        <v>23</v>
      </c>
      <c r="N54">
        <v>1</v>
      </c>
    </row>
    <row r="55" spans="1:14" ht="15.75">
      <c r="A55" t="s">
        <v>67</v>
      </c>
      <c r="B55">
        <v>3.1</v>
      </c>
      <c r="C55">
        <v>7.4</v>
      </c>
      <c r="D55">
        <v>105</v>
      </c>
      <c r="E55">
        <v>2.5</v>
      </c>
      <c r="F55">
        <v>6.3</v>
      </c>
      <c r="G55">
        <v>82</v>
      </c>
      <c r="H55" t="s">
        <v>70</v>
      </c>
      <c r="I55" t="s">
        <v>22</v>
      </c>
      <c r="J55">
        <v>18</v>
      </c>
      <c r="K55" t="s">
        <v>71</v>
      </c>
      <c r="L55" t="s">
        <v>18</v>
      </c>
      <c r="M55" t="s">
        <v>23</v>
      </c>
      <c r="N55">
        <v>1</v>
      </c>
    </row>
    <row r="56" spans="1:14" ht="21">
      <c r="A56" t="s">
        <v>72</v>
      </c>
      <c r="B56" s="2">
        <v>65.33</v>
      </c>
      <c r="C56" s="2">
        <v>34.68</v>
      </c>
      <c r="D56">
        <v>30</v>
      </c>
      <c r="E56" s="1">
        <v>62</v>
      </c>
      <c r="F56" s="2">
        <v>35.19</v>
      </c>
      <c r="G56" s="1">
        <v>30</v>
      </c>
      <c r="H56" t="s">
        <v>68</v>
      </c>
      <c r="I56" t="s">
        <v>22</v>
      </c>
      <c r="J56">
        <v>9</v>
      </c>
      <c r="K56" t="s">
        <v>17</v>
      </c>
      <c r="L56" t="s">
        <v>18</v>
      </c>
      <c r="M56" t="s">
        <v>23</v>
      </c>
      <c r="N56">
        <v>1</v>
      </c>
    </row>
    <row r="57" spans="1:14" ht="21">
      <c r="A57" t="s">
        <v>72</v>
      </c>
      <c r="B57" s="2">
        <v>561.77</v>
      </c>
      <c r="C57" s="2">
        <v>470.15</v>
      </c>
      <c r="D57">
        <v>30</v>
      </c>
      <c r="E57" s="1">
        <v>529.83000000000004</v>
      </c>
      <c r="F57" s="2">
        <v>616.69000000000005</v>
      </c>
      <c r="G57" s="1">
        <v>30</v>
      </c>
      <c r="H57" t="s">
        <v>73</v>
      </c>
      <c r="I57" t="s">
        <v>22</v>
      </c>
      <c r="J57">
        <v>9</v>
      </c>
      <c r="K57" t="s">
        <v>71</v>
      </c>
      <c r="L57" t="s">
        <v>18</v>
      </c>
      <c r="M57" t="s">
        <v>23</v>
      </c>
      <c r="N57">
        <v>1</v>
      </c>
    </row>
    <row r="58" spans="1:14" ht="21">
      <c r="A58" t="s">
        <v>72</v>
      </c>
      <c r="B58" s="2">
        <v>37.85</v>
      </c>
      <c r="C58" s="2">
        <v>8.44</v>
      </c>
      <c r="D58">
        <v>30</v>
      </c>
      <c r="E58" s="1">
        <v>35.6</v>
      </c>
      <c r="F58" s="2">
        <v>10.02</v>
      </c>
      <c r="G58" s="1">
        <v>30</v>
      </c>
      <c r="H58" t="s">
        <v>49</v>
      </c>
      <c r="I58" t="s">
        <v>22</v>
      </c>
      <c r="J58">
        <v>9</v>
      </c>
      <c r="K58" t="s">
        <v>50</v>
      </c>
      <c r="L58" t="s">
        <v>18</v>
      </c>
      <c r="M58" t="s">
        <v>23</v>
      </c>
      <c r="N58">
        <v>1</v>
      </c>
    </row>
    <row r="59" spans="1:14" ht="21">
      <c r="A59" t="s">
        <v>74</v>
      </c>
      <c r="B59" s="2">
        <v>159</v>
      </c>
      <c r="C59" s="2">
        <v>154</v>
      </c>
      <c r="D59">
        <v>196</v>
      </c>
      <c r="E59" s="1">
        <v>168</v>
      </c>
      <c r="F59" s="2">
        <v>159</v>
      </c>
      <c r="G59" s="1">
        <v>174</v>
      </c>
      <c r="H59" t="s">
        <v>68</v>
      </c>
      <c r="I59" t="s">
        <v>22</v>
      </c>
      <c r="J59">
        <v>24</v>
      </c>
      <c r="K59" t="s">
        <v>17</v>
      </c>
      <c r="L59" t="s">
        <v>18</v>
      </c>
      <c r="M59" t="s">
        <v>23</v>
      </c>
      <c r="N59">
        <v>1</v>
      </c>
    </row>
    <row r="60" spans="1:14" ht="21">
      <c r="A60" t="s">
        <v>74</v>
      </c>
      <c r="B60" s="2">
        <v>2562</v>
      </c>
      <c r="C60" s="2">
        <v>10180</v>
      </c>
      <c r="D60">
        <v>196</v>
      </c>
      <c r="E60" s="1">
        <v>1392</v>
      </c>
      <c r="F60" s="2">
        <v>4250</v>
      </c>
      <c r="G60" s="1">
        <v>174</v>
      </c>
      <c r="H60" t="s">
        <v>73</v>
      </c>
      <c r="I60" t="s">
        <v>22</v>
      </c>
      <c r="J60">
        <v>24</v>
      </c>
      <c r="K60" t="s">
        <v>71</v>
      </c>
      <c r="L60" t="s">
        <v>18</v>
      </c>
      <c r="M60" t="s">
        <v>23</v>
      </c>
      <c r="N60">
        <v>1</v>
      </c>
    </row>
    <row r="61" spans="1:14" ht="15.75">
      <c r="A61" t="s">
        <v>75</v>
      </c>
      <c r="B61">
        <v>2</v>
      </c>
      <c r="C61">
        <v>4.3</v>
      </c>
      <c r="D61">
        <v>22</v>
      </c>
      <c r="E61">
        <v>11.8</v>
      </c>
      <c r="F61">
        <v>18.2</v>
      </c>
      <c r="G61">
        <v>21</v>
      </c>
      <c r="H61" t="s">
        <v>76</v>
      </c>
      <c r="I61" t="s">
        <v>22</v>
      </c>
      <c r="J61">
        <v>3</v>
      </c>
      <c r="K61" t="s">
        <v>64</v>
      </c>
      <c r="L61" t="s">
        <v>18</v>
      </c>
      <c r="M61" t="s">
        <v>19</v>
      </c>
      <c r="N61">
        <v>1</v>
      </c>
    </row>
    <row r="62" spans="1:14" ht="15.75">
      <c r="A62" t="s">
        <v>77</v>
      </c>
      <c r="B62">
        <v>9.3000000000000007</v>
      </c>
      <c r="C62">
        <v>15.3</v>
      </c>
      <c r="D62">
        <v>53</v>
      </c>
      <c r="E62">
        <v>11.8</v>
      </c>
      <c r="F62">
        <v>18.2</v>
      </c>
      <c r="G62">
        <v>21</v>
      </c>
      <c r="H62" t="s">
        <v>76</v>
      </c>
      <c r="I62" t="s">
        <v>22</v>
      </c>
      <c r="J62">
        <v>3</v>
      </c>
      <c r="K62" t="s">
        <v>64</v>
      </c>
      <c r="L62" t="s">
        <v>18</v>
      </c>
      <c r="M62" t="s">
        <v>19</v>
      </c>
      <c r="N62">
        <v>1</v>
      </c>
    </row>
    <row r="63" spans="1:14" ht="15.75">
      <c r="A63" t="s">
        <v>75</v>
      </c>
      <c r="B63">
        <v>54.7</v>
      </c>
      <c r="C63">
        <v>31.2</v>
      </c>
      <c r="D63">
        <v>22</v>
      </c>
      <c r="E63">
        <v>40.299999999999997</v>
      </c>
      <c r="F63">
        <v>29.9</v>
      </c>
      <c r="G63">
        <v>21</v>
      </c>
      <c r="H63" t="s">
        <v>78</v>
      </c>
      <c r="I63" t="s">
        <v>22</v>
      </c>
      <c r="J63">
        <v>3</v>
      </c>
      <c r="K63" t="s">
        <v>25</v>
      </c>
      <c r="L63" t="s">
        <v>18</v>
      </c>
      <c r="M63" t="s">
        <v>19</v>
      </c>
      <c r="N63">
        <v>1</v>
      </c>
    </row>
    <row r="64" spans="1:14" ht="15.75">
      <c r="A64" t="s">
        <v>77</v>
      </c>
      <c r="B64">
        <v>57.3</v>
      </c>
      <c r="C64">
        <v>31.5</v>
      </c>
      <c r="D64">
        <v>53</v>
      </c>
      <c r="E64">
        <v>40.299999999999997</v>
      </c>
      <c r="F64">
        <v>29.9</v>
      </c>
      <c r="G64">
        <v>21</v>
      </c>
      <c r="H64" t="s">
        <v>76</v>
      </c>
      <c r="I64" t="s">
        <v>22</v>
      </c>
      <c r="J64">
        <v>3</v>
      </c>
      <c r="K64" t="s">
        <v>64</v>
      </c>
      <c r="L64" t="s">
        <v>18</v>
      </c>
      <c r="M64" t="s">
        <v>19</v>
      </c>
      <c r="N64">
        <v>1</v>
      </c>
    </row>
    <row r="65" spans="1:14" ht="15.75">
      <c r="A65" t="s">
        <v>79</v>
      </c>
      <c r="B65" s="3">
        <v>376</v>
      </c>
      <c r="C65">
        <v>285.154</v>
      </c>
      <c r="D65">
        <v>138</v>
      </c>
      <c r="E65" s="1">
        <v>449</v>
      </c>
      <c r="F65" s="1">
        <v>288.02210000000002</v>
      </c>
      <c r="G65" s="1">
        <v>192</v>
      </c>
      <c r="H65" t="s">
        <v>80</v>
      </c>
      <c r="I65" t="s">
        <v>22</v>
      </c>
      <c r="J65">
        <v>19</v>
      </c>
      <c r="K65" t="s">
        <v>17</v>
      </c>
      <c r="L65" t="s">
        <v>18</v>
      </c>
      <c r="M65" t="s">
        <v>19</v>
      </c>
      <c r="N65">
        <v>1</v>
      </c>
    </row>
    <row r="66" spans="1:14" ht="15.75">
      <c r="A66" t="s">
        <v>81</v>
      </c>
      <c r="B66" s="1">
        <v>70.2</v>
      </c>
      <c r="C66" s="1">
        <v>50.8979</v>
      </c>
      <c r="D66">
        <v>91</v>
      </c>
      <c r="E66" s="1">
        <v>74</v>
      </c>
      <c r="F66" s="1">
        <v>53.235700000000001</v>
      </c>
      <c r="G66" s="1">
        <v>90</v>
      </c>
      <c r="H66" t="s">
        <v>82</v>
      </c>
      <c r="I66" t="s">
        <v>22</v>
      </c>
      <c r="J66">
        <v>12</v>
      </c>
      <c r="K66" t="s">
        <v>17</v>
      </c>
      <c r="L66" t="s">
        <v>18</v>
      </c>
      <c r="M66" t="s">
        <v>23</v>
      </c>
      <c r="N66">
        <v>1</v>
      </c>
    </row>
    <row r="67" spans="1:14" ht="15.75">
      <c r="A67" t="s">
        <v>81</v>
      </c>
      <c r="B67" s="1">
        <v>41.1</v>
      </c>
      <c r="C67" s="1">
        <v>9.8435000000000006</v>
      </c>
      <c r="D67">
        <v>91</v>
      </c>
      <c r="E67" s="1">
        <v>39</v>
      </c>
      <c r="F67" s="1">
        <v>10.2652</v>
      </c>
      <c r="G67" s="1">
        <v>90</v>
      </c>
      <c r="H67" t="s">
        <v>83</v>
      </c>
      <c r="I67" t="s">
        <v>16</v>
      </c>
      <c r="J67">
        <v>12</v>
      </c>
      <c r="K67" t="s">
        <v>64</v>
      </c>
      <c r="L67" t="s">
        <v>18</v>
      </c>
      <c r="M67" t="s">
        <v>23</v>
      </c>
      <c r="N67">
        <v>1</v>
      </c>
    </row>
    <row r="68" spans="1:14" ht="15.75">
      <c r="A68" t="s">
        <v>81</v>
      </c>
      <c r="B68" s="1">
        <v>0.13</v>
      </c>
      <c r="C68" s="1">
        <v>0.28810000000000002</v>
      </c>
      <c r="D68">
        <v>91</v>
      </c>
      <c r="E68" s="1">
        <v>0.09</v>
      </c>
      <c r="F68" s="1">
        <v>0.21490000000000001</v>
      </c>
      <c r="G68" s="1">
        <v>90</v>
      </c>
      <c r="H68" t="s">
        <v>84</v>
      </c>
      <c r="I68" t="s">
        <v>16</v>
      </c>
      <c r="J68">
        <v>12</v>
      </c>
      <c r="K68" t="s">
        <v>32</v>
      </c>
      <c r="L68" t="s">
        <v>18</v>
      </c>
      <c r="M68" t="s">
        <v>19</v>
      </c>
      <c r="N68">
        <v>1</v>
      </c>
    </row>
    <row r="69" spans="1:14" ht="15.75">
      <c r="A69" t="s">
        <v>81</v>
      </c>
      <c r="B69" s="1">
        <v>35.700000000000003</v>
      </c>
      <c r="C69" s="1">
        <v>11.764099999999999</v>
      </c>
      <c r="D69">
        <v>91</v>
      </c>
      <c r="E69" s="1">
        <v>38</v>
      </c>
      <c r="F69" s="1">
        <v>11.2201</v>
      </c>
      <c r="G69" s="1">
        <v>90</v>
      </c>
      <c r="H69" t="s">
        <v>85</v>
      </c>
      <c r="I69" t="s">
        <v>16</v>
      </c>
      <c r="J69">
        <v>12</v>
      </c>
      <c r="K69" t="s">
        <v>25</v>
      </c>
      <c r="L69" t="s">
        <v>18</v>
      </c>
      <c r="M69" t="s">
        <v>23</v>
      </c>
      <c r="N69">
        <v>1</v>
      </c>
    </row>
    <row r="70" spans="1:14" ht="15.75">
      <c r="A70" t="s">
        <v>86</v>
      </c>
      <c r="B70">
        <v>-54.93</v>
      </c>
      <c r="C70">
        <v>36.92</v>
      </c>
      <c r="D70">
        <v>91</v>
      </c>
      <c r="E70">
        <v>-28.22</v>
      </c>
      <c r="F70">
        <v>44.49</v>
      </c>
      <c r="G70">
        <v>77</v>
      </c>
      <c r="H70" t="s">
        <v>87</v>
      </c>
      <c r="I70" t="s">
        <v>16</v>
      </c>
      <c r="J70">
        <v>24</v>
      </c>
      <c r="K70" t="s">
        <v>17</v>
      </c>
      <c r="L70" t="s">
        <v>18</v>
      </c>
      <c r="M70" t="s">
        <v>19</v>
      </c>
      <c r="N70">
        <v>1</v>
      </c>
    </row>
    <row r="71" spans="1:14" ht="15.75">
      <c r="A71" t="s">
        <v>86</v>
      </c>
      <c r="B71">
        <v>1.19</v>
      </c>
      <c r="C71">
        <v>1.99</v>
      </c>
      <c r="D71">
        <v>91</v>
      </c>
      <c r="E71">
        <v>-0.02</v>
      </c>
      <c r="F71">
        <v>1.65</v>
      </c>
      <c r="G71">
        <v>77</v>
      </c>
      <c r="H71" t="s">
        <v>49</v>
      </c>
      <c r="I71" t="s">
        <v>16</v>
      </c>
      <c r="J71">
        <v>24</v>
      </c>
      <c r="K71" t="s">
        <v>50</v>
      </c>
      <c r="L71" t="s">
        <v>18</v>
      </c>
      <c r="M71" t="s">
        <v>23</v>
      </c>
      <c r="N71">
        <v>1</v>
      </c>
    </row>
    <row r="72" spans="1:14" ht="15.75">
      <c r="A72" t="s">
        <v>86</v>
      </c>
      <c r="B72">
        <v>-0.28000000000000003</v>
      </c>
      <c r="C72">
        <v>0.69</v>
      </c>
      <c r="D72">
        <v>91</v>
      </c>
      <c r="E72">
        <v>0.04</v>
      </c>
      <c r="F72">
        <v>0.72</v>
      </c>
      <c r="G72">
        <v>77</v>
      </c>
      <c r="H72" t="s">
        <v>88</v>
      </c>
      <c r="I72" t="s">
        <v>16</v>
      </c>
      <c r="J72">
        <v>24</v>
      </c>
      <c r="K72" t="s">
        <v>25</v>
      </c>
      <c r="L72" t="s">
        <v>18</v>
      </c>
      <c r="M72" t="s">
        <v>19</v>
      </c>
      <c r="N72">
        <v>1</v>
      </c>
    </row>
    <row r="73" spans="1:14" ht="15.75">
      <c r="A73" t="s">
        <v>86</v>
      </c>
      <c r="B73">
        <v>74.010000000000005</v>
      </c>
      <c r="C73">
        <v>28.11</v>
      </c>
      <c r="D73">
        <v>91</v>
      </c>
      <c r="E73">
        <v>72.069999999999993</v>
      </c>
      <c r="F73">
        <v>33.520000000000003</v>
      </c>
      <c r="G73">
        <v>77</v>
      </c>
      <c r="H73" t="s">
        <v>89</v>
      </c>
      <c r="I73" t="s">
        <v>22</v>
      </c>
      <c r="J73">
        <v>24</v>
      </c>
      <c r="K73" t="s">
        <v>56</v>
      </c>
      <c r="L73" t="s">
        <v>18</v>
      </c>
      <c r="M73" t="s">
        <v>23</v>
      </c>
      <c r="N73">
        <v>1</v>
      </c>
    </row>
    <row r="74" spans="1:14" ht="15.75">
      <c r="A74" t="s">
        <v>90</v>
      </c>
      <c r="B74" s="1">
        <v>65.33</v>
      </c>
      <c r="C74" s="1">
        <v>34.68</v>
      </c>
      <c r="D74">
        <v>30</v>
      </c>
      <c r="E74" s="1">
        <v>62</v>
      </c>
      <c r="F74" s="1">
        <v>35.19</v>
      </c>
      <c r="G74" s="1">
        <v>24</v>
      </c>
      <c r="H74" t="s">
        <v>91</v>
      </c>
      <c r="I74" t="s">
        <v>22</v>
      </c>
      <c r="J74">
        <v>9</v>
      </c>
      <c r="K74" t="s">
        <v>17</v>
      </c>
      <c r="L74" t="s">
        <v>18</v>
      </c>
      <c r="M74" t="s">
        <v>23</v>
      </c>
      <c r="N74">
        <v>1</v>
      </c>
    </row>
    <row r="75" spans="1:14" ht="15.75">
      <c r="A75" t="s">
        <v>90</v>
      </c>
      <c r="B75" s="1">
        <v>7.7</v>
      </c>
      <c r="C75" s="1">
        <v>14.84</v>
      </c>
      <c r="D75">
        <v>30</v>
      </c>
      <c r="E75" s="1">
        <v>5.3</v>
      </c>
      <c r="F75" s="1">
        <v>11.9</v>
      </c>
      <c r="G75" s="1">
        <v>25</v>
      </c>
      <c r="H75" t="s">
        <v>31</v>
      </c>
      <c r="I75" t="s">
        <v>22</v>
      </c>
      <c r="J75">
        <v>9</v>
      </c>
      <c r="K75" t="s">
        <v>32</v>
      </c>
      <c r="L75" t="s">
        <v>18</v>
      </c>
      <c r="M75" t="s">
        <v>19</v>
      </c>
      <c r="N75">
        <v>1</v>
      </c>
    </row>
    <row r="76" spans="1:14" ht="15.75">
      <c r="A76" t="s">
        <v>92</v>
      </c>
      <c r="B76" s="1">
        <v>68.599999999999994</v>
      </c>
      <c r="C76" s="1">
        <v>14.587070000000001</v>
      </c>
      <c r="D76">
        <v>193</v>
      </c>
      <c r="E76" s="1">
        <v>45.2</v>
      </c>
      <c r="F76" s="1">
        <v>14.11819</v>
      </c>
      <c r="G76" s="1">
        <v>57</v>
      </c>
      <c r="H76" t="s">
        <v>27</v>
      </c>
      <c r="I76" t="s">
        <v>22</v>
      </c>
      <c r="J76">
        <v>24</v>
      </c>
      <c r="K76" t="s">
        <v>17</v>
      </c>
      <c r="L76" t="s">
        <v>18</v>
      </c>
      <c r="M76" t="s">
        <v>23</v>
      </c>
      <c r="N76">
        <v>1</v>
      </c>
    </row>
    <row r="77" spans="1:14" ht="15.75">
      <c r="A77" t="s">
        <v>92</v>
      </c>
      <c r="B77" s="1">
        <v>81</v>
      </c>
      <c r="C77" s="1">
        <v>152.8169</v>
      </c>
      <c r="D77">
        <v>193</v>
      </c>
      <c r="E77" s="1">
        <v>103</v>
      </c>
      <c r="F77" s="1">
        <v>150.9967</v>
      </c>
      <c r="G77" s="1">
        <v>57</v>
      </c>
      <c r="H77" t="s">
        <v>73</v>
      </c>
      <c r="I77" t="s">
        <v>22</v>
      </c>
      <c r="J77">
        <v>24</v>
      </c>
      <c r="K77" t="s">
        <v>71</v>
      </c>
      <c r="L77" t="s">
        <v>18</v>
      </c>
      <c r="M77" t="s">
        <v>23</v>
      </c>
      <c r="N77">
        <v>1</v>
      </c>
    </row>
    <row r="78" spans="1:14" ht="15.75">
      <c r="A78" t="s">
        <v>92</v>
      </c>
      <c r="B78" s="1">
        <v>43.3</v>
      </c>
      <c r="C78" s="1">
        <v>3.334187</v>
      </c>
      <c r="D78">
        <v>193</v>
      </c>
      <c r="E78" s="1">
        <v>43.4</v>
      </c>
      <c r="F78" s="1">
        <v>3.3219270000000001</v>
      </c>
      <c r="G78" s="1">
        <v>57</v>
      </c>
      <c r="H78" t="s">
        <v>83</v>
      </c>
      <c r="I78" t="s">
        <v>22</v>
      </c>
      <c r="J78">
        <v>24</v>
      </c>
      <c r="K78" t="s">
        <v>64</v>
      </c>
      <c r="L78" t="s">
        <v>18</v>
      </c>
      <c r="M78" t="s">
        <v>23</v>
      </c>
      <c r="N78">
        <v>1</v>
      </c>
    </row>
    <row r="79" spans="1:14" ht="15.75">
      <c r="A79" t="s">
        <v>92</v>
      </c>
      <c r="B79" s="1">
        <v>40.4</v>
      </c>
      <c r="C79" s="1">
        <v>3.195262</v>
      </c>
      <c r="D79">
        <v>193</v>
      </c>
      <c r="E79" s="1">
        <v>41</v>
      </c>
      <c r="F79" s="1">
        <v>3.1709299999999998</v>
      </c>
      <c r="G79" s="1">
        <v>57</v>
      </c>
      <c r="H79" t="s">
        <v>85</v>
      </c>
      <c r="I79" t="s">
        <v>22</v>
      </c>
      <c r="J79">
        <v>24</v>
      </c>
      <c r="K79" t="s">
        <v>25</v>
      </c>
      <c r="L79" t="s">
        <v>18</v>
      </c>
      <c r="M79" t="s">
        <v>23</v>
      </c>
      <c r="N79">
        <v>1</v>
      </c>
    </row>
    <row r="80" spans="1:14" ht="15.75">
      <c r="A80" t="s">
        <v>92</v>
      </c>
      <c r="B80" s="1">
        <v>1.7</v>
      </c>
      <c r="C80" s="1">
        <v>1.6670929999999999</v>
      </c>
      <c r="D80">
        <v>193</v>
      </c>
      <c r="E80" s="1">
        <v>1.6</v>
      </c>
      <c r="F80" s="1">
        <v>1.736462</v>
      </c>
      <c r="G80" s="1">
        <v>57</v>
      </c>
      <c r="H80" t="s">
        <v>93</v>
      </c>
      <c r="I80" t="s">
        <v>22</v>
      </c>
      <c r="J80">
        <v>24</v>
      </c>
      <c r="K80" t="s">
        <v>32</v>
      </c>
      <c r="L80" t="s">
        <v>18</v>
      </c>
      <c r="M80" t="s">
        <v>19</v>
      </c>
      <c r="N80">
        <v>1</v>
      </c>
    </row>
    <row r="81" spans="1:14" ht="15.75">
      <c r="A81" t="s">
        <v>92</v>
      </c>
      <c r="B81" s="1">
        <v>7.2</v>
      </c>
      <c r="C81" s="1">
        <v>1.1113960000000001</v>
      </c>
      <c r="D81">
        <v>193</v>
      </c>
      <c r="E81" s="1">
        <v>7.1</v>
      </c>
      <c r="F81" s="1">
        <v>1.1324749999999999</v>
      </c>
      <c r="G81" s="1">
        <v>57</v>
      </c>
      <c r="H81" t="s">
        <v>94</v>
      </c>
      <c r="I81" t="s">
        <v>22</v>
      </c>
      <c r="J81">
        <v>24</v>
      </c>
      <c r="K81" t="s">
        <v>50</v>
      </c>
      <c r="L81" t="s">
        <v>18</v>
      </c>
      <c r="M81" t="s">
        <v>23</v>
      </c>
      <c r="N81">
        <v>1</v>
      </c>
    </row>
    <row r="82" spans="1:14" ht="15.75">
      <c r="A82" t="s">
        <v>95</v>
      </c>
      <c r="B82" s="1">
        <v>44.3</v>
      </c>
      <c r="C82" s="1">
        <v>36</v>
      </c>
      <c r="D82">
        <v>34</v>
      </c>
      <c r="E82" s="1">
        <v>32.299999999999997</v>
      </c>
      <c r="F82" s="1">
        <v>36</v>
      </c>
      <c r="G82" s="1">
        <v>35</v>
      </c>
      <c r="H82" t="s">
        <v>96</v>
      </c>
      <c r="I82" t="s">
        <v>22</v>
      </c>
      <c r="J82">
        <v>14</v>
      </c>
      <c r="K82" t="s">
        <v>17</v>
      </c>
      <c r="L82" t="s">
        <v>97</v>
      </c>
      <c r="M82" t="s">
        <v>23</v>
      </c>
      <c r="N82">
        <v>1</v>
      </c>
    </row>
    <row r="83" spans="1:14" ht="21">
      <c r="A83" t="s">
        <v>98</v>
      </c>
      <c r="B83" s="1">
        <v>2.89</v>
      </c>
      <c r="C83" s="1">
        <v>8.56</v>
      </c>
      <c r="D83">
        <v>52</v>
      </c>
      <c r="E83" s="2">
        <v>5.77</v>
      </c>
      <c r="F83" s="1">
        <v>11</v>
      </c>
      <c r="G83" s="1">
        <v>64</v>
      </c>
      <c r="H83" t="s">
        <v>99</v>
      </c>
      <c r="I83" t="s">
        <v>22</v>
      </c>
      <c r="J83">
        <v>12</v>
      </c>
      <c r="K83" t="s">
        <v>17</v>
      </c>
      <c r="L83" t="s">
        <v>18</v>
      </c>
      <c r="M83" t="s">
        <v>19</v>
      </c>
      <c r="N83">
        <v>1</v>
      </c>
    </row>
    <row r="84" spans="1:14" ht="21">
      <c r="A84" t="s">
        <v>98</v>
      </c>
      <c r="B84" s="1">
        <v>498</v>
      </c>
      <c r="C84" s="1">
        <v>897</v>
      </c>
      <c r="D84">
        <v>52</v>
      </c>
      <c r="E84" s="1">
        <v>430</v>
      </c>
      <c r="F84" s="2">
        <v>938</v>
      </c>
      <c r="G84" s="1">
        <v>64</v>
      </c>
      <c r="H84" t="s">
        <v>100</v>
      </c>
      <c r="I84" t="s">
        <v>22</v>
      </c>
      <c r="J84">
        <v>12</v>
      </c>
      <c r="K84" t="s">
        <v>71</v>
      </c>
      <c r="L84" t="s">
        <v>18</v>
      </c>
      <c r="M84" t="s">
        <v>23</v>
      </c>
      <c r="N84">
        <v>1</v>
      </c>
    </row>
    <row r="85" spans="1:14" ht="15.75">
      <c r="A85" t="s">
        <v>98</v>
      </c>
      <c r="B85" s="1">
        <v>0.95</v>
      </c>
      <c r="C85" s="1">
        <v>0.76</v>
      </c>
      <c r="D85">
        <v>52</v>
      </c>
      <c r="E85" s="1">
        <v>0.89</v>
      </c>
      <c r="F85" s="1">
        <v>0.65</v>
      </c>
      <c r="G85" s="1">
        <v>64</v>
      </c>
      <c r="H85" t="s">
        <v>101</v>
      </c>
      <c r="I85" t="s">
        <v>22</v>
      </c>
      <c r="J85">
        <v>12</v>
      </c>
      <c r="K85" t="s">
        <v>25</v>
      </c>
      <c r="L85" t="s">
        <v>18</v>
      </c>
      <c r="M85" t="s">
        <v>19</v>
      </c>
      <c r="N85">
        <v>1</v>
      </c>
    </row>
    <row r="86" spans="1:14" ht="15.75">
      <c r="A86" t="s">
        <v>98</v>
      </c>
      <c r="B86" s="1">
        <v>2.83</v>
      </c>
      <c r="C86" s="1">
        <v>9.11</v>
      </c>
      <c r="D86">
        <v>52</v>
      </c>
      <c r="E86" s="1">
        <v>0.95</v>
      </c>
      <c r="F86" s="1">
        <v>1.98</v>
      </c>
      <c r="G86" s="1">
        <v>64</v>
      </c>
      <c r="H86" t="s">
        <v>102</v>
      </c>
      <c r="I86" t="s">
        <v>22</v>
      </c>
      <c r="J86">
        <v>12</v>
      </c>
      <c r="K86" t="s">
        <v>32</v>
      </c>
      <c r="L86" t="s">
        <v>18</v>
      </c>
      <c r="M86" t="s">
        <v>19</v>
      </c>
      <c r="N86">
        <v>1</v>
      </c>
    </row>
    <row r="87" spans="1:14" ht="15.75">
      <c r="A87" t="s">
        <v>103</v>
      </c>
      <c r="B87" s="9">
        <v>124.7</v>
      </c>
      <c r="C87" s="9">
        <v>57</v>
      </c>
      <c r="D87" s="9">
        <v>282</v>
      </c>
      <c r="E87" s="9">
        <v>15.9</v>
      </c>
      <c r="F87" s="9">
        <v>39</v>
      </c>
      <c r="G87" s="9">
        <v>225</v>
      </c>
      <c r="H87" t="s">
        <v>104</v>
      </c>
      <c r="I87" t="s">
        <v>22</v>
      </c>
      <c r="J87">
        <v>6</v>
      </c>
      <c r="K87" t="s">
        <v>17</v>
      </c>
      <c r="L87" s="5" t="s">
        <v>18</v>
      </c>
      <c r="M87" t="s">
        <v>23</v>
      </c>
      <c r="N87">
        <v>1</v>
      </c>
    </row>
    <row r="88" spans="1:14" ht="15.75">
      <c r="A88" t="s">
        <v>103</v>
      </c>
      <c r="B88" s="9">
        <v>142.30000000000001</v>
      </c>
      <c r="C88" s="9">
        <v>60</v>
      </c>
      <c r="D88" s="9">
        <v>255</v>
      </c>
      <c r="E88" s="9">
        <v>48</v>
      </c>
      <c r="F88" s="9">
        <v>76</v>
      </c>
      <c r="G88" s="9">
        <v>197</v>
      </c>
      <c r="H88" t="s">
        <v>104</v>
      </c>
      <c r="I88" t="s">
        <v>22</v>
      </c>
      <c r="J88">
        <v>24</v>
      </c>
      <c r="K88" t="s">
        <v>17</v>
      </c>
      <c r="L88" s="5" t="s">
        <v>18</v>
      </c>
      <c r="M88" t="s">
        <v>23</v>
      </c>
      <c r="N88">
        <v>1</v>
      </c>
    </row>
    <row r="89" spans="1:14" ht="15.75">
      <c r="A89" t="s">
        <v>103</v>
      </c>
      <c r="B89" s="1">
        <v>50.9</v>
      </c>
      <c r="C89" s="1">
        <v>13</v>
      </c>
      <c r="D89">
        <v>282</v>
      </c>
      <c r="E89" s="1">
        <v>50.3</v>
      </c>
      <c r="F89" s="1">
        <v>13</v>
      </c>
      <c r="G89" s="1">
        <v>225</v>
      </c>
      <c r="H89" t="s">
        <v>83</v>
      </c>
      <c r="I89" t="s">
        <v>22</v>
      </c>
      <c r="J89">
        <v>6</v>
      </c>
      <c r="K89" t="s">
        <v>64</v>
      </c>
      <c r="L89" t="s">
        <v>18</v>
      </c>
      <c r="M89" t="s">
        <v>23</v>
      </c>
      <c r="N89">
        <v>1</v>
      </c>
    </row>
    <row r="90" spans="1:14" ht="15.75">
      <c r="A90" t="s">
        <v>103</v>
      </c>
      <c r="B90" s="1">
        <v>51.5</v>
      </c>
      <c r="C90" s="1">
        <v>11</v>
      </c>
      <c r="D90">
        <v>255</v>
      </c>
      <c r="E90" s="1">
        <v>51</v>
      </c>
      <c r="F90" s="1">
        <v>21</v>
      </c>
      <c r="G90" s="1">
        <v>197</v>
      </c>
      <c r="H90" t="s">
        <v>83</v>
      </c>
      <c r="I90" t="s">
        <v>22</v>
      </c>
      <c r="J90">
        <v>24</v>
      </c>
      <c r="K90" t="s">
        <v>64</v>
      </c>
      <c r="L90" t="s">
        <v>18</v>
      </c>
      <c r="M90" t="s">
        <v>23</v>
      </c>
      <c r="N90">
        <v>1</v>
      </c>
    </row>
    <row r="91" spans="1:14" ht="15.75">
      <c r="A91" t="s">
        <v>103</v>
      </c>
      <c r="B91" s="1">
        <v>39</v>
      </c>
      <c r="C91" s="1">
        <v>15</v>
      </c>
      <c r="D91">
        <v>282</v>
      </c>
      <c r="E91" s="1">
        <v>37.299999999999997</v>
      </c>
      <c r="F91" s="1">
        <v>15</v>
      </c>
      <c r="G91" s="1">
        <v>225</v>
      </c>
      <c r="H91" t="s">
        <v>85</v>
      </c>
      <c r="I91" t="s">
        <v>22</v>
      </c>
      <c r="J91">
        <v>6</v>
      </c>
      <c r="K91" t="s">
        <v>64</v>
      </c>
      <c r="L91" t="s">
        <v>18</v>
      </c>
      <c r="M91" t="s">
        <v>23</v>
      </c>
      <c r="N91">
        <v>1</v>
      </c>
    </row>
    <row r="92" spans="1:14" ht="15.75">
      <c r="A92" t="s">
        <v>103</v>
      </c>
      <c r="B92" s="1">
        <v>39.299999999999997</v>
      </c>
      <c r="C92" s="1">
        <v>11</v>
      </c>
      <c r="D92">
        <v>255</v>
      </c>
      <c r="E92" s="1">
        <v>41</v>
      </c>
      <c r="F92" s="1">
        <v>16</v>
      </c>
      <c r="G92" s="1">
        <v>197</v>
      </c>
      <c r="H92" t="s">
        <v>85</v>
      </c>
      <c r="I92" t="s">
        <v>22</v>
      </c>
      <c r="J92">
        <v>24</v>
      </c>
      <c r="K92" t="s">
        <v>64</v>
      </c>
      <c r="L92" t="s">
        <v>18</v>
      </c>
      <c r="M92" t="s">
        <v>23</v>
      </c>
      <c r="N92">
        <v>1</v>
      </c>
    </row>
    <row r="93" spans="1:14" ht="15.75">
      <c r="A93" t="s">
        <v>103</v>
      </c>
      <c r="B93" s="9">
        <v>54.5</v>
      </c>
      <c r="C93" s="9">
        <v>22</v>
      </c>
      <c r="D93" s="9">
        <v>282</v>
      </c>
      <c r="E93" s="9">
        <v>50</v>
      </c>
      <c r="F93" s="9">
        <v>31</v>
      </c>
      <c r="G93" s="9">
        <v>225</v>
      </c>
      <c r="H93" t="s">
        <v>49</v>
      </c>
      <c r="I93" t="s">
        <v>22</v>
      </c>
      <c r="J93">
        <v>6</v>
      </c>
      <c r="K93" t="s">
        <v>50</v>
      </c>
      <c r="L93" t="s">
        <v>18</v>
      </c>
      <c r="M93" t="s">
        <v>23</v>
      </c>
      <c r="N93">
        <v>1</v>
      </c>
    </row>
    <row r="94" spans="1:14" ht="15.75">
      <c r="A94" t="s">
        <v>103</v>
      </c>
      <c r="B94" s="9">
        <v>55.5</v>
      </c>
      <c r="C94" s="9">
        <v>11</v>
      </c>
      <c r="D94">
        <v>225</v>
      </c>
      <c r="E94" s="9">
        <v>51.2</v>
      </c>
      <c r="F94" s="9">
        <v>13</v>
      </c>
      <c r="G94">
        <v>197</v>
      </c>
      <c r="H94" t="s">
        <v>49</v>
      </c>
      <c r="I94" t="s">
        <v>22</v>
      </c>
      <c r="J94">
        <v>24</v>
      </c>
      <c r="K94" t="s">
        <v>50</v>
      </c>
      <c r="L94" t="s">
        <v>18</v>
      </c>
      <c r="M94" t="s">
        <v>23</v>
      </c>
      <c r="N94">
        <v>1</v>
      </c>
    </row>
    <row r="95" spans="1:14" ht="15.75">
      <c r="A95" t="s">
        <v>105</v>
      </c>
      <c r="B95" s="1">
        <v>54.9</v>
      </c>
      <c r="C95" s="1">
        <v>68.900000000000006</v>
      </c>
      <c r="D95" s="1">
        <v>54</v>
      </c>
      <c r="E95" s="1">
        <v>49.9</v>
      </c>
      <c r="F95" s="1">
        <v>71.5</v>
      </c>
      <c r="G95" s="1">
        <v>51</v>
      </c>
      <c r="H95" t="s">
        <v>99</v>
      </c>
      <c r="I95" t="s">
        <v>22</v>
      </c>
      <c r="J95">
        <v>6</v>
      </c>
      <c r="K95" t="s">
        <v>17</v>
      </c>
      <c r="L95" t="s">
        <v>18</v>
      </c>
      <c r="M95" t="s">
        <v>19</v>
      </c>
      <c r="N95">
        <v>1</v>
      </c>
    </row>
    <row r="96" spans="1:14" ht="15.75">
      <c r="A96" s="10" t="s">
        <v>105</v>
      </c>
      <c r="B96" s="1">
        <v>3.4</v>
      </c>
      <c r="C96" s="1">
        <v>15.1</v>
      </c>
      <c r="D96">
        <v>54</v>
      </c>
      <c r="E96" s="1">
        <v>10</v>
      </c>
      <c r="F96" s="1">
        <v>37.9</v>
      </c>
      <c r="G96" s="1">
        <v>51</v>
      </c>
      <c r="H96" t="s">
        <v>99</v>
      </c>
      <c r="I96" t="s">
        <v>22</v>
      </c>
      <c r="J96">
        <v>18</v>
      </c>
      <c r="K96" t="s">
        <v>17</v>
      </c>
      <c r="L96" t="s">
        <v>18</v>
      </c>
      <c r="M96" t="s">
        <v>19</v>
      </c>
      <c r="N96">
        <v>1</v>
      </c>
    </row>
    <row r="97" spans="1:14" ht="15.75">
      <c r="A97" s="10" t="s">
        <v>105</v>
      </c>
      <c r="B97" s="1">
        <v>484</v>
      </c>
      <c r="C97" s="1">
        <v>881</v>
      </c>
      <c r="D97">
        <v>54</v>
      </c>
      <c r="E97" s="1">
        <v>819</v>
      </c>
      <c r="F97" s="1">
        <v>1467</v>
      </c>
      <c r="G97" s="1">
        <v>51</v>
      </c>
      <c r="H97" t="s">
        <v>73</v>
      </c>
      <c r="I97" t="s">
        <v>22</v>
      </c>
      <c r="J97">
        <v>6</v>
      </c>
      <c r="K97" t="s">
        <v>73</v>
      </c>
      <c r="L97" t="s">
        <v>18</v>
      </c>
      <c r="M97" t="s">
        <v>23</v>
      </c>
      <c r="N97">
        <v>1</v>
      </c>
    </row>
    <row r="98" spans="1:14" ht="15.75">
      <c r="A98" s="10" t="s">
        <v>105</v>
      </c>
      <c r="B98" s="1">
        <v>485</v>
      </c>
      <c r="C98" s="1">
        <v>1905</v>
      </c>
      <c r="D98">
        <v>54</v>
      </c>
      <c r="E98" s="1">
        <v>920</v>
      </c>
      <c r="F98" s="1">
        <v>2438</v>
      </c>
      <c r="G98" s="1">
        <v>51</v>
      </c>
      <c r="H98" t="s">
        <v>73</v>
      </c>
      <c r="I98" t="s">
        <v>22</v>
      </c>
      <c r="J98">
        <v>18</v>
      </c>
      <c r="K98" t="s">
        <v>73</v>
      </c>
      <c r="L98" t="s">
        <v>18</v>
      </c>
      <c r="M98" t="s">
        <v>23</v>
      </c>
      <c r="N98">
        <v>1</v>
      </c>
    </row>
    <row r="99" spans="1:14" ht="15.75">
      <c r="A99" s="10" t="s">
        <v>105</v>
      </c>
      <c r="B99" s="1">
        <v>1590</v>
      </c>
      <c r="C99" s="1">
        <v>1638</v>
      </c>
      <c r="D99">
        <v>54</v>
      </c>
      <c r="E99" s="1">
        <v>1327</v>
      </c>
      <c r="F99" s="1">
        <v>1674</v>
      </c>
      <c r="G99" s="1">
        <v>51</v>
      </c>
      <c r="H99" t="s">
        <v>106</v>
      </c>
      <c r="I99" t="s">
        <v>22</v>
      </c>
      <c r="J99">
        <v>6</v>
      </c>
      <c r="K99" t="s">
        <v>56</v>
      </c>
      <c r="L99" t="s">
        <v>18</v>
      </c>
      <c r="M99" t="s">
        <v>23</v>
      </c>
      <c r="N99">
        <v>1</v>
      </c>
    </row>
    <row r="100" spans="1:14" ht="15.75">
      <c r="A100" s="10" t="s">
        <v>105</v>
      </c>
      <c r="B100" s="1">
        <v>1623</v>
      </c>
      <c r="C100" s="1">
        <v>2139</v>
      </c>
      <c r="D100">
        <v>54</v>
      </c>
      <c r="E100" s="1">
        <v>1254</v>
      </c>
      <c r="F100" s="1">
        <v>1475</v>
      </c>
      <c r="G100" s="1">
        <v>51</v>
      </c>
      <c r="H100" t="s">
        <v>106</v>
      </c>
      <c r="I100" t="s">
        <v>22</v>
      </c>
      <c r="J100">
        <v>18</v>
      </c>
      <c r="K100" t="s">
        <v>56</v>
      </c>
      <c r="L100" t="s">
        <v>18</v>
      </c>
      <c r="M100" t="s">
        <v>23</v>
      </c>
      <c r="N100">
        <v>1</v>
      </c>
    </row>
    <row r="101" spans="1:14" ht="15.75">
      <c r="A101" s="10" t="s">
        <v>105</v>
      </c>
      <c r="B101" s="1">
        <v>4.16</v>
      </c>
      <c r="C101" s="1">
        <v>5.54</v>
      </c>
      <c r="D101">
        <v>54</v>
      </c>
      <c r="E101" s="1">
        <v>4.53</v>
      </c>
      <c r="F101" s="1">
        <v>3.91</v>
      </c>
      <c r="G101" s="1">
        <v>51</v>
      </c>
      <c r="H101" t="s">
        <v>64</v>
      </c>
      <c r="I101" t="s">
        <v>22</v>
      </c>
      <c r="J101">
        <v>6</v>
      </c>
      <c r="K101" t="s">
        <v>64</v>
      </c>
      <c r="L101" t="s">
        <v>18</v>
      </c>
      <c r="M101" t="s">
        <v>19</v>
      </c>
      <c r="N101">
        <v>1</v>
      </c>
    </row>
    <row r="102" spans="1:14">
      <c r="A102" t="s">
        <v>105</v>
      </c>
      <c r="B102">
        <v>2.31</v>
      </c>
      <c r="C102">
        <v>2.73</v>
      </c>
      <c r="D102">
        <v>54</v>
      </c>
      <c r="E102">
        <v>2.78</v>
      </c>
      <c r="F102">
        <v>3.03</v>
      </c>
      <c r="G102">
        <v>51</v>
      </c>
      <c r="H102" t="s">
        <v>64</v>
      </c>
      <c r="I102" t="s">
        <v>22</v>
      </c>
      <c r="J102">
        <v>18</v>
      </c>
      <c r="K102" t="s">
        <v>64</v>
      </c>
      <c r="L102" t="s">
        <v>18</v>
      </c>
      <c r="M102" t="s">
        <v>19</v>
      </c>
      <c r="N102">
        <v>1</v>
      </c>
    </row>
    <row r="103" spans="1:14">
      <c r="A103" t="s">
        <v>105</v>
      </c>
      <c r="B103">
        <v>0.54</v>
      </c>
      <c r="C103">
        <v>0.46</v>
      </c>
      <c r="D103">
        <v>54</v>
      </c>
      <c r="E103">
        <v>0.71</v>
      </c>
      <c r="F103">
        <v>0.51</v>
      </c>
      <c r="G103">
        <v>51</v>
      </c>
      <c r="H103" t="s">
        <v>107</v>
      </c>
      <c r="I103" t="s">
        <v>22</v>
      </c>
      <c r="J103">
        <v>6</v>
      </c>
      <c r="K103" t="s">
        <v>25</v>
      </c>
      <c r="L103" t="s">
        <v>18</v>
      </c>
      <c r="M103" t="s">
        <v>19</v>
      </c>
      <c r="N103">
        <v>1</v>
      </c>
    </row>
    <row r="104" spans="1:14">
      <c r="A104" t="s">
        <v>105</v>
      </c>
      <c r="B104">
        <v>0.32</v>
      </c>
      <c r="C104">
        <v>0.42</v>
      </c>
      <c r="D104">
        <v>54</v>
      </c>
      <c r="E104">
        <v>0.51</v>
      </c>
      <c r="F104">
        <v>0.53</v>
      </c>
      <c r="G104">
        <v>51</v>
      </c>
      <c r="H104" t="s">
        <v>107</v>
      </c>
      <c r="I104" t="s">
        <v>22</v>
      </c>
      <c r="J104">
        <v>18</v>
      </c>
      <c r="K104" t="s">
        <v>25</v>
      </c>
      <c r="L104" t="s">
        <v>18</v>
      </c>
      <c r="M104" t="s">
        <v>19</v>
      </c>
      <c r="N104">
        <v>1</v>
      </c>
    </row>
    <row r="105" spans="1:14">
      <c r="A105" t="s">
        <v>105</v>
      </c>
      <c r="B105">
        <v>6.09</v>
      </c>
      <c r="C105">
        <v>0.85</v>
      </c>
      <c r="D105">
        <v>54</v>
      </c>
      <c r="E105">
        <v>5.82</v>
      </c>
      <c r="F105">
        <v>1.07</v>
      </c>
      <c r="G105">
        <v>51</v>
      </c>
      <c r="H105" t="s">
        <v>108</v>
      </c>
      <c r="I105" t="s">
        <v>22</v>
      </c>
      <c r="J105">
        <v>6</v>
      </c>
      <c r="K105" t="s">
        <v>50</v>
      </c>
      <c r="L105" t="s">
        <v>18</v>
      </c>
      <c r="M105" t="s">
        <v>23</v>
      </c>
      <c r="N105">
        <v>1</v>
      </c>
    </row>
    <row r="106" spans="1:14">
      <c r="A106" t="s">
        <v>105</v>
      </c>
      <c r="B106">
        <v>6.03</v>
      </c>
      <c r="C106">
        <v>0.8</v>
      </c>
      <c r="D106">
        <v>54</v>
      </c>
      <c r="E106">
        <v>5.74</v>
      </c>
      <c r="F106">
        <v>1.01</v>
      </c>
      <c r="G106">
        <v>51</v>
      </c>
      <c r="H106" t="s">
        <v>108</v>
      </c>
      <c r="I106" t="s">
        <v>22</v>
      </c>
      <c r="J106">
        <v>18</v>
      </c>
      <c r="K106" t="s">
        <v>50</v>
      </c>
      <c r="L106" t="s">
        <v>18</v>
      </c>
      <c r="M106" t="s">
        <v>23</v>
      </c>
      <c r="N106">
        <v>1</v>
      </c>
    </row>
    <row r="107" spans="1:14">
      <c r="A107" t="s">
        <v>105</v>
      </c>
      <c r="B107">
        <v>1.61</v>
      </c>
      <c r="C107">
        <v>4.72</v>
      </c>
      <c r="D107">
        <v>54</v>
      </c>
      <c r="E107">
        <v>0.83</v>
      </c>
      <c r="F107">
        <v>1.73</v>
      </c>
      <c r="G107">
        <v>51</v>
      </c>
      <c r="H107" t="s">
        <v>109</v>
      </c>
      <c r="I107" t="s">
        <v>22</v>
      </c>
      <c r="J107">
        <v>6</v>
      </c>
      <c r="K107" t="s">
        <v>32</v>
      </c>
      <c r="L107" t="s">
        <v>18</v>
      </c>
      <c r="M107" t="s">
        <v>19</v>
      </c>
      <c r="N107">
        <v>1</v>
      </c>
    </row>
    <row r="108" spans="1:14">
      <c r="A108" t="s">
        <v>105</v>
      </c>
      <c r="B108">
        <v>0.9</v>
      </c>
      <c r="C108">
        <v>1.92</v>
      </c>
      <c r="D108">
        <v>54</v>
      </c>
      <c r="E108">
        <v>0.68</v>
      </c>
      <c r="F108">
        <v>1.44</v>
      </c>
      <c r="G108">
        <v>51</v>
      </c>
      <c r="H108" t="s">
        <v>109</v>
      </c>
      <c r="I108" t="s">
        <v>22</v>
      </c>
      <c r="J108">
        <v>18</v>
      </c>
      <c r="K108" t="s">
        <v>32</v>
      </c>
      <c r="L108" t="s">
        <v>18</v>
      </c>
      <c r="M108" t="s">
        <v>19</v>
      </c>
      <c r="N108">
        <v>1</v>
      </c>
    </row>
    <row r="109" spans="1:14">
      <c r="A109" t="s">
        <v>110</v>
      </c>
      <c r="B109">
        <v>12</v>
      </c>
      <c r="C109">
        <v>194.7</v>
      </c>
      <c r="D109">
        <v>24</v>
      </c>
      <c r="E109">
        <v>1.3</v>
      </c>
      <c r="F109">
        <v>78.7</v>
      </c>
      <c r="G109">
        <v>21</v>
      </c>
      <c r="H109" t="s">
        <v>31</v>
      </c>
      <c r="I109" t="s">
        <v>22</v>
      </c>
      <c r="J109">
        <v>6</v>
      </c>
      <c r="K109" t="s">
        <v>32</v>
      </c>
      <c r="L109" t="s">
        <v>18</v>
      </c>
      <c r="M109" t="s">
        <v>19</v>
      </c>
      <c r="N109">
        <v>1</v>
      </c>
    </row>
    <row r="110" spans="1:14">
      <c r="A110" t="s">
        <v>110</v>
      </c>
      <c r="B110">
        <v>39.5</v>
      </c>
      <c r="C110">
        <v>12.5</v>
      </c>
      <c r="D110">
        <v>24</v>
      </c>
      <c r="E110">
        <v>39.1</v>
      </c>
      <c r="F110">
        <v>10.6</v>
      </c>
      <c r="G110">
        <v>21</v>
      </c>
      <c r="H110" t="s">
        <v>111</v>
      </c>
      <c r="I110" t="s">
        <v>22</v>
      </c>
      <c r="J110">
        <v>6</v>
      </c>
      <c r="K110" t="s">
        <v>25</v>
      </c>
      <c r="L110" t="s">
        <v>18</v>
      </c>
      <c r="M110" t="s">
        <v>23</v>
      </c>
      <c r="N110">
        <v>1</v>
      </c>
    </row>
    <row r="111" spans="1:14">
      <c r="A111" t="s">
        <v>110</v>
      </c>
      <c r="B111">
        <v>42.8</v>
      </c>
      <c r="C111">
        <v>11.5</v>
      </c>
      <c r="D111">
        <v>24</v>
      </c>
      <c r="E111">
        <v>41</v>
      </c>
      <c r="F111">
        <v>9.3000000000000007</v>
      </c>
      <c r="G111">
        <v>21</v>
      </c>
      <c r="H111" t="s">
        <v>112</v>
      </c>
      <c r="I111" t="s">
        <v>22</v>
      </c>
      <c r="J111">
        <v>6</v>
      </c>
      <c r="K111" t="s">
        <v>64</v>
      </c>
      <c r="L111" t="s">
        <v>18</v>
      </c>
      <c r="M111" t="s">
        <v>23</v>
      </c>
      <c r="N111">
        <v>1</v>
      </c>
    </row>
    <row r="112" spans="1:14">
      <c r="A112" t="s">
        <v>113</v>
      </c>
      <c r="B112">
        <v>1.6</v>
      </c>
      <c r="C112">
        <v>1.1000000000000001</v>
      </c>
      <c r="D112">
        <v>14</v>
      </c>
      <c r="E112">
        <v>1.8</v>
      </c>
      <c r="F112">
        <v>0.7</v>
      </c>
      <c r="G112">
        <v>8</v>
      </c>
      <c r="H112" t="s">
        <v>114</v>
      </c>
      <c r="I112" t="s">
        <v>22</v>
      </c>
      <c r="J112">
        <v>6</v>
      </c>
      <c r="K112" t="s">
        <v>25</v>
      </c>
      <c r="L112" t="s">
        <v>18</v>
      </c>
      <c r="M112" t="s">
        <v>19</v>
      </c>
      <c r="N112">
        <v>1</v>
      </c>
    </row>
    <row r="113" spans="1:14">
      <c r="A113" t="s">
        <v>113</v>
      </c>
      <c r="B113">
        <v>46</v>
      </c>
      <c r="C113">
        <v>9.6</v>
      </c>
      <c r="D113">
        <v>14</v>
      </c>
      <c r="E113">
        <v>41.5</v>
      </c>
      <c r="F113">
        <v>12.2</v>
      </c>
      <c r="G113">
        <v>8</v>
      </c>
      <c r="H113" t="s">
        <v>115</v>
      </c>
      <c r="I113" t="s">
        <v>22</v>
      </c>
      <c r="J113">
        <v>6</v>
      </c>
      <c r="K113" t="s">
        <v>64</v>
      </c>
      <c r="L113" t="s">
        <v>18</v>
      </c>
      <c r="M113" t="s">
        <v>23</v>
      </c>
      <c r="N113">
        <v>1</v>
      </c>
    </row>
    <row r="114" spans="1:14">
      <c r="A114" t="s">
        <v>116</v>
      </c>
      <c r="B114">
        <v>881</v>
      </c>
      <c r="C114">
        <v>519.75</v>
      </c>
      <c r="D114">
        <v>439</v>
      </c>
      <c r="E114">
        <v>890</v>
      </c>
      <c r="F114">
        <v>529.20000000000005</v>
      </c>
      <c r="G114">
        <v>417</v>
      </c>
      <c r="H114" t="s">
        <v>73</v>
      </c>
      <c r="I114" t="s">
        <v>22</v>
      </c>
      <c r="J114">
        <v>24</v>
      </c>
      <c r="K114" t="s">
        <v>71</v>
      </c>
      <c r="L114" t="s">
        <v>18</v>
      </c>
      <c r="M114" t="s">
        <v>23</v>
      </c>
      <c r="N114">
        <v>1</v>
      </c>
    </row>
    <row r="115" spans="1:14">
      <c r="A115" t="s">
        <v>117</v>
      </c>
      <c r="B115">
        <v>87.07</v>
      </c>
      <c r="C115">
        <v>20.49</v>
      </c>
      <c r="D115">
        <v>469</v>
      </c>
      <c r="E115">
        <v>79.92</v>
      </c>
      <c r="F115">
        <v>6.81</v>
      </c>
      <c r="G115">
        <v>481</v>
      </c>
      <c r="H115" t="s">
        <v>49</v>
      </c>
      <c r="I115" t="s">
        <v>22</v>
      </c>
      <c r="J115">
        <v>6</v>
      </c>
      <c r="K115" t="s">
        <v>50</v>
      </c>
      <c r="L115" t="s">
        <v>18</v>
      </c>
      <c r="M115" t="s">
        <v>23</v>
      </c>
      <c r="N115">
        <v>1</v>
      </c>
    </row>
    <row r="116" spans="1:14">
      <c r="A116" t="s">
        <v>117</v>
      </c>
      <c r="B116">
        <v>34.93</v>
      </c>
      <c r="C116">
        <v>12.34</v>
      </c>
      <c r="D116">
        <v>469</v>
      </c>
      <c r="E116">
        <v>36.31</v>
      </c>
      <c r="F116">
        <v>12.34</v>
      </c>
      <c r="G116">
        <v>481</v>
      </c>
      <c r="H116" t="s">
        <v>88</v>
      </c>
      <c r="I116" t="s">
        <v>22</v>
      </c>
      <c r="J116">
        <v>6</v>
      </c>
      <c r="K116" t="s">
        <v>25</v>
      </c>
      <c r="L116" t="s">
        <v>18</v>
      </c>
      <c r="M116" t="s">
        <v>19</v>
      </c>
      <c r="N116">
        <v>1</v>
      </c>
    </row>
    <row r="117" spans="1:14">
      <c r="A117" t="s">
        <v>118</v>
      </c>
      <c r="B117">
        <v>72.599999999999994</v>
      </c>
      <c r="C117">
        <v>42.81</v>
      </c>
      <c r="D117">
        <v>369</v>
      </c>
      <c r="E117">
        <v>41.79</v>
      </c>
      <c r="F117">
        <v>47.61</v>
      </c>
      <c r="G117">
        <v>337</v>
      </c>
      <c r="H117" t="s">
        <v>119</v>
      </c>
      <c r="I117" t="s">
        <v>22</v>
      </c>
      <c r="J117">
        <v>24</v>
      </c>
      <c r="K117" t="s">
        <v>17</v>
      </c>
      <c r="L117" t="s">
        <v>18</v>
      </c>
      <c r="M117" t="s">
        <v>23</v>
      </c>
      <c r="N117">
        <v>1</v>
      </c>
    </row>
    <row r="118" spans="1:14">
      <c r="A118" t="s">
        <v>118</v>
      </c>
      <c r="B118">
        <v>62.53</v>
      </c>
      <c r="C118">
        <v>9.2899999999999991</v>
      </c>
      <c r="D118">
        <v>369</v>
      </c>
      <c r="E118">
        <v>61.04</v>
      </c>
      <c r="F118">
        <v>9.75</v>
      </c>
      <c r="G118">
        <v>337</v>
      </c>
      <c r="H118" t="s">
        <v>120</v>
      </c>
      <c r="I118" t="s">
        <v>22</v>
      </c>
      <c r="J118">
        <v>24</v>
      </c>
      <c r="K118" t="s">
        <v>50</v>
      </c>
      <c r="L118" t="s">
        <v>18</v>
      </c>
      <c r="M118" t="s">
        <v>23</v>
      </c>
      <c r="N118">
        <v>1</v>
      </c>
    </row>
    <row r="119" spans="1:14">
      <c r="A119" t="s">
        <v>118</v>
      </c>
      <c r="B119">
        <v>32.57</v>
      </c>
      <c r="C119">
        <v>11.79</v>
      </c>
      <c r="D119">
        <v>369</v>
      </c>
      <c r="E119">
        <v>31.49</v>
      </c>
      <c r="F119">
        <v>12.54</v>
      </c>
      <c r="G119">
        <v>337</v>
      </c>
      <c r="H119" t="s">
        <v>121</v>
      </c>
      <c r="I119" t="s">
        <v>22</v>
      </c>
      <c r="J119">
        <v>24</v>
      </c>
      <c r="K119" t="s">
        <v>25</v>
      </c>
      <c r="L119" t="s">
        <v>18</v>
      </c>
      <c r="M119" t="s">
        <v>23</v>
      </c>
      <c r="N119">
        <v>1</v>
      </c>
    </row>
    <row r="120" spans="1:14">
      <c r="A120" t="s">
        <v>118</v>
      </c>
      <c r="B120">
        <v>1.47</v>
      </c>
      <c r="C120">
        <v>1.78</v>
      </c>
      <c r="D120">
        <v>369</v>
      </c>
      <c r="E120">
        <v>1.31</v>
      </c>
      <c r="F120">
        <v>1.73</v>
      </c>
      <c r="G120">
        <v>337</v>
      </c>
      <c r="H120" t="s">
        <v>122</v>
      </c>
      <c r="I120" t="s">
        <v>22</v>
      </c>
      <c r="J120">
        <v>24</v>
      </c>
      <c r="K120" t="s">
        <v>32</v>
      </c>
      <c r="L120" t="s">
        <v>18</v>
      </c>
      <c r="M120" t="s">
        <v>19</v>
      </c>
      <c r="N120">
        <v>1</v>
      </c>
    </row>
    <row r="121" spans="1:14">
      <c r="A121" t="s">
        <v>123</v>
      </c>
      <c r="B121">
        <v>58.39</v>
      </c>
      <c r="C121">
        <v>23.23</v>
      </c>
      <c r="D121">
        <v>182</v>
      </c>
      <c r="E121">
        <v>47.6</v>
      </c>
      <c r="F121">
        <v>23.23</v>
      </c>
      <c r="G121">
        <v>94</v>
      </c>
      <c r="H121" t="s">
        <v>27</v>
      </c>
      <c r="I121" t="s">
        <v>22</v>
      </c>
      <c r="J121">
        <v>36</v>
      </c>
      <c r="K121" t="s">
        <v>17</v>
      </c>
      <c r="L121" t="s">
        <v>18</v>
      </c>
      <c r="M121" t="s">
        <v>23</v>
      </c>
      <c r="N121">
        <v>1</v>
      </c>
    </row>
    <row r="122" spans="1:14">
      <c r="A122" t="s">
        <v>124</v>
      </c>
      <c r="B122">
        <v>50.81</v>
      </c>
      <c r="C122">
        <v>23.62</v>
      </c>
      <c r="D122">
        <v>90</v>
      </c>
      <c r="E122">
        <v>47.6</v>
      </c>
      <c r="F122">
        <v>23.23</v>
      </c>
      <c r="G122">
        <v>94</v>
      </c>
      <c r="H122" t="s">
        <v>27</v>
      </c>
      <c r="I122" t="s">
        <v>22</v>
      </c>
      <c r="J122">
        <v>36</v>
      </c>
      <c r="K122" t="s">
        <v>17</v>
      </c>
      <c r="L122" t="s">
        <v>18</v>
      </c>
      <c r="M122" t="s">
        <v>23</v>
      </c>
      <c r="N122">
        <v>1</v>
      </c>
    </row>
    <row r="123" spans="1:14">
      <c r="A123" t="s">
        <v>123</v>
      </c>
      <c r="B123">
        <v>0.25</v>
      </c>
      <c r="C123">
        <v>0.28000000000000003</v>
      </c>
      <c r="D123">
        <v>182</v>
      </c>
      <c r="E123">
        <v>0.24</v>
      </c>
      <c r="F123">
        <v>0.28000000000000003</v>
      </c>
      <c r="G123">
        <v>94</v>
      </c>
      <c r="H123" t="s">
        <v>125</v>
      </c>
      <c r="I123" t="s">
        <v>22</v>
      </c>
      <c r="J123">
        <v>36</v>
      </c>
      <c r="K123" t="s">
        <v>25</v>
      </c>
      <c r="L123" t="s">
        <v>18</v>
      </c>
      <c r="M123" t="s">
        <v>19</v>
      </c>
      <c r="N123">
        <v>1</v>
      </c>
    </row>
    <row r="124" spans="1:14">
      <c r="A124" t="s">
        <v>124</v>
      </c>
      <c r="B124">
        <v>0.26</v>
      </c>
      <c r="C124">
        <v>0.16500000000000001</v>
      </c>
      <c r="D124">
        <v>90</v>
      </c>
      <c r="E124">
        <v>0.24</v>
      </c>
      <c r="F124">
        <v>0.16500000000000001</v>
      </c>
      <c r="G124">
        <v>94</v>
      </c>
      <c r="H124" t="s">
        <v>125</v>
      </c>
      <c r="I124" t="s">
        <v>22</v>
      </c>
      <c r="J124">
        <v>36</v>
      </c>
      <c r="K124" t="s">
        <v>25</v>
      </c>
      <c r="L124" t="s">
        <v>18</v>
      </c>
      <c r="M124" t="s">
        <v>19</v>
      </c>
      <c r="N124">
        <v>1</v>
      </c>
    </row>
    <row r="125" spans="1:14">
      <c r="A125" t="s">
        <v>123</v>
      </c>
      <c r="B125">
        <v>0.26</v>
      </c>
      <c r="C125">
        <v>0.2465</v>
      </c>
      <c r="D125">
        <v>182</v>
      </c>
      <c r="E125">
        <v>0.27</v>
      </c>
      <c r="F125">
        <v>0.2465</v>
      </c>
      <c r="G125">
        <v>94</v>
      </c>
      <c r="H125" t="s">
        <v>126</v>
      </c>
      <c r="I125" t="s">
        <v>22</v>
      </c>
      <c r="J125">
        <v>36</v>
      </c>
      <c r="K125" t="s">
        <v>64</v>
      </c>
      <c r="L125" t="s">
        <v>18</v>
      </c>
      <c r="M125" t="s">
        <v>19</v>
      </c>
      <c r="N125">
        <v>1</v>
      </c>
    </row>
    <row r="126" spans="1:14">
      <c r="A126" t="s">
        <v>124</v>
      </c>
      <c r="B126">
        <v>0.28000000000000003</v>
      </c>
      <c r="C126">
        <v>0.52</v>
      </c>
      <c r="D126">
        <v>90</v>
      </c>
      <c r="E126">
        <v>0.27</v>
      </c>
      <c r="F126">
        <v>0.52</v>
      </c>
      <c r="G126">
        <v>94</v>
      </c>
      <c r="H126" t="s">
        <v>126</v>
      </c>
      <c r="I126" t="s">
        <v>22</v>
      </c>
      <c r="J126">
        <v>36</v>
      </c>
      <c r="K126" t="s">
        <v>64</v>
      </c>
      <c r="L126" t="s">
        <v>18</v>
      </c>
      <c r="M126" t="s">
        <v>19</v>
      </c>
      <c r="N126">
        <v>1</v>
      </c>
    </row>
    <row r="127" spans="1:14">
      <c r="A127" t="s">
        <v>123</v>
      </c>
      <c r="B127">
        <v>0.22500000000000001</v>
      </c>
      <c r="C127">
        <v>0.48099999999999998</v>
      </c>
      <c r="D127">
        <v>182</v>
      </c>
      <c r="E127">
        <v>0.23</v>
      </c>
      <c r="F127">
        <v>0.48099999999999998</v>
      </c>
      <c r="G127">
        <v>94</v>
      </c>
      <c r="H127" t="s">
        <v>127</v>
      </c>
      <c r="I127" t="s">
        <v>22</v>
      </c>
      <c r="J127">
        <v>36</v>
      </c>
      <c r="K127" t="s">
        <v>46</v>
      </c>
      <c r="L127" t="s">
        <v>18</v>
      </c>
      <c r="M127" t="s">
        <v>19</v>
      </c>
      <c r="N127">
        <v>1</v>
      </c>
    </row>
    <row r="128" spans="1:14">
      <c r="A128" t="s">
        <v>124</v>
      </c>
      <c r="B128">
        <v>0.2</v>
      </c>
      <c r="C128">
        <v>0.28499999999999998</v>
      </c>
      <c r="D128">
        <v>90</v>
      </c>
      <c r="E128">
        <v>0.23</v>
      </c>
      <c r="F128">
        <v>0.28499999999999998</v>
      </c>
      <c r="G128">
        <v>94</v>
      </c>
      <c r="H128" t="s">
        <v>127</v>
      </c>
      <c r="I128" t="s">
        <v>22</v>
      </c>
      <c r="J128">
        <v>36</v>
      </c>
      <c r="K128" t="s">
        <v>46</v>
      </c>
      <c r="L128" t="s">
        <v>18</v>
      </c>
      <c r="M128" t="s">
        <v>19</v>
      </c>
      <c r="N128">
        <v>1</v>
      </c>
    </row>
    <row r="129" spans="1:14">
      <c r="A129" t="s">
        <v>123</v>
      </c>
      <c r="B129">
        <v>1.46</v>
      </c>
      <c r="C129">
        <v>3.2850000000000001</v>
      </c>
      <c r="D129">
        <v>182</v>
      </c>
      <c r="E129">
        <v>1.71</v>
      </c>
      <c r="F129">
        <v>3.2850000000000001</v>
      </c>
      <c r="G129">
        <v>94</v>
      </c>
      <c r="H129" t="s">
        <v>128</v>
      </c>
      <c r="I129" t="s">
        <v>22</v>
      </c>
      <c r="J129">
        <v>36</v>
      </c>
      <c r="K129" t="s">
        <v>32</v>
      </c>
      <c r="L129" t="s">
        <v>18</v>
      </c>
      <c r="M129" t="s">
        <v>19</v>
      </c>
      <c r="N129">
        <v>1</v>
      </c>
    </row>
    <row r="130" spans="1:14">
      <c r="A130" t="s">
        <v>124</v>
      </c>
      <c r="B130">
        <v>1.95</v>
      </c>
      <c r="C130">
        <v>3.4</v>
      </c>
      <c r="D130">
        <v>90</v>
      </c>
      <c r="E130">
        <v>1.71</v>
      </c>
      <c r="F130">
        <v>3.4</v>
      </c>
      <c r="G130">
        <v>94</v>
      </c>
      <c r="H130" t="s">
        <v>128</v>
      </c>
      <c r="I130" t="s">
        <v>22</v>
      </c>
      <c r="J130">
        <v>36</v>
      </c>
      <c r="K130" t="s">
        <v>129</v>
      </c>
      <c r="L130" t="s">
        <v>18</v>
      </c>
      <c r="M130" t="s">
        <v>19</v>
      </c>
      <c r="N130">
        <v>1</v>
      </c>
    </row>
    <row r="131" spans="1:14">
      <c r="A131" t="s">
        <v>123</v>
      </c>
      <c r="B131">
        <v>6.96</v>
      </c>
      <c r="C131">
        <v>6.5865999999999998</v>
      </c>
      <c r="D131">
        <v>182</v>
      </c>
      <c r="E131">
        <v>6.71</v>
      </c>
      <c r="F131">
        <v>6.5865999999999998</v>
      </c>
      <c r="G131">
        <v>94</v>
      </c>
      <c r="H131" t="s">
        <v>130</v>
      </c>
      <c r="I131" t="s">
        <v>22</v>
      </c>
      <c r="J131">
        <v>36</v>
      </c>
      <c r="K131" t="s">
        <v>71</v>
      </c>
      <c r="L131" t="s">
        <v>18</v>
      </c>
      <c r="M131" t="s">
        <v>23</v>
      </c>
      <c r="N131">
        <v>1</v>
      </c>
    </row>
    <row r="132" spans="1:14">
      <c r="A132" t="s">
        <v>124</v>
      </c>
      <c r="B132">
        <v>6.82</v>
      </c>
      <c r="C132">
        <v>6.4</v>
      </c>
      <c r="D132">
        <v>90</v>
      </c>
      <c r="E132">
        <v>6.71</v>
      </c>
      <c r="F132">
        <v>6.4</v>
      </c>
      <c r="G132">
        <v>94</v>
      </c>
      <c r="H132" t="s">
        <v>130</v>
      </c>
      <c r="I132" t="s">
        <v>22</v>
      </c>
      <c r="J132">
        <v>36</v>
      </c>
      <c r="K132" t="s">
        <v>71</v>
      </c>
      <c r="L132" t="s">
        <v>18</v>
      </c>
      <c r="M132" t="s">
        <v>23</v>
      </c>
      <c r="N132">
        <v>1</v>
      </c>
    </row>
    <row r="133" spans="1:14">
      <c r="A133" t="s">
        <v>123</v>
      </c>
      <c r="B133">
        <v>4.3099999999999996</v>
      </c>
      <c r="C133">
        <v>1.1499999999999999</v>
      </c>
      <c r="D133">
        <v>182</v>
      </c>
      <c r="E133">
        <v>3.92</v>
      </c>
      <c r="F133">
        <v>4.18</v>
      </c>
      <c r="G133">
        <v>94</v>
      </c>
      <c r="H133" t="s">
        <v>131</v>
      </c>
      <c r="I133" t="s">
        <v>22</v>
      </c>
      <c r="J133">
        <v>36</v>
      </c>
      <c r="K133" t="s">
        <v>50</v>
      </c>
      <c r="L133" t="s">
        <v>18</v>
      </c>
      <c r="M133" t="s">
        <v>23</v>
      </c>
      <c r="N133">
        <v>1</v>
      </c>
    </row>
    <row r="134" spans="1:14">
      <c r="A134" t="s">
        <v>124</v>
      </c>
      <c r="B134">
        <v>3.92</v>
      </c>
      <c r="C134">
        <v>1.17</v>
      </c>
      <c r="D134">
        <v>90</v>
      </c>
      <c r="E134">
        <v>4.18</v>
      </c>
      <c r="F134">
        <v>1.17</v>
      </c>
      <c r="G134">
        <v>94</v>
      </c>
      <c r="H134" t="s">
        <v>131</v>
      </c>
      <c r="I134" t="s">
        <v>22</v>
      </c>
      <c r="J134">
        <v>36</v>
      </c>
      <c r="K134" t="s">
        <v>50</v>
      </c>
      <c r="L134" t="s">
        <v>18</v>
      </c>
      <c r="M134" t="s">
        <v>23</v>
      </c>
      <c r="N134">
        <v>1</v>
      </c>
    </row>
    <row r="1048570" ht="15.75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5064-55FE-47B5-AFE6-36CA2CF420DB}">
  <dimension ref="A1:N1"/>
  <sheetViews>
    <sheetView workbookViewId="0">
      <selection activeCell="L1" sqref="L1"/>
    </sheetView>
  </sheetViews>
  <sheetFormatPr defaultRowHeight="15.75"/>
  <cols>
    <col min="10" max="10" width="14.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B7739-2BF5-41F2-BF49-81A411A1EF0E}">
  <dimension ref="A1:N4"/>
  <sheetViews>
    <sheetView workbookViewId="0">
      <selection activeCell="A5" sqref="A5"/>
    </sheetView>
  </sheetViews>
  <sheetFormatPr defaultRowHeight="15.75"/>
  <cols>
    <col min="1" max="1" width="20.5" customWidth="1"/>
    <col min="2" max="2" width="11.25" customWidth="1"/>
    <col min="8" max="8" width="28.5" customWidth="1"/>
    <col min="9" max="9" width="11" bestFit="1" customWidth="1"/>
    <col min="10" max="10" width="15.75" bestFit="1" customWidth="1"/>
    <col min="11" max="11" width="18.375" customWidth="1"/>
    <col min="12" max="12" width="13.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132</v>
      </c>
    </row>
    <row r="2" spans="1:14">
      <c r="A2" s="7" t="s">
        <v>133</v>
      </c>
      <c r="B2" s="7">
        <v>75.099999999999994</v>
      </c>
      <c r="C2" s="7">
        <v>33.321800000000003</v>
      </c>
      <c r="D2" s="7">
        <v>204</v>
      </c>
      <c r="E2" s="7">
        <v>39.299999999999997</v>
      </c>
      <c r="F2" s="7">
        <v>33.081299999999999</v>
      </c>
      <c r="G2" s="7">
        <v>174</v>
      </c>
      <c r="H2" s="7" t="s">
        <v>134</v>
      </c>
      <c r="I2" s="7" t="s">
        <v>22</v>
      </c>
      <c r="J2" s="7" t="s">
        <v>135</v>
      </c>
      <c r="K2" s="7" t="s">
        <v>136</v>
      </c>
      <c r="L2" s="7" t="s">
        <v>137</v>
      </c>
      <c r="M2" s="7" t="s">
        <v>23</v>
      </c>
      <c r="N2" s="7">
        <v>1</v>
      </c>
    </row>
    <row r="3" spans="1:14">
      <c r="A3" s="7" t="s">
        <v>133</v>
      </c>
      <c r="B3" s="7">
        <v>1.4253246749999999</v>
      </c>
      <c r="C3" s="7">
        <f>0.13252054*SQRT(D3)</f>
        <v>2.5764937708589604</v>
      </c>
      <c r="D3" s="7">
        <v>378</v>
      </c>
      <c r="E3" s="7">
        <v>1.3603896099999999</v>
      </c>
      <c r="F3" s="7">
        <f xml:space="preserve"> 0.145772594 *SQRT(G3)</f>
        <v>2.0820490937880698</v>
      </c>
      <c r="G3" s="7">
        <v>204</v>
      </c>
      <c r="H3" s="7" t="s">
        <v>138</v>
      </c>
      <c r="I3" s="7" t="s">
        <v>22</v>
      </c>
      <c r="J3" s="7" t="s">
        <v>139</v>
      </c>
      <c r="K3" s="7" t="s">
        <v>140</v>
      </c>
      <c r="L3" s="7" t="s">
        <v>141</v>
      </c>
      <c r="M3" s="7" t="s">
        <v>19</v>
      </c>
      <c r="N3" s="7">
        <v>1</v>
      </c>
    </row>
    <row r="4" spans="1:14">
      <c r="A4" s="7" t="s">
        <v>133</v>
      </c>
      <c r="B4" s="7">
        <v>0.99025974000000005</v>
      </c>
      <c r="C4" s="7">
        <f>0.115955473*SQRT(D4)</f>
        <v>2.2544320592227014</v>
      </c>
      <c r="D4" s="7">
        <v>378</v>
      </c>
      <c r="E4" s="7">
        <v>1.12012987</v>
      </c>
      <c r="F4" s="7">
        <f>0.129207527* SQRT(G4)</f>
        <v>1.8454526129990356</v>
      </c>
      <c r="G4" s="7">
        <v>204</v>
      </c>
      <c r="H4" s="7" t="s">
        <v>138</v>
      </c>
      <c r="I4" s="7" t="s">
        <v>22</v>
      </c>
      <c r="J4" s="7" t="s">
        <v>135</v>
      </c>
      <c r="K4" s="7" t="s">
        <v>140</v>
      </c>
      <c r="L4" s="7" t="s">
        <v>141</v>
      </c>
      <c r="M4" s="7" t="s">
        <v>19</v>
      </c>
      <c r="N4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2C35-8B0D-46F8-B0AA-A00F7D5DDF00}">
  <dimension ref="A1:N14"/>
  <sheetViews>
    <sheetView workbookViewId="0">
      <selection activeCell="A12" sqref="A12:XFD13"/>
    </sheetView>
  </sheetViews>
  <sheetFormatPr defaultColWidth="14.25" defaultRowHeight="15.75"/>
  <cols>
    <col min="2" max="2" width="8" customWidth="1"/>
    <col min="3" max="3" width="7.125" customWidth="1"/>
    <col min="4" max="4" width="7.5" customWidth="1"/>
    <col min="5" max="5" width="8.125" customWidth="1"/>
    <col min="6" max="6" width="7.25" customWidth="1"/>
    <col min="7" max="7" width="8.625" customWidth="1"/>
    <col min="8" max="8" width="31" customWidth="1"/>
    <col min="10" max="10" width="17.125" customWidth="1"/>
    <col min="11" max="11" width="20.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142</v>
      </c>
      <c r="B2">
        <v>74.5</v>
      </c>
      <c r="C2">
        <v>25</v>
      </c>
      <c r="D2">
        <v>74</v>
      </c>
      <c r="E2">
        <v>27.9</v>
      </c>
      <c r="F2">
        <v>29.2</v>
      </c>
      <c r="G2">
        <v>35</v>
      </c>
      <c r="H2" t="s">
        <v>27</v>
      </c>
      <c r="I2" t="s">
        <v>22</v>
      </c>
      <c r="J2">
        <v>24</v>
      </c>
      <c r="K2" t="s">
        <v>17</v>
      </c>
      <c r="L2" t="s">
        <v>18</v>
      </c>
      <c r="M2" t="s">
        <v>23</v>
      </c>
      <c r="N2">
        <v>1</v>
      </c>
    </row>
    <row r="3" spans="1:14">
      <c r="A3" t="s">
        <v>143</v>
      </c>
      <c r="B3">
        <v>74.3</v>
      </c>
      <c r="C3">
        <v>26.2</v>
      </c>
      <c r="D3">
        <v>93</v>
      </c>
      <c r="E3">
        <v>27.9</v>
      </c>
      <c r="F3">
        <v>29.2</v>
      </c>
      <c r="G3">
        <v>35</v>
      </c>
      <c r="H3" t="s">
        <v>27</v>
      </c>
      <c r="I3" t="s">
        <v>22</v>
      </c>
      <c r="J3">
        <v>24</v>
      </c>
      <c r="K3" t="s">
        <v>17</v>
      </c>
      <c r="L3" s="5" t="s">
        <v>18</v>
      </c>
      <c r="M3" t="s">
        <v>23</v>
      </c>
      <c r="N3">
        <v>1</v>
      </c>
    </row>
    <row r="4" spans="1:14">
      <c r="A4" t="s">
        <v>144</v>
      </c>
      <c r="B4">
        <v>73</v>
      </c>
      <c r="C4">
        <v>26.2</v>
      </c>
      <c r="D4">
        <v>85</v>
      </c>
      <c r="E4">
        <v>24.4</v>
      </c>
      <c r="F4">
        <v>27.3</v>
      </c>
      <c r="G4">
        <v>36</v>
      </c>
      <c r="H4" t="s">
        <v>27</v>
      </c>
      <c r="I4" t="s">
        <v>22</v>
      </c>
      <c r="J4">
        <v>24</v>
      </c>
      <c r="K4" t="s">
        <v>17</v>
      </c>
      <c r="L4" s="5" t="s">
        <v>18</v>
      </c>
      <c r="M4" t="s">
        <v>23</v>
      </c>
      <c r="N4">
        <v>1</v>
      </c>
    </row>
    <row r="5" spans="1:14">
      <c r="A5" t="s">
        <v>145</v>
      </c>
      <c r="B5">
        <v>2.11</v>
      </c>
      <c r="C5">
        <v>0.83199999999999996</v>
      </c>
      <c r="D5">
        <v>18</v>
      </c>
      <c r="E5">
        <v>1.92</v>
      </c>
      <c r="F5">
        <v>0.9</v>
      </c>
      <c r="G5">
        <v>12</v>
      </c>
      <c r="H5" t="s">
        <v>146</v>
      </c>
      <c r="I5" t="s">
        <v>22</v>
      </c>
      <c r="J5">
        <v>8</v>
      </c>
      <c r="K5" t="s">
        <v>25</v>
      </c>
      <c r="L5" t="s">
        <v>18</v>
      </c>
      <c r="M5" t="s">
        <v>19</v>
      </c>
      <c r="N5">
        <v>1</v>
      </c>
    </row>
    <row r="6" spans="1:14">
      <c r="A6" t="s">
        <v>103</v>
      </c>
      <c r="B6" s="9">
        <v>12.4</v>
      </c>
      <c r="C6">
        <v>35.26</v>
      </c>
      <c r="D6" s="9">
        <v>282</v>
      </c>
      <c r="E6" s="9">
        <v>22.9</v>
      </c>
      <c r="F6">
        <v>51</v>
      </c>
      <c r="G6" s="9">
        <v>225</v>
      </c>
      <c r="H6" t="s">
        <v>147</v>
      </c>
      <c r="I6" t="s">
        <v>22</v>
      </c>
      <c r="J6">
        <v>6</v>
      </c>
      <c r="K6" t="s">
        <v>89</v>
      </c>
      <c r="L6" t="s">
        <v>18</v>
      </c>
      <c r="M6" t="s">
        <v>19</v>
      </c>
      <c r="N6">
        <v>1</v>
      </c>
    </row>
    <row r="7" spans="1:14">
      <c r="A7" t="s">
        <v>103</v>
      </c>
      <c r="B7" s="9">
        <v>13.9</v>
      </c>
      <c r="C7">
        <v>35.130000000000003</v>
      </c>
      <c r="D7" s="9">
        <v>255</v>
      </c>
      <c r="E7" s="9">
        <v>19.5</v>
      </c>
      <c r="F7">
        <v>47.72</v>
      </c>
      <c r="G7" s="9">
        <v>197</v>
      </c>
      <c r="H7" t="s">
        <v>147</v>
      </c>
      <c r="I7" t="s">
        <v>22</v>
      </c>
      <c r="J7">
        <v>24</v>
      </c>
      <c r="K7" t="s">
        <v>89</v>
      </c>
      <c r="L7" t="s">
        <v>18</v>
      </c>
      <c r="M7" t="s">
        <v>19</v>
      </c>
      <c r="N7">
        <v>1</v>
      </c>
    </row>
    <row r="8" spans="1:14">
      <c r="A8" t="s">
        <v>103</v>
      </c>
      <c r="B8" s="9">
        <v>29454</v>
      </c>
      <c r="C8">
        <v>74765.5</v>
      </c>
      <c r="D8" s="9">
        <v>255</v>
      </c>
      <c r="E8" s="9">
        <v>47570</v>
      </c>
      <c r="F8">
        <v>105450</v>
      </c>
      <c r="G8" s="9">
        <v>197</v>
      </c>
      <c r="H8" t="s">
        <v>148</v>
      </c>
      <c r="I8" t="s">
        <v>22</v>
      </c>
      <c r="J8">
        <v>24</v>
      </c>
      <c r="K8" t="s">
        <v>149</v>
      </c>
      <c r="L8" t="s">
        <v>18</v>
      </c>
      <c r="M8" t="s">
        <v>19</v>
      </c>
      <c r="N8">
        <v>1</v>
      </c>
    </row>
    <row r="9" spans="1:14">
      <c r="A9" t="s">
        <v>103</v>
      </c>
      <c r="B9" s="9">
        <v>687</v>
      </c>
      <c r="C9">
        <v>3209.71</v>
      </c>
      <c r="D9" s="9">
        <v>255</v>
      </c>
      <c r="E9" s="9">
        <v>8963</v>
      </c>
      <c r="F9">
        <v>30681.97</v>
      </c>
      <c r="G9" s="9">
        <v>197</v>
      </c>
      <c r="H9" t="s">
        <v>150</v>
      </c>
      <c r="I9" t="s">
        <v>22</v>
      </c>
      <c r="J9">
        <v>24</v>
      </c>
      <c r="K9" t="s">
        <v>149</v>
      </c>
      <c r="L9" t="s">
        <v>18</v>
      </c>
      <c r="M9" t="s">
        <v>19</v>
      </c>
      <c r="N9">
        <v>1</v>
      </c>
    </row>
    <row r="10" spans="1:14">
      <c r="A10" t="s">
        <v>103</v>
      </c>
      <c r="B10" s="9">
        <v>124.7</v>
      </c>
      <c r="C10" s="9">
        <v>57</v>
      </c>
      <c r="D10" s="9">
        <v>282</v>
      </c>
      <c r="E10" s="9">
        <v>15.9</v>
      </c>
      <c r="F10" s="9">
        <v>39</v>
      </c>
      <c r="G10" s="9">
        <v>225</v>
      </c>
      <c r="H10" t="s">
        <v>104</v>
      </c>
      <c r="I10" t="s">
        <v>22</v>
      </c>
      <c r="J10">
        <v>6</v>
      </c>
      <c r="K10" t="s">
        <v>151</v>
      </c>
      <c r="L10" s="5" t="s">
        <v>18</v>
      </c>
      <c r="M10" t="s">
        <v>23</v>
      </c>
      <c r="N10">
        <v>1</v>
      </c>
    </row>
    <row r="11" spans="1:14">
      <c r="A11" t="s">
        <v>103</v>
      </c>
      <c r="B11" s="9">
        <v>142.30000000000001</v>
      </c>
      <c r="C11" s="9">
        <v>60</v>
      </c>
      <c r="D11" s="9">
        <v>255</v>
      </c>
      <c r="E11" s="9">
        <v>48</v>
      </c>
      <c r="F11" s="9">
        <v>76</v>
      </c>
      <c r="G11" s="9">
        <v>197</v>
      </c>
      <c r="H11" t="s">
        <v>104</v>
      </c>
      <c r="I11" t="s">
        <v>22</v>
      </c>
      <c r="J11">
        <v>24</v>
      </c>
      <c r="K11" t="s">
        <v>151</v>
      </c>
      <c r="L11" s="5" t="s">
        <v>18</v>
      </c>
      <c r="M11" t="s">
        <v>23</v>
      </c>
      <c r="N11">
        <v>1</v>
      </c>
    </row>
    <row r="12" spans="1:14">
      <c r="A12" t="s">
        <v>103</v>
      </c>
      <c r="B12" s="9">
        <v>54.5</v>
      </c>
      <c r="C12" s="9">
        <v>22</v>
      </c>
      <c r="D12" s="9">
        <v>282</v>
      </c>
      <c r="E12" s="9">
        <v>50</v>
      </c>
      <c r="F12" s="9">
        <v>31</v>
      </c>
      <c r="G12" s="9">
        <v>225</v>
      </c>
      <c r="H12" t="s">
        <v>49</v>
      </c>
      <c r="I12" t="s">
        <v>22</v>
      </c>
      <c r="J12">
        <v>6</v>
      </c>
      <c r="K12" t="s">
        <v>50</v>
      </c>
      <c r="L12" t="s">
        <v>18</v>
      </c>
      <c r="M12" t="s">
        <v>23</v>
      </c>
      <c r="N12">
        <v>1</v>
      </c>
    </row>
    <row r="13" spans="1:14">
      <c r="A13" t="s">
        <v>103</v>
      </c>
      <c r="B13" s="9">
        <v>55.5</v>
      </c>
      <c r="C13" s="9">
        <v>11</v>
      </c>
      <c r="D13">
        <v>225</v>
      </c>
      <c r="E13" s="9">
        <v>51.2</v>
      </c>
      <c r="F13" s="9">
        <v>13</v>
      </c>
      <c r="G13">
        <v>197</v>
      </c>
      <c r="H13" t="s">
        <v>49</v>
      </c>
      <c r="I13" t="s">
        <v>22</v>
      </c>
      <c r="J13">
        <v>24</v>
      </c>
      <c r="K13" t="s">
        <v>50</v>
      </c>
      <c r="L13" t="s">
        <v>18</v>
      </c>
      <c r="M13" t="s">
        <v>23</v>
      </c>
      <c r="N13">
        <v>1</v>
      </c>
    </row>
    <row r="14" spans="1:14">
      <c r="A14" t="s">
        <v>152</v>
      </c>
      <c r="B14" s="9">
        <v>80.239999999999995</v>
      </c>
      <c r="C14" s="9">
        <v>31.56</v>
      </c>
      <c r="D14" s="9">
        <v>103</v>
      </c>
      <c r="E14" s="9">
        <v>39.28</v>
      </c>
      <c r="F14" s="9">
        <v>43.7</v>
      </c>
      <c r="G14" s="9">
        <v>69</v>
      </c>
      <c r="H14" t="s">
        <v>153</v>
      </c>
      <c r="I14" t="s">
        <v>22</v>
      </c>
      <c r="J14">
        <v>24</v>
      </c>
      <c r="K14" t="s">
        <v>151</v>
      </c>
      <c r="L14" t="s">
        <v>18</v>
      </c>
      <c r="M14" t="s">
        <v>23</v>
      </c>
      <c r="N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2CBC-3C94-44D8-A9EB-D0D2DE2BCE99}">
  <dimension ref="A1:N15"/>
  <sheetViews>
    <sheetView workbookViewId="0">
      <selection activeCell="A15" sqref="A15"/>
    </sheetView>
  </sheetViews>
  <sheetFormatPr defaultRowHeight="15.75"/>
  <cols>
    <col min="1" max="1" width="18.25" customWidth="1"/>
    <col min="8" max="8" width="21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154</v>
      </c>
      <c r="B2">
        <v>307.85000000000002</v>
      </c>
      <c r="C2">
        <v>93.214380000000006</v>
      </c>
      <c r="D2">
        <v>79</v>
      </c>
      <c r="E2">
        <v>217.17</v>
      </c>
      <c r="F2">
        <v>143.3819</v>
      </c>
      <c r="G2">
        <v>62</v>
      </c>
      <c r="H2" t="s">
        <v>155</v>
      </c>
      <c r="I2" t="s">
        <v>22</v>
      </c>
      <c r="J2">
        <v>72</v>
      </c>
      <c r="K2" t="s">
        <v>17</v>
      </c>
      <c r="L2" t="s">
        <v>18</v>
      </c>
      <c r="M2" t="s">
        <v>23</v>
      </c>
      <c r="N2">
        <v>1</v>
      </c>
    </row>
    <row r="3" spans="1:14">
      <c r="A3" t="s">
        <v>156</v>
      </c>
      <c r="B3">
        <v>317.39</v>
      </c>
      <c r="C3">
        <v>105.1961</v>
      </c>
      <c r="D3">
        <v>160</v>
      </c>
      <c r="E3">
        <v>281.58</v>
      </c>
      <c r="F3">
        <v>148.7705</v>
      </c>
      <c r="G3">
        <v>113</v>
      </c>
      <c r="H3" t="s">
        <v>155</v>
      </c>
      <c r="I3" t="s">
        <v>22</v>
      </c>
      <c r="J3">
        <v>72</v>
      </c>
      <c r="K3" t="s">
        <v>17</v>
      </c>
      <c r="L3" t="s">
        <v>18</v>
      </c>
      <c r="M3" t="s">
        <v>23</v>
      </c>
      <c r="N3">
        <v>1</v>
      </c>
    </row>
    <row r="4" spans="1:14">
      <c r="A4" t="s">
        <v>59</v>
      </c>
      <c r="B4">
        <v>182.29</v>
      </c>
      <c r="C4">
        <v>164.29</v>
      </c>
      <c r="D4">
        <v>91</v>
      </c>
      <c r="E4">
        <v>220.44</v>
      </c>
      <c r="F4">
        <v>133.35</v>
      </c>
      <c r="G4">
        <v>91</v>
      </c>
      <c r="H4" t="s">
        <v>60</v>
      </c>
      <c r="I4" t="s">
        <v>22</v>
      </c>
      <c r="J4" t="s">
        <v>157</v>
      </c>
      <c r="K4" t="s">
        <v>17</v>
      </c>
      <c r="L4" t="s">
        <v>141</v>
      </c>
      <c r="M4" t="s">
        <v>19</v>
      </c>
      <c r="N4">
        <v>1</v>
      </c>
    </row>
    <row r="5" spans="1:14">
      <c r="A5" t="s">
        <v>59</v>
      </c>
      <c r="B5">
        <v>21.81</v>
      </c>
      <c r="C5">
        <v>59.89</v>
      </c>
      <c r="D5">
        <v>91</v>
      </c>
      <c r="E5">
        <v>275.92</v>
      </c>
      <c r="F5">
        <v>112.9</v>
      </c>
      <c r="G5">
        <v>91</v>
      </c>
      <c r="H5" t="s">
        <v>60</v>
      </c>
      <c r="I5" t="s">
        <v>22</v>
      </c>
      <c r="J5" s="6" t="s">
        <v>158</v>
      </c>
      <c r="K5" t="s">
        <v>17</v>
      </c>
      <c r="L5" t="s">
        <v>141</v>
      </c>
      <c r="M5" t="s">
        <v>19</v>
      </c>
      <c r="N5">
        <v>1</v>
      </c>
    </row>
    <row r="6" spans="1:14">
      <c r="A6" t="s">
        <v>59</v>
      </c>
      <c r="B6">
        <v>11.93</v>
      </c>
      <c r="C6">
        <v>24.97</v>
      </c>
      <c r="D6">
        <v>91</v>
      </c>
      <c r="E6">
        <v>6.73</v>
      </c>
      <c r="F6">
        <v>15.76</v>
      </c>
      <c r="G6">
        <v>91</v>
      </c>
      <c r="H6" t="s">
        <v>159</v>
      </c>
      <c r="I6" t="s">
        <v>22</v>
      </c>
      <c r="J6" t="s">
        <v>157</v>
      </c>
      <c r="K6" t="s">
        <v>17</v>
      </c>
      <c r="L6" t="s">
        <v>141</v>
      </c>
      <c r="M6" t="s">
        <v>19</v>
      </c>
      <c r="N6">
        <v>2</v>
      </c>
    </row>
    <row r="7" spans="1:14">
      <c r="A7" t="s">
        <v>59</v>
      </c>
      <c r="B7">
        <v>7.18</v>
      </c>
      <c r="C7">
        <v>20.059999999999999</v>
      </c>
      <c r="D7">
        <v>91</v>
      </c>
      <c r="E7">
        <v>12.16</v>
      </c>
      <c r="F7">
        <v>26.57</v>
      </c>
      <c r="G7">
        <v>91</v>
      </c>
      <c r="H7" t="s">
        <v>159</v>
      </c>
      <c r="I7" t="s">
        <v>22</v>
      </c>
      <c r="J7" s="6" t="s">
        <v>158</v>
      </c>
      <c r="K7" t="s">
        <v>17</v>
      </c>
      <c r="L7" t="s">
        <v>141</v>
      </c>
      <c r="M7" t="s">
        <v>19</v>
      </c>
      <c r="N7">
        <v>2</v>
      </c>
    </row>
    <row r="8" spans="1:14">
      <c r="A8" s="7" t="s">
        <v>133</v>
      </c>
      <c r="B8" s="7">
        <v>78.181818100000001</v>
      </c>
      <c r="C8" s="7">
        <v>0.238014897</v>
      </c>
      <c r="D8" s="7">
        <v>237</v>
      </c>
      <c r="E8" s="7">
        <v>41.212121199999999</v>
      </c>
      <c r="F8" s="7">
        <v>0.22030318400000001</v>
      </c>
      <c r="G8" s="7">
        <v>141</v>
      </c>
      <c r="H8" s="7" t="s">
        <v>160</v>
      </c>
      <c r="I8" s="7" t="s">
        <v>22</v>
      </c>
      <c r="J8" s="7" t="s">
        <v>135</v>
      </c>
      <c r="K8" s="7" t="s">
        <v>136</v>
      </c>
      <c r="L8" s="7" t="s">
        <v>137</v>
      </c>
      <c r="M8" s="7" t="s">
        <v>23</v>
      </c>
      <c r="N8" s="7">
        <v>1</v>
      </c>
    </row>
    <row r="9" spans="1:14">
      <c r="A9" s="7" t="s">
        <v>133</v>
      </c>
      <c r="B9" s="7">
        <v>74.545454500000005</v>
      </c>
      <c r="C9" s="7">
        <v>0.21556492569999999</v>
      </c>
      <c r="D9" s="7">
        <v>135</v>
      </c>
      <c r="E9" s="7">
        <v>36.969696900000002</v>
      </c>
      <c r="F9" s="7">
        <v>0.15411175399999999</v>
      </c>
      <c r="G9" s="7">
        <v>69</v>
      </c>
      <c r="H9" s="7" t="s">
        <v>160</v>
      </c>
      <c r="I9" s="7" t="s">
        <v>22</v>
      </c>
      <c r="J9" s="7" t="s">
        <v>135</v>
      </c>
      <c r="K9" s="7" t="s">
        <v>161</v>
      </c>
      <c r="L9" s="7" t="s">
        <v>162</v>
      </c>
      <c r="M9" s="7" t="s">
        <v>23</v>
      </c>
      <c r="N9" s="7">
        <v>1</v>
      </c>
    </row>
    <row r="10" spans="1:14">
      <c r="A10" t="s">
        <v>20</v>
      </c>
      <c r="B10">
        <v>35.4</v>
      </c>
      <c r="C10">
        <v>76.342190170311454</v>
      </c>
      <c r="D10">
        <v>77</v>
      </c>
      <c r="E10">
        <v>66.900000000000006</v>
      </c>
      <c r="F10">
        <v>77.076260936815046</v>
      </c>
      <c r="G10">
        <v>75</v>
      </c>
      <c r="H10" t="s">
        <v>163</v>
      </c>
      <c r="I10" t="s">
        <v>22</v>
      </c>
      <c r="J10">
        <v>12</v>
      </c>
      <c r="K10" t="s">
        <v>89</v>
      </c>
      <c r="L10" t="s">
        <v>18</v>
      </c>
      <c r="M10" t="s">
        <v>19</v>
      </c>
      <c r="N10">
        <v>1</v>
      </c>
    </row>
    <row r="11" spans="1:14">
      <c r="A11" t="s">
        <v>164</v>
      </c>
      <c r="B11">
        <v>-36.21</v>
      </c>
      <c r="C11">
        <v>72.650000000000006</v>
      </c>
      <c r="D11">
        <v>42</v>
      </c>
      <c r="E11">
        <v>-20.97</v>
      </c>
      <c r="F11">
        <v>96</v>
      </c>
      <c r="G11">
        <v>37</v>
      </c>
      <c r="H11" t="s">
        <v>165</v>
      </c>
      <c r="I11" t="s">
        <v>16</v>
      </c>
      <c r="J11">
        <v>12</v>
      </c>
      <c r="K11" t="s">
        <v>89</v>
      </c>
      <c r="L11" t="s">
        <v>18</v>
      </c>
      <c r="M11" t="s">
        <v>19</v>
      </c>
      <c r="N11">
        <v>1</v>
      </c>
    </row>
    <row r="12" spans="1:14">
      <c r="A12" t="s">
        <v>166</v>
      </c>
      <c r="B12">
        <v>0.13</v>
      </c>
      <c r="C12">
        <v>0.03</v>
      </c>
      <c r="D12">
        <v>98</v>
      </c>
      <c r="E12">
        <v>0.11</v>
      </c>
      <c r="F12">
        <v>0.04</v>
      </c>
      <c r="G12">
        <v>95</v>
      </c>
      <c r="H12" t="s">
        <v>167</v>
      </c>
      <c r="I12" t="s">
        <v>22</v>
      </c>
      <c r="J12">
        <v>6</v>
      </c>
      <c r="K12" t="s">
        <v>89</v>
      </c>
      <c r="L12" t="s">
        <v>18</v>
      </c>
      <c r="M12" t="s">
        <v>19</v>
      </c>
      <c r="N12">
        <v>1</v>
      </c>
    </row>
    <row r="13" spans="1:14">
      <c r="A13" t="s">
        <v>166</v>
      </c>
      <c r="B13">
        <v>0.04</v>
      </c>
      <c r="C13">
        <v>0.02</v>
      </c>
      <c r="D13">
        <v>98</v>
      </c>
      <c r="E13">
        <v>0.52</v>
      </c>
      <c r="F13">
        <v>0.1</v>
      </c>
      <c r="G13">
        <v>95</v>
      </c>
      <c r="H13" t="s">
        <v>167</v>
      </c>
      <c r="I13" t="s">
        <v>22</v>
      </c>
      <c r="J13">
        <v>18</v>
      </c>
      <c r="K13" t="s">
        <v>89</v>
      </c>
      <c r="L13" t="s">
        <v>18</v>
      </c>
      <c r="M13" t="s">
        <v>19</v>
      </c>
      <c r="N13">
        <v>1</v>
      </c>
    </row>
    <row r="14" spans="1:14">
      <c r="A14" t="s">
        <v>57</v>
      </c>
      <c r="B14">
        <v>0.71</v>
      </c>
      <c r="C14">
        <v>1.02</v>
      </c>
      <c r="D14">
        <v>36</v>
      </c>
      <c r="E14">
        <v>1.1399999999999999</v>
      </c>
      <c r="F14">
        <v>1.25</v>
      </c>
      <c r="G14">
        <v>31</v>
      </c>
      <c r="H14" t="s">
        <v>168</v>
      </c>
      <c r="I14" t="s">
        <v>22</v>
      </c>
      <c r="J14">
        <v>6</v>
      </c>
      <c r="K14" t="s">
        <v>89</v>
      </c>
      <c r="L14" t="s">
        <v>18</v>
      </c>
      <c r="M14" t="s">
        <v>19</v>
      </c>
      <c r="N14">
        <v>1</v>
      </c>
    </row>
    <row r="15" spans="1:14">
      <c r="A15" t="s">
        <v>59</v>
      </c>
      <c r="B15">
        <v>-5.2</v>
      </c>
      <c r="C15">
        <v>26.68</v>
      </c>
      <c r="D15">
        <v>91</v>
      </c>
      <c r="E15">
        <v>4.9800000000000004</v>
      </c>
      <c r="F15">
        <v>28.28</v>
      </c>
      <c r="G15">
        <v>91</v>
      </c>
      <c r="H15" t="s">
        <v>169</v>
      </c>
      <c r="I15" t="s">
        <v>16</v>
      </c>
      <c r="J15" s="8">
        <v>12</v>
      </c>
      <c r="K15" t="s">
        <v>89</v>
      </c>
      <c r="L15" t="s">
        <v>18</v>
      </c>
      <c r="M15" t="s">
        <v>19</v>
      </c>
      <c r="N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Kelson</dc:creator>
  <cp:keywords/>
  <dc:description/>
  <cp:lastModifiedBy>Kelson, Mark</cp:lastModifiedBy>
  <cp:revision/>
  <dcterms:created xsi:type="dcterms:W3CDTF">2019-06-12T10:52:21Z</dcterms:created>
  <dcterms:modified xsi:type="dcterms:W3CDTF">2022-04-19T12:50:32Z</dcterms:modified>
  <cp:category/>
  <cp:contentStatus/>
</cp:coreProperties>
</file>