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kur\Dropbox\Coding &amp; Data Projects\Bullet Graphs\"/>
    </mc:Choice>
  </mc:AlternateContent>
  <xr:revisionPtr revIDLastSave="0" documentId="13_ncr:1_{15034142-AFD0-478E-92A9-51931AF56991}" xr6:coauthVersionLast="40" xr6:coauthVersionMax="40" xr10:uidLastSave="{00000000-0000-0000-0000-000000000000}"/>
  <bookViews>
    <workbookView xWindow="0" yWindow="0" windowWidth="23040" windowHeight="8184" xr2:uid="{543B5226-E024-4FB7-99E4-113C0F8ADFC4}"/>
  </bookViews>
  <sheets>
    <sheet name="Sheet1" sheetId="1" r:id="rId1"/>
    <sheet name="Sheet2" sheetId="2" r:id="rId2"/>
  </sheets>
  <definedNames>
    <definedName name="var_entertain_bone">Sheet2!$E$10</definedName>
    <definedName name="var_entertain_btwo">Sheet2!$E$11</definedName>
    <definedName name="var_entertain_exp">Sheet2!$E$8</definedName>
    <definedName name="var_entertain_low">Sheet2!$E$7</definedName>
    <definedName name="var_entertain_upp">Sheet2!$E$9</definedName>
    <definedName name="var_entertainment">Sheet2!$B$4</definedName>
    <definedName name="var_income">Sheet2!$B$2</definedName>
    <definedName name="var_rent">Sheet2!$B$3</definedName>
    <definedName name="var_rent_bone">Sheet2!$E$5</definedName>
    <definedName name="var_rent_btwo">Sheet2!$E$6</definedName>
    <definedName name="var_rent_exp">Sheet2!$E$3</definedName>
    <definedName name="var_rent_low">Sheet2!$E$2</definedName>
    <definedName name="var_rent_upp">Sheet2!$E$4</definedName>
    <definedName name="var_savings">Sheet2!$B$5</definedName>
    <definedName name="var_savrate_bone">Sheet2!$E$15</definedName>
    <definedName name="var_savrate_btwo">Sheet2!$E$16</definedName>
    <definedName name="var_savrate_exp">Sheet2!$E$13</definedName>
    <definedName name="var_savrate_low">Sheet2!$E$12</definedName>
    <definedName name="var_savrate_upp">Sheet2!$E$14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G4" i="1"/>
  <c r="E4" i="1"/>
  <c r="D4" i="1"/>
  <c r="C4" i="1"/>
  <c r="B4" i="1"/>
  <c r="H3" i="1"/>
  <c r="G3" i="1"/>
  <c r="H2" i="1"/>
  <c r="G2" i="1"/>
  <c r="E3" i="1"/>
  <c r="E2" i="1"/>
  <c r="D3" i="1"/>
  <c r="D2" i="1"/>
  <c r="C3" i="1"/>
  <c r="C2" i="1"/>
  <c r="B3" i="1"/>
  <c r="B2" i="1"/>
</calcChain>
</file>

<file path=xl/sharedStrings.xml><?xml version="1.0" encoding="utf-8"?>
<sst xmlns="http://schemas.openxmlformats.org/spreadsheetml/2006/main" count="37" uniqueCount="35">
  <si>
    <t>label</t>
  </si>
  <si>
    <t>xmin</t>
  </si>
  <si>
    <t>xmax</t>
  </si>
  <si>
    <t>this_measure</t>
  </si>
  <si>
    <t>comp_measure</t>
  </si>
  <si>
    <t>bigger_is_better</t>
  </si>
  <si>
    <t>break1</t>
  </si>
  <si>
    <t>break2</t>
  </si>
  <si>
    <t>palette</t>
  </si>
  <si>
    <t>displayAsPercent</t>
  </si>
  <si>
    <t>Blues</t>
  </si>
  <si>
    <t>Rent</t>
  </si>
  <si>
    <t>Input Variables</t>
  </si>
  <si>
    <t>var_income</t>
  </si>
  <si>
    <t>var_rent_low</t>
  </si>
  <si>
    <t>var_rent_exp</t>
  </si>
  <si>
    <t>var_rent_upp</t>
  </si>
  <si>
    <t>var_rent_bone</t>
  </si>
  <si>
    <t>var_rent_btwo</t>
  </si>
  <si>
    <t>var_entertain_low</t>
  </si>
  <si>
    <t>var_entertain_exp</t>
  </si>
  <si>
    <t>var_entertain_upp</t>
  </si>
  <si>
    <t>var_entertain_bone</t>
  </si>
  <si>
    <t>var_entertain_btwo</t>
  </si>
  <si>
    <t>Entertainment</t>
  </si>
  <si>
    <t>var_rent</t>
  </si>
  <si>
    <t>var_entertainment</t>
  </si>
  <si>
    <t>Savings Rate</t>
  </si>
  <si>
    <t>Bounds</t>
  </si>
  <si>
    <t>var_savrate_low</t>
  </si>
  <si>
    <t>var_savrate_exp</t>
  </si>
  <si>
    <t>var_savrate_upp</t>
  </si>
  <si>
    <t>var_savrate_bone</t>
  </si>
  <si>
    <t>var_savrate_btwo</t>
  </si>
  <si>
    <t>var_savings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</si>
</sst>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9" fontId="0" fillId="0" borderId="0" xfId="0" applyNumberFormat="1"/>
    <xf numFmtId="0" fontId="0" fillId="0" borderId="1" xfId="0" applyBorder="1"/>
    <xf numFmtId="0" fontId="1" fillId="0" borderId="1" xfId="0" applyFont="1" applyBorder="1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4151A-444A-43BF-B4EA-843830E5A1A2}">
  <dimension ref="A1:J4"/>
  <sheetViews>
    <sheetView tabSelected="1" workbookViewId="0">
      <selection activeCell="E4" sqref="E4"/>
    </sheetView>
  </sheetViews>
  <sheetFormatPr defaultRowHeight="14.4" x14ac:dyDescent="0.3"/>
  <cols>
    <col min="1" max="10" width="15.88671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11</v>
      </c>
      <c r="B2" s="5">
        <f>var_rent_low</f>
        <v>0</v>
      </c>
      <c r="C2" s="5">
        <f>var_rent_upp</f>
        <v>0.35</v>
      </c>
      <c r="D2" s="6">
        <f>var_rent / var_income</f>
        <v>0.31776649746192892</v>
      </c>
      <c r="E2" s="5">
        <f>var_rent_exp</f>
        <v>0.15</v>
      </c>
      <c r="F2" t="b">
        <v>0</v>
      </c>
      <c r="G2" s="5">
        <f>var_rent_bone</f>
        <v>0.15</v>
      </c>
      <c r="H2" s="5">
        <f>var_rent_btwo</f>
        <v>0.25</v>
      </c>
      <c r="I2" t="s">
        <v>10</v>
      </c>
      <c r="J2" t="b">
        <v>1</v>
      </c>
    </row>
    <row r="3" spans="1:10" x14ac:dyDescent="0.3">
      <c r="A3" t="s">
        <v>24</v>
      </c>
      <c r="B3" s="5">
        <f>var_entertain_low</f>
        <v>0</v>
      </c>
      <c r="C3" s="5">
        <f>var_entertain_upp</f>
        <v>0.3</v>
      </c>
      <c r="D3" s="6">
        <f>var_entertainment / var_income</f>
        <v>0.1972927241962775</v>
      </c>
      <c r="E3" s="5">
        <f>var_entertain_exp</f>
        <v>0.1</v>
      </c>
      <c r="F3" t="b">
        <v>0</v>
      </c>
      <c r="G3" s="5">
        <f>var_entertain_bone</f>
        <v>0.05</v>
      </c>
      <c r="H3" s="5">
        <f>var_entertain_btwo</f>
        <v>0.15</v>
      </c>
      <c r="I3" t="s">
        <v>10</v>
      </c>
      <c r="J3" t="b">
        <v>1</v>
      </c>
    </row>
    <row r="4" spans="1:10" x14ac:dyDescent="0.3">
      <c r="A4" t="s">
        <v>27</v>
      </c>
      <c r="B4" s="5">
        <f>var_savrate_low</f>
        <v>-0.2</v>
      </c>
      <c r="C4" s="5">
        <f>var_savrate_upp</f>
        <v>0.6</v>
      </c>
      <c r="D4" s="6">
        <f>var_savings / var_income</f>
        <v>0.27309644670050759</v>
      </c>
      <c r="E4" s="5">
        <f>var_savrate_exp</f>
        <v>0.25</v>
      </c>
      <c r="F4" t="b">
        <v>1</v>
      </c>
      <c r="G4" s="5">
        <f>var_savrate_bone</f>
        <v>0.2</v>
      </c>
      <c r="H4" s="5">
        <f>var_savrate_btwo</f>
        <v>0.4</v>
      </c>
      <c r="I4" t="s">
        <v>10</v>
      </c>
      <c r="J4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EB03-7DAC-471E-BBF5-6A2EAFFFADBD}">
  <dimension ref="A1:E16"/>
  <sheetViews>
    <sheetView workbookViewId="0">
      <selection activeCell="A5" sqref="A5:B5"/>
    </sheetView>
  </sheetViews>
  <sheetFormatPr defaultRowHeight="14.4" x14ac:dyDescent="0.3"/>
  <cols>
    <col min="1" max="1" width="17.44140625" bestFit="1" customWidth="1"/>
    <col min="4" max="4" width="17.44140625" bestFit="1" customWidth="1"/>
  </cols>
  <sheetData>
    <row r="1" spans="1:5" x14ac:dyDescent="0.3">
      <c r="A1" s="4" t="s">
        <v>12</v>
      </c>
      <c r="B1" s="3"/>
      <c r="D1" s="4" t="s">
        <v>28</v>
      </c>
      <c r="E1" s="3"/>
    </row>
    <row r="2" spans="1:5" x14ac:dyDescent="0.3">
      <c r="A2" t="s">
        <v>13</v>
      </c>
      <c r="B2">
        <v>2955</v>
      </c>
      <c r="D2" t="s">
        <v>14</v>
      </c>
      <c r="E2" s="2">
        <v>0</v>
      </c>
    </row>
    <row r="3" spans="1:5" x14ac:dyDescent="0.3">
      <c r="A3" t="s">
        <v>25</v>
      </c>
      <c r="B3">
        <v>939</v>
      </c>
      <c r="D3" t="s">
        <v>15</v>
      </c>
      <c r="E3" s="2">
        <v>0.15</v>
      </c>
    </row>
    <row r="4" spans="1:5" x14ac:dyDescent="0.3">
      <c r="A4" t="s">
        <v>26</v>
      </c>
      <c r="B4">
        <v>583</v>
      </c>
      <c r="D4" t="s">
        <v>16</v>
      </c>
      <c r="E4" s="2">
        <v>0.35</v>
      </c>
    </row>
    <row r="5" spans="1:5" x14ac:dyDescent="0.3">
      <c r="A5" t="s">
        <v>34</v>
      </c>
      <c r="B5">
        <v>807</v>
      </c>
      <c r="D5" t="s">
        <v>17</v>
      </c>
      <c r="E5" s="2">
        <v>0.15</v>
      </c>
    </row>
    <row r="6" spans="1:5" x14ac:dyDescent="0.3">
      <c r="D6" t="s">
        <v>18</v>
      </c>
      <c r="E6" s="2">
        <v>0.25</v>
      </c>
    </row>
    <row r="7" spans="1:5" x14ac:dyDescent="0.3">
      <c r="D7" t="s">
        <v>19</v>
      </c>
      <c r="E7" s="2">
        <v>0</v>
      </c>
    </row>
    <row r="8" spans="1:5" x14ac:dyDescent="0.3">
      <c r="D8" t="s">
        <v>20</v>
      </c>
      <c r="E8" s="2">
        <v>0.1</v>
      </c>
    </row>
    <row r="9" spans="1:5" x14ac:dyDescent="0.3">
      <c r="D9" t="s">
        <v>21</v>
      </c>
      <c r="E9" s="2">
        <v>0.3</v>
      </c>
    </row>
    <row r="10" spans="1:5" x14ac:dyDescent="0.3">
      <c r="D10" t="s">
        <v>22</v>
      </c>
      <c r="E10" s="2">
        <v>0.05</v>
      </c>
    </row>
    <row r="11" spans="1:5" x14ac:dyDescent="0.3">
      <c r="D11" t="s">
        <v>23</v>
      </c>
      <c r="E11" s="2">
        <v>0.15</v>
      </c>
    </row>
    <row r="12" spans="1:5" x14ac:dyDescent="0.3">
      <c r="D12" t="s">
        <v>29</v>
      </c>
      <c r="E12" s="2">
        <v>-0.2</v>
      </c>
    </row>
    <row r="13" spans="1:5" x14ac:dyDescent="0.3">
      <c r="D13" t="s">
        <v>30</v>
      </c>
      <c r="E13" s="2">
        <v>0.25</v>
      </c>
    </row>
    <row r="14" spans="1:5" x14ac:dyDescent="0.3">
      <c r="D14" t="s">
        <v>31</v>
      </c>
      <c r="E14" s="2">
        <v>0.6</v>
      </c>
    </row>
    <row r="15" spans="1:5" x14ac:dyDescent="0.3">
      <c r="D15" t="s">
        <v>32</v>
      </c>
      <c r="E15" s="2">
        <v>0.2</v>
      </c>
    </row>
    <row r="16" spans="1:5" x14ac:dyDescent="0.3">
      <c r="D16" t="s">
        <v>33</v>
      </c>
      <c r="E16" s="2">
        <v>0.4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</vt:i4>
      </vt:variant>
    </vt:vector>
  </HeadingPairs>
  <TitlesOfParts>
    <vt:vector size="21" baseType="lpstr">
      <vt:lpstr>Sheet1</vt:lpstr>
      <vt:lpstr>Sheet2</vt:lpstr>
      <vt:lpstr>var_entertain_bone</vt:lpstr>
      <vt:lpstr>var_entertain_btwo</vt:lpstr>
      <vt:lpstr>var_entertain_exp</vt:lpstr>
      <vt:lpstr>var_entertain_low</vt:lpstr>
      <vt:lpstr>var_entertain_upp</vt:lpstr>
      <vt:lpstr>var_entertainment</vt:lpstr>
      <vt:lpstr>var_income</vt:lpstr>
      <vt:lpstr>var_rent</vt:lpstr>
      <vt:lpstr>var_rent_bone</vt:lpstr>
      <vt:lpstr>var_rent_btwo</vt:lpstr>
      <vt:lpstr>var_rent_exp</vt:lpstr>
      <vt:lpstr>var_rent_low</vt:lpstr>
      <vt:lpstr>var_rent_upp</vt:lpstr>
      <vt:lpstr>var_savings</vt:lpstr>
      <vt:lpstr>var_savrate_bone</vt:lpstr>
      <vt:lpstr>var_savrate_btwo</vt:lpstr>
      <vt:lpstr>var_savrate_exp</vt:lpstr>
      <vt:lpstr>var_savrate_low</vt:lpstr>
      <vt:lpstr>var_savrate_upp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</dc:creator>
  <cp:lastModifiedBy>Mark Kurzeja</cp:lastModifiedBy>
  <dcterms:created xsi:type="dcterms:W3CDTF">2017-12-16T02:59:10Z</dcterms:created>
  <dcterms:modified xsi:type="dcterms:W3CDTF">2019-01-02T22:31:59Z</dcterms:modified>
</cp:coreProperties>
</file>