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1" sheetId="1" r:id="rId4"/>
    <sheet state="visible" name="test 2" sheetId="2" r:id="rId5"/>
    <sheet state="visible" name="test 3" sheetId="3" r:id="rId6"/>
    <sheet state="visible" name="test 4" sheetId="4" r:id="rId7"/>
    <sheet state="visible" name="test 5" sheetId="5" r:id="rId8"/>
    <sheet state="visible" name="test 6" sheetId="6" r:id="rId9"/>
    <sheet state="visible" name="test 7" sheetId="7" r:id="rId10"/>
    <sheet state="visible" name="test 7.1" sheetId="8" r:id="rId11"/>
    <sheet state="visible" name="test 7.2" sheetId="9" r:id="rId12"/>
    <sheet state="visible" name="test 7.3" sheetId="10" r:id="rId13"/>
  </sheets>
  <definedNames/>
  <calcPr/>
</workbook>
</file>

<file path=xl/sharedStrings.xml><?xml version="1.0" encoding="utf-8"?>
<sst xmlns="http://schemas.openxmlformats.org/spreadsheetml/2006/main" count="170" uniqueCount="54">
  <si>
    <t>R = 23.6 K</t>
  </si>
  <si>
    <t>ambient H = 31%</t>
  </si>
  <si>
    <t>afstand lamp doos</t>
  </si>
  <si>
    <t>time (mins)</t>
  </si>
  <si>
    <t>Humidity (%)</t>
  </si>
  <si>
    <t>Voltage (mV)</t>
  </si>
  <si>
    <t>T</t>
  </si>
  <si>
    <t>afstand doos detector</t>
  </si>
  <si>
    <t>23 uur</t>
  </si>
  <si>
    <t>24 uur</t>
  </si>
  <si>
    <t>begin tijd: 10:36</t>
  </si>
  <si>
    <t>ambient H = 38%</t>
  </si>
  <si>
    <t>T = 22.4</t>
  </si>
  <si>
    <t>hier doe ik de lamp aan, bij alleen een meting!</t>
  </si>
  <si>
    <t>begin tijd: 14:13</t>
  </si>
  <si>
    <t>ambient H = 36%</t>
  </si>
  <si>
    <t>D = 164</t>
  </si>
  <si>
    <t>T = 20.7</t>
  </si>
  <si>
    <t>En ik meet de dark current van te voren</t>
  </si>
  <si>
    <t>dark current voltage (mV)</t>
  </si>
  <si>
    <t>vanaf hier leun ik naar achter lol</t>
  </si>
  <si>
    <t>dark current doet weer leip</t>
  </si>
  <si>
    <t>pa was weg</t>
  </si>
  <si>
    <t>D = 36</t>
  </si>
  <si>
    <t>T = 22.2</t>
  </si>
  <si>
    <t>ik leun naar achter</t>
  </si>
  <si>
    <t>de sensor is nu warm als t goed is</t>
  </si>
  <si>
    <t>Het wordt ook langzaam aan donker!</t>
  </si>
  <si>
    <t>pa is weg hier</t>
  </si>
  <si>
    <t>R = 100K Ohm</t>
  </si>
  <si>
    <t>ambient H = 33%</t>
  </si>
  <si>
    <t>D = 6</t>
  </si>
  <si>
    <t>de sensor is opgewarmd ~ 30 mins aan</t>
  </si>
  <si>
    <t>nieuwe resistor</t>
  </si>
  <si>
    <t>R = 2.11 M</t>
  </si>
  <si>
    <t>D = 98</t>
  </si>
  <si>
    <t>T = 21.8</t>
  </si>
  <si>
    <t>hele dikke resistor nu</t>
  </si>
  <si>
    <t>R = 3.03 M</t>
  </si>
  <si>
    <t>D = 49</t>
  </si>
  <si>
    <t>T = 21.9</t>
  </si>
  <si>
    <t>mn pa bewoog miss tijdens deze meting</t>
  </si>
  <si>
    <t>nog dikkere resistor</t>
  </si>
  <si>
    <t>t werd ook weer donker</t>
  </si>
  <si>
    <t>afstand lamp doos is iets groter zodat ik nog onder de 2 Volt zit, zodat ik miliVolt zie</t>
  </si>
  <si>
    <t>ambient H = 44%</t>
  </si>
  <si>
    <t>D = 125</t>
  </si>
  <si>
    <t>T = 21.5</t>
  </si>
  <si>
    <t>t kan zijn dat ik perongeluk de lamp heb aangeraakt en verplaatst</t>
  </si>
  <si>
    <t>lamp aangeraakt</t>
  </si>
  <si>
    <t>D = 58</t>
  </si>
  <si>
    <t>moest lamp positie aanpassen</t>
  </si>
  <si>
    <t>ambient H = 43%</t>
  </si>
  <si>
    <t>start opschrijven op 30 secs voor tijd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</si>
</sst>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'test 3'!$D$18:$D$29</c:f>
            </c:strRef>
          </c:cat>
          <c:val>
            <c:numRef>
              <c:f>'test 3'!$E$18:$E$29</c:f>
              <c:numCache/>
            </c:numRef>
          </c:val>
        </c:ser>
        <c:axId val="1159857867"/>
        <c:axId val="578353348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'test 3'!$D$18:$D$29</c:f>
            </c:strRef>
          </c:cat>
          <c:val>
            <c:numRef>
              <c:f>'test 3'!$G$18:$G$29</c:f>
              <c:numCache/>
            </c:numRef>
          </c:val>
          <c:smooth val="0"/>
        </c:ser>
        <c:axId val="1159857867"/>
        <c:axId val="578353348"/>
      </c:lineChart>
      <c:catAx>
        <c:axId val="1159857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(mins)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78353348"/>
      </c:catAx>
      <c:valAx>
        <c:axId val="578353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9857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'test 4'!$C$18:$C$29</c:f>
            </c:strRef>
          </c:cat>
          <c:val>
            <c:numRef>
              <c:f>'test 4'!$E$18:$E$29</c:f>
              <c:numCache/>
            </c:numRef>
          </c:val>
          <c:smooth val="0"/>
        </c:ser>
        <c:axId val="503516612"/>
        <c:axId val="1597026465"/>
      </c:lineChart>
      <c:catAx>
        <c:axId val="503516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97026465"/>
      </c:catAx>
      <c:valAx>
        <c:axId val="15970264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03516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'test 5'!$C$18:$C$29</c:f>
            </c:strRef>
          </c:cat>
          <c:val>
            <c:numRef>
              <c:f>'test 5'!$D$18:$D$29</c:f>
              <c:numCache/>
            </c:numRef>
          </c:val>
          <c:smooth val="0"/>
        </c:ser>
        <c:axId val="1263352445"/>
        <c:axId val="1952708694"/>
      </c:lineChart>
      <c:catAx>
        <c:axId val="12633524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2708694"/>
      </c:catAx>
      <c:valAx>
        <c:axId val="1952708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33524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Humidity (%), dark current voltage (mV), Voltage (mV) and 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'test 6'!$E$18:$E$30</c:f>
              <c:numCache/>
            </c:numRef>
          </c:val>
          <c:smooth val="0"/>
        </c:ser>
        <c:axId val="1345519813"/>
        <c:axId val="681606993"/>
      </c:lineChart>
      <c:catAx>
        <c:axId val="1345519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81606993"/>
      </c:catAx>
      <c:valAx>
        <c:axId val="6816069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55198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'test 7.1'!$C$19:$C$30</c:f>
            </c:strRef>
          </c:cat>
          <c:val>
            <c:numRef>
              <c:f>'test 7.1'!$E$19:$E$30</c:f>
              <c:numCache/>
            </c:numRef>
          </c:val>
          <c:smooth val="0"/>
        </c:ser>
        <c:axId val="1277204395"/>
        <c:axId val="761756490"/>
      </c:lineChart>
      <c:catAx>
        <c:axId val="1277204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Humidity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756490"/>
      </c:catAx>
      <c:valAx>
        <c:axId val="76175649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2043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'test 7.2'!$C$18:$C$29</c:f>
            </c:strRef>
          </c:cat>
          <c:val>
            <c:numRef>
              <c:f>'test 7.2'!$E$18:$E$29</c:f>
              <c:numCache/>
            </c:numRef>
          </c:val>
          <c:smooth val="0"/>
        </c:ser>
        <c:axId val="604847572"/>
        <c:axId val="1806782451"/>
      </c:lineChart>
      <c:catAx>
        <c:axId val="6048475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6782451"/>
      </c:catAx>
      <c:valAx>
        <c:axId val="1806782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84757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'test 7.3'!$C$18:$C$29</c:f>
            </c:strRef>
          </c:cat>
          <c:val>
            <c:numRef>
              <c:f>'test 7.3'!$E$18:$E$29</c:f>
              <c:numCache/>
            </c:numRef>
          </c:val>
          <c:smooth val="0"/>
        </c:ser>
        <c:axId val="1214714834"/>
        <c:axId val="904119234"/>
      </c:lineChart>
      <c:catAx>
        <c:axId val="12147148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4119234"/>
      </c:catAx>
      <c:valAx>
        <c:axId val="904119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1471483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'test 7.3'!$C$18:$C$29</c:f>
            </c:strRef>
          </c:cat>
          <c:val>
            <c:numRef>
              <c:f>'test 7.3'!$D$18:$D$29</c:f>
              <c:numCache/>
            </c:numRef>
          </c:val>
          <c:smooth val="0"/>
        </c:ser>
        <c:axId val="1572178495"/>
        <c:axId val="154645580"/>
      </c:lineChart>
      <c:catAx>
        <c:axId val="15721784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645580"/>
      </c:catAx>
      <c:valAx>
        <c:axId val="1546455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21784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381000</xdr:colOff>
      <xdr:row>13</xdr:row>
      <xdr:rowOff>19050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819150</xdr:colOff>
      <xdr:row>10</xdr:row>
      <xdr:rowOff>0</xdr:rowOff>
    </xdr:from>
    <xdr:ext cx="7991475" cy="4933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771525</xdr:colOff>
      <xdr:row>9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409575</xdr:colOff>
      <xdr:row>9</xdr:row>
      <xdr:rowOff>95250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304800</xdr:colOff>
      <xdr:row>11</xdr:row>
      <xdr:rowOff>171450</xdr:rowOff>
    </xdr:from>
    <xdr:ext cx="7515225" cy="46482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704850</xdr:colOff>
      <xdr:row>9</xdr:row>
      <xdr:rowOff>180975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942975</xdr:colOff>
      <xdr:row>11</xdr:row>
      <xdr:rowOff>28575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942975</xdr:colOff>
      <xdr:row>29</xdr:row>
      <xdr:rowOff>171450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14"/>
    <col customWidth="1" min="7" max="7" width="16.29"/>
  </cols>
  <sheetData>
    <row r="1">
      <c r="A1" s="1" t="s">
        <v>0</v>
      </c>
      <c r="C1" s="1" t="s">
        <v>1</v>
      </c>
    </row>
    <row r="2">
      <c r="F2" s="1" t="s">
        <v>2</v>
      </c>
      <c r="G2" s="1">
        <v>6.5</v>
      </c>
    </row>
    <row r="3">
      <c r="A3" s="1" t="s">
        <v>3</v>
      </c>
      <c r="B3" s="1" t="s">
        <v>4</v>
      </c>
      <c r="C3" s="1" t="s">
        <v>5</v>
      </c>
      <c r="D3" s="1" t="s">
        <v>6</v>
      </c>
      <c r="F3" s="1" t="s">
        <v>7</v>
      </c>
      <c r="G3" s="1">
        <v>9.0</v>
      </c>
    </row>
    <row r="4">
      <c r="A4" s="1">
        <v>0.0</v>
      </c>
      <c r="B4" s="1">
        <v>33.0</v>
      </c>
      <c r="C4" s="1">
        <v>205.0</v>
      </c>
      <c r="D4" s="1">
        <v>21.5</v>
      </c>
    </row>
    <row r="5">
      <c r="A5" s="1">
        <v>1.0</v>
      </c>
      <c r="B5" s="1">
        <v>34.0</v>
      </c>
      <c r="C5" s="1">
        <v>202.0</v>
      </c>
      <c r="D5" s="1">
        <v>21.4</v>
      </c>
    </row>
    <row r="6">
      <c r="A6" s="1">
        <v>3.0</v>
      </c>
      <c r="B6" s="1">
        <v>40.0</v>
      </c>
      <c r="C6" s="1">
        <v>204.0</v>
      </c>
      <c r="D6" s="1">
        <v>21.5</v>
      </c>
    </row>
    <row r="7">
      <c r="A7" s="1">
        <v>5.0</v>
      </c>
      <c r="B7" s="1">
        <v>43.0</v>
      </c>
      <c r="C7" s="1">
        <v>204.0</v>
      </c>
      <c r="D7" s="1">
        <v>21.5</v>
      </c>
    </row>
    <row r="8">
      <c r="A8" s="1">
        <v>10.0</v>
      </c>
      <c r="B8" s="1">
        <v>48.0</v>
      </c>
      <c r="C8" s="1">
        <v>204.0</v>
      </c>
      <c r="D8" s="1">
        <v>21.8</v>
      </c>
    </row>
    <row r="9">
      <c r="A9" s="1">
        <v>15.0</v>
      </c>
      <c r="B9" s="1">
        <v>52.0</v>
      </c>
      <c r="C9" s="1">
        <v>204.0</v>
      </c>
      <c r="D9" s="1">
        <v>21.9</v>
      </c>
    </row>
    <row r="10">
      <c r="A10" s="1">
        <v>20.0</v>
      </c>
      <c r="B10" s="1">
        <v>54.0</v>
      </c>
      <c r="C10" s="1">
        <v>207.0</v>
      </c>
      <c r="D10" s="1">
        <v>21.9</v>
      </c>
    </row>
    <row r="11">
      <c r="A11" s="1">
        <v>30.0</v>
      </c>
      <c r="B11" s="1">
        <v>60.0</v>
      </c>
      <c r="C11" s="1">
        <v>213.0</v>
      </c>
      <c r="D11" s="1">
        <v>22.1</v>
      </c>
    </row>
    <row r="12">
      <c r="A12" s="1">
        <v>40.0</v>
      </c>
      <c r="B12" s="1">
        <v>63.0</v>
      </c>
      <c r="C12" s="1">
        <v>219.0</v>
      </c>
      <c r="D12" s="1">
        <v>22.2</v>
      </c>
    </row>
    <row r="13">
      <c r="A13" s="1">
        <v>50.0</v>
      </c>
      <c r="B13" s="1">
        <v>65.0</v>
      </c>
      <c r="C13" s="1">
        <v>223.0</v>
      </c>
      <c r="D13" s="1">
        <v>22.3</v>
      </c>
    </row>
    <row r="14">
      <c r="A14" s="1">
        <v>60.0</v>
      </c>
      <c r="B14" s="1">
        <v>67.0</v>
      </c>
      <c r="C14" s="1">
        <v>225.0</v>
      </c>
      <c r="D14" s="1">
        <v>22.3</v>
      </c>
      <c r="F14" s="2">
        <v>0.4826388888888889</v>
      </c>
    </row>
    <row r="15">
      <c r="A15" s="1" t="s">
        <v>8</v>
      </c>
      <c r="B15" s="1">
        <v>88.0</v>
      </c>
      <c r="C15" s="1">
        <v>199.0</v>
      </c>
      <c r="D15" s="1">
        <v>20.9</v>
      </c>
    </row>
    <row r="16">
      <c r="A16" s="1" t="s">
        <v>9</v>
      </c>
      <c r="B16" s="1">
        <v>83.0</v>
      </c>
      <c r="C16" s="1">
        <v>205.0</v>
      </c>
      <c r="D16" s="1">
        <v>21.6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105.0"/>
  </cols>
  <sheetData>
    <row r="2">
      <c r="A2" s="1" t="s">
        <v>10</v>
      </c>
      <c r="B2" s="1" t="s">
        <v>0</v>
      </c>
      <c r="D2" s="1" t="s">
        <v>11</v>
      </c>
      <c r="F2" s="1" t="s">
        <v>12</v>
      </c>
      <c r="J2" s="1" t="s">
        <v>13</v>
      </c>
    </row>
    <row r="3">
      <c r="G3" s="1" t="s">
        <v>2</v>
      </c>
      <c r="H3" s="1">
        <v>0.5</v>
      </c>
    </row>
    <row r="4">
      <c r="B4" s="1" t="s">
        <v>3</v>
      </c>
      <c r="C4" s="1" t="s">
        <v>4</v>
      </c>
      <c r="D4" s="1" t="s">
        <v>5</v>
      </c>
      <c r="E4" s="1" t="s">
        <v>6</v>
      </c>
      <c r="G4" s="1" t="s">
        <v>7</v>
      </c>
      <c r="H4" s="1">
        <v>27.0</v>
      </c>
    </row>
    <row r="5">
      <c r="B5" s="1">
        <v>1.0</v>
      </c>
      <c r="C5" s="1">
        <v>42.0</v>
      </c>
      <c r="D5" s="1">
        <v>844.0</v>
      </c>
      <c r="E5" s="1">
        <v>22.0</v>
      </c>
    </row>
    <row r="6">
      <c r="B6" s="1">
        <v>3.0</v>
      </c>
      <c r="C6" s="1">
        <v>45.0</v>
      </c>
      <c r="D6" s="1">
        <v>842.0</v>
      </c>
      <c r="E6" s="1">
        <v>21.9</v>
      </c>
    </row>
    <row r="7">
      <c r="B7" s="1">
        <v>6.0</v>
      </c>
      <c r="C7" s="1">
        <v>50.0</v>
      </c>
      <c r="D7" s="1">
        <v>843.0</v>
      </c>
      <c r="E7" s="1">
        <v>21.9</v>
      </c>
    </row>
    <row r="8">
      <c r="B8" s="1">
        <v>10.0</v>
      </c>
      <c r="C8" s="1">
        <v>54.0</v>
      </c>
      <c r="D8" s="1">
        <v>838.0</v>
      </c>
      <c r="E8" s="1">
        <v>22.0</v>
      </c>
    </row>
    <row r="9">
      <c r="B9" s="1">
        <v>20.0</v>
      </c>
      <c r="C9" s="1">
        <v>62.0</v>
      </c>
      <c r="D9" s="1">
        <v>848.0</v>
      </c>
      <c r="E9" s="1">
        <v>22.0</v>
      </c>
    </row>
    <row r="10">
      <c r="B10" s="1">
        <v>30.0</v>
      </c>
      <c r="C10" s="1">
        <v>66.0</v>
      </c>
      <c r="D10" s="1">
        <v>847.0</v>
      </c>
      <c r="E10" s="1">
        <v>22.0</v>
      </c>
    </row>
    <row r="11">
      <c r="B11" s="1">
        <v>40.0</v>
      </c>
      <c r="C11" s="1">
        <v>70.0</v>
      </c>
      <c r="D11" s="1">
        <v>863.0</v>
      </c>
      <c r="E11" s="1">
        <v>22.1</v>
      </c>
    </row>
    <row r="12">
      <c r="B12" s="1">
        <v>50.0</v>
      </c>
      <c r="C12" s="1">
        <v>73.0</v>
      </c>
      <c r="D12" s="1">
        <v>870.0</v>
      </c>
      <c r="E12" s="1">
        <v>22.1</v>
      </c>
    </row>
    <row r="13">
      <c r="B13" s="1">
        <v>60.0</v>
      </c>
      <c r="C13" s="1">
        <v>75.0</v>
      </c>
      <c r="D13" s="1">
        <v>875.0</v>
      </c>
      <c r="E13" s="1">
        <v>22.1</v>
      </c>
    </row>
    <row r="14">
      <c r="B14" s="1">
        <v>70.0</v>
      </c>
      <c r="C14" s="1">
        <v>77.0</v>
      </c>
      <c r="D14" s="1">
        <v>900.0</v>
      </c>
      <c r="E14" s="1">
        <v>22.1</v>
      </c>
    </row>
    <row r="15">
      <c r="B15" s="1">
        <v>83.0</v>
      </c>
      <c r="C15" s="1">
        <v>79.0</v>
      </c>
      <c r="D15" s="1">
        <v>897.0</v>
      </c>
      <c r="E15" s="1">
        <v>22.1</v>
      </c>
    </row>
    <row r="16">
      <c r="B16" s="1">
        <v>90.0</v>
      </c>
      <c r="C16" s="1">
        <v>80.0</v>
      </c>
      <c r="D16" s="1">
        <v>886.0</v>
      </c>
      <c r="E16" s="1">
        <v>22.1</v>
      </c>
    </row>
    <row r="17">
      <c r="B17" s="1">
        <v>100.0</v>
      </c>
      <c r="C17" s="1">
        <v>81.0</v>
      </c>
      <c r="D17" s="1">
        <v>880.0</v>
      </c>
      <c r="E17" s="1">
        <v>22.1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3.14"/>
    <col customWidth="1" min="6" max="6" width="16.43"/>
    <col customWidth="1" min="12" max="12" width="56.86"/>
  </cols>
  <sheetData>
    <row r="2">
      <c r="B2" s="1" t="s">
        <v>14</v>
      </c>
      <c r="C2" s="1" t="s">
        <v>0</v>
      </c>
      <c r="E2" s="1"/>
      <c r="F2" s="1" t="s">
        <v>15</v>
      </c>
      <c r="G2" s="1" t="s">
        <v>16</v>
      </c>
      <c r="H2" s="1" t="s">
        <v>17</v>
      </c>
      <c r="L2" s="1" t="s">
        <v>13</v>
      </c>
    </row>
    <row r="3">
      <c r="I3" s="1" t="s">
        <v>2</v>
      </c>
      <c r="J3" s="1">
        <v>0.5</v>
      </c>
      <c r="L3" s="1" t="s">
        <v>18</v>
      </c>
    </row>
    <row r="4">
      <c r="C4" s="1" t="s">
        <v>3</v>
      </c>
      <c r="D4" s="1" t="s">
        <v>4</v>
      </c>
      <c r="E4" s="1" t="s">
        <v>19</v>
      </c>
      <c r="F4" s="1" t="s">
        <v>5</v>
      </c>
      <c r="G4" s="1" t="s">
        <v>6</v>
      </c>
      <c r="I4" s="1" t="s">
        <v>7</v>
      </c>
      <c r="J4" s="1">
        <v>27.0</v>
      </c>
    </row>
    <row r="5">
      <c r="C5" s="1">
        <v>2.0</v>
      </c>
      <c r="D5" s="1">
        <v>37.0</v>
      </c>
      <c r="E5" s="1">
        <v>187.0</v>
      </c>
      <c r="F5" s="1">
        <v>930.0</v>
      </c>
      <c r="G5" s="1">
        <v>20.8</v>
      </c>
    </row>
    <row r="6">
      <c r="C6" s="1">
        <v>5.0</v>
      </c>
      <c r="D6" s="1">
        <v>43.0</v>
      </c>
      <c r="E6" s="1">
        <v>140.0</v>
      </c>
      <c r="F6" s="1">
        <v>920.0</v>
      </c>
      <c r="G6" s="1">
        <v>21.0</v>
      </c>
    </row>
    <row r="7">
      <c r="C7" s="1">
        <v>10.0</v>
      </c>
      <c r="D7" s="1">
        <v>51.0</v>
      </c>
      <c r="E7" s="1">
        <v>150.0</v>
      </c>
      <c r="F7" s="1">
        <v>942.0</v>
      </c>
      <c r="G7" s="1">
        <v>21.1</v>
      </c>
      <c r="I7" s="1" t="s">
        <v>20</v>
      </c>
    </row>
    <row r="8">
      <c r="C8" s="1">
        <v>20.0</v>
      </c>
      <c r="D8" s="1">
        <v>55.0</v>
      </c>
      <c r="E8" s="1">
        <v>97.0</v>
      </c>
      <c r="F8" s="1">
        <v>845.0</v>
      </c>
      <c r="G8" s="1">
        <v>21.3</v>
      </c>
    </row>
    <row r="9">
      <c r="C9" s="1">
        <v>30.0</v>
      </c>
      <c r="D9" s="1">
        <v>59.0</v>
      </c>
      <c r="E9" s="1">
        <v>100.0</v>
      </c>
      <c r="F9" s="1">
        <v>843.0</v>
      </c>
      <c r="G9" s="1">
        <v>21.6</v>
      </c>
    </row>
    <row r="10">
      <c r="C10" s="1">
        <v>40.0</v>
      </c>
      <c r="D10" s="1">
        <v>62.0</v>
      </c>
      <c r="E10" s="1">
        <v>136.0</v>
      </c>
      <c r="F10" s="1">
        <v>860.0</v>
      </c>
      <c r="G10" s="1">
        <v>21.8</v>
      </c>
      <c r="H10" s="1" t="s">
        <v>21</v>
      </c>
    </row>
    <row r="11">
      <c r="C11" s="1">
        <v>50.0</v>
      </c>
      <c r="D11" s="1">
        <v>64.0</v>
      </c>
      <c r="E11" s="1">
        <v>97.0</v>
      </c>
      <c r="F11" s="1">
        <v>842.0</v>
      </c>
      <c r="G11" s="1">
        <v>21.9</v>
      </c>
    </row>
    <row r="12">
      <c r="C12" s="1">
        <v>60.0</v>
      </c>
      <c r="D12" s="1">
        <v>67.0</v>
      </c>
      <c r="E12" s="1">
        <v>202.0</v>
      </c>
      <c r="F12" s="1">
        <v>935.0</v>
      </c>
      <c r="G12" s="1">
        <v>22.1</v>
      </c>
      <c r="H12" s="1" t="s">
        <v>22</v>
      </c>
    </row>
    <row r="13">
      <c r="C13" s="1">
        <v>70.0</v>
      </c>
      <c r="D13" s="1">
        <v>69.0</v>
      </c>
      <c r="E13" s="1">
        <v>178.0</v>
      </c>
      <c r="F13" s="1">
        <v>924.0</v>
      </c>
      <c r="G13" s="1">
        <v>22.2</v>
      </c>
    </row>
    <row r="14">
      <c r="C14" s="1">
        <v>80.0</v>
      </c>
      <c r="D14" s="1">
        <v>70.0</v>
      </c>
      <c r="E14" s="1">
        <v>181.0</v>
      </c>
      <c r="F14" s="1">
        <v>933.0</v>
      </c>
      <c r="G14" s="1">
        <v>22.3</v>
      </c>
    </row>
    <row r="15">
      <c r="C15" s="1">
        <v>90.0</v>
      </c>
      <c r="D15" s="1">
        <v>71.0</v>
      </c>
      <c r="E15" s="1">
        <v>170.0</v>
      </c>
      <c r="F15" s="1">
        <v>920.0</v>
      </c>
      <c r="G15" s="1">
        <v>22.3</v>
      </c>
    </row>
    <row r="16">
      <c r="C16" s="1">
        <v>100.0</v>
      </c>
      <c r="D16" s="1">
        <v>72.0</v>
      </c>
      <c r="E16" s="1">
        <v>82.0</v>
      </c>
      <c r="F16" s="1">
        <v>836.0</v>
      </c>
      <c r="G16" s="1">
        <v>22.5</v>
      </c>
    </row>
    <row r="18">
      <c r="D18" s="1">
        <v>2.0</v>
      </c>
      <c r="E18" s="1">
        <v>37.0</v>
      </c>
      <c r="F18" s="3">
        <f t="shared" ref="F18:F29" si="1">F5-E5</f>
        <v>743</v>
      </c>
      <c r="G18" s="3">
        <f t="shared" ref="G18:G29" si="2">F18 -700</f>
        <v>43</v>
      </c>
    </row>
    <row r="19">
      <c r="D19" s="1">
        <v>5.0</v>
      </c>
      <c r="E19" s="1">
        <v>43.0</v>
      </c>
      <c r="F19" s="3">
        <f t="shared" si="1"/>
        <v>780</v>
      </c>
      <c r="G19" s="3">
        <f t="shared" si="2"/>
        <v>80</v>
      </c>
    </row>
    <row r="20">
      <c r="D20" s="1">
        <v>10.0</v>
      </c>
      <c r="E20" s="1">
        <v>51.0</v>
      </c>
      <c r="F20" s="3">
        <f t="shared" si="1"/>
        <v>792</v>
      </c>
      <c r="G20" s="3">
        <f t="shared" si="2"/>
        <v>92</v>
      </c>
    </row>
    <row r="21">
      <c r="D21" s="1">
        <v>20.0</v>
      </c>
      <c r="E21" s="1">
        <v>55.0</v>
      </c>
      <c r="F21" s="3">
        <f t="shared" si="1"/>
        <v>748</v>
      </c>
      <c r="G21" s="3">
        <f t="shared" si="2"/>
        <v>48</v>
      </c>
    </row>
    <row r="22">
      <c r="D22" s="1">
        <v>30.0</v>
      </c>
      <c r="E22" s="1">
        <v>59.0</v>
      </c>
      <c r="F22" s="3">
        <f t="shared" si="1"/>
        <v>743</v>
      </c>
      <c r="G22" s="3">
        <f t="shared" si="2"/>
        <v>43</v>
      </c>
    </row>
    <row r="23">
      <c r="D23" s="1">
        <v>40.0</v>
      </c>
      <c r="E23" s="1">
        <v>62.0</v>
      </c>
      <c r="F23" s="3">
        <f t="shared" si="1"/>
        <v>724</v>
      </c>
      <c r="G23" s="3">
        <f t="shared" si="2"/>
        <v>24</v>
      </c>
    </row>
    <row r="24">
      <c r="D24" s="1">
        <v>50.0</v>
      </c>
      <c r="E24" s="1">
        <v>64.0</v>
      </c>
      <c r="F24" s="3">
        <f t="shared" si="1"/>
        <v>745</v>
      </c>
      <c r="G24" s="3">
        <f t="shared" si="2"/>
        <v>45</v>
      </c>
    </row>
    <row r="25">
      <c r="D25" s="1">
        <v>60.0</v>
      </c>
      <c r="E25" s="1">
        <v>67.0</v>
      </c>
      <c r="F25" s="3">
        <f t="shared" si="1"/>
        <v>733</v>
      </c>
      <c r="G25" s="3">
        <f t="shared" si="2"/>
        <v>33</v>
      </c>
    </row>
    <row r="26">
      <c r="D26" s="1">
        <v>70.0</v>
      </c>
      <c r="E26" s="1">
        <v>69.0</v>
      </c>
      <c r="F26" s="3">
        <f t="shared" si="1"/>
        <v>746</v>
      </c>
      <c r="G26" s="3">
        <f t="shared" si="2"/>
        <v>46</v>
      </c>
    </row>
    <row r="27">
      <c r="D27" s="1">
        <v>80.0</v>
      </c>
      <c r="E27" s="1">
        <v>70.0</v>
      </c>
      <c r="F27" s="3">
        <f t="shared" si="1"/>
        <v>752</v>
      </c>
      <c r="G27" s="3">
        <f t="shared" si="2"/>
        <v>52</v>
      </c>
    </row>
    <row r="28">
      <c r="D28" s="1">
        <v>90.0</v>
      </c>
      <c r="E28" s="1">
        <v>71.0</v>
      </c>
      <c r="F28" s="3">
        <f t="shared" si="1"/>
        <v>750</v>
      </c>
      <c r="G28" s="3">
        <f t="shared" si="2"/>
        <v>50</v>
      </c>
    </row>
    <row r="29">
      <c r="D29" s="1">
        <v>100.0</v>
      </c>
      <c r="E29" s="1">
        <v>72.0</v>
      </c>
      <c r="F29" s="3">
        <f t="shared" si="1"/>
        <v>754</v>
      </c>
      <c r="G29" s="3">
        <f t="shared" si="2"/>
        <v>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71"/>
  </cols>
  <sheetData>
    <row r="2">
      <c r="A2" s="2">
        <v>0.6694444444444444</v>
      </c>
      <c r="B2" s="1" t="s">
        <v>0</v>
      </c>
      <c r="C2" s="1"/>
      <c r="D2" s="1" t="s">
        <v>11</v>
      </c>
      <c r="E2" s="1" t="s">
        <v>23</v>
      </c>
      <c r="F2" s="1" t="s">
        <v>24</v>
      </c>
      <c r="J2" s="1" t="s">
        <v>13</v>
      </c>
    </row>
    <row r="3">
      <c r="G3" s="1" t="s">
        <v>2</v>
      </c>
      <c r="H3" s="1">
        <v>0.5</v>
      </c>
      <c r="J3" s="1" t="s">
        <v>18</v>
      </c>
    </row>
    <row r="4">
      <c r="A4" s="1" t="s">
        <v>3</v>
      </c>
      <c r="B4" s="1" t="s">
        <v>4</v>
      </c>
      <c r="C4" s="1" t="s">
        <v>19</v>
      </c>
      <c r="D4" s="1" t="s">
        <v>5</v>
      </c>
      <c r="E4" s="1" t="s">
        <v>6</v>
      </c>
      <c r="G4" s="1" t="s">
        <v>7</v>
      </c>
      <c r="H4" s="1">
        <v>27.0</v>
      </c>
      <c r="J4" s="1" t="s">
        <v>25</v>
      </c>
    </row>
    <row r="5">
      <c r="A5" s="1">
        <v>2.0</v>
      </c>
      <c r="B5" s="1">
        <v>39.0</v>
      </c>
      <c r="C5" s="1">
        <v>33.0</v>
      </c>
      <c r="D5" s="1">
        <v>671.0</v>
      </c>
      <c r="E5" s="1">
        <v>22.3</v>
      </c>
      <c r="J5" s="1" t="s">
        <v>26</v>
      </c>
    </row>
    <row r="6">
      <c r="A6" s="1">
        <v>5.0</v>
      </c>
      <c r="B6" s="1">
        <v>42.0</v>
      </c>
      <c r="C6" s="1">
        <v>31.0</v>
      </c>
      <c r="D6" s="1">
        <v>669.0</v>
      </c>
      <c r="E6" s="1">
        <v>22.5</v>
      </c>
      <c r="G6" s="1" t="s">
        <v>27</v>
      </c>
    </row>
    <row r="7">
      <c r="A7" s="1">
        <v>10.0</v>
      </c>
      <c r="B7" s="1">
        <v>47.0</v>
      </c>
      <c r="C7" s="1">
        <v>32.0</v>
      </c>
      <c r="D7" s="1">
        <v>668.0</v>
      </c>
      <c r="E7" s="1">
        <v>22.6</v>
      </c>
    </row>
    <row r="8">
      <c r="A8" s="1">
        <v>20.0</v>
      </c>
      <c r="B8" s="1">
        <v>54.0</v>
      </c>
      <c r="C8" s="1">
        <v>28.0</v>
      </c>
      <c r="D8" s="1">
        <v>661.0</v>
      </c>
      <c r="E8" s="1">
        <v>22.6</v>
      </c>
    </row>
    <row r="9">
      <c r="A9" s="1">
        <v>30.0</v>
      </c>
      <c r="B9" s="1">
        <v>59.0</v>
      </c>
      <c r="C9" s="1">
        <v>22.0</v>
      </c>
      <c r="D9" s="1">
        <v>656.0</v>
      </c>
      <c r="E9" s="1">
        <v>22.7</v>
      </c>
    </row>
    <row r="10">
      <c r="A10" s="1">
        <v>40.0</v>
      </c>
      <c r="B10" s="1">
        <v>63.0</v>
      </c>
      <c r="C10" s="1">
        <v>20.0</v>
      </c>
      <c r="D10" s="1">
        <v>653.0</v>
      </c>
      <c r="E10" s="1">
        <v>22.8</v>
      </c>
      <c r="F10" s="1" t="s">
        <v>28</v>
      </c>
    </row>
    <row r="11">
      <c r="A11" s="1">
        <v>50.0</v>
      </c>
      <c r="B11" s="1">
        <v>66.0</v>
      </c>
      <c r="C11" s="1">
        <v>17.0</v>
      </c>
      <c r="D11" s="1">
        <v>650.0</v>
      </c>
      <c r="E11" s="1">
        <v>22.8</v>
      </c>
    </row>
    <row r="12">
      <c r="A12" s="1">
        <v>60.0</v>
      </c>
      <c r="B12" s="1">
        <v>68.0</v>
      </c>
      <c r="C12" s="1">
        <v>15.0</v>
      </c>
      <c r="D12" s="1">
        <v>648.0</v>
      </c>
      <c r="E12" s="1">
        <v>22.9</v>
      </c>
    </row>
    <row r="13">
      <c r="A13" s="1">
        <v>70.0</v>
      </c>
      <c r="B13" s="1">
        <v>70.0</v>
      </c>
      <c r="C13" s="1">
        <v>15.0</v>
      </c>
      <c r="D13" s="1">
        <v>645.0</v>
      </c>
      <c r="E13" s="1">
        <v>22.9</v>
      </c>
    </row>
    <row r="14">
      <c r="A14" s="1">
        <v>80.0</v>
      </c>
      <c r="B14" s="1">
        <v>72.0</v>
      </c>
      <c r="C14" s="1">
        <v>15.0</v>
      </c>
      <c r="D14" s="1">
        <v>645.0</v>
      </c>
      <c r="E14" s="1">
        <v>22.9</v>
      </c>
    </row>
    <row r="15">
      <c r="A15" s="1">
        <v>90.0</v>
      </c>
      <c r="B15" s="1">
        <v>73.0</v>
      </c>
      <c r="C15" s="1">
        <v>15.0</v>
      </c>
      <c r="D15" s="1">
        <v>644.0</v>
      </c>
      <c r="E15" s="1">
        <v>22.9</v>
      </c>
    </row>
    <row r="16">
      <c r="A16" s="1">
        <v>100.0</v>
      </c>
      <c r="B16" s="1">
        <v>75.0</v>
      </c>
      <c r="C16" s="1">
        <v>15.0</v>
      </c>
      <c r="D16" s="1">
        <v>644.0</v>
      </c>
      <c r="E16" s="1">
        <v>23.0</v>
      </c>
    </row>
    <row r="18">
      <c r="B18" s="1">
        <v>2.0</v>
      </c>
      <c r="C18" s="1">
        <v>37.0</v>
      </c>
      <c r="D18" s="3">
        <f t="shared" ref="D18:D29" si="1">D5-C5</f>
        <v>638</v>
      </c>
      <c r="E18" s="3">
        <f t="shared" ref="E18:E29" si="2">D18 -600</f>
        <v>38</v>
      </c>
    </row>
    <row r="19">
      <c r="B19" s="1">
        <v>5.0</v>
      </c>
      <c r="C19" s="1">
        <v>43.0</v>
      </c>
      <c r="D19" s="3">
        <f t="shared" si="1"/>
        <v>638</v>
      </c>
      <c r="E19" s="3">
        <f t="shared" si="2"/>
        <v>38</v>
      </c>
    </row>
    <row r="20">
      <c r="B20" s="1">
        <v>10.0</v>
      </c>
      <c r="C20" s="1">
        <v>51.0</v>
      </c>
      <c r="D20" s="3">
        <f t="shared" si="1"/>
        <v>636</v>
      </c>
      <c r="E20" s="3">
        <f t="shared" si="2"/>
        <v>36</v>
      </c>
    </row>
    <row r="21">
      <c r="B21" s="1">
        <v>20.0</v>
      </c>
      <c r="C21" s="1">
        <v>55.0</v>
      </c>
      <c r="D21" s="3">
        <f t="shared" si="1"/>
        <v>633</v>
      </c>
      <c r="E21" s="3">
        <f t="shared" si="2"/>
        <v>33</v>
      </c>
    </row>
    <row r="22">
      <c r="B22" s="1">
        <v>30.0</v>
      </c>
      <c r="C22" s="1">
        <v>59.0</v>
      </c>
      <c r="D22" s="3">
        <f t="shared" si="1"/>
        <v>634</v>
      </c>
      <c r="E22" s="3">
        <f t="shared" si="2"/>
        <v>34</v>
      </c>
    </row>
    <row r="23">
      <c r="B23" s="1">
        <v>40.0</v>
      </c>
      <c r="C23" s="1">
        <v>62.0</v>
      </c>
      <c r="D23" s="3">
        <f t="shared" si="1"/>
        <v>633</v>
      </c>
      <c r="E23" s="3">
        <f t="shared" si="2"/>
        <v>33</v>
      </c>
    </row>
    <row r="24">
      <c r="B24" s="1">
        <v>50.0</v>
      </c>
      <c r="C24" s="1">
        <v>64.0</v>
      </c>
      <c r="D24" s="3">
        <f t="shared" si="1"/>
        <v>633</v>
      </c>
      <c r="E24" s="3">
        <f t="shared" si="2"/>
        <v>33</v>
      </c>
    </row>
    <row r="25">
      <c r="B25" s="1">
        <v>60.0</v>
      </c>
      <c r="C25" s="1">
        <v>67.0</v>
      </c>
      <c r="D25" s="3">
        <f t="shared" si="1"/>
        <v>633</v>
      </c>
      <c r="E25" s="3">
        <f t="shared" si="2"/>
        <v>33</v>
      </c>
    </row>
    <row r="26">
      <c r="B26" s="1">
        <v>70.0</v>
      </c>
      <c r="C26" s="1">
        <v>69.0</v>
      </c>
      <c r="D26" s="3">
        <f t="shared" si="1"/>
        <v>630</v>
      </c>
      <c r="E26" s="3">
        <f t="shared" si="2"/>
        <v>30</v>
      </c>
    </row>
    <row r="27">
      <c r="B27" s="1">
        <v>80.0</v>
      </c>
      <c r="C27" s="1">
        <v>70.0</v>
      </c>
      <c r="D27" s="3">
        <f t="shared" si="1"/>
        <v>630</v>
      </c>
      <c r="E27" s="3">
        <f t="shared" si="2"/>
        <v>30</v>
      </c>
    </row>
    <row r="28">
      <c r="B28" s="1">
        <v>90.0</v>
      </c>
      <c r="C28" s="1">
        <v>71.0</v>
      </c>
      <c r="D28" s="3">
        <f t="shared" si="1"/>
        <v>629</v>
      </c>
      <c r="E28" s="3">
        <f t="shared" si="2"/>
        <v>29</v>
      </c>
    </row>
    <row r="29">
      <c r="B29" s="1">
        <v>100.0</v>
      </c>
      <c r="C29" s="1">
        <v>72.0</v>
      </c>
      <c r="D29" s="3">
        <f t="shared" si="1"/>
        <v>629</v>
      </c>
      <c r="E29" s="3">
        <f t="shared" si="2"/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0.4444444444444444</v>
      </c>
      <c r="B2" s="1" t="s">
        <v>29</v>
      </c>
      <c r="C2" s="1"/>
      <c r="D2" s="1" t="s">
        <v>30</v>
      </c>
      <c r="E2" s="1" t="s">
        <v>31</v>
      </c>
      <c r="F2" s="1" t="s">
        <v>17</v>
      </c>
      <c r="J2" s="1" t="s">
        <v>13</v>
      </c>
    </row>
    <row r="3">
      <c r="G3" s="1" t="s">
        <v>2</v>
      </c>
      <c r="H3" s="1">
        <v>0.5</v>
      </c>
      <c r="J3" s="1" t="s">
        <v>18</v>
      </c>
    </row>
    <row r="4">
      <c r="A4" s="1" t="s">
        <v>3</v>
      </c>
      <c r="B4" s="1" t="s">
        <v>4</v>
      </c>
      <c r="C4" s="1" t="s">
        <v>19</v>
      </c>
      <c r="D4" s="1" t="s">
        <v>5</v>
      </c>
      <c r="E4" s="1" t="s">
        <v>6</v>
      </c>
      <c r="G4" s="1" t="s">
        <v>7</v>
      </c>
      <c r="H4" s="1">
        <v>27.0</v>
      </c>
      <c r="J4" s="1" t="s">
        <v>25</v>
      </c>
    </row>
    <row r="5">
      <c r="A5" s="1">
        <v>2.0</v>
      </c>
      <c r="B5" s="1">
        <v>37.0</v>
      </c>
      <c r="C5" s="1">
        <v>6.0</v>
      </c>
      <c r="D5" s="1">
        <v>83.0</v>
      </c>
      <c r="E5" s="1">
        <v>20.6</v>
      </c>
      <c r="J5" s="1" t="s">
        <v>32</v>
      </c>
    </row>
    <row r="6">
      <c r="A6" s="1">
        <v>5.0</v>
      </c>
      <c r="B6" s="1">
        <v>42.0</v>
      </c>
      <c r="C6" s="1">
        <v>7.0</v>
      </c>
      <c r="D6" s="1">
        <v>84.0</v>
      </c>
      <c r="E6" s="1">
        <v>20.5</v>
      </c>
      <c r="G6" s="1"/>
      <c r="J6" s="1" t="s">
        <v>33</v>
      </c>
    </row>
    <row r="7">
      <c r="A7" s="1">
        <v>10.0</v>
      </c>
      <c r="B7" s="1">
        <v>47.0</v>
      </c>
      <c r="C7" s="1">
        <v>8.0</v>
      </c>
      <c r="D7" s="1">
        <v>86.0</v>
      </c>
      <c r="E7" s="1">
        <v>20.6</v>
      </c>
    </row>
    <row r="8">
      <c r="A8" s="1">
        <v>20.0</v>
      </c>
      <c r="B8" s="1">
        <v>54.0</v>
      </c>
      <c r="C8" s="1">
        <v>10.0</v>
      </c>
      <c r="D8" s="1">
        <v>88.0</v>
      </c>
      <c r="E8" s="1">
        <v>20.8</v>
      </c>
    </row>
    <row r="9">
      <c r="A9" s="1">
        <v>30.0</v>
      </c>
      <c r="B9" s="1">
        <v>59.0</v>
      </c>
      <c r="C9" s="1">
        <v>8.0</v>
      </c>
      <c r="D9" s="1">
        <v>87.0</v>
      </c>
      <c r="E9" s="1">
        <v>20.9</v>
      </c>
    </row>
    <row r="10">
      <c r="A10" s="1">
        <v>40.0</v>
      </c>
      <c r="B10" s="1">
        <v>63.0</v>
      </c>
      <c r="C10" s="1">
        <v>10.0</v>
      </c>
      <c r="D10" s="1">
        <v>88.0</v>
      </c>
      <c r="E10" s="1">
        <v>21.1</v>
      </c>
    </row>
    <row r="11">
      <c r="A11" s="1">
        <v>50.0</v>
      </c>
      <c r="B11" s="1">
        <v>66.0</v>
      </c>
      <c r="C11" s="1">
        <v>10.0</v>
      </c>
      <c r="D11" s="1">
        <v>88.0</v>
      </c>
      <c r="E11" s="1">
        <v>21.2</v>
      </c>
    </row>
    <row r="12">
      <c r="A12" s="1">
        <v>60.0</v>
      </c>
      <c r="B12" s="1">
        <v>68.0</v>
      </c>
      <c r="C12" s="1">
        <v>11.0</v>
      </c>
      <c r="D12" s="1">
        <v>90.0</v>
      </c>
      <c r="E12" s="1">
        <v>21.2</v>
      </c>
    </row>
    <row r="13">
      <c r="A13" s="1">
        <v>70.0</v>
      </c>
      <c r="B13" s="1">
        <v>70.0</v>
      </c>
      <c r="C13" s="1">
        <v>11.0</v>
      </c>
      <c r="D13" s="1">
        <v>91.0</v>
      </c>
      <c r="E13" s="1">
        <v>21.3</v>
      </c>
    </row>
    <row r="14">
      <c r="A14" s="1">
        <v>80.0</v>
      </c>
      <c r="B14" s="1">
        <v>71.0</v>
      </c>
      <c r="C14" s="1">
        <v>9.0</v>
      </c>
      <c r="D14" s="1">
        <v>88.0</v>
      </c>
      <c r="E14" s="1">
        <v>21.4</v>
      </c>
    </row>
    <row r="15">
      <c r="A15" s="1">
        <v>90.0</v>
      </c>
      <c r="B15" s="1">
        <v>72.0</v>
      </c>
      <c r="C15" s="1">
        <v>10.0</v>
      </c>
      <c r="D15" s="1">
        <v>89.0</v>
      </c>
      <c r="E15" s="1">
        <v>21.5</v>
      </c>
    </row>
    <row r="16">
      <c r="A16" s="1">
        <v>100.0</v>
      </c>
      <c r="B16" s="1">
        <v>74.0</v>
      </c>
      <c r="C16" s="1">
        <v>8.0</v>
      </c>
      <c r="D16" s="1">
        <v>88.0</v>
      </c>
      <c r="E16" s="1">
        <v>21.5</v>
      </c>
    </row>
    <row r="18">
      <c r="B18" s="1">
        <v>2.0</v>
      </c>
      <c r="C18" s="1">
        <v>37.0</v>
      </c>
      <c r="D18" s="3">
        <f t="shared" ref="D18:D29" si="1">D5-C5</f>
        <v>77</v>
      </c>
      <c r="E18" s="3">
        <f t="shared" ref="E18:E29" si="2">D18 -600</f>
        <v>-523</v>
      </c>
    </row>
    <row r="19">
      <c r="B19" s="1">
        <v>5.0</v>
      </c>
      <c r="C19" s="1">
        <v>43.0</v>
      </c>
      <c r="D19" s="3">
        <f t="shared" si="1"/>
        <v>77</v>
      </c>
      <c r="E19" s="3">
        <f t="shared" si="2"/>
        <v>-523</v>
      </c>
    </row>
    <row r="20">
      <c r="B20" s="1">
        <v>10.0</v>
      </c>
      <c r="C20" s="1">
        <v>51.0</v>
      </c>
      <c r="D20" s="3">
        <f t="shared" si="1"/>
        <v>78</v>
      </c>
      <c r="E20" s="3">
        <f t="shared" si="2"/>
        <v>-522</v>
      </c>
    </row>
    <row r="21">
      <c r="B21" s="1">
        <v>20.0</v>
      </c>
      <c r="C21" s="1">
        <v>55.0</v>
      </c>
      <c r="D21" s="3">
        <f t="shared" si="1"/>
        <v>78</v>
      </c>
      <c r="E21" s="3">
        <f t="shared" si="2"/>
        <v>-522</v>
      </c>
    </row>
    <row r="22">
      <c r="B22" s="1">
        <v>30.0</v>
      </c>
      <c r="C22" s="1">
        <v>59.0</v>
      </c>
      <c r="D22" s="3">
        <f t="shared" si="1"/>
        <v>79</v>
      </c>
      <c r="E22" s="3">
        <f t="shared" si="2"/>
        <v>-521</v>
      </c>
    </row>
    <row r="23">
      <c r="B23" s="1">
        <v>40.0</v>
      </c>
      <c r="C23" s="1">
        <v>62.0</v>
      </c>
      <c r="D23" s="3">
        <f t="shared" si="1"/>
        <v>78</v>
      </c>
      <c r="E23" s="3">
        <f t="shared" si="2"/>
        <v>-522</v>
      </c>
    </row>
    <row r="24">
      <c r="B24" s="1">
        <v>50.0</v>
      </c>
      <c r="C24" s="1">
        <v>64.0</v>
      </c>
      <c r="D24" s="3">
        <f t="shared" si="1"/>
        <v>78</v>
      </c>
      <c r="E24" s="3">
        <f t="shared" si="2"/>
        <v>-522</v>
      </c>
    </row>
    <row r="25">
      <c r="B25" s="1">
        <v>60.0</v>
      </c>
      <c r="C25" s="1">
        <v>67.0</v>
      </c>
      <c r="D25" s="3">
        <f t="shared" si="1"/>
        <v>79</v>
      </c>
      <c r="E25" s="3">
        <f t="shared" si="2"/>
        <v>-521</v>
      </c>
    </row>
    <row r="26">
      <c r="B26" s="1">
        <v>70.0</v>
      </c>
      <c r="C26" s="1">
        <v>69.0</v>
      </c>
      <c r="D26" s="3">
        <f t="shared" si="1"/>
        <v>80</v>
      </c>
      <c r="E26" s="3">
        <f t="shared" si="2"/>
        <v>-520</v>
      </c>
    </row>
    <row r="27">
      <c r="B27" s="1">
        <v>80.0</v>
      </c>
      <c r="C27" s="1">
        <v>70.0</v>
      </c>
      <c r="D27" s="3">
        <f t="shared" si="1"/>
        <v>79</v>
      </c>
      <c r="E27" s="3">
        <f t="shared" si="2"/>
        <v>-521</v>
      </c>
    </row>
    <row r="28">
      <c r="B28" s="1">
        <v>90.0</v>
      </c>
      <c r="C28" s="1">
        <v>71.0</v>
      </c>
      <c r="D28" s="3">
        <f t="shared" si="1"/>
        <v>79</v>
      </c>
      <c r="E28" s="3">
        <f t="shared" si="2"/>
        <v>-521</v>
      </c>
    </row>
    <row r="29">
      <c r="B29" s="1">
        <v>100.0</v>
      </c>
      <c r="C29" s="1">
        <v>72.0</v>
      </c>
      <c r="D29" s="3">
        <f t="shared" si="1"/>
        <v>80</v>
      </c>
      <c r="E29" s="3">
        <f t="shared" si="2"/>
        <v>-520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0.5902777777777778</v>
      </c>
      <c r="B2" s="1" t="s">
        <v>34</v>
      </c>
      <c r="C2" s="1"/>
      <c r="D2" s="1" t="s">
        <v>30</v>
      </c>
      <c r="E2" s="1" t="s">
        <v>35</v>
      </c>
      <c r="F2" s="1" t="s">
        <v>36</v>
      </c>
      <c r="J2" s="1" t="s">
        <v>13</v>
      </c>
    </row>
    <row r="3">
      <c r="G3" s="1" t="s">
        <v>2</v>
      </c>
      <c r="H3" s="1">
        <v>0.5</v>
      </c>
      <c r="J3" s="1" t="s">
        <v>18</v>
      </c>
    </row>
    <row r="4">
      <c r="A4" s="1" t="s">
        <v>3</v>
      </c>
      <c r="B4" s="1" t="s">
        <v>4</v>
      </c>
      <c r="C4" s="1" t="s">
        <v>19</v>
      </c>
      <c r="D4" s="1" t="s">
        <v>5</v>
      </c>
      <c r="E4" s="1" t="s">
        <v>6</v>
      </c>
      <c r="G4" s="1" t="s">
        <v>7</v>
      </c>
      <c r="H4" s="1">
        <v>27.0</v>
      </c>
      <c r="J4" s="1" t="s">
        <v>25</v>
      </c>
    </row>
    <row r="5">
      <c r="A5" s="1">
        <v>2.0</v>
      </c>
      <c r="B5" s="1">
        <v>35.0</v>
      </c>
      <c r="C5" s="1">
        <v>100.0</v>
      </c>
      <c r="D5" s="1">
        <v>1385.0</v>
      </c>
      <c r="E5" s="1">
        <v>21.6</v>
      </c>
      <c r="J5" s="1" t="s">
        <v>32</v>
      </c>
    </row>
    <row r="6">
      <c r="A6" s="1">
        <v>5.0</v>
      </c>
      <c r="B6" s="1">
        <v>39.0</v>
      </c>
      <c r="C6" s="1">
        <v>107.0</v>
      </c>
      <c r="D6" s="1">
        <v>1398.0</v>
      </c>
      <c r="E6" s="1">
        <v>21.5</v>
      </c>
      <c r="G6" s="1"/>
      <c r="J6" s="1" t="s">
        <v>33</v>
      </c>
    </row>
    <row r="7">
      <c r="A7" s="1">
        <v>10.0</v>
      </c>
      <c r="B7" s="1">
        <v>43.0</v>
      </c>
      <c r="C7" s="1">
        <v>107.0</v>
      </c>
      <c r="D7" s="1">
        <v>1402.0</v>
      </c>
      <c r="E7" s="1">
        <v>21.5</v>
      </c>
      <c r="J7" s="1" t="s">
        <v>37</v>
      </c>
    </row>
    <row r="8">
      <c r="A8" s="1">
        <v>20.0</v>
      </c>
      <c r="B8" s="1">
        <v>51.0</v>
      </c>
      <c r="C8" s="1">
        <v>100.0</v>
      </c>
      <c r="D8" s="1">
        <v>1398.0</v>
      </c>
      <c r="E8" s="1">
        <v>21.6</v>
      </c>
    </row>
    <row r="9">
      <c r="A9" s="1">
        <v>30.0</v>
      </c>
      <c r="B9" s="1">
        <v>56.0</v>
      </c>
      <c r="C9" s="1">
        <v>86.0</v>
      </c>
      <c r="D9" s="1">
        <v>1384.0</v>
      </c>
      <c r="E9" s="1">
        <v>21.6</v>
      </c>
    </row>
    <row r="10">
      <c r="A10" s="1">
        <v>40.0</v>
      </c>
      <c r="B10" s="1">
        <v>60.0</v>
      </c>
      <c r="C10" s="1">
        <v>76.0</v>
      </c>
      <c r="D10" s="1">
        <v>1374.0</v>
      </c>
      <c r="E10" s="1">
        <v>21.8</v>
      </c>
    </row>
    <row r="11">
      <c r="A11" s="1">
        <v>50.0</v>
      </c>
      <c r="B11" s="1">
        <v>64.0</v>
      </c>
      <c r="C11" s="1">
        <v>71.0</v>
      </c>
      <c r="D11" s="1">
        <v>1369.0</v>
      </c>
      <c r="E11" s="1">
        <v>21.8</v>
      </c>
    </row>
    <row r="12">
      <c r="A12" s="1">
        <v>60.0</v>
      </c>
      <c r="B12" s="1">
        <v>66.0</v>
      </c>
      <c r="C12" s="1">
        <v>68.0</v>
      </c>
      <c r="D12" s="1">
        <v>1367.0</v>
      </c>
      <c r="E12" s="1">
        <v>21.8</v>
      </c>
    </row>
    <row r="13">
      <c r="A13" s="1">
        <v>70.0</v>
      </c>
      <c r="B13" s="1">
        <v>68.0</v>
      </c>
      <c r="C13" s="1">
        <v>54.0</v>
      </c>
      <c r="D13" s="1">
        <v>1350.0</v>
      </c>
      <c r="E13" s="1">
        <v>21.9</v>
      </c>
    </row>
    <row r="14">
      <c r="A14" s="1">
        <v>80.0</v>
      </c>
      <c r="B14" s="1">
        <v>71.0</v>
      </c>
      <c r="C14" s="1">
        <v>45.0</v>
      </c>
      <c r="D14" s="1">
        <v>1340.0</v>
      </c>
      <c r="E14" s="1">
        <v>22.0</v>
      </c>
    </row>
    <row r="15">
      <c r="A15" s="1">
        <v>90.0</v>
      </c>
      <c r="B15" s="1">
        <v>72.0</v>
      </c>
      <c r="C15" s="1">
        <v>38.0</v>
      </c>
      <c r="D15" s="1">
        <v>1333.0</v>
      </c>
      <c r="E15" s="1">
        <v>22.1</v>
      </c>
    </row>
    <row r="16">
      <c r="A16" s="1">
        <v>100.0</v>
      </c>
      <c r="B16" s="1">
        <v>72.0</v>
      </c>
      <c r="C16" s="1">
        <v>36.0</v>
      </c>
      <c r="D16" s="1">
        <v>1330.0</v>
      </c>
      <c r="E16" s="1">
        <v>22.2</v>
      </c>
    </row>
    <row r="17">
      <c r="A17" s="1">
        <v>117.0</v>
      </c>
      <c r="B17" s="1">
        <v>74.0</v>
      </c>
      <c r="C17" s="1">
        <v>34.0</v>
      </c>
      <c r="D17" s="1">
        <v>1327.0</v>
      </c>
      <c r="E17" s="1">
        <v>22.2</v>
      </c>
    </row>
    <row r="18">
      <c r="B18" s="1">
        <v>2.0</v>
      </c>
      <c r="C18" s="1">
        <v>35.0</v>
      </c>
      <c r="D18" s="3">
        <f t="shared" ref="D18:D30" si="1">D5-C5</f>
        <v>1285</v>
      </c>
      <c r="E18" s="3">
        <f t="shared" ref="E18:E30" si="2">D18 -1200</f>
        <v>85</v>
      </c>
    </row>
    <row r="19">
      <c r="B19" s="1">
        <v>5.0</v>
      </c>
      <c r="C19" s="1">
        <v>39.0</v>
      </c>
      <c r="D19" s="3">
        <f t="shared" si="1"/>
        <v>1291</v>
      </c>
      <c r="E19" s="3">
        <f t="shared" si="2"/>
        <v>91</v>
      </c>
    </row>
    <row r="20">
      <c r="B20" s="1">
        <v>10.0</v>
      </c>
      <c r="C20" s="1">
        <v>43.0</v>
      </c>
      <c r="D20" s="3">
        <f t="shared" si="1"/>
        <v>1295</v>
      </c>
      <c r="E20" s="3">
        <f t="shared" si="2"/>
        <v>95</v>
      </c>
    </row>
    <row r="21">
      <c r="B21" s="1">
        <v>20.0</v>
      </c>
      <c r="C21" s="1">
        <v>51.0</v>
      </c>
      <c r="D21" s="3">
        <f t="shared" si="1"/>
        <v>1298</v>
      </c>
      <c r="E21" s="3">
        <f t="shared" si="2"/>
        <v>98</v>
      </c>
    </row>
    <row r="22">
      <c r="B22" s="1">
        <v>30.0</v>
      </c>
      <c r="C22" s="1">
        <v>56.0</v>
      </c>
      <c r="D22" s="3">
        <f t="shared" si="1"/>
        <v>1298</v>
      </c>
      <c r="E22" s="3">
        <f t="shared" si="2"/>
        <v>98</v>
      </c>
    </row>
    <row r="23">
      <c r="B23" s="1">
        <v>40.0</v>
      </c>
      <c r="C23" s="1">
        <v>60.0</v>
      </c>
      <c r="D23" s="3">
        <f t="shared" si="1"/>
        <v>1298</v>
      </c>
      <c r="E23" s="3">
        <f t="shared" si="2"/>
        <v>98</v>
      </c>
    </row>
    <row r="24">
      <c r="B24" s="1">
        <v>50.0</v>
      </c>
      <c r="C24" s="1">
        <v>64.0</v>
      </c>
      <c r="D24" s="3">
        <f t="shared" si="1"/>
        <v>1298</v>
      </c>
      <c r="E24" s="3">
        <f t="shared" si="2"/>
        <v>98</v>
      </c>
    </row>
    <row r="25">
      <c r="B25" s="1">
        <v>60.0</v>
      </c>
      <c r="C25" s="1">
        <v>66.0</v>
      </c>
      <c r="D25" s="3">
        <f t="shared" si="1"/>
        <v>1299</v>
      </c>
      <c r="E25" s="3">
        <f t="shared" si="2"/>
        <v>99</v>
      </c>
    </row>
    <row r="26">
      <c r="B26" s="1">
        <v>70.0</v>
      </c>
      <c r="C26" s="1">
        <v>68.0</v>
      </c>
      <c r="D26" s="3">
        <f t="shared" si="1"/>
        <v>1296</v>
      </c>
      <c r="E26" s="3">
        <f t="shared" si="2"/>
        <v>96</v>
      </c>
    </row>
    <row r="27">
      <c r="B27" s="1">
        <v>80.0</v>
      </c>
      <c r="C27" s="1">
        <v>71.0</v>
      </c>
      <c r="D27" s="3">
        <f t="shared" si="1"/>
        <v>1295</v>
      </c>
      <c r="E27" s="3">
        <f t="shared" si="2"/>
        <v>95</v>
      </c>
    </row>
    <row r="28">
      <c r="B28" s="1">
        <v>90.0</v>
      </c>
      <c r="C28" s="1">
        <v>72.0</v>
      </c>
      <c r="D28" s="3">
        <f t="shared" si="1"/>
        <v>1295</v>
      </c>
      <c r="E28" s="3">
        <f t="shared" si="2"/>
        <v>95</v>
      </c>
    </row>
    <row r="29">
      <c r="B29" s="1">
        <v>100.0</v>
      </c>
      <c r="C29" s="1">
        <v>72.0</v>
      </c>
      <c r="D29" s="3">
        <f t="shared" si="1"/>
        <v>1294</v>
      </c>
      <c r="E29" s="3">
        <f t="shared" si="2"/>
        <v>94</v>
      </c>
    </row>
    <row r="30">
      <c r="B30" s="1">
        <v>117.0</v>
      </c>
      <c r="C30" s="1">
        <v>74.0</v>
      </c>
      <c r="D30" s="3">
        <f t="shared" si="1"/>
        <v>1293</v>
      </c>
      <c r="E30" s="3">
        <f t="shared" si="2"/>
        <v>93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0.675</v>
      </c>
      <c r="B2" s="1" t="s">
        <v>38</v>
      </c>
      <c r="C2" s="1"/>
      <c r="D2" s="1" t="s">
        <v>15</v>
      </c>
      <c r="E2" s="1" t="s">
        <v>39</v>
      </c>
      <c r="F2" s="1" t="s">
        <v>40</v>
      </c>
      <c r="J2" s="1" t="s">
        <v>13</v>
      </c>
    </row>
    <row r="3">
      <c r="G3" s="1" t="s">
        <v>2</v>
      </c>
      <c r="H3" s="1">
        <v>1.5</v>
      </c>
      <c r="J3" s="1" t="s">
        <v>18</v>
      </c>
    </row>
    <row r="4">
      <c r="A4" s="1" t="s">
        <v>3</v>
      </c>
      <c r="B4" s="1" t="s">
        <v>4</v>
      </c>
      <c r="C4" s="1" t="s">
        <v>19</v>
      </c>
      <c r="D4" s="1" t="s">
        <v>5</v>
      </c>
      <c r="E4" s="1" t="s">
        <v>6</v>
      </c>
      <c r="G4" s="1" t="s">
        <v>7</v>
      </c>
      <c r="H4" s="1">
        <v>27.0</v>
      </c>
      <c r="J4" s="1" t="s">
        <v>25</v>
      </c>
    </row>
    <row r="5">
      <c r="A5" s="1">
        <v>2.0</v>
      </c>
      <c r="B5" s="1">
        <v>41.0</v>
      </c>
      <c r="C5" s="1">
        <v>48.0</v>
      </c>
      <c r="D5" s="1">
        <v>1935.0</v>
      </c>
      <c r="E5" s="1">
        <v>22.0</v>
      </c>
      <c r="J5" s="1" t="s">
        <v>32</v>
      </c>
    </row>
    <row r="6">
      <c r="A6" s="1">
        <v>5.0</v>
      </c>
      <c r="B6" s="1">
        <v>47.0</v>
      </c>
      <c r="C6" s="1">
        <v>47.0</v>
      </c>
      <c r="D6" s="1">
        <v>1934.0</v>
      </c>
      <c r="E6" s="1">
        <v>22.1</v>
      </c>
      <c r="G6" s="1"/>
      <c r="J6" s="1" t="s">
        <v>33</v>
      </c>
    </row>
    <row r="7">
      <c r="A7" s="1">
        <v>10.0</v>
      </c>
      <c r="B7" s="1">
        <v>51.0</v>
      </c>
      <c r="C7" s="1">
        <v>46.0</v>
      </c>
      <c r="D7" s="1">
        <v>1934.0</v>
      </c>
      <c r="E7" s="1">
        <v>22.2</v>
      </c>
      <c r="F7" s="1" t="s">
        <v>41</v>
      </c>
      <c r="J7" s="1" t="s">
        <v>37</v>
      </c>
    </row>
    <row r="8">
      <c r="A8" s="1">
        <v>20.0</v>
      </c>
      <c r="B8" s="1">
        <v>57.0</v>
      </c>
      <c r="C8" s="1">
        <v>43.0</v>
      </c>
      <c r="D8" s="1">
        <v>1931.0</v>
      </c>
      <c r="E8" s="1">
        <v>22.3</v>
      </c>
      <c r="J8" s="1" t="s">
        <v>42</v>
      </c>
    </row>
    <row r="9">
      <c r="A9" s="1">
        <v>30.0</v>
      </c>
      <c r="B9" s="1">
        <v>61.0</v>
      </c>
      <c r="C9" s="1">
        <v>42.0</v>
      </c>
      <c r="D9" s="1">
        <v>1933.0</v>
      </c>
      <c r="E9" s="1">
        <v>22.4</v>
      </c>
      <c r="G9" s="1" t="s">
        <v>43</v>
      </c>
      <c r="J9" s="1" t="s">
        <v>44</v>
      </c>
    </row>
    <row r="10">
      <c r="A10" s="1">
        <v>40.0</v>
      </c>
      <c r="B10" s="1">
        <v>65.0</v>
      </c>
      <c r="C10" s="1">
        <v>42.0</v>
      </c>
      <c r="D10" s="1">
        <v>1952.0</v>
      </c>
      <c r="E10" s="1">
        <v>22.5</v>
      </c>
    </row>
    <row r="11">
      <c r="A11" s="1">
        <v>50.0</v>
      </c>
      <c r="B11" s="1">
        <v>67.0</v>
      </c>
      <c r="C11" s="1">
        <v>42.0</v>
      </c>
      <c r="D11" s="1">
        <v>1955.0</v>
      </c>
      <c r="E11" s="1">
        <v>22.5</v>
      </c>
    </row>
    <row r="12">
      <c r="A12" s="1">
        <v>60.0</v>
      </c>
      <c r="B12" s="1">
        <v>69.0</v>
      </c>
      <c r="C12" s="1">
        <v>41.0</v>
      </c>
      <c r="D12" s="1">
        <v>1953.0</v>
      </c>
      <c r="E12" s="1">
        <v>22.6</v>
      </c>
    </row>
    <row r="13">
      <c r="A13" s="1">
        <v>70.0</v>
      </c>
      <c r="B13" s="1">
        <v>71.0</v>
      </c>
      <c r="C13" s="1">
        <v>41.0</v>
      </c>
      <c r="D13" s="1">
        <v>1953.0</v>
      </c>
      <c r="E13" s="1">
        <v>22.6</v>
      </c>
    </row>
    <row r="14">
      <c r="A14" s="1">
        <v>80.0</v>
      </c>
      <c r="B14" s="1">
        <v>72.0</v>
      </c>
      <c r="C14" s="1">
        <v>42.0</v>
      </c>
      <c r="D14" s="1">
        <v>1953.0</v>
      </c>
      <c r="E14" s="1">
        <v>22.6</v>
      </c>
    </row>
    <row r="15">
      <c r="A15" s="1">
        <v>90.0</v>
      </c>
      <c r="B15" s="1">
        <v>74.0</v>
      </c>
      <c r="C15" s="1">
        <v>42.0</v>
      </c>
      <c r="D15" s="1">
        <v>1953.0</v>
      </c>
      <c r="E15" s="1">
        <v>22.6</v>
      </c>
    </row>
    <row r="16">
      <c r="A16" s="1">
        <v>100.0</v>
      </c>
    </row>
    <row r="18">
      <c r="B18" s="1">
        <v>2.0</v>
      </c>
      <c r="C18" s="1">
        <v>35.0</v>
      </c>
      <c r="D18" s="3">
        <f t="shared" ref="D18:D29" si="1">D5-C5</f>
        <v>1887</v>
      </c>
      <c r="E18" s="3">
        <f t="shared" ref="E18:E29" si="2">D18 -1200</f>
        <v>687</v>
      </c>
    </row>
    <row r="19">
      <c r="B19" s="1">
        <v>5.0</v>
      </c>
      <c r="C19" s="1">
        <v>39.0</v>
      </c>
      <c r="D19" s="3">
        <f t="shared" si="1"/>
        <v>1887</v>
      </c>
      <c r="E19" s="3">
        <f t="shared" si="2"/>
        <v>687</v>
      </c>
    </row>
    <row r="20">
      <c r="B20" s="1">
        <v>10.0</v>
      </c>
      <c r="C20" s="1">
        <v>43.0</v>
      </c>
      <c r="D20" s="3">
        <f t="shared" si="1"/>
        <v>1888</v>
      </c>
      <c r="E20" s="3">
        <f t="shared" si="2"/>
        <v>688</v>
      </c>
    </row>
    <row r="21">
      <c r="B21" s="1">
        <v>20.0</v>
      </c>
      <c r="C21" s="1">
        <v>51.0</v>
      </c>
      <c r="D21" s="3">
        <f t="shared" si="1"/>
        <v>1888</v>
      </c>
      <c r="E21" s="3">
        <f t="shared" si="2"/>
        <v>688</v>
      </c>
    </row>
    <row r="22">
      <c r="B22" s="1">
        <v>30.0</v>
      </c>
      <c r="C22" s="1">
        <v>56.0</v>
      </c>
      <c r="D22" s="3">
        <f t="shared" si="1"/>
        <v>1891</v>
      </c>
      <c r="E22" s="3">
        <f t="shared" si="2"/>
        <v>691</v>
      </c>
    </row>
    <row r="23">
      <c r="B23" s="1">
        <v>40.0</v>
      </c>
      <c r="C23" s="1">
        <v>60.0</v>
      </c>
      <c r="D23" s="3">
        <f t="shared" si="1"/>
        <v>1910</v>
      </c>
      <c r="E23" s="3">
        <f t="shared" si="2"/>
        <v>710</v>
      </c>
    </row>
    <row r="24">
      <c r="B24" s="1">
        <v>50.0</v>
      </c>
      <c r="C24" s="1">
        <v>64.0</v>
      </c>
      <c r="D24" s="3">
        <f t="shared" si="1"/>
        <v>1913</v>
      </c>
      <c r="E24" s="3">
        <f t="shared" si="2"/>
        <v>713</v>
      </c>
    </row>
    <row r="25">
      <c r="B25" s="1">
        <v>60.0</v>
      </c>
      <c r="C25" s="1">
        <v>66.0</v>
      </c>
      <c r="D25" s="3">
        <f t="shared" si="1"/>
        <v>1912</v>
      </c>
      <c r="E25" s="3">
        <f t="shared" si="2"/>
        <v>712</v>
      </c>
    </row>
    <row r="26">
      <c r="B26" s="1">
        <v>70.0</v>
      </c>
      <c r="C26" s="1">
        <v>68.0</v>
      </c>
      <c r="D26" s="3">
        <f t="shared" si="1"/>
        <v>1912</v>
      </c>
      <c r="E26" s="3">
        <f t="shared" si="2"/>
        <v>712</v>
      </c>
    </row>
    <row r="27">
      <c r="B27" s="1">
        <v>80.0</v>
      </c>
      <c r="C27" s="1">
        <v>71.0</v>
      </c>
      <c r="D27" s="3">
        <f t="shared" si="1"/>
        <v>1911</v>
      </c>
      <c r="E27" s="3">
        <f t="shared" si="2"/>
        <v>711</v>
      </c>
    </row>
    <row r="28">
      <c r="B28" s="1">
        <v>90.0</v>
      </c>
      <c r="C28" s="1">
        <v>72.0</v>
      </c>
      <c r="D28" s="3">
        <f t="shared" si="1"/>
        <v>1911</v>
      </c>
      <c r="E28" s="3">
        <f t="shared" si="2"/>
        <v>711</v>
      </c>
    </row>
    <row r="29">
      <c r="B29" s="1">
        <v>100.0</v>
      </c>
      <c r="C29" s="1">
        <v>72.0</v>
      </c>
      <c r="D29" s="3">
        <f t="shared" si="1"/>
        <v>0</v>
      </c>
      <c r="E29" s="3">
        <f t="shared" si="2"/>
        <v>-1200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2">
        <v>0.4479166666666667</v>
      </c>
      <c r="B3" s="1" t="s">
        <v>38</v>
      </c>
      <c r="C3" s="1"/>
      <c r="D3" s="1" t="s">
        <v>45</v>
      </c>
      <c r="E3" s="1" t="s">
        <v>46</v>
      </c>
      <c r="F3" s="1" t="s">
        <v>47</v>
      </c>
      <c r="J3" s="1" t="s">
        <v>13</v>
      </c>
    </row>
    <row r="4">
      <c r="G4" s="1" t="s">
        <v>2</v>
      </c>
      <c r="H4" s="1">
        <v>1.0</v>
      </c>
      <c r="J4" s="1" t="s">
        <v>18</v>
      </c>
    </row>
    <row r="5">
      <c r="A5" s="1" t="s">
        <v>3</v>
      </c>
      <c r="B5" s="1" t="s">
        <v>4</v>
      </c>
      <c r="C5" s="1" t="s">
        <v>19</v>
      </c>
      <c r="D5" s="1" t="s">
        <v>5</v>
      </c>
      <c r="E5" s="1" t="s">
        <v>6</v>
      </c>
      <c r="G5" s="1" t="s">
        <v>7</v>
      </c>
      <c r="H5" s="1">
        <v>27.0</v>
      </c>
      <c r="J5" s="1" t="s">
        <v>25</v>
      </c>
    </row>
    <row r="6">
      <c r="A6" s="1">
        <v>2.0</v>
      </c>
      <c r="B6" s="1">
        <v>48.0</v>
      </c>
      <c r="C6" s="1">
        <v>127.0</v>
      </c>
      <c r="D6" s="1">
        <v>1940.0</v>
      </c>
      <c r="E6" s="1">
        <v>21.4</v>
      </c>
      <c r="J6" s="1" t="s">
        <v>32</v>
      </c>
    </row>
    <row r="7">
      <c r="A7" s="1">
        <v>5.0</v>
      </c>
      <c r="B7" s="1">
        <v>51.0</v>
      </c>
      <c r="C7" s="1">
        <v>127.0</v>
      </c>
      <c r="D7" s="1">
        <v>1939.0</v>
      </c>
      <c r="E7" s="1">
        <v>21.4</v>
      </c>
      <c r="G7" s="1"/>
      <c r="J7" s="1" t="s">
        <v>33</v>
      </c>
    </row>
    <row r="8">
      <c r="A8" s="1">
        <v>10.0</v>
      </c>
      <c r="B8" s="1">
        <v>54.0</v>
      </c>
      <c r="C8" s="1">
        <v>126.0</v>
      </c>
      <c r="D8" s="1">
        <v>1942.0</v>
      </c>
      <c r="E8" s="1">
        <v>21.7</v>
      </c>
      <c r="F8" s="1" t="s">
        <v>48</v>
      </c>
      <c r="J8" s="1" t="s">
        <v>37</v>
      </c>
    </row>
    <row r="9">
      <c r="A9" s="1">
        <v>20.0</v>
      </c>
      <c r="B9" s="1">
        <v>59.0</v>
      </c>
      <c r="C9" s="1">
        <v>119.0</v>
      </c>
      <c r="D9" s="1">
        <v>1931.0</v>
      </c>
      <c r="E9" s="1">
        <v>22.0</v>
      </c>
      <c r="J9" s="1" t="s">
        <v>42</v>
      </c>
    </row>
    <row r="10">
      <c r="A10" s="1">
        <v>30.0</v>
      </c>
      <c r="B10" s="1">
        <v>61.0</v>
      </c>
      <c r="C10" s="1">
        <v>120.0</v>
      </c>
      <c r="D10" s="1">
        <v>1927.0</v>
      </c>
      <c r="E10" s="1">
        <v>22.2</v>
      </c>
      <c r="J10" s="1" t="s">
        <v>44</v>
      </c>
    </row>
    <row r="11">
      <c r="A11" s="1">
        <v>40.0</v>
      </c>
      <c r="B11" s="1">
        <v>64.0</v>
      </c>
      <c r="C11" s="1">
        <v>119.0</v>
      </c>
      <c r="D11" s="1">
        <v>1924.0</v>
      </c>
      <c r="E11" s="1">
        <v>22.5</v>
      </c>
    </row>
    <row r="12">
      <c r="A12" s="1">
        <v>50.0</v>
      </c>
      <c r="B12" s="1">
        <v>65.0</v>
      </c>
      <c r="C12" s="1">
        <v>119.0</v>
      </c>
      <c r="D12" s="1">
        <v>1922.0</v>
      </c>
      <c r="E12" s="1">
        <v>22.6</v>
      </c>
    </row>
    <row r="13">
      <c r="A13" s="1">
        <v>60.0</v>
      </c>
      <c r="B13" s="1">
        <v>67.0</v>
      </c>
      <c r="C13" s="1">
        <v>121.0</v>
      </c>
      <c r="D13" s="1">
        <v>1923.0</v>
      </c>
      <c r="E13" s="1">
        <v>22.7</v>
      </c>
    </row>
    <row r="14">
      <c r="A14" s="1">
        <v>70.0</v>
      </c>
      <c r="B14" s="1">
        <v>68.0</v>
      </c>
      <c r="C14" s="1">
        <v>136.0</v>
      </c>
      <c r="D14" s="1">
        <v>1936.0</v>
      </c>
      <c r="E14" s="1">
        <v>22.8</v>
      </c>
    </row>
    <row r="15">
      <c r="A15" s="1">
        <v>80.0</v>
      </c>
      <c r="B15" s="1">
        <v>70.0</v>
      </c>
      <c r="C15" s="1">
        <v>143.0</v>
      </c>
      <c r="D15" s="1">
        <v>1944.0</v>
      </c>
      <c r="E15" s="1">
        <v>22.8</v>
      </c>
      <c r="F15" s="1" t="s">
        <v>49</v>
      </c>
    </row>
    <row r="16">
      <c r="A16" s="1">
        <v>90.0</v>
      </c>
      <c r="B16" s="1">
        <v>71.0</v>
      </c>
      <c r="C16" s="1">
        <v>136.0</v>
      </c>
      <c r="D16" s="1">
        <v>1935.0</v>
      </c>
      <c r="E16" s="1">
        <v>22.9</v>
      </c>
    </row>
    <row r="17">
      <c r="A17" s="1">
        <v>100.0</v>
      </c>
      <c r="B17" s="1">
        <v>72.0</v>
      </c>
      <c r="C17" s="1">
        <v>138.0</v>
      </c>
      <c r="D17" s="1">
        <v>1936.0</v>
      </c>
      <c r="E17" s="1">
        <v>22.9</v>
      </c>
    </row>
    <row r="19">
      <c r="B19" s="1">
        <v>2.0</v>
      </c>
      <c r="C19" s="1">
        <v>48.0</v>
      </c>
      <c r="D19" s="3">
        <f t="shared" ref="D19:D30" si="1">D6-C6</f>
        <v>1813</v>
      </c>
      <c r="E19" s="3">
        <f t="shared" ref="E19:E30" si="2">D19 -1750</f>
        <v>63</v>
      </c>
    </row>
    <row r="20">
      <c r="B20" s="1">
        <v>5.0</v>
      </c>
      <c r="C20" s="1">
        <v>51.0</v>
      </c>
      <c r="D20" s="3">
        <f t="shared" si="1"/>
        <v>1812</v>
      </c>
      <c r="E20" s="3">
        <f t="shared" si="2"/>
        <v>62</v>
      </c>
    </row>
    <row r="21">
      <c r="B21" s="1">
        <v>10.0</v>
      </c>
      <c r="C21" s="1">
        <v>54.0</v>
      </c>
      <c r="D21" s="3">
        <f t="shared" si="1"/>
        <v>1816</v>
      </c>
      <c r="E21" s="3">
        <f t="shared" si="2"/>
        <v>66</v>
      </c>
    </row>
    <row r="22">
      <c r="B22" s="1">
        <v>20.0</v>
      </c>
      <c r="C22" s="1">
        <v>59.0</v>
      </c>
      <c r="D22" s="3">
        <f t="shared" si="1"/>
        <v>1812</v>
      </c>
      <c r="E22" s="3">
        <f t="shared" si="2"/>
        <v>62</v>
      </c>
    </row>
    <row r="23">
      <c r="B23" s="1">
        <v>30.0</v>
      </c>
      <c r="C23" s="1">
        <v>61.0</v>
      </c>
      <c r="D23" s="3">
        <f t="shared" si="1"/>
        <v>1807</v>
      </c>
      <c r="E23" s="3">
        <f t="shared" si="2"/>
        <v>57</v>
      </c>
    </row>
    <row r="24">
      <c r="B24" s="1">
        <v>40.0</v>
      </c>
      <c r="C24" s="1">
        <v>64.0</v>
      </c>
      <c r="D24" s="3">
        <f t="shared" si="1"/>
        <v>1805</v>
      </c>
      <c r="E24" s="3">
        <f t="shared" si="2"/>
        <v>55</v>
      </c>
    </row>
    <row r="25">
      <c r="B25" s="1">
        <v>50.0</v>
      </c>
      <c r="C25" s="1">
        <v>65.0</v>
      </c>
      <c r="D25" s="3">
        <f t="shared" si="1"/>
        <v>1803</v>
      </c>
      <c r="E25" s="3">
        <f t="shared" si="2"/>
        <v>53</v>
      </c>
    </row>
    <row r="26">
      <c r="B26" s="1">
        <v>60.0</v>
      </c>
      <c r="C26" s="1">
        <v>67.0</v>
      </c>
      <c r="D26" s="3">
        <f t="shared" si="1"/>
        <v>1802</v>
      </c>
      <c r="E26" s="3">
        <f t="shared" si="2"/>
        <v>52</v>
      </c>
    </row>
    <row r="27">
      <c r="B27" s="1">
        <v>70.0</v>
      </c>
      <c r="C27" s="1">
        <v>68.0</v>
      </c>
      <c r="D27" s="3">
        <f t="shared" si="1"/>
        <v>1800</v>
      </c>
      <c r="E27" s="3">
        <f t="shared" si="2"/>
        <v>50</v>
      </c>
    </row>
    <row r="28">
      <c r="B28" s="1">
        <v>80.0</v>
      </c>
      <c r="C28" s="1">
        <v>70.0</v>
      </c>
      <c r="D28" s="3">
        <f t="shared" si="1"/>
        <v>1801</v>
      </c>
      <c r="E28" s="3">
        <f t="shared" si="2"/>
        <v>51</v>
      </c>
    </row>
    <row r="29">
      <c r="B29" s="1">
        <v>90.0</v>
      </c>
      <c r="C29" s="1">
        <v>71.0</v>
      </c>
      <c r="D29" s="3">
        <f t="shared" si="1"/>
        <v>1799</v>
      </c>
      <c r="E29" s="3">
        <f t="shared" si="2"/>
        <v>49</v>
      </c>
    </row>
    <row r="30">
      <c r="B30" s="1">
        <v>100.0</v>
      </c>
      <c r="C30" s="1">
        <v>72.0</v>
      </c>
      <c r="D30" s="3">
        <f t="shared" si="1"/>
        <v>1798</v>
      </c>
      <c r="E30" s="3">
        <f t="shared" si="2"/>
        <v>48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0.6506944444444445</v>
      </c>
      <c r="B2" s="1" t="s">
        <v>38</v>
      </c>
      <c r="C2" s="1"/>
      <c r="D2" s="1" t="s">
        <v>45</v>
      </c>
      <c r="E2" s="1" t="s">
        <v>50</v>
      </c>
      <c r="F2" s="1" t="s">
        <v>12</v>
      </c>
      <c r="J2" s="1" t="s">
        <v>13</v>
      </c>
    </row>
    <row r="3">
      <c r="G3" s="1" t="s">
        <v>2</v>
      </c>
      <c r="H3" s="1">
        <v>4.0</v>
      </c>
      <c r="J3" s="1" t="s">
        <v>18</v>
      </c>
    </row>
    <row r="4">
      <c r="A4" s="1" t="s">
        <v>3</v>
      </c>
      <c r="B4" s="1" t="s">
        <v>4</v>
      </c>
      <c r="C4" s="1" t="s">
        <v>19</v>
      </c>
      <c r="D4" s="1" t="s">
        <v>5</v>
      </c>
      <c r="E4" s="1" t="s">
        <v>6</v>
      </c>
      <c r="G4" s="1" t="s">
        <v>7</v>
      </c>
      <c r="H4" s="1">
        <v>27.0</v>
      </c>
      <c r="J4" s="1" t="s">
        <v>25</v>
      </c>
    </row>
    <row r="5">
      <c r="A5" s="1">
        <v>2.0</v>
      </c>
      <c r="B5" s="1">
        <v>47.0</v>
      </c>
      <c r="C5" s="1">
        <v>57.0</v>
      </c>
      <c r="D5" s="1">
        <v>1995.0</v>
      </c>
      <c r="E5" s="1">
        <v>22.2</v>
      </c>
      <c r="J5" s="1" t="s">
        <v>32</v>
      </c>
    </row>
    <row r="6">
      <c r="A6" s="1">
        <v>5.0</v>
      </c>
      <c r="B6" s="1">
        <v>51.0</v>
      </c>
      <c r="C6" s="1">
        <v>56.0</v>
      </c>
      <c r="D6" s="1">
        <v>2000.0</v>
      </c>
      <c r="E6" s="1">
        <v>22.1</v>
      </c>
      <c r="G6" s="1"/>
      <c r="J6" s="1" t="s">
        <v>33</v>
      </c>
    </row>
    <row r="7">
      <c r="A7" s="1">
        <v>10.0</v>
      </c>
      <c r="B7" s="1">
        <v>55.0</v>
      </c>
      <c r="C7" s="1">
        <v>52.0</v>
      </c>
      <c r="D7" s="1">
        <v>1958.0</v>
      </c>
      <c r="E7" s="1">
        <v>22.6</v>
      </c>
      <c r="F7" s="1" t="s">
        <v>51</v>
      </c>
      <c r="J7" s="1" t="s">
        <v>37</v>
      </c>
    </row>
    <row r="8">
      <c r="A8" s="1">
        <v>20.0</v>
      </c>
      <c r="B8" s="1">
        <v>58.0</v>
      </c>
      <c r="C8" s="1">
        <v>49.0</v>
      </c>
      <c r="D8" s="1">
        <v>1954.0</v>
      </c>
      <c r="E8" s="1">
        <v>22.9</v>
      </c>
      <c r="J8" s="1" t="s">
        <v>42</v>
      </c>
    </row>
    <row r="9">
      <c r="A9" s="1">
        <v>30.0</v>
      </c>
      <c r="B9" s="1">
        <v>61.0</v>
      </c>
      <c r="C9" s="1">
        <v>45.0</v>
      </c>
      <c r="D9" s="1">
        <v>1951.0</v>
      </c>
      <c r="E9" s="1">
        <v>23.1</v>
      </c>
      <c r="J9" s="1" t="s">
        <v>44</v>
      </c>
    </row>
    <row r="10">
      <c r="A10" s="1">
        <v>40.0</v>
      </c>
      <c r="B10" s="1">
        <v>64.0</v>
      </c>
      <c r="C10" s="1">
        <v>40.0</v>
      </c>
      <c r="D10" s="1">
        <v>1944.0</v>
      </c>
      <c r="E10" s="1">
        <v>23.3</v>
      </c>
    </row>
    <row r="11">
      <c r="A11" s="1">
        <v>50.0</v>
      </c>
      <c r="B11" s="1">
        <v>66.0</v>
      </c>
      <c r="C11" s="1">
        <v>37.0</v>
      </c>
      <c r="D11" s="1">
        <v>1942.0</v>
      </c>
      <c r="E11" s="1">
        <v>23.3</v>
      </c>
    </row>
    <row r="12">
      <c r="A12" s="1">
        <v>60.0</v>
      </c>
      <c r="B12" s="1">
        <v>68.0</v>
      </c>
      <c r="C12" s="1">
        <v>37.0</v>
      </c>
      <c r="D12" s="1">
        <v>1943.0</v>
      </c>
      <c r="E12" s="1">
        <v>23.4</v>
      </c>
    </row>
    <row r="13">
      <c r="A13" s="1">
        <v>70.0</v>
      </c>
      <c r="B13" s="1">
        <v>70.0</v>
      </c>
      <c r="C13" s="1">
        <v>37.0</v>
      </c>
      <c r="D13" s="1">
        <v>1942.0</v>
      </c>
      <c r="E13" s="1">
        <v>23.4</v>
      </c>
    </row>
    <row r="14">
      <c r="A14" s="1">
        <v>80.0</v>
      </c>
      <c r="B14" s="1">
        <v>71.0</v>
      </c>
      <c r="C14" s="1">
        <v>36.0</v>
      </c>
      <c r="D14" s="1">
        <v>1942.0</v>
      </c>
      <c r="E14" s="1">
        <v>23.4</v>
      </c>
    </row>
    <row r="15">
      <c r="A15" s="1">
        <v>90.0</v>
      </c>
      <c r="B15" s="1">
        <v>72.0</v>
      </c>
      <c r="C15" s="1">
        <v>36.0</v>
      </c>
      <c r="D15" s="1">
        <v>1941.0</v>
      </c>
      <c r="E15" s="1">
        <v>23.5</v>
      </c>
    </row>
    <row r="16">
      <c r="A16" s="1">
        <v>100.0</v>
      </c>
      <c r="B16" s="1">
        <v>74.0</v>
      </c>
      <c r="C16" s="1">
        <v>35.0</v>
      </c>
      <c r="D16" s="1">
        <v>1941.0</v>
      </c>
      <c r="E16" s="1">
        <v>23.5</v>
      </c>
    </row>
    <row r="18">
      <c r="B18" s="1">
        <v>2.0</v>
      </c>
      <c r="C18" s="1">
        <v>47.0</v>
      </c>
      <c r="D18" s="3">
        <f t="shared" ref="D18:D29" si="1">D5-C5</f>
        <v>1938</v>
      </c>
      <c r="E18" s="3">
        <f t="shared" ref="E18:E29" si="2">D18 -1850</f>
        <v>88</v>
      </c>
    </row>
    <row r="19">
      <c r="B19" s="1">
        <v>5.0</v>
      </c>
      <c r="C19" s="1">
        <v>51.0</v>
      </c>
      <c r="D19" s="3">
        <f t="shared" si="1"/>
        <v>1944</v>
      </c>
      <c r="E19" s="3">
        <f t="shared" si="2"/>
        <v>94</v>
      </c>
    </row>
    <row r="20">
      <c r="B20" s="1">
        <v>10.0</v>
      </c>
      <c r="C20" s="1">
        <v>55.0</v>
      </c>
      <c r="D20" s="3">
        <f t="shared" si="1"/>
        <v>1906</v>
      </c>
      <c r="E20" s="3">
        <f t="shared" si="2"/>
        <v>56</v>
      </c>
    </row>
    <row r="21">
      <c r="B21" s="1">
        <v>20.0</v>
      </c>
      <c r="C21" s="1">
        <v>58.0</v>
      </c>
      <c r="D21" s="3">
        <f t="shared" si="1"/>
        <v>1905</v>
      </c>
      <c r="E21" s="3">
        <f t="shared" si="2"/>
        <v>55</v>
      </c>
    </row>
    <row r="22">
      <c r="B22" s="1">
        <v>30.0</v>
      </c>
      <c r="C22" s="1">
        <v>61.0</v>
      </c>
      <c r="D22" s="3">
        <f t="shared" si="1"/>
        <v>1906</v>
      </c>
      <c r="E22" s="3">
        <f t="shared" si="2"/>
        <v>56</v>
      </c>
    </row>
    <row r="23">
      <c r="B23" s="1">
        <v>40.0</v>
      </c>
      <c r="C23" s="1">
        <v>64.0</v>
      </c>
      <c r="D23" s="3">
        <f t="shared" si="1"/>
        <v>1904</v>
      </c>
      <c r="E23" s="3">
        <f t="shared" si="2"/>
        <v>54</v>
      </c>
    </row>
    <row r="24">
      <c r="B24" s="1">
        <v>50.0</v>
      </c>
      <c r="C24" s="1">
        <v>66.0</v>
      </c>
      <c r="D24" s="3">
        <f t="shared" si="1"/>
        <v>1905</v>
      </c>
      <c r="E24" s="3">
        <f t="shared" si="2"/>
        <v>55</v>
      </c>
    </row>
    <row r="25">
      <c r="B25" s="1">
        <v>60.0</v>
      </c>
      <c r="C25" s="1">
        <v>68.0</v>
      </c>
      <c r="D25" s="3">
        <f t="shared" si="1"/>
        <v>1906</v>
      </c>
      <c r="E25" s="3">
        <f t="shared" si="2"/>
        <v>56</v>
      </c>
    </row>
    <row r="26">
      <c r="B26" s="1">
        <v>70.0</v>
      </c>
      <c r="C26" s="1">
        <v>70.0</v>
      </c>
      <c r="D26" s="3">
        <f t="shared" si="1"/>
        <v>1905</v>
      </c>
      <c r="E26" s="3">
        <f t="shared" si="2"/>
        <v>55</v>
      </c>
    </row>
    <row r="27">
      <c r="B27" s="1">
        <v>80.0</v>
      </c>
      <c r="C27" s="1">
        <v>71.0</v>
      </c>
      <c r="D27" s="3">
        <f t="shared" si="1"/>
        <v>1906</v>
      </c>
      <c r="E27" s="3">
        <f t="shared" si="2"/>
        <v>56</v>
      </c>
    </row>
    <row r="28">
      <c r="B28" s="1">
        <v>90.0</v>
      </c>
      <c r="C28" s="1">
        <v>72.0</v>
      </c>
      <c r="D28" s="3">
        <f t="shared" si="1"/>
        <v>1905</v>
      </c>
      <c r="E28" s="3">
        <f t="shared" si="2"/>
        <v>55</v>
      </c>
    </row>
    <row r="29">
      <c r="B29" s="1">
        <v>100.0</v>
      </c>
      <c r="C29" s="1">
        <v>74.0</v>
      </c>
      <c r="D29" s="3">
        <f t="shared" si="1"/>
        <v>1906</v>
      </c>
      <c r="E29" s="3">
        <f t="shared" si="2"/>
        <v>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0.6041666666666666</v>
      </c>
      <c r="B2" s="1" t="s">
        <v>38</v>
      </c>
      <c r="C2" s="1"/>
      <c r="D2" s="1" t="s">
        <v>52</v>
      </c>
      <c r="E2" s="1" t="s">
        <v>16</v>
      </c>
      <c r="F2" s="1" t="s">
        <v>24</v>
      </c>
      <c r="J2" s="1" t="s">
        <v>13</v>
      </c>
    </row>
    <row r="3">
      <c r="G3" s="1" t="s">
        <v>2</v>
      </c>
      <c r="H3" s="1">
        <v>3.0</v>
      </c>
      <c r="J3" s="1" t="s">
        <v>18</v>
      </c>
    </row>
    <row r="4">
      <c r="A4" s="1" t="s">
        <v>3</v>
      </c>
      <c r="B4" s="1" t="s">
        <v>4</v>
      </c>
      <c r="C4" s="1" t="s">
        <v>19</v>
      </c>
      <c r="D4" s="1" t="s">
        <v>5</v>
      </c>
      <c r="E4" s="1" t="s">
        <v>6</v>
      </c>
      <c r="G4" s="1" t="s">
        <v>7</v>
      </c>
      <c r="H4" s="1">
        <v>27.0</v>
      </c>
      <c r="J4" s="1" t="s">
        <v>25</v>
      </c>
    </row>
    <row r="5">
      <c r="A5" s="1">
        <v>2.0</v>
      </c>
      <c r="B5" s="1">
        <v>45.0</v>
      </c>
      <c r="C5" s="1">
        <v>165.0</v>
      </c>
      <c r="D5" s="1">
        <v>1800.0</v>
      </c>
      <c r="E5" s="1">
        <v>22.1</v>
      </c>
      <c r="J5" s="1" t="s">
        <v>32</v>
      </c>
    </row>
    <row r="6">
      <c r="A6" s="1">
        <v>5.0</v>
      </c>
      <c r="B6" s="1">
        <v>48.0</v>
      </c>
      <c r="C6" s="1">
        <v>170.0</v>
      </c>
      <c r="D6" s="1">
        <v>1790.0</v>
      </c>
      <c r="E6" s="1">
        <v>22.1</v>
      </c>
      <c r="G6" s="1"/>
      <c r="J6" s="1" t="s">
        <v>33</v>
      </c>
    </row>
    <row r="7">
      <c r="A7" s="1">
        <v>10.0</v>
      </c>
      <c r="B7" s="1">
        <v>50.0</v>
      </c>
      <c r="C7" s="1">
        <v>164.0</v>
      </c>
      <c r="D7" s="1">
        <v>1772.0</v>
      </c>
      <c r="E7" s="1">
        <v>22.3</v>
      </c>
      <c r="J7" s="1" t="s">
        <v>37</v>
      </c>
    </row>
    <row r="8">
      <c r="A8" s="1">
        <v>20.0</v>
      </c>
      <c r="B8" s="1">
        <v>54.0</v>
      </c>
      <c r="C8" s="1">
        <v>200.0</v>
      </c>
      <c r="D8" s="1">
        <v>1792.0</v>
      </c>
      <c r="E8" s="1">
        <v>22.7</v>
      </c>
      <c r="J8" s="1" t="s">
        <v>42</v>
      </c>
    </row>
    <row r="9">
      <c r="A9" s="1">
        <v>30.0</v>
      </c>
      <c r="B9" s="1">
        <v>58.0</v>
      </c>
      <c r="C9" s="1">
        <v>172.0</v>
      </c>
      <c r="D9" s="1">
        <v>1767.0</v>
      </c>
      <c r="E9" s="1">
        <v>22.8</v>
      </c>
      <c r="J9" s="1" t="s">
        <v>44</v>
      </c>
    </row>
    <row r="10">
      <c r="A10" s="1">
        <v>40.0</v>
      </c>
      <c r="B10" s="1">
        <v>61.0</v>
      </c>
      <c r="C10" s="1">
        <v>161.0</v>
      </c>
      <c r="D10" s="1">
        <v>1750.0</v>
      </c>
      <c r="E10" s="1">
        <v>22.9</v>
      </c>
      <c r="J10" s="1" t="s">
        <v>53</v>
      </c>
    </row>
    <row r="11">
      <c r="A11" s="1">
        <v>50.0</v>
      </c>
      <c r="B11" s="1">
        <v>64.0</v>
      </c>
      <c r="C11" s="1">
        <v>144.0</v>
      </c>
      <c r="D11" s="1">
        <v>1730.0</v>
      </c>
      <c r="E11" s="1">
        <v>23.0</v>
      </c>
    </row>
    <row r="12">
      <c r="A12" s="1">
        <v>60.0</v>
      </c>
      <c r="B12" s="1">
        <v>66.0</v>
      </c>
      <c r="C12" s="1">
        <v>119.0</v>
      </c>
      <c r="D12" s="1">
        <v>1709.0</v>
      </c>
      <c r="E12" s="1">
        <v>23.0</v>
      </c>
    </row>
    <row r="13">
      <c r="A13" s="1">
        <v>70.0</v>
      </c>
      <c r="B13" s="1">
        <v>68.0</v>
      </c>
      <c r="C13" s="1">
        <v>108.0</v>
      </c>
      <c r="D13" s="1">
        <v>1697.0</v>
      </c>
      <c r="E13" s="1">
        <v>23.0</v>
      </c>
    </row>
    <row r="14">
      <c r="A14" s="1">
        <v>80.0</v>
      </c>
      <c r="B14" s="1">
        <v>70.0</v>
      </c>
      <c r="C14" s="1">
        <v>104.0</v>
      </c>
      <c r="D14" s="1">
        <v>1695.0</v>
      </c>
      <c r="E14" s="1">
        <v>23.1</v>
      </c>
    </row>
    <row r="15">
      <c r="A15" s="1">
        <v>90.0</v>
      </c>
      <c r="B15" s="1">
        <v>71.0</v>
      </c>
      <c r="C15" s="1">
        <v>72.0</v>
      </c>
      <c r="D15" s="1">
        <v>1663.0</v>
      </c>
      <c r="E15" s="1">
        <v>23.2</v>
      </c>
    </row>
    <row r="16">
      <c r="A16" s="1">
        <v>100.0</v>
      </c>
      <c r="B16" s="1">
        <v>72.0</v>
      </c>
      <c r="C16" s="1">
        <v>54.0</v>
      </c>
      <c r="D16" s="1">
        <v>1643.0</v>
      </c>
      <c r="E16" s="1">
        <v>23.2</v>
      </c>
    </row>
    <row r="18">
      <c r="B18" s="1">
        <v>2.0</v>
      </c>
      <c r="C18" s="1">
        <v>45.0</v>
      </c>
      <c r="D18" s="3">
        <f t="shared" ref="D18:D29" si="1">D5-C5</f>
        <v>1635</v>
      </c>
      <c r="E18" s="3">
        <f t="shared" ref="E18:E29" si="2">D18 -1500</f>
        <v>135</v>
      </c>
    </row>
    <row r="19">
      <c r="B19" s="1">
        <v>5.0</v>
      </c>
      <c r="C19" s="1">
        <v>48.0</v>
      </c>
      <c r="D19" s="3">
        <f t="shared" si="1"/>
        <v>1620</v>
      </c>
      <c r="E19" s="3">
        <f t="shared" si="2"/>
        <v>120</v>
      </c>
    </row>
    <row r="20">
      <c r="B20" s="1">
        <v>10.0</v>
      </c>
      <c r="C20" s="1">
        <v>50.0</v>
      </c>
      <c r="D20" s="3">
        <f t="shared" si="1"/>
        <v>1608</v>
      </c>
      <c r="E20" s="3">
        <f t="shared" si="2"/>
        <v>108</v>
      </c>
    </row>
    <row r="21">
      <c r="B21" s="1">
        <v>20.0</v>
      </c>
      <c r="C21" s="1">
        <v>54.0</v>
      </c>
      <c r="D21" s="3">
        <f t="shared" si="1"/>
        <v>1592</v>
      </c>
      <c r="E21" s="3">
        <f t="shared" si="2"/>
        <v>92</v>
      </c>
    </row>
    <row r="22">
      <c r="B22" s="1">
        <v>30.0</v>
      </c>
      <c r="C22" s="1">
        <v>58.0</v>
      </c>
      <c r="D22" s="3">
        <f t="shared" si="1"/>
        <v>1595</v>
      </c>
      <c r="E22" s="3">
        <f t="shared" si="2"/>
        <v>95</v>
      </c>
    </row>
    <row r="23">
      <c r="B23" s="1">
        <v>40.0</v>
      </c>
      <c r="C23" s="1">
        <v>61.0</v>
      </c>
      <c r="D23" s="3">
        <f t="shared" si="1"/>
        <v>1589</v>
      </c>
      <c r="E23" s="3">
        <f t="shared" si="2"/>
        <v>89</v>
      </c>
    </row>
    <row r="24">
      <c r="B24" s="1">
        <v>50.0</v>
      </c>
      <c r="C24" s="1">
        <v>64.0</v>
      </c>
      <c r="D24" s="3">
        <f t="shared" si="1"/>
        <v>1586</v>
      </c>
      <c r="E24" s="3">
        <f t="shared" si="2"/>
        <v>86</v>
      </c>
    </row>
    <row r="25">
      <c r="B25" s="1">
        <v>60.0</v>
      </c>
      <c r="C25" s="1">
        <v>66.0</v>
      </c>
      <c r="D25" s="3">
        <f t="shared" si="1"/>
        <v>1590</v>
      </c>
      <c r="E25" s="3">
        <f t="shared" si="2"/>
        <v>90</v>
      </c>
    </row>
    <row r="26">
      <c r="B26" s="1">
        <v>70.0</v>
      </c>
      <c r="C26" s="1">
        <v>68.0</v>
      </c>
      <c r="D26" s="3">
        <f t="shared" si="1"/>
        <v>1589</v>
      </c>
      <c r="E26" s="3">
        <f t="shared" si="2"/>
        <v>89</v>
      </c>
    </row>
    <row r="27">
      <c r="B27" s="1">
        <v>80.0</v>
      </c>
      <c r="C27" s="1">
        <v>70.0</v>
      </c>
      <c r="D27" s="3">
        <f t="shared" si="1"/>
        <v>1591</v>
      </c>
      <c r="E27" s="3">
        <f t="shared" si="2"/>
        <v>91</v>
      </c>
    </row>
    <row r="28">
      <c r="B28" s="1">
        <v>90.0</v>
      </c>
      <c r="C28" s="1">
        <v>71.0</v>
      </c>
      <c r="D28" s="3">
        <f t="shared" si="1"/>
        <v>1591</v>
      </c>
      <c r="E28" s="3">
        <f t="shared" si="2"/>
        <v>91</v>
      </c>
    </row>
    <row r="29">
      <c r="B29" s="1">
        <v>100.0</v>
      </c>
      <c r="C29" s="1">
        <v>72.0</v>
      </c>
      <c r="D29" s="3">
        <f t="shared" si="1"/>
        <v>1589</v>
      </c>
      <c r="E29" s="3">
        <f t="shared" si="2"/>
        <v>89</v>
      </c>
    </row>
  </sheetData>
  <drawing r:id="rId1"/>
</worksheet>
</file>