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XR User 1\MY_GIT_WORK_AREA\GITHUB\Homework1\Starter_Code\"/>
    </mc:Choice>
  </mc:AlternateContent>
  <xr:revisionPtr revIDLastSave="0" documentId="13_ncr:1_{15D5900E-B1BF-4365-BA17-67CE420F8EB0}" xr6:coauthVersionLast="47" xr6:coauthVersionMax="47" xr10:uidLastSave="{00000000-0000-0000-0000-000000000000}"/>
  <bookViews>
    <workbookView xWindow="750" yWindow="225" windowWidth="23640" windowHeight="14670" activeTab="2" xr2:uid="{00000000-000D-0000-FFFF-FFFF00000000}"/>
  </bookViews>
  <sheets>
    <sheet name="Sheet1" sheetId="2" r:id="rId1"/>
    <sheet name="Sheet2" sheetId="3" r:id="rId2"/>
    <sheet name="Crowdfunding" sheetId="1" r:id="rId3"/>
  </sheets>
  <calcPr calcId="191029"/>
  <pivotCaches>
    <pivotCache cacheId="1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<sst xmlns="http://schemas.openxmlformats.org/spreadsheetml/2006/main" count="6077" uniqueCount="2073">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</sst>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9" fontId="18" fillId="0" borderId="0" xfId="0" applyNumberFormat="1" applyFon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[CrowdfundingBook.xlsx]Sheet1!PivotTable3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C-40D4-B4CB-9B896D70AFF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C-40D4-B4CB-9B896D70AFF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C-40D4-B4CB-9B896D70AFF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9C-40D4-B4CB-9B896D70A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9112943"/>
        <c:axId val="1749114863"/>
      </c:barChart>
      <c:catAx>
        <c:axId val="174911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14863"/>
        <c:crosses val="autoZero"/>
        <c:auto val="1"/>
        <c:lblAlgn val="ctr"/>
        <c:lblOffset val="100"/>
        <c:noMultiLvlLbl val="0"/>
      </c:catAx>
      <c:valAx>
        <c:axId val="17491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1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[CrowdfundingBook.xlsx]Sheet2!PivotTable4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3-4AF8-880D-8DD2B6457EBB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3-4AF8-880D-8DD2B6457EBB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13-4AF8-880D-8DD2B6457EBB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13-4AF8-880D-8DD2B645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178768"/>
        <c:axId val="1541179248"/>
      </c:barChart>
      <c:catAx>
        <c:axId val="15411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79248"/>
        <c:crosses val="autoZero"/>
        <c:auto val="1"/>
        <c:lblAlgn val="ctr"/>
        <c:lblOffset val="100"/>
        <c:noMultiLvlLbl val="0"/>
      </c:catAx>
      <c:valAx>
        <c:axId val="15411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2</xdr:row>
      <xdr:rowOff>4761</xdr:rowOff>
    </xdr:from>
    <xdr:to>
      <xdr:col>16</xdr:col>
      <xdr:colOff>142875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40450-A34B-C884-6D5D-E50465E79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90484</xdr:colOff>
      <xdr:row>3</xdr:row>
      <xdr:rowOff>23811</xdr:rowOff>
    </xdr:from>
    <xdr:to>
      <xdr:col>17</xdr:col>
      <xdr:colOff>419100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D4F46-C1A4-2346-D2A0-2A6BEA28E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R User 1" refreshedDate="45386.052364583331" createdVersion="8" refreshedVersion="8" minRefreshableVersion="3" recordCount="1000" xr:uid="{D9108DD1-F0EB-4B34-AAC4-053DC82A9133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132D7-32BC-417E-AC8F-F58FD5E79448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CFB8C-EA6F-4754-B905-1D3C2C003C86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F487-35AA-4EFE-8092-3A8A42802D7D}">
  <dimension ref="A1:F14"/>
  <sheetViews>
    <sheetView workbookViewId="0">
      <selection activeCell="D1" sqref="D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2046</v>
      </c>
    </row>
    <row r="3" spans="1:6" x14ac:dyDescent="0.25">
      <c r="A3" s="7" t="s">
        <v>2045</v>
      </c>
      <c r="B3" s="7" t="s">
        <v>2044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8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2037</v>
      </c>
      <c r="E8">
        <v>4</v>
      </c>
      <c r="F8">
        <v>4</v>
      </c>
    </row>
    <row r="9" spans="1:6" x14ac:dyDescent="0.25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8D55-2CD3-4033-8E3F-6F8D81BFDCCF}">
  <dimension ref="A1:F30"/>
  <sheetViews>
    <sheetView workbookViewId="0">
      <selection activeCell="D1" sqref="D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2046</v>
      </c>
    </row>
    <row r="2" spans="1:6" x14ac:dyDescent="0.25">
      <c r="A2" s="7" t="s">
        <v>2031</v>
      </c>
      <c r="B2" t="s">
        <v>2046</v>
      </c>
    </row>
    <row r="4" spans="1:6" x14ac:dyDescent="0.25">
      <c r="A4" s="7" t="s">
        <v>2045</v>
      </c>
      <c r="B4" s="7" t="s">
        <v>2044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2048</v>
      </c>
      <c r="E7">
        <v>4</v>
      </c>
      <c r="F7">
        <v>4</v>
      </c>
    </row>
    <row r="8" spans="1:6" x14ac:dyDescent="0.25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2051</v>
      </c>
      <c r="C10">
        <v>8</v>
      </c>
      <c r="E10">
        <v>10</v>
      </c>
      <c r="F10">
        <v>18</v>
      </c>
    </row>
    <row r="11" spans="1:6" x14ac:dyDescent="0.25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2056</v>
      </c>
      <c r="C15">
        <v>3</v>
      </c>
      <c r="E15">
        <v>4</v>
      </c>
      <c r="F15">
        <v>7</v>
      </c>
    </row>
    <row r="16" spans="1:6" x14ac:dyDescent="0.25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2061</v>
      </c>
      <c r="C20">
        <v>4</v>
      </c>
      <c r="E20">
        <v>4</v>
      </c>
      <c r="F20">
        <v>8</v>
      </c>
    </row>
    <row r="21" spans="1:6" x14ac:dyDescent="0.25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2066</v>
      </c>
      <c r="C25">
        <v>7</v>
      </c>
      <c r="E25">
        <v>14</v>
      </c>
      <c r="F25">
        <v>21</v>
      </c>
    </row>
    <row r="26" spans="1:6" x14ac:dyDescent="0.25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2070</v>
      </c>
      <c r="E29">
        <v>3</v>
      </c>
      <c r="F29">
        <v>3</v>
      </c>
    </row>
    <row r="30" spans="1:6" x14ac:dyDescent="0.25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7" style="5" customWidth="1"/>
    <col min="8" max="8" width="15.625" customWidth="1"/>
    <col min="9" max="9" width="17.5" customWidth="1"/>
    <col min="12" max="13" width="11.125" bestFit="1" customWidth="1"/>
    <col min="14" max="15" width="24.375" customWidth="1"/>
    <col min="18" max="18" width="28" bestFit="1" customWidth="1"/>
    <col min="19" max="19" width="17.5" customWidth="1"/>
    <col min="20" max="20" width="15.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(E2*1)/D2</f>
        <v>0</v>
      </c>
      <c r="G2" t="s">
        <v>14</v>
      </c>
      <c r="H2">
        <v>0</v>
      </c>
      <c r="I2" s="6">
        <f>IF(H2=0,0,(E2/H2))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LEFT(R2,SEARCH("/",R2,1)-1)</f>
        <v>food</v>
      </c>
      <c r="T2" t="str">
        <f>RIGHT( R2, LEN(R2) - SEARCH("/",R2,1) )</f>
        <v>food trucks</v>
      </c>
    </row>
    <row r="3" spans="1:20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(E3*1)/D3</f>
        <v>10.4</v>
      </c>
      <c r="G3" t="s">
        <v>20</v>
      </c>
      <c r="H3">
        <v>158</v>
      </c>
      <c r="I3" s="6">
        <f t="shared" ref="I3:I66" si="1">IF(H3=0,0,(E3/H3))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LEFT(R3,SEARCH("/",R3,1)-1)</f>
        <v>music</v>
      </c>
      <c r="T3" t="str">
        <f t="shared" ref="T3:T66" si="5">RIGHT( R3, LEN(R3) - SEARCH("/",R3,1) )</f>
        <v>rock</v>
      </c>
    </row>
    <row r="4" spans="1:20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(E67*1)/D67</f>
        <v>2.3614754098360655</v>
      </c>
      <c r="G67" t="s">
        <v>20</v>
      </c>
      <c r="H67">
        <v>236</v>
      </c>
      <c r="I67" s="6">
        <f t="shared" ref="I67:I130" si="7">IF(H67=0,0,(E67/H67))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8">(((L67/60)/60)/24)+DATE(1970,1,1)</f>
        <v>40570.25</v>
      </c>
      <c r="O67" s="10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LEFT(R67,SEARCH("/",R67,1)-1)</f>
        <v>theater</v>
      </c>
      <c r="T67" t="str">
        <f t="shared" ref="T67:T130" si="11">RIGHT( R67, LEN(R67) - SEARCH("/",R67,1) )</f>
        <v>plays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8"/>
        <v>40417.208333333336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(E131*1)/D131</f>
        <v>3.2026936026936029E-2</v>
      </c>
      <c r="G131" t="s">
        <v>74</v>
      </c>
      <c r="H131">
        <v>55</v>
      </c>
      <c r="I131" s="6">
        <f t="shared" ref="I131:I194" si="13">IF(H131=0,0,(E131/H131))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4">(((L131/60)/60)/24)+DATE(1970,1,1)</f>
        <v>42038.25</v>
      </c>
      <c r="O131" s="10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LEFT(R131,SEARCH("/",R131,1)-1)</f>
        <v>food</v>
      </c>
      <c r="T131" t="str">
        <f t="shared" ref="T131:T194" si="17">RIGHT( R131, LEN(R131) - SEARCH("/",R131,1) )</f>
        <v>food trucks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0.19992957746478873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4"/>
        <v>41817.208333333336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(E195*1)/D195</f>
        <v>0.45636363636363636</v>
      </c>
      <c r="G195" t="s">
        <v>14</v>
      </c>
      <c r="H195">
        <v>65</v>
      </c>
      <c r="I195" s="6">
        <f t="shared" ref="I195:I258" si="19">IF(H195=0,0,(E195/H195))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0">(((L195/60)/60)/24)+DATE(1970,1,1)</f>
        <v>43198.208333333328</v>
      </c>
      <c r="O195" s="10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LEFT(R195,SEARCH("/",R195,1)-1)</f>
        <v>music</v>
      </c>
      <c r="T195" t="str">
        <f t="shared" ref="T195:T258" si="23">RIGHT( R195, LEN(R195) - SEARCH("/",R195,1) )</f>
        <v>indie rock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0.23390243902439026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0"/>
        <v>42393.25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(E259*1)/D259</f>
        <v>1.46</v>
      </c>
      <c r="G259" t="s">
        <v>20</v>
      </c>
      <c r="H259">
        <v>92</v>
      </c>
      <c r="I259" s="6">
        <f t="shared" ref="I259:I322" si="25">IF(H259=0,0,(E259/H259))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6">(((L259/60)/60)/24)+DATE(1970,1,1)</f>
        <v>41338.25</v>
      </c>
      <c r="O259" s="10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LEFT(R259,SEARCH("/",R259,1)-1)</f>
        <v>theater</v>
      </c>
      <c r="T259" t="str">
        <f t="shared" ref="T259:T322" si="29">RIGHT( R259, LEN(R259) - SEARCH("/",R259,1) )</f>
        <v>plays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9.5876777251184833E-2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6"/>
        <v>40673.208333333336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(E323*1)/D323</f>
        <v>0.94144366197183094</v>
      </c>
      <c r="G323" t="s">
        <v>14</v>
      </c>
      <c r="H323">
        <v>2468</v>
      </c>
      <c r="I323" s="6">
        <f t="shared" ref="I323:I386" si="31">IF(H323=0,0,(E323/H323))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2">(((L323/60)/60)/24)+DATE(1970,1,1)</f>
        <v>40634.208333333336</v>
      </c>
      <c r="O323" s="10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LEFT(R323,SEARCH("/",R323,1)-1)</f>
        <v>film &amp; video</v>
      </c>
      <c r="T323" t="str">
        <f t="shared" ref="T323:T386" si="35">RIGHT( R323, LEN(R323) - SEARCH("/",R323,1) )</f>
        <v>shorts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1.7200961538461539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2"/>
        <v>42776.25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(E387*1)/D387</f>
        <v>1.4616709511568124</v>
      </c>
      <c r="G387" t="s">
        <v>20</v>
      </c>
      <c r="H387">
        <v>1137</v>
      </c>
      <c r="I387" s="6">
        <f t="shared" ref="I387:I450" si="37">IF(H387=0,0,(E387/H387))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8">(((L387/60)/60)/24)+DATE(1970,1,1)</f>
        <v>43553.208333333328</v>
      </c>
      <c r="O387" s="10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LEFT(R387,SEARCH("/",R387,1)-1)</f>
        <v>publishing</v>
      </c>
      <c r="T387" t="str">
        <f t="shared" ref="T387:T450" si="41">RIGHT( R387, LEN(R387) - SEARCH("/",R387,1) )</f>
        <v>nonfiction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0.50482758620689661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8"/>
        <v>41378.208333333336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(E451*1)/D451</f>
        <v>9.67</v>
      </c>
      <c r="G451" t="s">
        <v>20</v>
      </c>
      <c r="H451">
        <v>86</v>
      </c>
      <c r="I451" s="6">
        <f t="shared" ref="I451:I514" si="43">IF(H451=0,0,(E451/H451))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4">(((L451/60)/60)/24)+DATE(1970,1,1)</f>
        <v>43530.25</v>
      </c>
      <c r="O451" s="10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LEFT(R451,SEARCH("/",R451,1)-1)</f>
        <v>games</v>
      </c>
      <c r="T451" t="str">
        <f t="shared" ref="T451:T514" si="47">RIGHT( R451, LEN(R451) - SEARCH("/",R451,1) )</f>
        <v>video games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1.3931868131868133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4"/>
        <v>41825.208333333336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(E515*1)/D515</f>
        <v>0.39277108433734942</v>
      </c>
      <c r="G515" t="s">
        <v>74</v>
      </c>
      <c r="H515">
        <v>35</v>
      </c>
      <c r="I515" s="6">
        <f t="shared" ref="I515:I578" si="49">IF(H515=0,0,(E515/H515))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0">(((L515/60)/60)/24)+DATE(1970,1,1)</f>
        <v>40430.208333333336</v>
      </c>
      <c r="O515" s="10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LEFT(R515,SEARCH("/",R515,1)-1)</f>
        <v>film &amp; video</v>
      </c>
      <c r="T515" t="str">
        <f t="shared" ref="T515:T578" si="53">RIGHT( R515, LEN(R515) - SEARCH("/",R515,1) )</f>
        <v>television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0.6492783505154639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0"/>
        <v>43040.208333333328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(E579*1)/D579</f>
        <v>0.18853658536585366</v>
      </c>
      <c r="G579" t="s">
        <v>74</v>
      </c>
      <c r="H579">
        <v>37</v>
      </c>
      <c r="I579" s="6">
        <f t="shared" ref="I579:I642" si="55">IF(H579=0,0,(E579/H579))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6">(((L579/60)/60)/24)+DATE(1970,1,1)</f>
        <v>40613.25</v>
      </c>
      <c r="O579" s="10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LEFT(R579,SEARCH("/",R579,1)-1)</f>
        <v>music</v>
      </c>
      <c r="T579" t="str">
        <f t="shared" ref="T579:T642" si="59">RIGHT( R579, LEN(R579) - SEARCH("/",R579,1) )</f>
        <v>jazz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0.16501669449081802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6"/>
        <v>42387.25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(E643*1)/D643</f>
        <v>1.1996808510638297</v>
      </c>
      <c r="G643" t="s">
        <v>20</v>
      </c>
      <c r="H643">
        <v>194</v>
      </c>
      <c r="I643" s="6">
        <f t="shared" ref="I643:I706" si="61">IF(H643=0,0,(E643/H643))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2">(((L643/60)/60)/24)+DATE(1970,1,1)</f>
        <v>42786.25</v>
      </c>
      <c r="O643" s="10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LEFT(R643,SEARCH("/",R643,1)-1)</f>
        <v>theater</v>
      </c>
      <c r="T643" t="str">
        <f t="shared" ref="T643:T706" si="65">RIGHT( R643, LEN(R643) - SEARCH("/",R643,1) )</f>
        <v>plays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1.2278160919540231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2"/>
        <v>42555.208333333328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(E707*1)/D707</f>
        <v>0.99026517383618151</v>
      </c>
      <c r="G707" t="s">
        <v>14</v>
      </c>
      <c r="H707">
        <v>2025</v>
      </c>
      <c r="I707" s="6">
        <f t="shared" ref="I707:I770" si="67">IF(H707=0,0,(E707/H707))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8">(((L707/60)/60)/24)+DATE(1970,1,1)</f>
        <v>41619.25</v>
      </c>
      <c r="O707" s="10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LEFT(R707,SEARCH("/",R707,1)-1)</f>
        <v>publishing</v>
      </c>
      <c r="T707" t="str">
        <f t="shared" ref="T707:T770" si="71">RIGHT( R707, LEN(R707) - SEARCH("/",R707,1) )</f>
        <v>nonfiction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2.31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8"/>
        <v>41619.25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(E771*1)/D771</f>
        <v>0.86867834394904464</v>
      </c>
      <c r="G771" t="s">
        <v>14</v>
      </c>
      <c r="H771">
        <v>3410</v>
      </c>
      <c r="I771" s="6">
        <f t="shared" ref="I771:I834" si="73">IF(H771=0,0,(E771/H771))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4">(((L771/60)/60)/24)+DATE(1970,1,1)</f>
        <v>41501.208333333336</v>
      </c>
      <c r="O771" s="10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LEFT(R771,SEARCH("/",R771,1)-1)</f>
        <v>games</v>
      </c>
      <c r="T771" t="str">
        <f t="shared" ref="T771:T834" si="77">RIGHT( R771, LEN(R771) - SEARCH("/",R771,1) )</f>
        <v>video games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3.1517592592592591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4"/>
        <v>42299.208333333328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(E835*1)/D835</f>
        <v>1.5769117647058823</v>
      </c>
      <c r="G835" t="s">
        <v>20</v>
      </c>
      <c r="H835">
        <v>165</v>
      </c>
      <c r="I835" s="6">
        <f t="shared" ref="I835:I898" si="79">IF(H835=0,0,(E835/H835))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80">(((L835/60)/60)/24)+DATE(1970,1,1)</f>
        <v>40588.25</v>
      </c>
      <c r="O835" s="10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LEFT(R835,SEARCH("/",R835,1)-1)</f>
        <v>publishing</v>
      </c>
      <c r="T835" t="str">
        <f t="shared" ref="T835:T898" si="83">RIGHT( R835, LEN(R835) - SEARCH("/",R835,1) )</f>
        <v>translations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7.7443434343434348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0"/>
        <v>40738.208333333336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(E899*1)/D899</f>
        <v>0.27693181818181817</v>
      </c>
      <c r="G899" t="s">
        <v>14</v>
      </c>
      <c r="H899">
        <v>27</v>
      </c>
      <c r="I899" s="6">
        <f t="shared" ref="I899:I962" si="85">IF(H899=0,0,(E899/H899))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6">(((L899/60)/60)/24)+DATE(1970,1,1)</f>
        <v>43583.208333333328</v>
      </c>
      <c r="O899" s="10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LEFT(R899,SEARCH("/",R899,1)-1)</f>
        <v>theater</v>
      </c>
      <c r="T899" t="str">
        <f t="shared" ref="T899:T962" si="89">RIGHT( R899, LEN(R899) - SEARCH("/",R899,1) )</f>
        <v>plays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0.85054545454545449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6"/>
        <v>42408.25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(E963*1)/D963</f>
        <v>1.1929824561403508</v>
      </c>
      <c r="G963" t="s">
        <v>20</v>
      </c>
      <c r="H963">
        <v>155</v>
      </c>
      <c r="I963" s="6">
        <f t="shared" ref="I963:I1001" si="91">IF(H963=0,0,(E963/H963))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2">(((L963/60)/60)/24)+DATE(1970,1,1)</f>
        <v>40591.25</v>
      </c>
      <c r="O963" s="10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LEFT(R963,SEARCH("/",R963,1)-1)</f>
        <v>publishing</v>
      </c>
      <c r="T963" t="str">
        <f t="shared" ref="T963:T1001" si="95">RIGHT( R963, LEN(R963) - SEARCH("/",R963,1) )</f>
        <v>translations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2:F1001">
    <cfRule type="colorScale" priority="5">
      <colorScale>
        <cfvo type="num" val="0"/>
        <cfvo type="num" val="1"/>
        <cfvo type="num" val="2"/>
        <color rgb="FFFF0000"/>
        <color rgb="FF92D050"/>
        <color rgb="FF0070C0"/>
      </colorScale>
    </cfRule>
  </conditionalFormatting>
  <conditionalFormatting sqref="G2:G1001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Olson Family</cp:lastModifiedBy>
  <dcterms:created xsi:type="dcterms:W3CDTF">2021-09-29T18:52:28Z</dcterms:created>
  <dcterms:modified xsi:type="dcterms:W3CDTF">2024-04-04T07:05:03Z</dcterms:modified>
</cp:coreProperties>
</file>