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quickStyle2.xml" ContentType="application/vnd.openxmlformats-officedocument.drawingml.diagramSty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2.xml" ContentType="application/vnd.openxmlformats-officedocument.drawingml.diagramData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iagrams/colors2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iagrams/drawing1.xml" ContentType="application/vnd.ms-office.drawingml.diagramDrawing+xml"/>
  <Override PartName="/xl/diagrams/drawing2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iagrams/layout2.xml" ContentType="application/vnd.openxmlformats-officedocument.drawingml.diagramLayou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7440" windowHeight="4455" tabRatio="893" activeTab="1"/>
  </bookViews>
  <sheets>
    <sheet name="Enumerations &amp; Lists (2)" sheetId="12" r:id="rId1"/>
    <sheet name="Enumerations" sheetId="3" r:id="rId2"/>
    <sheet name="Lists" sheetId="15" r:id="rId3"/>
    <sheet name="Table Dependencies" sheetId="16" r:id="rId4"/>
    <sheet name="Tables" sheetId="2" r:id="rId5"/>
    <sheet name="Trip Report Schema" sheetId="13" r:id="rId6"/>
    <sheet name="Pitches Schema" sheetId="14" r:id="rId7"/>
    <sheet name="Hierarchies" sheetId="10" r:id="rId8"/>
    <sheet name="Tables - First Pass" sheetId="11" r:id="rId9"/>
    <sheet name="TR List" sheetId="1" r:id="rId10"/>
    <sheet name="Other Pages Status" sheetId="4" r:id="rId11"/>
    <sheet name="Photo Albums List  - Misc Climb" sheetId="5" r:id="rId12"/>
    <sheet name="Photo Albums List - Structures" sheetId="6" r:id="rId13"/>
    <sheet name="Photo Albums List - Arch&amp;Eng Pr" sheetId="7" r:id="rId14"/>
    <sheet name="Picasa Pages" sheetId="8" r:id="rId15"/>
  </sheets>
  <calcPr calcId="125725"/>
</workbook>
</file>

<file path=xl/calcChain.xml><?xml version="1.0" encoding="utf-8"?>
<calcChain xmlns="http://schemas.openxmlformats.org/spreadsheetml/2006/main">
  <c r="P2" i="15"/>
  <c r="M2"/>
  <c r="J2"/>
  <c r="G2"/>
  <c r="D2"/>
  <c r="A2"/>
  <c r="L17"/>
  <c r="K16"/>
  <c r="K15"/>
  <c r="K14"/>
  <c r="K13"/>
  <c r="K12"/>
  <c r="K11"/>
  <c r="L11" s="1"/>
  <c r="L12" s="1"/>
  <c r="L13" s="1"/>
  <c r="L14" s="1"/>
  <c r="L15" s="1"/>
  <c r="L16" s="1"/>
  <c r="K10"/>
  <c r="I12"/>
  <c r="H11"/>
  <c r="I11" s="1"/>
  <c r="H10"/>
  <c r="F18"/>
  <c r="F17"/>
  <c r="E17"/>
  <c r="E16"/>
  <c r="E15"/>
  <c r="E14"/>
  <c r="E13"/>
  <c r="E12"/>
  <c r="E11"/>
  <c r="F11" s="1"/>
  <c r="F12" s="1"/>
  <c r="F13" s="1"/>
  <c r="F14" s="1"/>
  <c r="F15" s="1"/>
  <c r="F16" s="1"/>
  <c r="E10"/>
  <c r="K9"/>
  <c r="K8"/>
  <c r="K7"/>
  <c r="K6"/>
  <c r="L5"/>
  <c r="L6" s="1"/>
  <c r="L7" s="1"/>
  <c r="L8" s="1"/>
  <c r="L9" s="1"/>
  <c r="K5"/>
  <c r="H9"/>
  <c r="H8"/>
  <c r="H7"/>
  <c r="H6"/>
  <c r="I5"/>
  <c r="I6" s="1"/>
  <c r="I7" s="1"/>
  <c r="I8" s="1"/>
  <c r="I9" s="1"/>
  <c r="I10" s="1"/>
  <c r="H5"/>
  <c r="E9"/>
  <c r="E8"/>
  <c r="E7"/>
  <c r="E6"/>
  <c r="F5"/>
  <c r="F6" s="1"/>
  <c r="F7" s="1"/>
  <c r="F8" s="1"/>
  <c r="F9" s="1"/>
  <c r="F10" s="1"/>
  <c r="E5"/>
  <c r="B6"/>
  <c r="B5"/>
  <c r="C5" s="1"/>
  <c r="C6" s="1"/>
  <c r="C7" s="1"/>
  <c r="Q8"/>
  <c r="Q7"/>
  <c r="Q6"/>
  <c r="Q5"/>
  <c r="R5" s="1"/>
  <c r="R6" s="1"/>
  <c r="R7" s="1"/>
  <c r="R8" s="1"/>
  <c r="R9" s="1"/>
  <c r="BX2" i="3"/>
  <c r="BU2"/>
  <c r="BR2"/>
  <c r="BO2"/>
  <c r="BL2"/>
  <c r="BC2"/>
  <c r="AZ2"/>
  <c r="AT2"/>
  <c r="AN2"/>
  <c r="P2"/>
  <c r="M2"/>
  <c r="D2"/>
  <c r="A2"/>
  <c r="F10"/>
  <c r="BM9"/>
  <c r="BM8"/>
  <c r="BM7"/>
  <c r="BM6"/>
  <c r="BM5"/>
  <c r="BN5" s="1"/>
  <c r="BN6" s="1"/>
  <c r="BN7" s="1"/>
  <c r="BN8" s="1"/>
  <c r="BN9" s="1"/>
  <c r="BN10" s="1"/>
  <c r="BP8"/>
  <c r="BP7"/>
  <c r="BP6"/>
  <c r="BP5"/>
  <c r="BQ5" s="1"/>
  <c r="BQ6" s="1"/>
  <c r="BQ7" s="1"/>
  <c r="BQ8" s="1"/>
  <c r="BQ9" s="1"/>
  <c r="BS9"/>
  <c r="BS8"/>
  <c r="BS7"/>
  <c r="BS6"/>
  <c r="BS5"/>
  <c r="BT5" s="1"/>
  <c r="BT6" s="1"/>
  <c r="BT7" s="1"/>
  <c r="BT8" s="1"/>
  <c r="BT9" s="1"/>
  <c r="BT10" s="1"/>
  <c r="BV10"/>
  <c r="BV9"/>
  <c r="BV8"/>
  <c r="BV7"/>
  <c r="BV6"/>
  <c r="BW5"/>
  <c r="BW6" s="1"/>
  <c r="BW7" s="1"/>
  <c r="BW8" s="1"/>
  <c r="BW9" s="1"/>
  <c r="BW10" s="1"/>
  <c r="BW11" s="1"/>
  <c r="BV5"/>
  <c r="BY7"/>
  <c r="BY6"/>
  <c r="BZ5"/>
  <c r="BZ6" s="1"/>
  <c r="BZ7" s="1"/>
  <c r="BZ8" s="1"/>
  <c r="BY5"/>
  <c r="BD8"/>
  <c r="BD7"/>
  <c r="BD6"/>
  <c r="BD5"/>
  <c r="BE5" s="1"/>
  <c r="BE6" s="1"/>
  <c r="BE7" s="1"/>
  <c r="BE8" s="1"/>
  <c r="BE9" s="1"/>
  <c r="BA9"/>
  <c r="BA8"/>
  <c r="BA7"/>
  <c r="BA6"/>
  <c r="BB5"/>
  <c r="BB6" s="1"/>
  <c r="BB7" s="1"/>
  <c r="BB8" s="1"/>
  <c r="BB9" s="1"/>
  <c r="BB10" s="1"/>
  <c r="BA5"/>
  <c r="AU8"/>
  <c r="AU7"/>
  <c r="AU6"/>
  <c r="AV5"/>
  <c r="AV6" s="1"/>
  <c r="AV7" s="1"/>
  <c r="AV8" s="1"/>
  <c r="AV9" s="1"/>
  <c r="AU5"/>
  <c r="AO9"/>
  <c r="AO8"/>
  <c r="AO7"/>
  <c r="AO6"/>
  <c r="AP5"/>
  <c r="AP6" s="1"/>
  <c r="AP7" s="1"/>
  <c r="AP8" s="1"/>
  <c r="AP9" s="1"/>
  <c r="AP10" s="1"/>
  <c r="AO5"/>
  <c r="Q10"/>
  <c r="Q9"/>
  <c r="Q8"/>
  <c r="Q7"/>
  <c r="Q6"/>
  <c r="Q5"/>
  <c r="R5" s="1"/>
  <c r="R6" s="1"/>
  <c r="R7" s="1"/>
  <c r="R8" s="1"/>
  <c r="R9" s="1"/>
  <c r="R10" s="1"/>
  <c r="R11" s="1"/>
  <c r="N9"/>
  <c r="N8"/>
  <c r="N7"/>
  <c r="N6"/>
  <c r="O5"/>
  <c r="O6" s="1"/>
  <c r="O7" s="1"/>
  <c r="O8" s="1"/>
  <c r="O9" s="1"/>
  <c r="O10" s="1"/>
  <c r="N5"/>
  <c r="E9"/>
  <c r="E8"/>
  <c r="E7"/>
  <c r="E6"/>
  <c r="E5"/>
  <c r="F5" s="1"/>
  <c r="F6" s="1"/>
  <c r="F7" s="1"/>
  <c r="F8" s="1"/>
  <c r="F9" s="1"/>
  <c r="B16"/>
  <c r="B15"/>
  <c r="B14"/>
  <c r="B13"/>
  <c r="B12"/>
  <c r="B11"/>
  <c r="B10"/>
  <c r="B9"/>
  <c r="B8"/>
  <c r="B7"/>
  <c r="B6"/>
  <c r="C5"/>
  <c r="C6" s="1"/>
  <c r="C7" s="1"/>
  <c r="C8" s="1"/>
  <c r="C9" s="1"/>
  <c r="C10" s="1"/>
  <c r="C11" s="1"/>
  <c r="C12" s="1"/>
  <c r="C13" s="1"/>
  <c r="C14" s="1"/>
  <c r="C15" s="1"/>
  <c r="C16" s="1"/>
  <c r="C17" s="1"/>
  <c r="B5"/>
  <c r="N9" i="15"/>
  <c r="N8"/>
  <c r="N7"/>
  <c r="N6"/>
  <c r="O5"/>
  <c r="O6" s="1"/>
  <c r="O7" s="1"/>
  <c r="O8" s="1"/>
  <c r="O9" s="1"/>
  <c r="O10" s="1"/>
  <c r="N5"/>
  <c r="AX8" i="3"/>
  <c r="AX7"/>
  <c r="AX6"/>
  <c r="AX5"/>
  <c r="AY5" s="1"/>
  <c r="AY6" s="1"/>
  <c r="AY7" s="1"/>
  <c r="AL7"/>
  <c r="AL6"/>
  <c r="AL5"/>
  <c r="AM5" s="1"/>
  <c r="AM6" s="1"/>
  <c r="AR8"/>
  <c r="AR7"/>
  <c r="AR6"/>
  <c r="AR5"/>
  <c r="AS5" s="1"/>
  <c r="AS6" s="1"/>
  <c r="BG8"/>
  <c r="BG7"/>
  <c r="BG6"/>
  <c r="BG5"/>
  <c r="BH5" s="1"/>
  <c r="BH6" s="1"/>
  <c r="BH7" s="1"/>
  <c r="BH8" s="1"/>
  <c r="BH9" s="1"/>
  <c r="BF2" s="1"/>
  <c r="BJ11"/>
  <c r="BJ10"/>
  <c r="BJ9"/>
  <c r="BJ8"/>
  <c r="BJ7"/>
  <c r="BJ6"/>
  <c r="BJ5"/>
  <c r="BK5" s="1"/>
  <c r="BK6" s="1"/>
  <c r="BK7" s="1"/>
  <c r="BK8" s="1"/>
  <c r="BK9" s="1"/>
  <c r="K6"/>
  <c r="K7"/>
  <c r="K8"/>
  <c r="K9"/>
  <c r="K10"/>
  <c r="K11"/>
  <c r="K12"/>
  <c r="K13"/>
  <c r="K14"/>
  <c r="K15"/>
  <c r="K16"/>
  <c r="K17"/>
  <c r="K18"/>
  <c r="H6"/>
  <c r="H7"/>
  <c r="H8"/>
  <c r="K5"/>
  <c r="K4"/>
  <c r="L4" s="1"/>
  <c r="H5"/>
  <c r="H4"/>
  <c r="I4" s="1"/>
  <c r="I5" s="1"/>
  <c r="I6" s="1"/>
  <c r="I7" s="1"/>
  <c r="I8" s="1"/>
  <c r="I9" s="1"/>
  <c r="G2" s="1"/>
  <c r="AI7"/>
  <c r="AI8"/>
  <c r="AI9"/>
  <c r="AI10"/>
  <c r="AI11"/>
  <c r="AI12"/>
  <c r="AI13"/>
  <c r="AI14"/>
  <c r="AI15"/>
  <c r="AI16"/>
  <c r="AI17"/>
  <c r="AI18"/>
  <c r="AI19"/>
  <c r="AF7"/>
  <c r="AF8"/>
  <c r="AF9"/>
  <c r="AF10"/>
  <c r="AF11"/>
  <c r="AF12"/>
  <c r="AF13"/>
  <c r="AF14"/>
  <c r="AF15"/>
  <c r="AF16"/>
  <c r="AF17"/>
  <c r="AF18"/>
  <c r="AC7"/>
  <c r="AC8"/>
  <c r="AC9"/>
  <c r="AC10"/>
  <c r="AC11"/>
  <c r="AC12"/>
  <c r="AC13"/>
  <c r="AC14"/>
  <c r="AC15"/>
  <c r="AC16"/>
  <c r="AC17"/>
  <c r="Z7"/>
  <c r="Z8"/>
  <c r="Z9"/>
  <c r="Z10"/>
  <c r="Z11"/>
  <c r="Z12"/>
  <c r="Z13"/>
  <c r="Z14"/>
  <c r="Z15"/>
  <c r="Z16"/>
  <c r="Z17"/>
  <c r="Z18"/>
  <c r="Z19"/>
  <c r="Z20"/>
  <c r="Z21"/>
  <c r="Z22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AI6"/>
  <c r="AI5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H2" s="1"/>
  <c r="AF6"/>
  <c r="AF5"/>
  <c r="AG5" s="1"/>
  <c r="AC6"/>
  <c r="AC5"/>
  <c r="AD5" s="1"/>
  <c r="Z6"/>
  <c r="Z5"/>
  <c r="AA5" s="1"/>
  <c r="W6"/>
  <c r="W5"/>
  <c r="X5" s="1"/>
  <c r="T7"/>
  <c r="T8"/>
  <c r="T9"/>
  <c r="T10"/>
  <c r="T11"/>
  <c r="T12"/>
  <c r="T13"/>
  <c r="T14"/>
  <c r="T15"/>
  <c r="T16"/>
  <c r="T17"/>
  <c r="T18"/>
  <c r="T19"/>
  <c r="T6"/>
  <c r="T5"/>
  <c r="U5" s="1"/>
  <c r="L10" i="15" l="1"/>
  <c r="AS7" i="3"/>
  <c r="AS8" s="1"/>
  <c r="AS9" s="1"/>
  <c r="AQ2" s="1"/>
  <c r="AM7"/>
  <c r="AM8" s="1"/>
  <c r="AK2" s="1"/>
  <c r="AY8"/>
  <c r="AY9" s="1"/>
  <c r="AW2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Y2" s="1"/>
  <c r="AG6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E2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J2" s="1"/>
  <c r="U6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S2" s="1"/>
  <c r="BK10"/>
  <c r="BK11" s="1"/>
  <c r="BK12" s="1"/>
  <c r="BI2" s="1"/>
  <c r="X6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V2" s="1"/>
  <c r="AD6"/>
  <c r="AD7" s="1"/>
  <c r="AD8" s="1"/>
  <c r="AD9" s="1"/>
  <c r="AD10" s="1"/>
  <c r="AD11" s="1"/>
  <c r="AD12" s="1"/>
  <c r="AD13" s="1"/>
  <c r="AD14" s="1"/>
  <c r="AD15" s="1"/>
  <c r="AD16" s="1"/>
  <c r="AD17" s="1"/>
  <c r="AD18" s="1"/>
  <c r="AB2" s="1"/>
</calcChain>
</file>

<file path=xl/comments1.xml><?xml version="1.0" encoding="utf-8"?>
<comments xmlns="http://schemas.openxmlformats.org/spreadsheetml/2006/main">
  <authors>
    <author>Mark</author>
  </authors>
  <commentList>
    <comment ref="H77" authorId="0">
      <text>
        <r>
          <rPr>
            <b/>
            <sz val="9"/>
            <color indexed="81"/>
            <rFont val="Tahoma"/>
            <family val="2"/>
          </rPr>
          <t>Includes crag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360" authorId="0">
      <text>
        <r>
          <rPr>
            <sz val="10"/>
            <color rgb="FF000000"/>
            <rFont val="Arial"/>
            <family val="2"/>
          </rPr>
          <t>Normally cl. 3</t>
        </r>
      </text>
    </comment>
  </commentList>
</comments>
</file>

<file path=xl/sharedStrings.xml><?xml version="1.0" encoding="utf-8"?>
<sst xmlns="http://schemas.openxmlformats.org/spreadsheetml/2006/main" count="15448" uniqueCount="3542">
  <si>
    <t>Photos</t>
  </si>
  <si>
    <t>Documentation</t>
  </si>
  <si>
    <t>Stats</t>
  </si>
  <si>
    <t>Website</t>
  </si>
  <si>
    <t>#</t>
  </si>
  <si>
    <t>Album</t>
  </si>
  <si>
    <t>Captions &amp; Summary</t>
  </si>
  <si>
    <t>Geotags</t>
  </si>
  <si>
    <t>URL</t>
  </si>
  <si>
    <t>Topo Map</t>
  </si>
  <si>
    <t>Elevation Profile</t>
  </si>
  <si>
    <t>Topo! File</t>
  </si>
  <si>
    <t>GPX File</t>
  </si>
  <si>
    <t>GE File</t>
  </si>
  <si>
    <t>Route Annotation</t>
  </si>
  <si>
    <t>Distance</t>
  </si>
  <si>
    <t>Elevation Gain</t>
  </si>
  <si>
    <t>Time</t>
  </si>
  <si>
    <t>Banner</t>
  </si>
  <si>
    <t>Page URL</t>
  </si>
  <si>
    <t>Tasks</t>
  </si>
  <si>
    <t>Stars</t>
  </si>
  <si>
    <t>TR Status</t>
  </si>
  <si>
    <t>TR Type</t>
  </si>
  <si>
    <t>Date</t>
  </si>
  <si>
    <t>Title (List)</t>
  </si>
  <si>
    <t>Title (Full)</t>
  </si>
  <si>
    <t>Website Location (Region)</t>
  </si>
  <si>
    <t>Grade</t>
  </si>
  <si>
    <t>Rock Rating</t>
  </si>
  <si>
    <t>Aid Rating</t>
  </si>
  <si>
    <t>Ice Rating</t>
  </si>
  <si>
    <t>Snow Rating</t>
  </si>
  <si>
    <t>Other Rating</t>
  </si>
  <si>
    <t>Location (State)</t>
  </si>
  <si>
    <t>Location (Region)</t>
  </si>
  <si>
    <t>Location</t>
  </si>
  <si>
    <t>Type (Character)</t>
  </si>
  <si>
    <t>Type</t>
  </si>
  <si>
    <t>Season</t>
  </si>
  <si>
    <t>Style</t>
  </si>
  <si>
    <t>Feature</t>
  </si>
  <si>
    <t>Other</t>
  </si>
  <si>
    <t>Wide?</t>
  </si>
  <si>
    <t>Bivy?</t>
  </si>
  <si>
    <t>Partners</t>
  </si>
  <si>
    <t>Name (Peak/Feature)</t>
  </si>
  <si>
    <t>Name (Route)</t>
  </si>
  <si>
    <t>Sierra Classic (Personal)</t>
  </si>
  <si>
    <t>Valley Classic (Personal)</t>
  </si>
  <si>
    <t>Classic (Generic) (Personal)</t>
  </si>
  <si>
    <t>Wasatch Classic (Personal)</t>
  </si>
  <si>
    <t>CC of High Sierra</t>
  </si>
  <si>
    <t>Sierra 100 Classic</t>
  </si>
  <si>
    <t>GGA</t>
  </si>
  <si>
    <t>ST High Sierra</t>
  </si>
  <si>
    <t>SPS Mountaineer Pk</t>
  </si>
  <si>
    <t>SPS Emblem Pk</t>
  </si>
  <si>
    <t>NACC</t>
  </si>
  <si>
    <t>50 CCoNA</t>
  </si>
  <si>
    <t>Beckey Favorite</t>
  </si>
  <si>
    <t>14er</t>
  </si>
  <si>
    <t>State Highpoint</t>
  </si>
  <si>
    <t>Cascade Volcanoes</t>
  </si>
  <si>
    <t>Utah 11ers</t>
  </si>
  <si>
    <t>Complete</t>
  </si>
  <si>
    <t>https://picasaweb.google.com/105894936663116565516/20110925EButtOfMiddleCathedralIV59A011P?authuser=0&amp;feat=directlink</t>
  </si>
  <si>
    <t>http://www.markpthomas.com/mountaineering/trip-reports/california/middle-cathedral-rock-east-buttress</t>
  </si>
  <si>
    <t>Standard</t>
  </si>
  <si>
    <t>Middle Cathedral Rock (East Buttress)</t>
  </si>
  <si>
    <t>Central Pillar of Frenzy warmup to East Buttress of Middle Cathedral</t>
  </si>
  <si>
    <t>Yosemite Valley</t>
  </si>
  <si>
    <t>IV</t>
  </si>
  <si>
    <t>C0</t>
  </si>
  <si>
    <t>CA</t>
  </si>
  <si>
    <t>Lowland</t>
  </si>
  <si>
    <t>Rock</t>
  </si>
  <si>
    <t>Free w/ Aid</t>
  </si>
  <si>
    <t>Summer/Fall</t>
  </si>
  <si>
    <t>Car-to-car</t>
  </si>
  <si>
    <t>Crag</t>
  </si>
  <si>
    <t>Wide</t>
  </si>
  <si>
    <t>Jared Wood</t>
  </si>
  <si>
    <t>Middle Cathedral Rock</t>
  </si>
  <si>
    <t>East Buttress</t>
  </si>
  <si>
    <t>ST Yosemite</t>
  </si>
  <si>
    <t>https://picasaweb.google.com/105894936663116565516/20110924CentralPillarOfFrenzyIII595P?authuser=0&amp;feat=directlink</t>
  </si>
  <si>
    <t>http://www.markpthomas.com/mountaineering/trip-reports/california/central-pillar-of-frenzy</t>
  </si>
  <si>
    <t>Central Pillar of Frenzy</t>
  </si>
  <si>
    <t>III</t>
  </si>
  <si>
    <t>Technical</t>
  </si>
  <si>
    <t>https://picasaweb.google.com/105894936663116565516/20110620LittleCottonwoodCanyonWAlecDad02?authuser=0&amp;feat=directlink</t>
  </si>
  <si>
    <t>http://www.markpthomas.com/mountaineering/trip-reports/utah/little-cottonwood-canyon-2011-06-20</t>
  </si>
  <si>
    <t>Rock Climbing - Little Cottonwood Canyon</t>
  </si>
  <si>
    <t>Look at Me, Dad! Err . . . Actually, Don't! - A Climb up Ancient Art &amp; Other Utah Rocks</t>
  </si>
  <si>
    <t>Little Cottonwood Canyon</t>
  </si>
  <si>
    <t>UT</t>
  </si>
  <si>
    <t>Cragging</t>
  </si>
  <si>
    <t>Alec LaLonde</t>
  </si>
  <si>
    <t>https://picasaweb.google.com/105894936663116565516/20111124to25IndianCreek?authuser=0&amp;feat=directlink</t>
  </si>
  <si>
    <t>http://www.markpthomas.com/mountaineering/trip-reports/utah/indian-creek-2011-11-24-to-25</t>
  </si>
  <si>
    <t>Indian Creek - Donelly Canyon</t>
  </si>
  <si>
    <t>Desert Rock Climbs</t>
  </si>
  <si>
    <t>Moab Area</t>
  </si>
  <si>
    <t>Desert</t>
  </si>
  <si>
    <t>Peter Golden</t>
  </si>
  <si>
    <t>Indian Creek</t>
  </si>
  <si>
    <t>Indian Creek - Supercrack Buttress</t>
  </si>
  <si>
    <t>https://picasaweb.google.com/105894936663116565516/20111126to27FisherTowers?authuser=0&amp;feat=directlink</t>
  </si>
  <si>
    <t>http://www.markpthomas.com/mountaineering/trip-reports/utah/Ancient-Art-Lost-Chimney</t>
  </si>
  <si>
    <t>Ancient Art (Lost Chimney)</t>
  </si>
  <si>
    <t>II-III</t>
  </si>
  <si>
    <t>Desert Tower</t>
  </si>
  <si>
    <t>Ancient Art</t>
  </si>
  <si>
    <t>Lost Chimney</t>
  </si>
  <si>
    <t>ST Desert Climbs</t>
  </si>
  <si>
    <t>https://picasaweb.google.com/105894936663116565516/20120426IndianCreekSupercrackButtress?authuser=0&amp;feat=directlink</t>
  </si>
  <si>
    <t>http://www.markpthomas.com/mountaineering/trip-reports/utah/indian-creek-2012-04-26</t>
  </si>
  <si>
    <t>IC + Desert Tower Trip #2: Supercrack Buttress, Technicolor Wall, and Kor-Ingalls on Castleton Tower</t>
  </si>
  <si>
    <t>Winter/Spring</t>
  </si>
  <si>
    <t>Dirk Summers</t>
  </si>
  <si>
    <t>https://picasaweb.google.com/105894936663116565516/20120427IndianCreekTechnicolorWall?authuser=0&amp;feat=directlink</t>
  </si>
  <si>
    <t>http://www.markpthomas.com/mountaineering/trip-reports/utah/indian-creek-2012-04-27</t>
  </si>
  <si>
    <t>Indian Creek - Technicolor Wall</t>
  </si>
  <si>
    <t>Peter Golden, Alf Randell</t>
  </si>
  <si>
    <t>https://picasaweb.google.com/105894936663116565516/20120428CastletonTowerKorIngallsIII594P?authuser=0&amp;feat=directlink</t>
  </si>
  <si>
    <t>http://www.markpthomas.com/mountaineering/trip-reports/utah/desert-rock-climbs/castleton-tower-kor-ingalls</t>
  </si>
  <si>
    <t>Castleton Tower (Kor-Ingalls)</t>
  </si>
  <si>
    <t>5.9+</t>
  </si>
  <si>
    <t>Castleton Tower</t>
  </si>
  <si>
    <t>Kor-Ingalls</t>
  </si>
  <si>
    <t>https://picasaweb.google.com/105894936663116565516/20120114EichornPinnacleWestPillarIII59?authuser=0&amp;feat=directlink</t>
  </si>
  <si>
    <t>http://www.markpthomas.com/mountaineering/trip-reports/california/-tuolumne-meadows/eichorn-pinnacle-west-pillar</t>
  </si>
  <si>
    <t>Eichorn Pinnacle (West Pillar)</t>
  </si>
  <si>
    <t>West Pillar of Eichorn Pinnacle - Regular and Direct Variations</t>
  </si>
  <si>
    <t>Tuolumne Meadows</t>
  </si>
  <si>
    <t>Alpine</t>
  </si>
  <si>
    <t>Spire/Pinnacle</t>
  </si>
  <si>
    <t>Hubert Koepfer</t>
  </si>
  <si>
    <t>Eichorn's Pinnacle</t>
  </si>
  <si>
    <t>West Pillar</t>
  </si>
  <si>
    <t>https://picasaweb.google.com/105894936663116565516/20120714WPillarDirectOfEichornPinnacleWStefanIII510b6P?authuser=0&amp;feat=directlink</t>
  </si>
  <si>
    <t>http://www.markpthomas.com/mountaineering/trip-reports/california/eichorn-pinnacle-west-pillar-direct</t>
  </si>
  <si>
    <t>Eichorn Pinnacle (West Pillar) (Direct)</t>
  </si>
  <si>
    <t>5.10b</t>
  </si>
  <si>
    <t>Stefan Suter</t>
  </si>
  <si>
    <t>West Pillar Direct</t>
  </si>
  <si>
    <t>https://picasaweb.google.com/105894936663116565516/20100904to06MatthesCrestTuolumne02?authuser=0&amp;feat=directlink</t>
  </si>
  <si>
    <t>http://www.markpthomas.com/mountaineering/trip-reports/california/-tuolumne-meadows/matthes-crest-traverse</t>
  </si>
  <si>
    <t>Matthes Crest (Traverse)</t>
  </si>
  <si>
    <t>Matthes Crest - S-N Traverse (III, 5.7) and Full Traverse (IV, 5.8)</t>
  </si>
  <si>
    <t>Ridge/Arete</t>
  </si>
  <si>
    <t>Traverses/Linkups</t>
  </si>
  <si>
    <t>Edward Lau</t>
  </si>
  <si>
    <t>Matthes Crest</t>
  </si>
  <si>
    <t>South-to-North Traverse</t>
  </si>
  <si>
    <t>https://picasaweb.google.com/105894936663116565516/20110828FullMatthesCrestTraverseIV58?authuser=0&amp;feat=directlink</t>
  </si>
  <si>
    <t>http://www.markpthomas.com/mountaineering/trip-reports/california/matthes-crest-traverse-full</t>
  </si>
  <si>
    <t>Matthes Crest (Traverse) (Full)</t>
  </si>
  <si>
    <t>Chris Terry</t>
  </si>
  <si>
    <t>Full South-to-North Traverse</t>
  </si>
  <si>
    <t>https://picasaweb.google.com/105894936663116565516/20110902to03TempleCragMoonGoddessAreteIV58?authuser=0&amp;feat=directlink</t>
  </si>
  <si>
    <t>2.5 days</t>
  </si>
  <si>
    <t>http://www.markpthomas.com/mountaineering/trip-reports/california/temple-crag-two-fer-the-labor-day-partay---mga-vba-friends-on-vba-mga-sra</t>
  </si>
  <si>
    <t>Temple Crag (Moon Goddess Arete)</t>
  </si>
  <si>
    <t>Temple Crag Two'fer &amp; the Labor Day Partay - MGA + VBA &amp; friends on VBA, MGA &amp; SRA</t>
  </si>
  <si>
    <t>Alpine (Technical)</t>
  </si>
  <si>
    <t>Sierra Nevada - High Sierra</t>
  </si>
  <si>
    <t>Multi-day</t>
  </si>
  <si>
    <t>Temple Crag</t>
  </si>
  <si>
    <t>Moon Goddess Arete</t>
  </si>
  <si>
    <t>https://picasaweb.google.com/105894936663116565516/20110904to05TempleCragVenusianBlindAreteIV57?authuser=0&amp;feat=directlink</t>
  </si>
  <si>
    <t>Temple Crag (Venusian Blind)</t>
  </si>
  <si>
    <t>Venusian Blind</t>
  </si>
  <si>
    <t>https://picasaweb.google.com/105894936663116565516/2010010910MtShastaSargentsRidge?authuser=0&amp;feat=directlink</t>
  </si>
  <si>
    <t>10 miles</t>
  </si>
  <si>
    <t>5,000'</t>
  </si>
  <si>
    <t>1.5 days</t>
  </si>
  <si>
    <t>http://www.markpthomas.com/mountaineering/trip-reports/california/if-at-first-you-don-t-succeed</t>
  </si>
  <si>
    <t>Mt Shasta (Sargents Ridge)</t>
  </si>
  <si>
    <t>If at First You Don't Succeed . . .</t>
  </si>
  <si>
    <t>Alpine (Non-Technical)</t>
  </si>
  <si>
    <t>cl. 3</t>
  </si>
  <si>
    <t>50 deg</t>
  </si>
  <si>
    <t>Mixed</t>
  </si>
  <si>
    <t>Cascades</t>
  </si>
  <si>
    <t>Snow/Neve</t>
  </si>
  <si>
    <t>Non-Technical</t>
  </si>
  <si>
    <t>Volcano</t>
  </si>
  <si>
    <t>Tom Bennett</t>
  </si>
  <si>
    <t>Mount Shasta</t>
  </si>
  <si>
    <t>Sargents Ridge</t>
  </si>
  <si>
    <t>https://picasaweb.google.com/105894936663116565516/20100215MtShastaGreenButteRidge?authuser=0&amp;feat=directlink</t>
  </si>
  <si>
    <t>22.5 miles</t>
  </si>
  <si>
    <t>9,400'</t>
  </si>
  <si>
    <t>Mt Shasta (Green Butte Ridge)</t>
  </si>
  <si>
    <t>55 deg</t>
  </si>
  <si>
    <t>Guy Bresler</t>
  </si>
  <si>
    <t>Green Butte Ridge</t>
  </si>
  <si>
    <t>https://picasaweb.google.com/105894936663116565516/20050930to101ThunderboltPkSWCouloirAttempt?authuser=0&amp;feat=directlink</t>
  </si>
  <si>
    <t>http://www.markpthomas.com/mountaineering/trip-reports/california/6th-time-s-the-charm-persistence-pays-off-on-thunderbolt-peak</t>
  </si>
  <si>
    <t>Split?</t>
  </si>
  <si>
    <t>Thunderbolt Pk (SW Chute #1)</t>
  </si>
  <si>
    <t>6th Time’s the Charm: Persistence Pays Off on Thunderbolt Peak</t>
  </si>
  <si>
    <t>Couloir</t>
  </si>
  <si>
    <t>Joel Wilson, x?, xx?</t>
  </si>
  <si>
    <t>Thunderbolt Peak</t>
  </si>
  <si>
    <t>Southwest Chute #1</t>
  </si>
  <si>
    <t>https://picasaweb.google.com/105894936663116565516/20060714MtAgassizRollingStonesIII58?authuser=0&amp;feat=directlink</t>
  </si>
  <si>
    <t>Yes</t>
  </si>
  <si>
    <t>2 days</t>
  </si>
  <si>
    <t>Mt Agassiz (Rolling Stones)</t>
  </si>
  <si>
    <t>Vlad Sofiyev</t>
  </si>
  <si>
    <t>Mount Agassiz</t>
  </si>
  <si>
    <t>Rolling Stones</t>
  </si>
  <si>
    <t>https://picasaweb.google.com/105894936663116565516/20070328SpringBreak?authuser=0&amp;feat=directlink</t>
  </si>
  <si>
    <t>"Snowshow into N Fork of Big Pine"</t>
  </si>
  <si>
    <t>Snowshoe</t>
  </si>
  <si>
    <t>Snowshoeing</t>
  </si>
  <si>
    <t>Mark Strahan</t>
  </si>
  <si>
    <t>Big Pine - North Fork</t>
  </si>
  <si>
    <t>'-</t>
  </si>
  <si>
    <t>https://picasaweb.google.com/105894936663116565516/20090904to7ThunderboltWJonHenry?authuser=0&amp;feat=directlink</t>
  </si>
  <si>
    <t>3 days</t>
  </si>
  <si>
    <t>Thunderbolt Pk (N Couloir)</t>
  </si>
  <si>
    <t>cl. 5</t>
  </si>
  <si>
    <t>AI2-3</t>
  </si>
  <si>
    <t>Ice</t>
  </si>
  <si>
    <t>Carryover</t>
  </si>
  <si>
    <t>Jonathan Bye, Henry Steinberg</t>
  </si>
  <si>
    <t>North Couloir</t>
  </si>
  <si>
    <t>https://picasaweb.google.com/105894936663116565516/2010061921StephThunderboltUNotchTraverseIV57?authuser=0&amp;feat=directlink</t>
  </si>
  <si>
    <t>Thunderbolt-NPal Traverse (make dedicated TR for this listing?)</t>
  </si>
  <si>
    <t>40 deg</t>
  </si>
  <si>
    <t>Steph Abegg</t>
  </si>
  <si>
    <t>Palisades</t>
  </si>
  <si>
    <t>Thunderbolt-North Pal Traverse</t>
  </si>
  <si>
    <t>https://picasaweb.google.com/105894936663116565516/20100718to20ThunderboltViaNWRidge?authuser=0&amp;feat=directlink</t>
  </si>
  <si>
    <t>Thunderbolt Pk (NW Ridge)</t>
  </si>
  <si>
    <t>35 deg</t>
  </si>
  <si>
    <t>Bivy</t>
  </si>
  <si>
    <t>Vitaliy Musiyenko</t>
  </si>
  <si>
    <t>Northwest Ridge</t>
  </si>
  <si>
    <t>https://picasaweb.google.com/105894936663116565516/20080602DenaliMapsAnnotations?authuser=0&amp;feat=directlink</t>
  </si>
  <si>
    <t>http://www.markpthomas.com/mountaineering/trip-reports/alaska/denali-west-buttress</t>
  </si>
  <si>
    <t>Split? Pic sizes? Link locations?</t>
  </si>
  <si>
    <t>Denali (W Buttress)</t>
  </si>
  <si>
    <t>2008-06-02 - Denali Maps &amp; Annotations</t>
  </si>
  <si>
    <t>Glacier - Easy, AK2</t>
  </si>
  <si>
    <t>AK</t>
  </si>
  <si>
    <t>Alaska Range</t>
  </si>
  <si>
    <t>Expedition</t>
  </si>
  <si>
    <t>Glacier</t>
  </si>
  <si>
    <t>Denali</t>
  </si>
  <si>
    <t>West Buttress</t>
  </si>
  <si>
    <t>https://picasaweb.google.com/105894936663116565516/20080602to04DenaliTalkeetnaKIATo7500Camp?authuser=0&amp;feat=directlink</t>
  </si>
  <si>
    <t>2008-06-02to04 - Denali - Talkeetna, &amp; KIA to 7,500' Camp</t>
  </si>
  <si>
    <t>https://picasaweb.google.com/105894936663116565516/20080605Denali7500CampTo9500Camp?authuser=0&amp;feat=directlink</t>
  </si>
  <si>
    <t>2008-06-05 - Denali - 7,500' Camp to 9,500' Camp</t>
  </si>
  <si>
    <t>https://picasaweb.google.com/105894936663116565516/20080606Denali9500CampTo11000Camp?authuser=0&amp;authkey=Gv1sRgCOXzzOH6t7i2Dg&amp;feat=directlink</t>
  </si>
  <si>
    <t>2008-06-06 - Denali - 9,500' Camp to 11,000' Camp</t>
  </si>
  <si>
    <t>https://picasaweb.google.com/105894936663116565516/20080607to10Denali11000CampTo14000Camp?authuser=0&amp;feat=directlink</t>
  </si>
  <si>
    <t>2008-06-07to10 - Denali - 11,000' Camp to 14,000' Camp</t>
  </si>
  <si>
    <t>https://picasaweb.google.com/105894936663116565516/20080611to17Denali14000CampTo17000Camp?authuser=0&amp;feat=directlink</t>
  </si>
  <si>
    <t>2008-06-11to17 - Denali - 14,000' Camp to 17,000' Camp</t>
  </si>
  <si>
    <t>https://picasaweb.google.com/105894936663116565516/20080618Denali17000CampToSummit?authuser=0&amp;feat=directlink</t>
  </si>
  <si>
    <t>2008-06-18 - Denali - 17,000' Camp to Summit</t>
  </si>
  <si>
    <t>https://picasaweb.google.com/105894936663116565516/20080619to23DenaliDescent?authuser=0&amp;feat=directlink</t>
  </si>
  <si>
    <t>2008-06-19to23 - Denali - Descent</t>
  </si>
  <si>
    <t>https://picasaweb.google.com/105894936663116565516/20120818to19CoTWThomasBukowskiDriveApproach?authuser=0&amp;feat=directlink</t>
  </si>
  <si>
    <t>http://www.markpthomas.com/mountaineering/trip-reports/wyoming/pingora-south-face-and-wolfs-head</t>
  </si>
  <si>
    <t>Drive &amp; Approach</t>
  </si>
  <si>
    <t>Wind River Range</t>
  </si>
  <si>
    <t>cl. 2</t>
  </si>
  <si>
    <t>WY</t>
  </si>
  <si>
    <t>Hiking/Scrambling</t>
  </si>
  <si>
    <t>Thomas Bukowski</t>
  </si>
  <si>
    <t>Cirque of the Towers</t>
  </si>
  <si>
    <t>https://picasaweb.google.com/105894936663116565516/20120820CoTWThomasSButtOfPingoraII58ERidgeOfWolfsHeadIII56?authuser=0&amp;feat=directlink</t>
  </si>
  <si>
    <t>Pingora (S Face K-Cracks)</t>
  </si>
  <si>
    <t>II</t>
  </si>
  <si>
    <t>Pingora</t>
  </si>
  <si>
    <t>South Face - K-Cracks Variation</t>
  </si>
  <si>
    <t>Wolf's Head (E Ridge)</t>
  </si>
  <si>
    <t>Wolf's Head</t>
  </si>
  <si>
    <t>East Ridge</t>
  </si>
  <si>
    <t>https://picasaweb.google.com/105894936663116565516/20120821NEFaceOfPingoraIV5810P?authuser=0&amp;feat=directlink</t>
  </si>
  <si>
    <t>http://www.markpthomas.com/mountaineering/trip-reports/wyoming/pingora-ne-face</t>
  </si>
  <si>
    <t>Pingora (NE Face)</t>
  </si>
  <si>
    <t>Northeast Face</t>
  </si>
  <si>
    <t>https://picasaweb.google.com/105894936663116565516/20120822CoTRestDay?authuser=0&amp;feat=directlink</t>
  </si>
  <si>
    <t>Rest Day</t>
  </si>
  <si>
    <t>https://picasaweb.google.com/105894936663116565516/20120823to24CoTWThomasWarBonnetNEFaceIII586PHikeOut?authuser=0&amp;feat=directlink</t>
  </si>
  <si>
    <t>http://www.markpthomas.com/mountaineering/trip-reports/wyoming/war-bonnet-ne-face-l</t>
  </si>
  <si>
    <t>War Bonnett (NE Face)</t>
  </si>
  <si>
    <t>War Bonnett</t>
  </si>
  <si>
    <t>https://picasaweb.google.com/105894936663116565516/20120512RussellFishhookAreteWJaredWoodIII598P?authuser=0&amp;feat=directlink</t>
  </si>
  <si>
    <t>http://www.markpthomas.com/mountaineering/trip-reports/california/mt-russell-fishhook-arete</t>
  </si>
  <si>
    <t>Mt Russell (Fishhook Arete)</t>
  </si>
  <si>
    <t>Mount Russell</t>
  </si>
  <si>
    <t>Fishhook Arete</t>
  </si>
  <si>
    <t>https://picasaweb.google.com/105894936663116565516/20120630MithralDihedralCarToCarIII5106P?authuser=0&amp;feat=directlink</t>
  </si>
  <si>
    <t>http://www.markpthomas.com/mountaineering/trip-reports/california/mt-russell-mithral-dihedral</t>
  </si>
  <si>
    <t>Mt Russell (Mithral Dihedral)</t>
  </si>
  <si>
    <t>5.10a</t>
  </si>
  <si>
    <t>Mithral Dihedral</t>
  </si>
  <si>
    <t>https://picasaweb.google.com/105894936663116565516/20120728to29SunRibbonAreteWJaredIV510a20OrSoPitches?authuser=0&amp;feat=directlink</t>
  </si>
  <si>
    <t>http://www.markpthomas.com/mountaineering/trip-reports/california/temple-crag-sun-ribbon-arete</t>
  </si>
  <si>
    <t>Temple Crag (Sun Ribbon Arete)</t>
  </si>
  <si>
    <t>Sun Ribbon Arete</t>
  </si>
  <si>
    <t>https://picasaweb.google.com/105894936663116565516/20110929MtWhitneyEastFaceIII5713P?authuser=0&amp;feat=directlink</t>
  </si>
  <si>
    <t>http://www.markpthomas.com/mountaineering/trip-reports/california/mt-whitney-e-face</t>
  </si>
  <si>
    <t>Mt Whitney (E Face)</t>
  </si>
  <si>
    <t>Mt Whitney, East Face</t>
  </si>
  <si>
    <t>Mount Whitney</t>
  </si>
  <si>
    <t>East Face</t>
  </si>
  <si>
    <t>https://picasaweb.google.com/105894936663116565516/20120511MtWhitneyEButtWJaredWoodIII5711P?authuser=0&amp;feat=directlink</t>
  </si>
  <si>
    <t>http://www.markpthomas.com/mountaineering/trip-reports/california/mt-whitney-e-buttress</t>
  </si>
  <si>
    <t>Mt Whitney (E Buttress)</t>
  </si>
  <si>
    <t>Mt Whitney, East Buttress (aka. Peewee Route)</t>
  </si>
  <si>
    <t>https://picasaweb.google.com/105894936663116565516/20110917to18LASTipII57C2?authuser=0&amp;feat=directlink</t>
  </si>
  <si>
    <t>http://www.markpthomas.com/mountaineering/trip-reports/california/yosemite-np/lost-arrow-spire-tip</t>
  </si>
  <si>
    <t>Lost Arrow Spire (Tip)</t>
  </si>
  <si>
    <t>Working Out My Fear of Heights on Lost Arrow Spire Tip</t>
  </si>
  <si>
    <t>C2</t>
  </si>
  <si>
    <t>Aid</t>
  </si>
  <si>
    <t>Eddy Kim</t>
  </si>
  <si>
    <t>Lost Arrow Spire</t>
  </si>
  <si>
    <t>Lost Arrow Spire Tip</t>
  </si>
  <si>
    <t>ST Big Walls</t>
  </si>
  <si>
    <t>https://picasaweb.google.com/105894936663116565516/20110311to13CarlHellerERidge?authuser=0&amp;feat=directlink</t>
  </si>
  <si>
    <t>12.53 miles</t>
  </si>
  <si>
    <t>8,360'</t>
  </si>
  <si>
    <t>3 Days</t>
  </si>
  <si>
    <t>http://www.markpthomas.com/mountaineering/trip-reports/california/2011-03-13-carlheller</t>
  </si>
  <si>
    <t>Mt Carl Heller (E Ridge)</t>
  </si>
  <si>
    <t>Partying Like a G6 on the East Ridge of Carl Heller (In Winter Style)</t>
  </si>
  <si>
    <t>Vitaliy Musiyenko, Shane Rathbun, Kevin Trieu, Max Kuzmenko</t>
  </si>
  <si>
    <t>Mount Carl Heller</t>
  </si>
  <si>
    <t>https://picasaweb.google.com/105894936663116565516/20110211to13MtHumphreysEArete?authuser=0&amp;feat=directlink</t>
  </si>
  <si>
    <t>16.82 mi</t>
  </si>
  <si>
    <t>8,396'</t>
  </si>
  <si>
    <t>http://www.markpthomas.com/mountaineering/trip-reports/california/2011-02-13-humphreys</t>
  </si>
  <si>
    <t>Mt Humphreys (E Ridge)</t>
  </si>
  <si>
    <t>Winter Ascent of the Full East Ridge of Mt Humphreys</t>
  </si>
  <si>
    <t>Mount Humphreys</t>
  </si>
  <si>
    <t>https://picasaweb.google.com/105894936663116565516/20031011MtWhitneyAndMtMuirMountaineersRoute?authuser=0&amp;feat=directlink</t>
  </si>
  <si>
    <t>12.50 mi</t>
  </si>
  <si>
    <t>8,090'</t>
  </si>
  <si>
    <t>http://www.markpthomas.com/mountaineering/trip-reports/california/mt-whitney-muir-dayhike</t>
  </si>
  <si>
    <t>Mt Whitney (Mountaineer's Route, Trail)</t>
  </si>
  <si>
    <t>Mt. Whitney and Mt. Muir Dayhike Trip Report</t>
  </si>
  <si>
    <t>cl. 4</t>
  </si>
  <si>
    <t>Joel Wilson, Jono Hey, Mouhsine</t>
  </si>
  <si>
    <t>Mountaineer's Route, Whitney Trail</t>
  </si>
  <si>
    <t>Mt Muir (Whitney Trail)</t>
  </si>
  <si>
    <t>Mount Muir</t>
  </si>
  <si>
    <t>Whitney Trail</t>
  </si>
  <si>
    <t>https://picasaweb.google.com/105894936663116565516/20110527to28DevilsTowerElCrackoDiabloSoler?authuser=0&amp;feat=directlink</t>
  </si>
  <si>
    <t>http://www.markpthomas.com/mountaineering/trip-reports/wyoming/devils-tower-climbs</t>
  </si>
  <si>
    <t>TBA</t>
  </si>
  <si>
    <t>Devils Tower Climbs (El Cracko Diablo &amp; Soler)</t>
  </si>
  <si>
    <t>Devils Tower</t>
  </si>
  <si>
    <t>Sean Dormer</t>
  </si>
  <si>
    <t>Devil's Tower</t>
  </si>
  <si>
    <t>"Devils Tower Climbs"</t>
  </si>
  <si>
    <t>https://picasaweb.google.com/105894936663116565516/20110527to28DevilsTowerDurranceRoute?authuser=0&amp;feat=directlink</t>
  </si>
  <si>
    <t>Devils Tower (Durrance Route)</t>
  </si>
  <si>
    <t>Durrance Route</t>
  </si>
  <si>
    <t>Devil's Tower (Durrance Route)</t>
  </si>
  <si>
    <t>https://picasaweb.google.com/105894936663116565516/20110530to31BoulderClimbing?authuser=0&amp;feat=directlink</t>
  </si>
  <si>
    <t>http://www.markpthomas.com/mountaineering/trip-reports/colorado/colorado-rock-climbs</t>
  </si>
  <si>
    <t>"Colorado Rock Climbs"</t>
  </si>
  <si>
    <t>CO</t>
  </si>
  <si>
    <t>Rocky Mtns - Colorado</t>
  </si>
  <si>
    <t>2nd Flatiron/Eldorado Canyon</t>
  </si>
  <si>
    <t>https://picasaweb.google.com/105894936663116565516/20070624Gunks?authuser=0&amp;feat=directlink</t>
  </si>
  <si>
    <t>Rock Climbing - Shawagunks</t>
  </si>
  <si>
    <t>NY</t>
  </si>
  <si>
    <t>East Coast</t>
  </si>
  <si>
    <t>Alpinist guy</t>
  </si>
  <si>
    <t>Shawagunks</t>
  </si>
  <si>
    <t>https://picasaweb.google.com/105894936663116565516/20070707Gunks?authuser=0&amp;feat=directlink</t>
  </si>
  <si>
    <t>Lisa Madden</t>
  </si>
  <si>
    <t>https://picasaweb.google.com/105894936663116565516/20070812Gunks?authuser=0&amp;feat=directlink</t>
  </si>
  <si>
    <t>https://picasaweb.google.com/105894936663116565516/2007090810Adirondaks?authuser=0&amp;feat=directlink</t>
  </si>
  <si>
    <t>Giant Mountain &amp; Such</t>
  </si>
  <si>
    <t>Adirondaks</t>
  </si>
  <si>
    <t>cl. 1</t>
  </si>
  <si>
    <t>Mom &amp; Nick</t>
  </si>
  <si>
    <t>Giant Mountain</t>
  </si>
  <si>
    <t>Trail</t>
  </si>
  <si>
    <t>https://picasaweb.google.com/105894936663116565516/20060529AlaskaRuthGlacier?authuser=0&amp;feat=directlink</t>
  </si>
  <si>
    <t>http://www.markpthomas.com/mountaineering/trip-reports/alaska/ruth-gorge-2006</t>
  </si>
  <si>
    <t>Ruth Gorge (2006)</t>
  </si>
  <si>
    <t>101 Ways to Pass Time at Camp (On the Ruth Glacier)</t>
  </si>
  <si>
    <t>Glacier - Easy</t>
  </si>
  <si>
    <t>Michael Heathfield, Mike Buchanan</t>
  </si>
  <si>
    <t>Ruth Gorge</t>
  </si>
  <si>
    <t>https://picasaweb.google.com/105894936663116565516/20120826to27TetonsWThomasIreneSAreteIII595P?authuser=0&amp;feat=directlink</t>
  </si>
  <si>
    <t>http://www.markpthomas.com/mountaineering/trip-reports/wyoming/disappointment-peak---irene-s-arete</t>
  </si>
  <si>
    <t>Disappointment Peak (Irene's Arete)</t>
  </si>
  <si>
    <t>Some Teton Wanderings &amp; Irene's Arete</t>
  </si>
  <si>
    <t>Tetons</t>
  </si>
  <si>
    <t>Disappointment Peak</t>
  </si>
  <si>
    <t>Irene's Arete</t>
  </si>
  <si>
    <t>https://picasaweb.google.com/105894936663116565516/20060821GannettPk?authuser=0&amp;feat=directlink</t>
  </si>
  <si>
    <t>40 miles</t>
  </si>
  <si>
    <t>10,200'</t>
  </si>
  <si>
    <t>http://www.markpthomas.com/mountaineering/trip-reports/wyoming/gannett-peak-the-hard-way-in-one-day</t>
  </si>
  <si>
    <t>Gannett Peak (Pole Creek)</t>
  </si>
  <si>
    <t>Gannett Peak, the Hard Way - In One Day</t>
  </si>
  <si>
    <t>45 deg</t>
  </si>
  <si>
    <t>Joel Wilson</t>
  </si>
  <si>
    <t>Gannett Peak</t>
  </si>
  <si>
    <t>Gooseneck Pinnacle via Pole Creek</t>
  </si>
  <si>
    <t>http://www.markpthomas.com/mountaineering/trip-reports/wyoming/teton-grand-slam-8-classic-routes-and-some-traverses-done-over-a-9-day-climbing-marathon</t>
  </si>
  <si>
    <t>"Teton Grand Slam"</t>
  </si>
  <si>
    <t>"Teton Grand Slam": 8 Classic Routes and Some Traverses Done Over a 9 Day Climbing Marathon</t>
  </si>
  <si>
    <t>VI</t>
  </si>
  <si>
    <t>https://picasaweb.google.com/105894936663116565516/20120831TetonsWStephCompleteExumRidgeIII576P?authuser=0&amp;feat=directlink</t>
  </si>
  <si>
    <t>http://www.markpthomas.com/mountaineering/trip-reports/wyoming/teton-grand-slam-8-classic-routes-and-some-traverses-done-over-a-9-day-climbing-marathon/day-2-complete-exum-ridge-of-the-grand-teton-iii-5-7</t>
  </si>
  <si>
    <t>Grand Teton (Exum Ridge - Complete)</t>
  </si>
  <si>
    <t>"Teton Grand Slam": Day 2</t>
  </si>
  <si>
    <t>Grand Teton</t>
  </si>
  <si>
    <t>Complete Exum Ridge</t>
  </si>
  <si>
    <t>https://picasaweb.google.com/105894936663116565516/20050717ExumRidgeGrandTeton?authuser=0&amp;feat=directlink</t>
  </si>
  <si>
    <t>13 miles</t>
  </si>
  <si>
    <t>7,000'</t>
  </si>
  <si>
    <t>http://www.markpthomas.com/mountaineering/trip-reports/wyoming/a-windy-day-on-the-grand-teton</t>
  </si>
  <si>
    <t>Grand Teton (Exum Ridge - Upper)</t>
  </si>
  <si>
    <t>A Windy Day on the Grand Teton</t>
  </si>
  <si>
    <t>Joe Bullough</t>
  </si>
  <si>
    <t>Upper Exum Ridge</t>
  </si>
  <si>
    <t>https://picasaweb.google.com/105894936663116565516/20120904TetonsWStephNorthRidgeItalianCracksVarIV578P?authuser=0&amp;feat=directlink</t>
  </si>
  <si>
    <t>http://www.markpthomas.com/mountaineering/trip-reports/wyoming/teton-grand-slam-8-classic-routes-and-some-traverses-done-over-a-9-day-climbing-marathon/day-6-north-ridge-of-the-grand-teton-italian-cracks-variation-iv-5-7</t>
  </si>
  <si>
    <t>Grand Teton (N Ridge) (Italian Cracks)</t>
  </si>
  <si>
    <t>"Teton Grand Slam": Day 6</t>
  </si>
  <si>
    <t>North Ridge - Italian Cracks Variation</t>
  </si>
  <si>
    <t>https://picasaweb.google.com/105894936663116565516/20120830TetonsWStephGarnetCanyonApproachMiddleTetonII56?authuser=0&amp;feat=directlink</t>
  </si>
  <si>
    <t>http://www.markpthomas.com/mountaineering/trip-reports/wyoming/teton-grand-slam-8-classic-routes-and-some-traverses-done-over-a-9-day-climbing-marathon/day-1-garnet-canyon-approach-and-the-north-ridge-of-middle-teton-ii-5-6</t>
  </si>
  <si>
    <t>Middle Teton (N Ridge)</t>
  </si>
  <si>
    <t>"Teton Grand Slam": Day 1</t>
  </si>
  <si>
    <t>Middle Teton</t>
  </si>
  <si>
    <t>North Ridge</t>
  </si>
  <si>
    <t>https://picasaweb.google.com/105894936663116565516/20120901TetonsWStephValhallaTraverseIICl4SteepIceSnow?authuser=0&amp;feat=directlink</t>
  </si>
  <si>
    <t>http://www.markpthomas.com/mountaineering/trip-reports/wyoming/teton-grand-slam-8-classic-routes-and-some-traverses-done-over-a-9-day-climbing-marathon/day-3-the-valhalla-traverse-ii-cl-3-4</t>
  </si>
  <si>
    <t>The Valhalla Traverse (II, cl. 3-4)</t>
  </si>
  <si>
    <t>"Teton Grand Slam": Day 3</t>
  </si>
  <si>
    <t>Valhalla Traverse</t>
  </si>
  <si>
    <t>https://picasaweb.google.com/105894936663116565516/20120902TetonsWStephSerendipityAreteIV5915P?authuser=0&amp;feat=directlink</t>
  </si>
  <si>
    <t>http://www.markpthomas.com/mountaineering/trip-reports/wyoming/teton-grand-slam-8-classic-routes-and-some-traverses-done-over-a-9-day-climbing-marathon/day-4-serendipity-arete-of-mt-owen-iv-5-9</t>
  </si>
  <si>
    <t>Mt Owen (Serendipity Arete)</t>
  </si>
  <si>
    <t>"Teton Grand Slam": Day 4</t>
  </si>
  <si>
    <t>Mount Owen</t>
  </si>
  <si>
    <t>Serendipity Arete</t>
  </si>
  <si>
    <t>https://picasaweb.google.com/105894936663116565516/20120903TetonsWStephOwenToGrandstandII5735Rappels?authuser=0&amp;feat=directlink</t>
  </si>
  <si>
    <t>http://www.markpthomas.com/mountaineering/trip-reports/wyoming/teton-grand-slam-8-classic-routes-and-some-traverses-done-over-a-9-day-climbing-marathon/day-5-owen-grandstand-traverse-ii-5-7</t>
  </si>
  <si>
    <t>Owen-Grandstand Traverse (II, 5.7)</t>
  </si>
  <si>
    <t>"Teton Grand Slam": Day 5</t>
  </si>
  <si>
    <t>Owen-Grandstand Traverse</t>
  </si>
  <si>
    <t>https://picasaweb.google.com/105894936663116565516/20120907TetonsWStephSWRidgeOfSymmetrySpireII576P?authuser=0&amp;feat=directlink</t>
  </si>
  <si>
    <t>http://www.markpthomas.com/mountaineering/trip-reports/wyoming/teton-grand-slam-8-classic-routes-and-some-traverses-done-over-a-9-day-climbing-marathon/day-9-southwest-ridge-of-symmetry-spire-ii-5-7</t>
  </si>
  <si>
    <t>Symmetry Spire (SW Ridge)</t>
  </si>
  <si>
    <t>"Teton Grand Slam": Day 9</t>
  </si>
  <si>
    <t>Symmetry Spire</t>
  </si>
  <si>
    <t>Southwest Ridge</t>
  </si>
  <si>
    <t>https://picasaweb.google.com/105894936663116565516/20120905TetonsWStephBlackDikeTraverseIICl3SnowTeewinotSWCouloirIICl4?authuser=0&amp;feat=directlink</t>
  </si>
  <si>
    <t>http://www.markpthomas.com/mountaineering/trip-reports/wyoming/teton-grand-slam-8-classic-routes-and-some-traverses-done-over-a-9-day-climbing-marathon/day-7-black-dike-traverse-ii-cl-3-4-moderate-snow</t>
  </si>
  <si>
    <t>Black Dike Travese (cl. 3, 30 deg)</t>
  </si>
  <si>
    <t>"Teton Grand Slam": Day 7</t>
  </si>
  <si>
    <t>Black Dike Traverse</t>
  </si>
  <si>
    <t>Mt Teewinot (SW Couloir)</t>
  </si>
  <si>
    <t>Mount Teewinot</t>
  </si>
  <si>
    <t>Southwest Couloir</t>
  </si>
  <si>
    <t>https://picasaweb.google.com/105894936663116565516/20120906TetonsWStephTeewinotSWCouloirIICl4EFaceDescentIICl4?authuser=0&amp;feat=directlink</t>
  </si>
  <si>
    <t>http://www.markpthomas.com/mountaineering/trip-reports/wyoming/teton-grand-slam-8-classic-routes-and-some-traverses-done-over-a-9-day-climbing-marathon/day-8-mt-teewinot-via-the-southwest-couloir-ii-cl-4-and-east-face-descent-ii-cl-4</t>
  </si>
  <si>
    <t>Mt Teewinot (E Face)</t>
  </si>
  <si>
    <t>"Teton Grand Slam": Day 8</t>
  </si>
  <si>
    <t>https://picasaweb.google.com/105894936663116565516/20120706to08CurtisRidgeAttempt?authuser=0&amp;feat=directlink</t>
  </si>
  <si>
    <t>http://www.markpthomas.com/mountaineering/trip-reports/washington/curtis-ridge-attempt</t>
  </si>
  <si>
    <t>Mt Rainier (Curtis Ridge) (Attempt)</t>
  </si>
  <si>
    <t>Curtis Ridge Attempt</t>
  </si>
  <si>
    <t>IV-V</t>
  </si>
  <si>
    <t>WA</t>
  </si>
  <si>
    <t>Anastasia Blag.</t>
  </si>
  <si>
    <t>Mount Rainier</t>
  </si>
  <si>
    <t>Curtis Ridge</t>
  </si>
  <si>
    <t>https://picasaweb.google.com/105894936663116565516/20040525BannerPkMtRitterSSlopeNFace?authuser=0&amp;feat=directlink</t>
  </si>
  <si>
    <t>26.68 miles</t>
  </si>
  <si>
    <t>7,990'</t>
  </si>
  <si>
    <t>http://www.markpthomas.com/mountaineering/trip-reports/california/a-double-summit-delight-banner-pk-mt-ritter</t>
  </si>
  <si>
    <t>TBA TH Elev</t>
  </si>
  <si>
    <t>Banner Pk (SW Slope)</t>
  </si>
  <si>
    <t>A Double Summit Delight – Banner Pk &amp; Mt Ritter</t>
  </si>
  <si>
    <t>Mike Shen, Kevin Long, Dan King</t>
  </si>
  <si>
    <t>Banner Peak</t>
  </si>
  <si>
    <t>Southwest Slope</t>
  </si>
  <si>
    <t>Mt Ritter (N Face, SE Glacier)</t>
  </si>
  <si>
    <t>Mount Ritter</t>
  </si>
  <si>
    <t>North Face, Southeast Glacier</t>
  </si>
  <si>
    <t>https://picasaweb.google.com/105894936663116565516/20040515CorcoranLeConte?authuser=0&amp;feat=directlink</t>
  </si>
  <si>
    <t>TBD</t>
  </si>
  <si>
    <t>6,650'</t>
  </si>
  <si>
    <t>http://www.markpthomas.com/mountaineering/trip-reports/california/corcoran-leconte-springtime-traverse</t>
  </si>
  <si>
    <t>Mt LeConte (NW Chute)</t>
  </si>
  <si>
    <t>Corcoran-LeConte Springtime Traverse</t>
  </si>
  <si>
    <t>Mount LeConte</t>
  </si>
  <si>
    <t>Northwest Chute</t>
  </si>
  <si>
    <t>Mt Corcoran (Traverse from LeConte)</t>
  </si>
  <si>
    <t>Mount Corcoran</t>
  </si>
  <si>
    <t>Traverse from LeConte</t>
  </si>
  <si>
    <t>https://picasaweb.google.com/105894936663116565516/20120617LaurelMtnNECouloirWTeamTrundle?authuser=0&amp;feat=directlink</t>
  </si>
  <si>
    <t>http://www.markpthomas.com/mountaineering/trip-reports/california/alpine-non-technical/laurel-mtn-ne-gully-e-ridge</t>
  </si>
  <si>
    <t>Laurel Mtn (NE Gully)</t>
  </si>
  <si>
    <t>Team Trundle Tackles the NE Gully of Laurel Mtn</t>
  </si>
  <si>
    <t>Nic Risser, Ryan Pintar, Rachel Doran, donWolf</t>
  </si>
  <si>
    <t>Laurel Mountain</t>
  </si>
  <si>
    <t>Northeast Gully</t>
  </si>
  <si>
    <t>https://picasaweb.google.com/105894936663116565516/20040320RoundTopCrescentMoonCouloir?authuser=0&amp;feat=directlink</t>
  </si>
  <si>
    <t>6.2 miles</t>
  </si>
  <si>
    <t>2,251'</t>
  </si>
  <si>
    <t>http://www.markpthomas.com/mountaineering/trip-reports/california/a-well-rounded-summitpost-gathering</t>
  </si>
  <si>
    <t>Round Top (Crescent Moon Couiloir &amp; W Ridge)</t>
  </si>
  <si>
    <t>A Well-Rounded Summitpost Gathering</t>
  </si>
  <si>
    <t>Sierra Nevada - Tahoe</t>
  </si>
  <si>
    <t>Dirk Summers, Misha Logvinov, Sam Mills, Etsuko, Tyson, Doug Artman</t>
  </si>
  <si>
    <t>Round Top</t>
  </si>
  <si>
    <t>Crescent Moon Couloir, West Ridge</t>
  </si>
  <si>
    <t>https://picasaweb.google.com/105894936663116565516/20110715to18LibertyRidge03?authuser=0&amp;feat=directlink</t>
  </si>
  <si>
    <t>4 days</t>
  </si>
  <si>
    <t>http://www.markpthomas.com/mountaineering/trip-reports/washington/mt-rainier-liberty-ridge</t>
  </si>
  <si>
    <t>Mt Rainier (Liberty Ridge)</t>
  </si>
  <si>
    <t>Liberty Cap Beating #1: Liberty Ridge</t>
  </si>
  <si>
    <t>WI2</t>
  </si>
  <si>
    <t>Glacier - Moderate</t>
  </si>
  <si>
    <t>Eric Krumland</t>
  </si>
  <si>
    <t>Liberty Ridge</t>
  </si>
  <si>
    <t>https://picasaweb.google.com/105894936663116565516/20110722to25PtarmiganRidge02?authuser=0&amp;feat=directlink</t>
  </si>
  <si>
    <t>http://www.markpthomas.com/mountaineering/trip-reports/washington/mt-rainier-ptarmigan-ridge</t>
  </si>
  <si>
    <t>Mt Rainier (Ptarmigan Ridge)</t>
  </si>
  <si>
    <t>Liberty Cap Beating #2: Ptarmigan Ridge</t>
  </si>
  <si>
    <t>Ptarmigan Ridge</t>
  </si>
  <si>
    <t>https://picasaweb.google.com/105894936663116565516/20110618BorahPkWJoe02?authuser=0&amp;feat=directlink</t>
  </si>
  <si>
    <t>http://www.markpthomas.com/mountaineering/trip-reports/idaho/borah-pk-chicken-out-ridge</t>
  </si>
  <si>
    <t>Slideshow</t>
  </si>
  <si>
    <t>Borah Pk (Chicken-Out Ridge)</t>
  </si>
  <si>
    <t>ID</t>
  </si>
  <si>
    <t>Rocky Mtns - Idaho</t>
  </si>
  <si>
    <t>Borah Peak</t>
  </si>
  <si>
    <t>Chicken-Out Ridge</t>
  </si>
  <si>
    <t>https://picasaweb.google.com/105894936663116565516/20080728CanadaCyclingTripMapsAnnotations?authuser=0&amp;feat=directlink</t>
  </si>
  <si>
    <t>http://www.markpthomas.com/mountaineering/trip-reports/canada/cycling-and-scrambling-from-calgary-to-vancouver</t>
  </si>
  <si>
    <t>Part 0 - Cycling and Scrambling from Calgary to Vancouver</t>
  </si>
  <si>
    <t>"Cycling and Scrambling from Calgary to Vancouver": Part 0</t>
  </si>
  <si>
    <t>Canada</t>
  </si>
  <si>
    <t>Rocky Mtns - Canada</t>
  </si>
  <si>
    <t>Cycling</t>
  </si>
  <si>
    <t>Solo</t>
  </si>
  <si>
    <t>https://picasaweb.google.com/105894936663116565516/20080729to31CanadaCyclingTripCalgaryThroughTheCanadianRockies?authuser=0&amp;feat=directlink</t>
  </si>
  <si>
    <t>http://www.markpthomas.com/mountaineering/trip-reports/canada/cycling-and-scrambling-from-calgary-to-vancouver/part-i---calgary-through-the-canadian-rockies#MtCory</t>
  </si>
  <si>
    <t>Part I - Calgary through the Canadian Rockies</t>
  </si>
  <si>
    <t>"Cycling and Scrambling from Calgary to Vancouver": Part I</t>
  </si>
  <si>
    <t>Rocky Mtns Area</t>
  </si>
  <si>
    <t>7,500'</t>
  </si>
  <si>
    <t>Mt Cory (S Ridge)</t>
  </si>
  <si>
    <t>Bike-to-bike</t>
  </si>
  <si>
    <t>Mount Cory</t>
  </si>
  <si>
    <t>South Ridge</t>
  </si>
  <si>
    <t>Mt Edith (RR)</t>
  </si>
  <si>
    <t>Mount Edith</t>
  </si>
  <si>
    <t>Regular Route</t>
  </si>
  <si>
    <t>https://picasaweb.google.com/105894936663116565516/20080801to06CanadaCyclingTripLakeLouiseLakeOHaraAreas?authuser=0&amp;feat=directlink</t>
  </si>
  <si>
    <t>http://www.markpthomas.com/mountaineering/trip-reports/canada/cycling-and-scrambling-from-calgary-to-vancouver/part-ii---lake-louise-lake-o-hara-areas#MtStPiran</t>
  </si>
  <si>
    <t>Part II - Lake Louise &amp; Lake O'Hara Areas</t>
  </si>
  <si>
    <t>"Cycling and Scrambling from Calgary to Vancouver": Part II</t>
  </si>
  <si>
    <t>9.7 miles</t>
  </si>
  <si>
    <t>3,620'</t>
  </si>
  <si>
    <t>Mt St Piran (S Slope, W Slope)</t>
  </si>
  <si>
    <t>Mount Saint Piran</t>
  </si>
  <si>
    <t>South Slopes, West Slope</t>
  </si>
  <si>
    <t>16.2 miles</t>
  </si>
  <si>
    <t>4,780'</t>
  </si>
  <si>
    <t>http://www.markpthomas.com/mountaineering/trip-reports/canada/cycling-and-scrambling-from-calgary-to-vancouver/part-ii---lake-louise-lake-o-hara-areas#MtFairview</t>
  </si>
  <si>
    <t>Mt Fairview (SE Slopes)</t>
  </si>
  <si>
    <t>Mount Fairview</t>
  </si>
  <si>
    <t>Southeast Slopes</t>
  </si>
  <si>
    <t>10.6 miles</t>
  </si>
  <si>
    <t>4,500'</t>
  </si>
  <si>
    <t>http://www.markpthomas.com/mountaineering/trip-reports/canada/cycling-and-scrambling-from-calgary-to-vancouver/part-ii---lake-louise-lake-o-hara-areas#WalterFeuzPk</t>
  </si>
  <si>
    <t>Walter Feuz Pk (SE Ridge)</t>
  </si>
  <si>
    <t>Walter Feuz Peak</t>
  </si>
  <si>
    <t>Southeast Ridge</t>
  </si>
  <si>
    <t>11 miles</t>
  </si>
  <si>
    <t>7,510'</t>
  </si>
  <si>
    <t>http://www.markpthomas.com/mountaineering/trip-reports/canada/cycling-and-scrambling-from-calgary-to-vancouver/part-ii---lake-louise-lake-o-hara-areas#EiffelPk</t>
  </si>
  <si>
    <t>Mt Temple (SW Ridge)</t>
  </si>
  <si>
    <t>Mount Temple</t>
  </si>
  <si>
    <t>Eiffel Pk (RR)</t>
  </si>
  <si>
    <t>Eiffel Peak</t>
  </si>
  <si>
    <t>Add task &amp; truck photos</t>
  </si>
  <si>
    <t>https://picasaweb.google.com/105894936663116565516/20080807to11CanadaCyclingTripMishapsInTheMiddleRanges?authuser=0&amp;feat=directlink</t>
  </si>
  <si>
    <t>http://www.markpthomas.com/mountaineering/trip-reports/canada/cycling-and-scrambling-from-calgary-to-vancouver/part-iii---mishaps-in-the-middle-ranges</t>
  </si>
  <si>
    <t>Diagram. Block game photo</t>
  </si>
  <si>
    <t>Part III - Mishaps in the Middle Ranges</t>
  </si>
  <si>
    <t>"Cycling and Scrambling from Calgary to Vancouver": Part III</t>
  </si>
  <si>
    <t>British Columbia</t>
  </si>
  <si>
    <t>https://picasaweb.google.com/105894936663116565516/20080812to13CanadaCyclingTripBritishColumbiaSDesert?authuser=0&amp;feat=directlink</t>
  </si>
  <si>
    <t>http://www.markpthomas.com/mountaineering/trip-reports/canada/cycling-and-scrambling-from-calgary-to-vancouver/part-iv---british-columbia-s-desert</t>
  </si>
  <si>
    <t>Part IV - British Columbia's Desert?!</t>
  </si>
  <si>
    <t>"Cycling and Scrambling from Calgary to Vancouver": Part IV</t>
  </si>
  <si>
    <t>https://picasaweb.google.com/105894936663116565516/20080814to17CanadaCyclingTripCrossingTheCoastalRangeToVancouver?authuser=0&amp;feat=directlink</t>
  </si>
  <si>
    <t>http://www.markpthomas.com/mountaineering/trip-reports/canada/cycling-and-scrambling-from-calgary-to-vancouver/part-v---crossing-the-coastal-range-to-vancouver#FlutePk</t>
  </si>
  <si>
    <t>Part V - Crossing the Coastal Range to Vancouver</t>
  </si>
  <si>
    <t>"Cycling and Scrambling from Calgary to Vancouver": Part V</t>
  </si>
  <si>
    <t>Costal Range Area</t>
  </si>
  <si>
    <t>Costal Range - British Columbia</t>
  </si>
  <si>
    <t>9.5 miles</t>
  </si>
  <si>
    <t>3180'</t>
  </si>
  <si>
    <t>Flute Pk (Musical Bumps Traverse)</t>
  </si>
  <si>
    <t>Flute Peak</t>
  </si>
  <si>
    <t>Musical Bumps Traverse</t>
  </si>
  <si>
    <t>Piccolo Pk (Musical Bumps Traverse)</t>
  </si>
  <si>
    <t>Piccolo Peak</t>
  </si>
  <si>
    <t>Whistler Mtn (Tram)</t>
  </si>
  <si>
    <t>Whistler Mountain</t>
  </si>
  <si>
    <t>Tram &amp; Trail</t>
  </si>
  <si>
    <t>https://picasaweb.google.com/105894936663116565516/20080818to22CanadaCyclingTripVancouverSeattleWanderings?authuser=0&amp;feat=directlink</t>
  </si>
  <si>
    <t>http://www.markpthomas.com/mountaineering/trip-reports/canada/cycling-and-scrambling-from-calgary-to-vancouver/epilogue</t>
  </si>
  <si>
    <t>Epilogue</t>
  </si>
  <si>
    <t>"Cycling and Scrambling from Calgary to Vancouver": Epilogue</t>
  </si>
  <si>
    <t>Vancouver</t>
  </si>
  <si>
    <t>https://picasaweb.google.com/105894936663116565516/20050529CapitolPk?authuser=0&amp;feat=directlink</t>
  </si>
  <si>
    <t>15 miles</t>
  </si>
  <si>
    <t>3,550'</t>
  </si>
  <si>
    <t>http://www.markpthomas.com/mountaineering/trip-reports/colorado/summit-or-plummet-an-sp-attempt-on-capitol-pk</t>
  </si>
  <si>
    <t>Capitol Pk (NE Ridge) (Attempt)</t>
  </si>
  <si>
    <t>Summit or Plummet! An SP Attempt on Capitol Pk</t>
  </si>
  <si>
    <t>Scott Patterson</t>
  </si>
  <si>
    <t>Capitol Peak</t>
  </si>
  <si>
    <t>Northeast Ridge</t>
  </si>
  <si>
    <t>https://picasaweb.google.com/105894936663116565516/20050122EverestRidgeMtTimpanogos?authuser=0&amp;feat=directlink</t>
  </si>
  <si>
    <t>8.54 miles</t>
  </si>
  <si>
    <t>6,169'</t>
  </si>
  <si>
    <t>http://www.markpthomas.com/mountaineering/trip-reports/utah/a-failed-attempt-of-everest-ridge-on-mt-timpanogos</t>
  </si>
  <si>
    <t>Mt Timpanogos (Everest Ridge) (Attempt)</t>
  </si>
  <si>
    <t>A Failed Attempt of Everest Ridge on Mt Timpanogos</t>
  </si>
  <si>
    <t>Wasatch Range</t>
  </si>
  <si>
    <t>Mount Timpanogos</t>
  </si>
  <si>
    <t>Everest Ridge</t>
  </si>
  <si>
    <t>https://picasaweb.google.com/105894936663116565516/20050205EverestRidgeMtTimpanogos?authuser=0&amp;feat=directlink</t>
  </si>
  <si>
    <t>Yes (old)</t>
  </si>
  <si>
    <t>9.22 miles</t>
  </si>
  <si>
    <t>6,500'</t>
  </si>
  <si>
    <t>http://www.markpthomas.com/mountaineering/trip-reports/utah/climbing-everest-ridge-on-mt-timpanogos</t>
  </si>
  <si>
    <t>Mt Timpanogos (Everest Ridge)</t>
  </si>
  <si>
    <t>Climbing Everest Ridge on Mt Timpanogos</t>
  </si>
  <si>
    <t>WInter/Spring</t>
  </si>
  <si>
    <t>https://picasaweb.google.com/105894936663116565516/20040606StormMountain?authuser=0&amp;feat=directlink</t>
  </si>
  <si>
    <t>7.3 miles</t>
  </si>
  <si>
    <t>4,324'</t>
  </si>
  <si>
    <t>http://www.markpthomas.com/mountaineering/trip-reports/utah/geocache---hiking-storm-mountain</t>
  </si>
  <si>
    <t>Storm Mtn (W Ridge)</t>
  </si>
  <si>
    <t>Geocache - Hiking Storm Mountain</t>
  </si>
  <si>
    <t>Storm Mountain</t>
  </si>
  <si>
    <t>West Ridge</t>
  </si>
  <si>
    <t>N/A</t>
  </si>
  <si>
    <t>4,241'</t>
  </si>
  <si>
    <t>http://www.markpthomas.com/mountaineering/trip-reports/utah/lady-bug-summit---hiking-box-elder-s-ne-ridge</t>
  </si>
  <si>
    <t>Box Elder Pk (NE Ridge)</t>
  </si>
  <si>
    <t>Lady Bug Summit - Hiking Box Elder's NE Ridge</t>
  </si>
  <si>
    <t>Alan Stenquist</t>
  </si>
  <si>
    <t>Box Elder Peak</t>
  </si>
  <si>
    <t>https://picasaweb.google.com/105894936663116565516/20050219CedarRidgeFallMtNebo?authuser=0&amp;feat=directlink</t>
  </si>
  <si>
    <t>https://picasaweb.google.com/105894936663116565516/20050417CedarRidgeMtNebo?authuser=0&amp;feat=directlink</t>
  </si>
  <si>
    <t>http://www.markpthomas.com/mountaineering/trip-reports/utah/surviving-a-1-000-ft-fall-on-mt-nebo</t>
  </si>
  <si>
    <t>Mt Nebo (Cedar Ridge) (Attempt)</t>
  </si>
  <si>
    <t>Surviving a 1,000 ft Fall on Mt Nebo</t>
  </si>
  <si>
    <t>Joe Bullough, Casey</t>
  </si>
  <si>
    <t>Mount Nebo</t>
  </si>
  <si>
    <t>Cedar Ridge</t>
  </si>
  <si>
    <t>https://picasaweb.google.com/105894936663116565516/20121111MoabWDirkWallStreetClimbingZippyZebraOwlRock?authuser=0&amp;feat=directlink</t>
  </si>
  <si>
    <t>Fill Out. Split?</t>
  </si>
  <si>
    <t>Wall Street Area &amp; Arches</t>
  </si>
  <si>
    <t>Wall Street &amp; Arches NP</t>
  </si>
  <si>
    <t>Wall Street Area</t>
  </si>
  <si>
    <t>https://picasaweb.google.com/105894936663116565516/20121110MoabWDirkDevilsGolfBallHappyTurkI58C1?authuser=0&amp;feat=directlink</t>
  </si>
  <si>
    <t>http://www.markpthomas.com/mountaineering/trip-reports/utah/devil-s-golf-ball-happy-turk</t>
  </si>
  <si>
    <t>Devil's Golf Ball (Happy Turk)</t>
  </si>
  <si>
    <t>I</t>
  </si>
  <si>
    <t>C1</t>
  </si>
  <si>
    <t>https://picasaweb.google.com/105894936663116565516/20121118LizardRock57RDarkAngel59C02PWDirk?authuser=0&amp;feat=directlink</t>
  </si>
  <si>
    <t>http://www.markpthomas.com/mountaineering/trip-reports/utah/dark-angel</t>
  </si>
  <si>
    <t>Dark Angel (W Face)</t>
  </si>
  <si>
    <t>Dark Angel</t>
  </si>
  <si>
    <t>West Face</t>
  </si>
  <si>
    <t>Lizard Rock (Entrance Fee)</t>
  </si>
  <si>
    <t>5.7R</t>
  </si>
  <si>
    <t>Lizard Rock</t>
  </si>
  <si>
    <t>Entrance Fee</t>
  </si>
  <si>
    <t>https://picasaweb.google.com/105894936663116565516/20121113MoabWDirkChineseEyes593PenguinsRightChimney510c2P?authuser=0&amp;feat=directlink</t>
  </si>
  <si>
    <t>http://www.markpthomas.com/mountaineering/trip-reports/utah/three-penguins-right-chimney</t>
  </si>
  <si>
    <t>Three Penguins (Right Chimney)</t>
  </si>
  <si>
    <t>5.10c</t>
  </si>
  <si>
    <t>Three Penguins</t>
  </si>
  <si>
    <t>Right Chimney</t>
  </si>
  <si>
    <t>https://picasaweb.google.com/105894936663116565516/20121114to15WasherWomanInSearchOfSudsIII5105PWDirk?authuser=0&amp;feat=directlink</t>
  </si>
  <si>
    <t>http://www.markpthomas.com/mountaineering/trip-reports/utah/desert-rock-climbs/washerwoman-in-search-of-suds</t>
  </si>
  <si>
    <t>Washer Woman (In Search of Suds)</t>
  </si>
  <si>
    <t>Washer Woman, In Search of Suds (III, 5.10+ C0 or 5.11-, 5-6P)</t>
  </si>
  <si>
    <t>5.10+</t>
  </si>
  <si>
    <t>Washer Woman</t>
  </si>
  <si>
    <t>In Search of Suds</t>
  </si>
  <si>
    <t>https://picasaweb.google.com/105894936663116565516/20121123TheDEERWithScott?authuser=0&amp;feat=directlink</t>
  </si>
  <si>
    <t>http://www.markpthomas.com/mountaineering/trip-reports/california/yosemite-np/deer-route</t>
  </si>
  <si>
    <t>DEER Route</t>
  </si>
  <si>
    <t>The DEER Route - A Yosemite Reverse Spelunking Adventure</t>
  </si>
  <si>
    <t>Scott Keagy</t>
  </si>
  <si>
    <t>Reed's Pinnacle</t>
  </si>
  <si>
    <t>Valley Classic</t>
  </si>
  <si>
    <t>https://picasaweb.google.com/105894936663116565516/20120519NEButtOfHigherCathedralWJonWardIV5911P?authuser=0&amp;feat=directlink</t>
  </si>
  <si>
    <t>http://www.markpthomas.com/mountaineering/trip-reports/california/yosemite-np/ne-butt-of-higher-cathedral</t>
  </si>
  <si>
    <t>Higher Cathedral (NE Buttress)</t>
  </si>
  <si>
    <t>NE Buttress of Higher Cathedral Rock</t>
  </si>
  <si>
    <t>Jon</t>
  </si>
  <si>
    <t>Higher Cathedral Rock</t>
  </si>
  <si>
    <t>Northeast Buttress</t>
  </si>
  <si>
    <t>https://picasaweb.google.com/105894936663116565516/20120115ReedsPinnacleFlatus59?authuser=0&amp;feat=directlink</t>
  </si>
  <si>
    <t>https://picasaweb.google.com/105894936663116565516/20120226Chingando?authuser=0&amp;feat=directlink</t>
  </si>
  <si>
    <t>http://www.markpthomas.com/mountaineering/trip-reports/california/yosemite-np/the-iota-chimney</t>
  </si>
  <si>
    <t>The Iota Chimney</t>
  </si>
  <si>
    <t>The Iota Chimney - A Super Awesome, Must Do 5.4 in Yosemite!</t>
  </si>
  <si>
    <t>Iota Chimney</t>
  </si>
  <si>
    <t>https://picasaweb.google.com/105894936663116565516/20120204YosemiteReedsPinnacleTheRorp?authuser=0&amp;feat=directlink</t>
  </si>
  <si>
    <t>http://www.markpthomas.com/mountaineering/trip-reports/california/yosemite-np/the-rorp</t>
  </si>
  <si>
    <t>The RORP</t>
  </si>
  <si>
    <t>https://picasaweb.google.com/105894936663116565516/20121020YosemitePointButtressDirectWNicIV59?authuser=0&amp;feat=directlink</t>
  </si>
  <si>
    <t>http://www.markpthomas.com/mountaineering/trip-reports/california/yosemite-np/yosemite-point-buttress-direct</t>
  </si>
  <si>
    <t>Yosemite Point Buttress (Direct)</t>
  </si>
  <si>
    <t>Nic Risser</t>
  </si>
  <si>
    <t>Yosemite Point Buttress</t>
  </si>
  <si>
    <t>Yosemite Point Buttress Direct</t>
  </si>
  <si>
    <t>https://picasaweb.google.com/105894936663116565516/20110830PlayingHookyFromWork?authuser=0&amp;feat=directlink</t>
  </si>
  <si>
    <t>http://www.markpthomas.com/mountaineering/trip-reports/california/misc/playing-hooky-from-work-a-solo-ascent-of-geochronology-wall</t>
  </si>
  <si>
    <t>Playing Hooky from Work: A Solo Ascent of Geochronology Wall</t>
  </si>
  <si>
    <t>Misc</t>
  </si>
  <si>
    <t>SF Bay Area</t>
  </si>
  <si>
    <t>Urban</t>
  </si>
  <si>
    <t>Artificial</t>
  </si>
  <si>
    <t>Humor</t>
  </si>
  <si>
    <t>Ryan Pintar</t>
  </si>
  <si>
    <t>https://picasaweb.google.com/105894936663116565516/20110908to14UrbanAid?authuser=0&amp;feat=directlink</t>
  </si>
  <si>
    <t>http://www.markpthomas.com/mountaineering/trip-reports/california/misc/urban-aid-climbing</t>
  </si>
  <si>
    <t>Urban Aid Climbing</t>
  </si>
  <si>
    <t>Urban Aid Climbing: How to Spend a Weekend not in the Mountains</t>
  </si>
  <si>
    <t>Gym</t>
  </si>
  <si>
    <t>Eddy Kim, Vitaliy Musiyenko</t>
  </si>
  <si>
    <t>https://picasaweb.google.com/105894936663116565516/20111230TenayaLakeIce?authuser=0&amp;feat=directlink</t>
  </si>
  <si>
    <t>http://www.markpthomas.com/mountaineering/trip-reports/california/misc/fa-of-effervescent-glory</t>
  </si>
  <si>
    <t>FA of Effervescent Glory</t>
  </si>
  <si>
    <t>https://picasaweb.google.com/105894936663116565516/20120527to28CharlotteDomeSFaceWScottBerryIII5812P?authuser=0&amp;feat=directlink</t>
  </si>
  <si>
    <t>2 Days</t>
  </si>
  <si>
    <t>http://www.markpthomas.com/mountaineering/trip-reports/california/south-face-of-charlotte-dome-iii-5-8</t>
  </si>
  <si>
    <t>Charlotte Dome (S Face)</t>
  </si>
  <si>
    <t>South Face of Charlotte Dome</t>
  </si>
  <si>
    <t>Scott Berry</t>
  </si>
  <si>
    <t>Charlotte Dome</t>
  </si>
  <si>
    <t>South Face</t>
  </si>
  <si>
    <t>https://picasaweb.google.com/105894936663116565516/20120602to04SEFaceOfClydeMinaretWJaphyDIV5912P?authuser=0&amp;feat=directlink</t>
  </si>
  <si>
    <t>http://www.markpthomas.com/mountaineering/trip-reports/california/alpine-technical/clyde-minaret-direct-se-face</t>
  </si>
  <si>
    <t>Clyde Minaret (Direct SE Face)</t>
  </si>
  <si>
    <t>Direct SE Face of Clyde Minaret</t>
  </si>
  <si>
    <t>30 deg</t>
  </si>
  <si>
    <t>Japhy Dunghana</t>
  </si>
  <si>
    <t>Clyde Minaret</t>
  </si>
  <si>
    <t>Direct Southeast Face</t>
  </si>
  <si>
    <t>https://picasaweb.google.com/105894936663116565516/20040731SierraChallengeNPkConness?authuser=0&amp;feat=directlink</t>
  </si>
  <si>
    <t>4,126'</t>
  </si>
  <si>
    <t>http://www.markpthomas.com/mountaineering/trip-reports/california/nw-ridge-of-n-pk-and-n-ridge-of-mt-conness</t>
  </si>
  <si>
    <t>Mt Conness (N Ridge)</t>
  </si>
  <si>
    <t>2004 Sierra Challenge - Day 1: North Peak &amp; Mt Conness</t>
  </si>
  <si>
    <t>Non-technical</t>
  </si>
  <si>
    <t>Sierra Challenge</t>
  </si>
  <si>
    <t>Mount Conness</t>
  </si>
  <si>
    <t>North Peak (NW Ridge)</t>
  </si>
  <si>
    <t>North Peak</t>
  </si>
  <si>
    <t>https://picasaweb.google.com/105894936663116565516/20030817MtConnessWestRidgeIV56WithDirk?authuser=0&amp;feat=directlink</t>
  </si>
  <si>
    <t>4,200'</t>
  </si>
  <si>
    <t>http://www.markpthomas.com/mountaineering/trip-reports/california/mark-n-dirk-s-bivouac-trilogy---part-1-mt-conness</t>
  </si>
  <si>
    <t>Mt Conness (W Ridge)</t>
  </si>
  <si>
    <t>Mark N’ Dirk’s Bivouac Trilogy - Part 1: Mt Conness</t>
  </si>
  <si>
    <t>https://picasaweb.google.com/105894936663116565516/20120616MtGoodeNButtressWNicRisserIII597P?authuser=0&amp;feat=directlink</t>
  </si>
  <si>
    <t>http://www.markpthomas.com/mountaineering/trip-reports/california/alpine-technical/mt-goode-n-buttress</t>
  </si>
  <si>
    <t>Mt Goode (N Buttress)</t>
  </si>
  <si>
    <t>North Buttress of Goode</t>
  </si>
  <si>
    <t>Mount Goode</t>
  </si>
  <si>
    <t>North Buttress</t>
  </si>
  <si>
    <t>https://picasaweb.google.com/105894936663116565516/20111022to23CNRoLPPV57?authuser=0&amp;feat=directlink</t>
  </si>
  <si>
    <t>http://www.markpthomas.com/mountaineering/trip-reports/california/lone-pine-peak-complete-north-ridge</t>
  </si>
  <si>
    <t>Lone Pine Peak (Complete North Ridge)</t>
  </si>
  <si>
    <t>CNRoLPP - My First (Accidental) Grade V Climb</t>
  </si>
  <si>
    <t>V</t>
  </si>
  <si>
    <t>Lone Pine Peak</t>
  </si>
  <si>
    <t>Complete North Ridge</t>
  </si>
  <si>
    <t>https://picasaweb.google.com/105894936663116565516/20040808MatterhornPeakNAreteIII57WDirkGordon?authuser=0&amp;feat=directlink</t>
  </si>
  <si>
    <t>5,187'</t>
  </si>
  <si>
    <t>http://www.markpthomas.com/mountaineering/trip-reports/california/north-arete-of-matterhorn-peak</t>
  </si>
  <si>
    <t>Matterhorn Pk (N Arete)</t>
  </si>
  <si>
    <t>North Arete of Matterhorn Pk</t>
  </si>
  <si>
    <t>Dirk Summers, Gordon Ye</t>
  </si>
  <si>
    <t>Matterhorn Peak</t>
  </si>
  <si>
    <t>North Arete</t>
  </si>
  <si>
    <t>https://picasaweb.google.com/105894936663116565516/20030920NorthPalisadeII56AndMtPolemoniumI54WithDirk?authuser=0&amp;feat=directlink</t>
  </si>
  <si>
    <t>5,280'</t>
  </si>
  <si>
    <t>http://www.markpthomas.com/mountaineering/trip-reports/california/mark-n-dirk-s-bivouac-trilogy---part-3-north-palisade-polemonium</t>
  </si>
  <si>
    <t>North Palisade (U-Notch W)</t>
  </si>
  <si>
    <t>Mark N’ Dirk’s Bivouac Trilogy - Part 3: North Palisade &amp; Polemonium</t>
  </si>
  <si>
    <t>North Palisade</t>
  </si>
  <si>
    <t>U-Notch from the West</t>
  </si>
  <si>
    <t>Polemonium (U-Notch W)</t>
  </si>
  <si>
    <t>Polemonium Peak</t>
  </si>
  <si>
    <t>https://picasaweb.google.com/105894936663116565516/20030823MtSillSwissAreteIII57WithDirk?authuser=0&amp;feat=directlink</t>
  </si>
  <si>
    <t>6,433'</t>
  </si>
  <si>
    <t>http://www.markpthomas.com/mountaineering/trip-reports/california/mark-n-dirk-s-bivouac-trilogy---part-2-mt-sill</t>
  </si>
  <si>
    <t>Mt Sill (Swiss Arete &amp; N Couloir)</t>
  </si>
  <si>
    <t>Mark N’ Dirk’s Bivouac Trilogy - Part 2: Mt Sill</t>
  </si>
  <si>
    <t>Dirk Summers, Joel Wilson</t>
  </si>
  <si>
    <t>Mount Sill</t>
  </si>
  <si>
    <t>Swiss Arete, North Couloir</t>
  </si>
  <si>
    <t>https://picasaweb.google.com/105894936663116565516/20120929to1001DarkStarWithTonyNguyenV510c16P?authuser=0&amp;feat=directlink</t>
  </si>
  <si>
    <t>http://www.markpthomas.com/mountaineering/trip-reports/california/temple-crag-dark-star</t>
  </si>
  <si>
    <t>Temple Crag (Dark Star)</t>
  </si>
  <si>
    <t>A Fall Day on Dark Star (Sit-Start Variation)</t>
  </si>
  <si>
    <t>Tony Nguyen</t>
  </si>
  <si>
    <t>Dark Star</t>
  </si>
  <si>
    <t>https://picasaweb.google.com/105894936663116565516/20040801SierraChallengeLyellMaclure?authuser=0&amp;feat=directlink</t>
  </si>
  <si>
    <t>26 miles</t>
  </si>
  <si>
    <t>5,041'</t>
  </si>
  <si>
    <t>http://www.markpthomas.com/mountaineering/trip-reports/california/mt-lyell-mt-maclure</t>
  </si>
  <si>
    <t>Mt Lyell (Glacier Route &amp; W Ridge)</t>
  </si>
  <si>
    <t>2004 Sierra Challenge - Day 2: Mt Lyell &amp; Mt Maclure</t>
  </si>
  <si>
    <t>Bob Burd, Joel Wilson</t>
  </si>
  <si>
    <t>Mount Lyell</t>
  </si>
  <si>
    <t>Glacier Route, West Ridge</t>
  </si>
  <si>
    <t>Mt Maclure (SE Ridge)</t>
  </si>
  <si>
    <t>Mout Maclure</t>
  </si>
  <si>
    <t>https://picasaweb.google.com/105894936663116565516/20040803SierraChallengeBasinMtnSBasinMtn4Gables?authuser=0&amp;feat=directlink</t>
  </si>
  <si>
    <t>12.33 miles</t>
  </si>
  <si>
    <t>6,262'</t>
  </si>
  <si>
    <t>http://www.markpthomas.com/mountaineering/trip-reports/california/basin-mtn-e-chute</t>
  </si>
  <si>
    <t>Basin Mtn (E Couloir)</t>
  </si>
  <si>
    <t>2004 Sierra Challenge - Day 4: Basin Mtn - Four Gables Traverse</t>
  </si>
  <si>
    <t>Bob Burd, Michael Graupe</t>
  </si>
  <si>
    <t>Basin Mountain</t>
  </si>
  <si>
    <t>East Couloir</t>
  </si>
  <si>
    <t>S Basin Pk (NE Ridge)</t>
  </si>
  <si>
    <t>South Basin Peak</t>
  </si>
  <si>
    <t>Four Gables (S Ridge, E Ridge)</t>
  </si>
  <si>
    <t>Four Gables</t>
  </si>
  <si>
    <t>South Ridge, East Ridge</t>
  </si>
  <si>
    <t>https://picasaweb.google.com/105894936663116565516/20040804SierraChallengeHaeckelWallace?authuser=0&amp;feat=directlink</t>
  </si>
  <si>
    <t>16 miles</t>
  </si>
  <si>
    <t>http://www.markpthomas.com/mountaineering/trip-reports/california/mt-haeckel-mt-wallace</t>
  </si>
  <si>
    <t>Mt Haeckel (E Ridge, S Ridge)</t>
  </si>
  <si>
    <t>2004 Sierra Challenge - Day 5: Mt Haeckel &amp; Mt Wallace</t>
  </si>
  <si>
    <t>Bob Burd, Michael Graupe, Matthew Holliman</t>
  </si>
  <si>
    <t>Mount Haeckel</t>
  </si>
  <si>
    <t>East Ridge, South Ridge</t>
  </si>
  <si>
    <t>Mt Wallace (N Ridge, SE Slope)</t>
  </si>
  <si>
    <t>Mount Wallace</t>
  </si>
  <si>
    <t>North Ridge, Southeast Slope</t>
  </si>
  <si>
    <t>https://picasaweb.google.com/105894936663116565516/20040805SierraChallengeWinchellEArete?authuser=0&amp;feat=directlink</t>
  </si>
  <si>
    <t>17 miles</t>
  </si>
  <si>
    <t>6,044'</t>
  </si>
  <si>
    <t>http://www.markpthomas.com/mountaineering/trip-reports/california/mt-winchell-e-arete</t>
  </si>
  <si>
    <t>Mt Winchell (E Arete)</t>
  </si>
  <si>
    <t>2004 Sierra Challenge - Day 6: Mt Winchell, East Arete</t>
  </si>
  <si>
    <t>Mount Winchell</t>
  </si>
  <si>
    <t>East Arete</t>
  </si>
  <si>
    <t>https://picasaweb.google.com/105894936663116565516/20040806SierraChallengePalisadeCrest?authuser=0&amp;feat=directlink</t>
  </si>
  <si>
    <t>13.5 miles</t>
  </si>
  <si>
    <t>6,511'</t>
  </si>
  <si>
    <t>http://www.markpthomas.com/mountaineering/trip-reports/california/mt-jepson-palisade-crest</t>
  </si>
  <si>
    <t>Palisade Crest (Gandalf Pk, N Ridge) (Attempt)</t>
  </si>
  <si>
    <t>2004 Sierra Challenge - Day 7: Palisade Crest &amp; Mt Jepson</t>
  </si>
  <si>
    <t>Bob Burd, Michael Graupe, Matthew Holliman, Joe Dawson</t>
  </si>
  <si>
    <t>Palisade Crest</t>
  </si>
  <si>
    <t>North Ridge - Gandalf Peak</t>
  </si>
  <si>
    <t>Mt Jepson (S Face via Scimitar Pass)</t>
  </si>
  <si>
    <t>Mount Jepson</t>
  </si>
  <si>
    <t>South Face via Scimitar Pass</t>
  </si>
  <si>
    <t>https://picasaweb.google.com/105894936663116565516/20050805SierraChallengeHilgardPipsqueakSpire?authuser=0&amp;feat=directlink</t>
  </si>
  <si>
    <t>http://www.markpthomas.com/mountaineering/trip-reports/california/mt-hilgard-pipsqueak-spire</t>
  </si>
  <si>
    <t>Mt Hilgard (S Face)</t>
  </si>
  <si>
    <t>2005 Sierra Challenge - Day 1: Mt Hilgard (S Face) &amp; Pipsqueak Spire (Cox Col &amp; Hourglass Couloir)</t>
  </si>
  <si>
    <t>Bob Burd</t>
  </si>
  <si>
    <t>Mount Hilgard</t>
  </si>
  <si>
    <t>Pipsqueak Spire (Cox Col &amp; Hourglass Couloir)</t>
  </si>
  <si>
    <t>Pipsqueak Spire</t>
  </si>
  <si>
    <t>Cox Col, Hourglass Couloir</t>
  </si>
  <si>
    <t>https://picasaweb.google.com/105894936663116565516/20050806SierraChallengeMerriam?authuser=0&amp;feat=directlink</t>
  </si>
  <si>
    <t>http://www.markpthomas.com/mountaineering/trip-reports/california/merriam-e-face</t>
  </si>
  <si>
    <t>Merriam Peak (E Face &amp; N Ridge)</t>
  </si>
  <si>
    <t>2005 Sierra Challenge - Day 2: Merriam Peak (E Face &amp; N Ridge)</t>
  </si>
  <si>
    <t>Bob Burd, Michael Graupe, Rick Kent, Evan Rasmussen</t>
  </si>
  <si>
    <t>Merriam Peak</t>
  </si>
  <si>
    <t>East Face, North Ridge</t>
  </si>
  <si>
    <t>https://picasaweb.google.com/105894936663116565516/20050807SierraChallengeMtEmersonSECouloir?authuser=0&amp;feat=directlink</t>
  </si>
  <si>
    <t>http://www.markpthomas.com/mountaineering/trip-reports/california/mt-emerson-se-couloir</t>
  </si>
  <si>
    <t>Mt Emerson (SE Couloir &amp; SW Slopes)</t>
  </si>
  <si>
    <t>2005 Sierra Challenge - Day 3: Mt Emerson (SE Couloir &amp; SW Slopes)</t>
  </si>
  <si>
    <t>Mount Emerson</t>
  </si>
  <si>
    <t>Southeast Couloir, SW Slopes</t>
  </si>
  <si>
    <t>https://picasaweb.google.com/105894936663116565516/20050808SierraChallengeMtLamarck?authuser=0&amp;feat=directlink</t>
  </si>
  <si>
    <t>http://www.markpthomas.com/mountaineering/trip-reports/california/mt-lamarck</t>
  </si>
  <si>
    <t>Mt Lamarck (SE Ridge)</t>
  </si>
  <si>
    <t>2005 Sierra Challenge - Day 4: Mt Lamarck (SE Ridge)</t>
  </si>
  <si>
    <t>Japhy Dunghana, Matt Worster</t>
  </si>
  <si>
    <t>Mount Lamarck</t>
  </si>
  <si>
    <t>https://picasaweb.google.com/105894936663116565516/20050809SierraChallengeClydeSpires?authuser=0&amp;feat=directlink</t>
  </si>
  <si>
    <t>http://www.markpthomas.com/mountaineering/trip-reports/california/clyde-spires-s-ridge</t>
  </si>
  <si>
    <t>Clyde Spires (S Ridge)</t>
  </si>
  <si>
    <t>2005 Sierra Challenge - Day 5: Clyde Spires (S Ridge)</t>
  </si>
  <si>
    <t>Clyde Spires</t>
  </si>
  <si>
    <t>https://picasaweb.google.com/105894936663116565516/20050810SierraChallengeIsoscelesPkChocolatePk?authuser=0&amp;feat=directlink</t>
  </si>
  <si>
    <t>http://www.markpthomas.com/mountaineering/trip-reports/california/isosceles-pk-chocolate-pk</t>
  </si>
  <si>
    <t>Isosceles Peak (SE Ridge)</t>
  </si>
  <si>
    <t>2005 Sierra Challenge - Day 6: Isosceles Peak (SE Ridge), Chocolate Peak (SE Ridge &amp; NW Ridge)</t>
  </si>
  <si>
    <t>Bob Burd, Japhy Dhungana, Ron Hudson, Mike Larkin, Matthew Holliman, Michael Graupe, Rick Graham, Tony Stegman</t>
  </si>
  <si>
    <t>Isosceles Peak</t>
  </si>
  <si>
    <t>Chocolate Peak (SE Ridge &amp; NW Ridge)</t>
  </si>
  <si>
    <t>Chocolate Peak</t>
  </si>
  <si>
    <t>Southeast Ridge, Northwest Ridge</t>
  </si>
  <si>
    <t>https://picasaweb.google.com/105894936663116565516/20050811SierraChallengeTempleCragContactCrack?authuser=0&amp;feat=directlink</t>
  </si>
  <si>
    <t>http://www.markpthomas.com/mountaineering/trip-reports/california/temple-crag-contact-crack</t>
  </si>
  <si>
    <t>Temple Crag (Contact Crack)</t>
  </si>
  <si>
    <t>2005 Sierra Challenge - Day 7: Temple Crag (Contact Crack)</t>
  </si>
  <si>
    <t>Bob Burd, Japhy Dhungana, Matthew Holliman, Michael Graupe, Evan Rasmussen, Rick Graham</t>
  </si>
  <si>
    <t>Contact Crack</t>
  </si>
  <si>
    <t>https://picasaweb.google.com/105894936663116565516/20050812SierraChallengeBalconyPk?authuser=0&amp;feat=directlink</t>
  </si>
  <si>
    <t>http://www.markpthomas.com/mountaineering/trip-reports/california/balcony-pk-e-ridge</t>
  </si>
  <si>
    <t>Balcony Peak (East Ridge)</t>
  </si>
  <si>
    <t>2005 Sierra Challenge - Day 8: Balcony Peak (East Ridge)</t>
  </si>
  <si>
    <t>Bob Burd, Japhy Dhungana, Ron Hudson, Matthew Holliman, Michael Graupe, Evan Rasmussen, Rick Graham</t>
  </si>
  <si>
    <t>Baclony Peak</t>
  </si>
  <si>
    <t>https://picasaweb.google.com/105894936663116565516/20050813SierraChallengeKearsargePinnacles?authuser=0&amp;feat=directlink</t>
  </si>
  <si>
    <t>http://www.markpthomas.com/mountaineering/trip-reports/california/kearsarge-pinnacles-1</t>
  </si>
  <si>
    <t>Kearsarge Pinnacles</t>
  </si>
  <si>
    <t>2005 Sierra Challenge - Day 9: Kearsarge Pinnacles</t>
  </si>
  <si>
    <t>Ron Hudson</t>
  </si>
  <si>
    <t>https://picasaweb.google.com/105894936663116565516/20050814SierraChallengeJunctionPk?authuser=0&amp;feat=directlink</t>
  </si>
  <si>
    <t>http://www.markpthomas.com/mountaineering/trip-reports/california/junction-pk-sw-ridge-se-couloir</t>
  </si>
  <si>
    <t>Junction Peak (SW Ridge &amp; SE Couloir) (Attempt)</t>
  </si>
  <si>
    <t>2005 Sierra Challenge - Day 10: Junction Peak (SW Ridge &amp; SE Couloir)</t>
  </si>
  <si>
    <t>Bob Burd, Michael Graupe, Miguel Forjan, Eric Lee, Steve Brezovec</t>
  </si>
  <si>
    <t>Junction Peak</t>
  </si>
  <si>
    <t>Southwest Ridge, Southeast Couloir</t>
  </si>
  <si>
    <t>https://picasaweb.google.com/105894936663116565516/20060804SierraChallengeVogelsangPkMtFlorenceSimmonsPk?authuser=0&amp;feat=directlink</t>
  </si>
  <si>
    <t>PDF</t>
  </si>
  <si>
    <t>27.32 miles</t>
  </si>
  <si>
    <t>8,100'</t>
  </si>
  <si>
    <t>http://www.markpthomas.com/mountaineering/trip-reports/california/mt-florence-vogelsang-simmons</t>
  </si>
  <si>
    <t>Vogelsang Pk (E Face, E Ridge)</t>
  </si>
  <si>
    <t>2006 Sierra Challenge - Day 1: Vogelsang Pk (E Face, E Ridge), Mt Florence (W Ridge), Simmons Pk (S Ridge)</t>
  </si>
  <si>
    <t>Vogelsang Peak</t>
  </si>
  <si>
    <t>East Face, East Ridge</t>
  </si>
  <si>
    <t>Mt Florence (W Ridge)</t>
  </si>
  <si>
    <t>Mount Florence</t>
  </si>
  <si>
    <t>Simmons Pk (S Ridge)</t>
  </si>
  <si>
    <t>Simmons Peak</t>
  </si>
  <si>
    <t>https://picasaweb.google.com/105894936663116565516/20060806SierraChallengePtPowellPtWesleyMtPowell?authuser=0&amp;feat=directlink</t>
  </si>
  <si>
    <t>http://www.markpthomas.com/mountaineering/trip-reports/california/pt-powell-pt-wesley-mt-powell</t>
  </si>
  <si>
    <t>Pt Powell (NE Couloir)</t>
  </si>
  <si>
    <t>2006 Sierra Challenge - Day 3: Pt Powell (NE Couloir), Pt Wesley (E Ridge)</t>
  </si>
  <si>
    <t>Bob Burd, Evan Rasmussen, Rick Kent, Glenn Gookin, Matthew Holliman</t>
  </si>
  <si>
    <t>Point Powell</t>
  </si>
  <si>
    <t>Northeast Couloir</t>
  </si>
  <si>
    <t>Pt Wesley (E Ridge)</t>
  </si>
  <si>
    <t>Point Wesley</t>
  </si>
  <si>
    <t>https://picasaweb.google.com/105894936663116565516/20100814SierraChallengeCedricWrightColosseum?authuser=0&amp;feat=directlink</t>
  </si>
  <si>
    <t>http://www.markpthomas.com/mountaineering/trip-reports/california/mt-cedric-wright-colosseum</t>
  </si>
  <si>
    <t>Mt Colosseum (N Ridge &amp; West Slopes)</t>
  </si>
  <si>
    <t>2010 Sierra Challenge - Day 9: Mt Colosseum (N Ridge &amp; West Slopes) &amp; Mt Cedric Wright (N Ridge &amp; NE Face)</t>
  </si>
  <si>
    <t>Mount Colosseum</t>
  </si>
  <si>
    <t>North Ridge, West Slopes</t>
  </si>
  <si>
    <t>Mt Cedric Wright (N Ridge &amp; NE Face)</t>
  </si>
  <si>
    <t>Mount Cedric Wright</t>
  </si>
  <si>
    <t>North Ridge, Northeast Face</t>
  </si>
  <si>
    <t>Add to site list</t>
  </si>
  <si>
    <t>Mt Perkins (S Ridge) (Attempt)</t>
  </si>
  <si>
    <t>Mount Perkins</t>
  </si>
  <si>
    <t>https://picasaweb.google.com/105894936663116565516/20100815SierraChallengeMtMorgensonMtTunnaboraTheCleaver?authuser=0&amp;feat=directlink</t>
  </si>
  <si>
    <t>http://www.markpthomas.com/mountaineering/trip-reports/california/mt-morgenson-mt-tunnabora-the-cleaver</t>
  </si>
  <si>
    <t>Mt Morgenson (N Face)</t>
  </si>
  <si>
    <t>2010 Sierra Challenge - Day 10: Mt Morgenson (N Face), Mt Tunnabora (S Slopes) &amp; The Cleaver (N Ridge &amp; NE Face)</t>
  </si>
  <si>
    <t>Mount Morgenson</t>
  </si>
  <si>
    <t>North Face</t>
  </si>
  <si>
    <t>Mt Tunnabora (S Slopes)</t>
  </si>
  <si>
    <t>Vitaliy Musiyenko, Dan Siebert</t>
  </si>
  <si>
    <t>Mount Tunnabora</t>
  </si>
  <si>
    <t>South Slopes</t>
  </si>
  <si>
    <t>The Cleaver (N Ridge &amp; NE Face)</t>
  </si>
  <si>
    <t>The Cleaver</t>
  </si>
  <si>
    <t>https://picasaweb.google.com/105894936663116565516/20110820SierraChallengeEdLanePkTheThumb?authuser=0&amp;feat=directlink</t>
  </si>
  <si>
    <t>http://www.markpthomas.com/mountaineering/trip-reports/california/the-thumb-ed-lane-pk</t>
  </si>
  <si>
    <t>The Thumb (S Face)</t>
  </si>
  <si>
    <t>2011 Sierra Challenge - Day 9: The Thumb (S Face) &amp; Ed Lane Pk (N Ridge)</t>
  </si>
  <si>
    <t>The Thumb</t>
  </si>
  <si>
    <t>Ed Lane Pk (N Ridge)</t>
  </si>
  <si>
    <t>Ed Lane Peak</t>
  </si>
  <si>
    <t>https://picasaweb.google.com/105894936663116565516/20060521MtRainierDisappointmentCleaver?authuser=0&amp;feat=directlink</t>
  </si>
  <si>
    <t>http://www.markpthomas.com/mountaineering/trip-reports/washington/mt-rainier-dc-route</t>
  </si>
  <si>
    <t>Mt Rainier (DC Route)</t>
  </si>
  <si>
    <t>Joel Wilson, Vlad Sofiyev, Michael Ybarra</t>
  </si>
  <si>
    <t>Disappointment Cleaver</t>
  </si>
  <si>
    <t>https://picasaweb.google.com/105894936663116565516/20090828MtElbertViaNERidge?authuser=0&amp;feat=directlink</t>
  </si>
  <si>
    <t>http://www.markpthomas.com/mountaineering/trip-reports/colorado/mt-elbert-ne-ridge</t>
  </si>
  <si>
    <t>Mt Elbert (NE Ridge)</t>
  </si>
  <si>
    <t>Mount Elbert</t>
  </si>
  <si>
    <t>https://picasaweb.google.com/105894936663116565516/20040906HandiesPk?authuser=0&amp;feat=directlink</t>
  </si>
  <si>
    <t>IP</t>
  </si>
  <si>
    <t>8.14mi</t>
  </si>
  <si>
    <t>4,470'</t>
  </si>
  <si>
    <t>1 Day</t>
  </si>
  <si>
    <t>http://www.markpthomas.com/mountaineering/trip-reports/colorado/handies-pk-s-ridge-grouse-gulch</t>
  </si>
  <si>
    <t>Handies Pk (S Ridge-Grouse Gulch)</t>
  </si>
  <si>
    <t>Handies Peak</t>
  </si>
  <si>
    <t>South Ridge via Grouse Gulch</t>
  </si>
  <si>
    <t>https://picasaweb.google.com/105894936663116565516/20040905WilsonPk?authuser=0&amp;feat=directlink</t>
  </si>
  <si>
    <t>http://www.markpthomas.com/mountaineering/trip-reports/colorado/wilson-pk-nw-ridge-attempt</t>
  </si>
  <si>
    <t>Wilson Pk (NW Ridge) (Attempt)</t>
  </si>
  <si>
    <t>Wilson Peak</t>
  </si>
  <si>
    <t>https://picasaweb.google.com/105894936663116565516/20050902SmithRock?authuser=0&amp;feat=directlink</t>
  </si>
  <si>
    <t>http://www.markpthomas.com/mountaineering/trip-reports/oregon/-monkey-face-pioneer-rte</t>
  </si>
  <si>
    <t>Monkey Face (Pioneer Rte.)</t>
  </si>
  <si>
    <t>OR</t>
  </si>
  <si>
    <t>Monkey Face</t>
  </si>
  <si>
    <t>Pioneer Route</t>
  </si>
  <si>
    <t>https://picasaweb.google.com/105894936663116565516/20050904NorthSister?authuser=0&amp;feat=directlink</t>
  </si>
  <si>
    <t>http://www.markpthomas.com/mountaineering/trip-reports/oregon/-north-sister-sw-ridge</t>
  </si>
  <si>
    <t>North Sister (SW Ridge)</t>
  </si>
  <si>
    <t>North Sister</t>
  </si>
  <si>
    <t>https://picasaweb.google.com/105894936663116565516/2009060406WhiteMtns?authuser=0&amp;feat=directlink</t>
  </si>
  <si>
    <t>http://www.markpthomas.com/mountaineering/trip-reports/nevada/boundary-pk-nw-ridge-n-ridge</t>
  </si>
  <si>
    <t>Boundary Pk (NW Ridge &amp; N Ridge)</t>
  </si>
  <si>
    <t>NV</t>
  </si>
  <si>
    <t>Desert Ranges - White Mountains</t>
  </si>
  <si>
    <t>Sonya King, Heather Segrest</t>
  </si>
  <si>
    <t>Boundary Peak</t>
  </si>
  <si>
    <t>Northwest Ridge, North Ridge</t>
  </si>
  <si>
    <t>https://picasaweb.google.com/105894936663116565516/20100716To17MtRobinsonViaWestRidge?authuser=0&amp;feat=directlink</t>
  </si>
  <si>
    <t>Partial Map</t>
  </si>
  <si>
    <t>Mt Robinson (W Ridge)</t>
  </si>
  <si>
    <t>Mount Robinson</t>
  </si>
  <si>
    <t>N/A?</t>
  </si>
  <si>
    <t>TBA?</t>
  </si>
  <si>
    <t>Mt Rainier (Emmons Glacier)</t>
  </si>
  <si>
    <t>Emmons Glacier</t>
  </si>
  <si>
    <t>https://picasaweb.google.com/105894936663116565516/20050905CraterLake?authuser=0&amp;feat=directlink</t>
  </si>
  <si>
    <t>Crater Lake</t>
  </si>
  <si>
    <t>No Direct photos</t>
  </si>
  <si>
    <t>https://picasaweb.google.com/105894936663116565516/20030629MtShastaWintunRidgeClearCreek?authuser=0&amp;feat=directlink</t>
  </si>
  <si>
    <t>Mt Shasta (Wintun Ridge, Clear Creek)</t>
  </si>
  <si>
    <t>Joel Wilson, Arturo</t>
  </si>
  <si>
    <t>Wintun Ridge, Clear Creek</t>
  </si>
  <si>
    <t>https://picasaweb.google.com/105894936663116565516/20090424MtShasta?authuser=0&amp;feat=directlink</t>
  </si>
  <si>
    <t>Mt Shasta (Casaval Ridge, W Face)</t>
  </si>
  <si>
    <t>Mountaineering Clinic</t>
  </si>
  <si>
    <t>CHAOS</t>
  </si>
  <si>
    <t>Casaval Ridge, West Face</t>
  </si>
  <si>
    <t>https://picasaweb.google.com/105894936663116565516/200301MtShastaGreenButte?authuser=0&amp;feat=directlink</t>
  </si>
  <si>
    <t>Mt Shasta (Green Butte Ridge) (Attempt)</t>
  </si>
  <si>
    <t>Daniel Krasner, Kyle</t>
  </si>
  <si>
    <t>https://picasaweb.google.com/105894936663116565516/20080927MtShastaHotlumGlacier?authuser=0&amp;feat=directlink</t>
  </si>
  <si>
    <t>Mt Shasta (Hotlum Glacier) (Attempt)</t>
  </si>
  <si>
    <t>AI2</t>
  </si>
  <si>
    <t>Hotlum Glacier</t>
  </si>
  <si>
    <t>https://picasaweb.google.com/105894936663116565516/20040313LassenPeakNFace?authuser=0&amp;feat=directlink</t>
  </si>
  <si>
    <t>Lassen Pk (N Face)</t>
  </si>
  <si>
    <t>Lassen Peak</t>
  </si>
  <si>
    <t>https://picasaweb.google.com/105894936663116565516/2009040405LassenPeakClinic?authuser=0&amp;feat=directlink</t>
  </si>
  <si>
    <t>Lassen Pk (S Slopes)</t>
  </si>
  <si>
    <t>https://picasaweb.google.com/105894936663116565516/20100522CHAOSMtLassenWinterMountaineeringClinic?authuser=0&amp;feat=directlink</t>
  </si>
  <si>
    <t>Lassen Pk (S Slopes) (Attempt)</t>
  </si>
  <si>
    <t>https://picasaweb.google.com/105894936663116565516/2011049to10CHAOSWinterMountaineeringClinicLassenPk?authuser=0&amp;feat=directlink</t>
  </si>
  <si>
    <t>Lassen Pk (S Face)</t>
  </si>
  <si>
    <t>https://picasaweb.google.com/105894936663116565516/20110430to0501CHAOSShastina?authuser=0&amp;feat=directlink</t>
  </si>
  <si>
    <t>Shastina (Hidden Valley)</t>
  </si>
  <si>
    <t>Rime</t>
  </si>
  <si>
    <t>Shastina</t>
  </si>
  <si>
    <t>Hidden Valley</t>
  </si>
  <si>
    <t>Owl Rock &amp; Others</t>
  </si>
  <si>
    <t>Owl Rock</t>
  </si>
  <si>
    <t>West Crack</t>
  </si>
  <si>
    <t>https://picasaweb.google.com/105894936663116565516/20121112MoabWDirkOffBalancedRockNEChimney57R2P?authuser=0&amp;feat=directlink</t>
  </si>
  <si>
    <t>Off-Balanced Rock (NE Chimney)</t>
  </si>
  <si>
    <t>Off-Balanced Rock</t>
  </si>
  <si>
    <t>Northeast Chimney</t>
  </si>
  <si>
    <t>https://picasaweb.google.com/105894936663116565516/20121116MoabWDirk3GossipsWFaceAttempt510OW?authuser=0&amp;feat=directlink</t>
  </si>
  <si>
    <t>3 Gossips (W Face) (Attempt)</t>
  </si>
  <si>
    <t>5.10d</t>
  </si>
  <si>
    <t>Three Gossips</t>
  </si>
  <si>
    <t>https://picasaweb.google.com/105894936663116565516/20121117MoabWDirkTheTitanRecon59C2?authuser=0&amp;feat=directlink</t>
  </si>
  <si>
    <t>The Titan (Finger of Fate) (Attempt)</t>
  </si>
  <si>
    <t>C1+</t>
  </si>
  <si>
    <t>The Titan</t>
  </si>
  <si>
    <t>Finger of Fate</t>
  </si>
  <si>
    <t>https://picasaweb.google.com/105894936663116565516/20050227SouthRidgeSuperior?authuser=0&amp;feat=directlink</t>
  </si>
  <si>
    <t>Mt Superior (S Ridge, Cardiff Pass)</t>
  </si>
  <si>
    <t>Cornicing</t>
  </si>
  <si>
    <t>Joe Bullough, Brenton Peterson, Glenn Merrill</t>
  </si>
  <si>
    <t>Mount Superior</t>
  </si>
  <si>
    <t>South Ridge, Cardiff Pass</t>
  </si>
  <si>
    <t>Wasatch Classic</t>
  </si>
  <si>
    <t>https://picasaweb.google.com/105894936663116565516/20060114MtSuperiorSRidge?authuser=0&amp;feat=directlink</t>
  </si>
  <si>
    <t>Joe Bullough, Brian, ?</t>
  </si>
  <si>
    <t>https://picasaweb.google.com/105894936663116565516/20050312NorthRidgePfeifferhorn?authuser=0&amp;feat=directlink</t>
  </si>
  <si>
    <t>Pfeifferhorn (N Ridge) (Attempt)</t>
  </si>
  <si>
    <t>Joe Bullough, Glenn Merrill, Matt</t>
  </si>
  <si>
    <t>https://picasaweb.google.com/105894936663116565516/200210SplitMtnNSlope?authuser=0&amp;feat=directlink</t>
  </si>
  <si>
    <t>Split Mountain (N Slope)</t>
  </si>
  <si>
    <t>Hike/Scramble</t>
  </si>
  <si>
    <t>Joel Wilson, Heyning Cheng, V</t>
  </si>
  <si>
    <t>https://picasaweb.google.com/105894936663116565516/20040325MountLangleyNewArmyPass?authuser=0&amp;feat=directlink</t>
  </si>
  <si>
    <t>Mt Langley (Old Army Pass)</t>
  </si>
  <si>
    <t>Manu &amp; Matthias</t>
  </si>
  <si>
    <t>https://picasaweb.google.com/105894936663116565516/20040322WhiteMountainWestRidge?authuser=0&amp;feat=directlink</t>
  </si>
  <si>
    <t>White Mountain (W Ridge)</t>
  </si>
  <si>
    <t>Mike Shen</t>
  </si>
  <si>
    <t>https://picasaweb.google.com/105894936663116565516/20040522MtWilliamsonWChuteShephardsPass?authuser=0&amp;feat=directlink</t>
  </si>
  <si>
    <t>Mt Williamson (W Chute)</t>
  </si>
  <si>
    <t>Joel Wilson, Mike Shen</t>
  </si>
  <si>
    <t>https://picasaweb.google.com/105894936663116565516/20030705MtRussellERidge?authuser=0&amp;feat=directlink</t>
  </si>
  <si>
    <t>Mt Russell (E Ridge)</t>
  </si>
  <si>
    <t>Joel Wilson, Suet Fei, Heyning Cheng, Chrissy Bloomer</t>
  </si>
  <si>
    <t>https://picasaweb.google.com/105894936663116565516/20030726MtTyndallNRib?authuser=0&amp;feat=directlink</t>
  </si>
  <si>
    <t>Map (old)</t>
  </si>
  <si>
    <t>Mt Tyndall (N Rib)</t>
  </si>
  <si>
    <t>Joel Wilson, Heyning Cheng, ?</t>
  </si>
  <si>
    <t>https://picasaweb.google.com/105894936663116565516/20090926MiddlePalisade?authuser=0&amp;feat=directlink</t>
  </si>
  <si>
    <t>Middle Palisade (NE Face)</t>
  </si>
  <si>
    <t>Joel Wilson, Mark Strahan, Greg</t>
  </si>
  <si>
    <t>Thunderbolt Pk (N Couloir) (Attempt 2)</t>
  </si>
  <si>
    <t>Starlight Pk (N Ridge)</t>
  </si>
  <si>
    <t>North Palisade (N Ridge, U-Notch E Side)</t>
  </si>
  <si>
    <t>https://picasaweb.google.com/105894936663116565516/20090529WilliamsonTyndall?authuser=0&amp;feat=directlink</t>
  </si>
  <si>
    <t>Mt Tyndall (S Ridge) (Attempt)</t>
  </si>
  <si>
    <t>Jonathan Bye</t>
  </si>
  <si>
    <t>Mt Williamson (Bolton Brown Route) (Attempt)</t>
  </si>
  <si>
    <t>cl. 3+</t>
  </si>
  <si>
    <t>https://picasaweb.google.com/105894936663116565516/20080321to23MtWilliamsonNERidge?authuser=0&amp;feat=directlink</t>
  </si>
  <si>
    <t>Mt Williamson (NE Ridge) (Attempt 2)</t>
  </si>
  <si>
    <t>V+</t>
  </si>
  <si>
    <t>Dirk Summers, Pavel, Kris</t>
  </si>
  <si>
    <t>https://picasaweb.google.com/105894936663116565516/20050923to24SPIceFestApproachMtGilbertNCouloir?authuser=0&amp;feat=directlink</t>
  </si>
  <si>
    <t>Mt Gilbert (N Couloir)</t>
  </si>
  <si>
    <t>AI2+</t>
  </si>
  <si>
    <t>Michael Ybarra</t>
  </si>
  <si>
    <t>https://picasaweb.google.com/105894936663116565516/20050925SPIceFestMtThompsonHarringtonCouloirs?authuser=0&amp;feat=directlink</t>
  </si>
  <si>
    <t>Mt Thompson (Harrington Couloir)</t>
  </si>
  <si>
    <t>https://picasaweb.google.com/105894936663116565516/20061022DanaCouloir?authuser=0&amp;feat=directlink</t>
  </si>
  <si>
    <t>Mt Dana (Dana Couloir)</t>
  </si>
  <si>
    <t>AI2-</t>
  </si>
  <si>
    <t>https://picasaweb.google.com/105894936663116565516/20100925NorthPeakNorthCouloir?authuser=0&amp;feat=directlink</t>
  </si>
  <si>
    <t>http://www.markpthomas.com/mountaineering/trip-reports/california/north-peak-north-couloir</t>
  </si>
  <si>
    <t>North Peak (N Couloir)</t>
  </si>
  <si>
    <t>Sean Hermany</t>
  </si>
  <si>
    <t>https://picasaweb.google.com/105894936663116565516/20111231MtDadeNCouloir?authuser=0&amp;feat=directlink</t>
  </si>
  <si>
    <t>Mt Dade (N Face)</t>
  </si>
  <si>
    <t>Vitaliy Musiyenko, Guy Bresler, Jon</t>
  </si>
  <si>
    <t>https://picasaweb.google.com/105894936663116565516/20120107CheckeredDemonKindergartenCouloir?authuser=0&amp;feat=directlink</t>
  </si>
  <si>
    <t>Checkered Demon (Kindergarten Couloir)</t>
  </si>
  <si>
    <t>https://picasaweb.google.com/105894936663116565516/20120108MtDadeNECouloir?authuser=0&amp;feat=directlink</t>
  </si>
  <si>
    <t>Mt Dade (NE Couloir)</t>
  </si>
  <si>
    <t>https://picasaweb.google.com/105894936663116565516/20110730LoversLeapCorrugationCornerWJared?authuser=0&amp;feat=directlink</t>
  </si>
  <si>
    <t>Corrugation Corner &amp; others</t>
  </si>
  <si>
    <t>Rock Climbing - Lover's Leap</t>
  </si>
  <si>
    <t>ST Tahoe</t>
  </si>
  <si>
    <t>https://picasaweb.google.com/105894936663116565516/20110731LoversLeapTravelersButtressWJared?authuser=0&amp;feat=directlink</t>
  </si>
  <si>
    <t>Traveler's Buttress &amp; others</t>
  </si>
  <si>
    <t>Traveler's Buttress</t>
  </si>
  <si>
    <t>https://picasaweb.google.com/105894936663116565516/20110827RROfFairviewIIIIV59?authuser=0&amp;feat=directlink</t>
  </si>
  <si>
    <t>Fairview Dome (Regular Route)</t>
  </si>
  <si>
    <t>ST Tuolumne</t>
  </si>
  <si>
    <t>https://picasaweb.google.com/105894936663116565516/20120916SteckSalatheAttemptWBryce?authuser=0&amp;feat=directlink</t>
  </si>
  <si>
    <t>Sentinel Rock (Steck-Salathe) (Attempt)</t>
  </si>
  <si>
    <t>Bryce Breslin</t>
  </si>
  <si>
    <t>https://picasaweb.google.com/105894936663116565516/20110625RoyalArchesWChrisTerry?authuser=0&amp;feat=directlink</t>
  </si>
  <si>
    <t>Royal Arches</t>
  </si>
  <si>
    <t>https://picasaweb.google.com/105894936663116565516/20110806BearCreekSpireNAreteIII5802?authuser=0&amp;feat=directlink</t>
  </si>
  <si>
    <t>Bear Creek Spire (N Arete)</t>
  </si>
  <si>
    <t>donWolf</t>
  </si>
  <si>
    <t>https://picasaweb.google.com/105894936663116565516/20110807DAFFDomeWestCrackII59?authuser=0&amp;feat=directlink</t>
  </si>
  <si>
    <t>DAFF (W Crack)</t>
  </si>
  <si>
    <t>https://picasaweb.google.com/105894936663116565516/20100822BearCreekSpireNERidgeWGordon?authuser=0&amp;feat=directlink</t>
  </si>
  <si>
    <t>Bear Creek Spire (NE Ridge)</t>
  </si>
  <si>
    <t>Gordon Ye</t>
  </si>
  <si>
    <t>https://picasaweb.google.com/105894936663116565516/20100821RosyFinchToPyramidPkTraverse?authuser=0&amp;feat=directlink</t>
  </si>
  <si>
    <t>Rosy Finch Pk (NE Ridge, SW Ridge)</t>
  </si>
  <si>
    <t>Pyramid Pk (E Ridge, W Ridge)</t>
  </si>
  <si>
    <t>https://picasaweb.google.com/105894936663116565516/20100828CathedralPeak?authuser=0&amp;feat=directlink</t>
  </si>
  <si>
    <t>Cathedral Pk (SE Face)</t>
  </si>
  <si>
    <t>Kenneth Davenport</t>
  </si>
  <si>
    <t>https://picasaweb.google.com/105894936663116565516/20100911to12CrystalCragTuolumneWTopher?authuser=0&amp;feat=directlink</t>
  </si>
  <si>
    <t>Crystal Crag (N Arete, S Ridge)</t>
  </si>
  <si>
    <t>Topher Judd</t>
  </si>
  <si>
    <t>https://picasaweb.google.com/105894936663116565516/20120804OZII510d4PWithAnil?authuser=0&amp;feat=directlink</t>
  </si>
  <si>
    <t>Drug Dome (OZ)</t>
  </si>
  <si>
    <t>Rock Climbing - Tuolumne Meadows</t>
  </si>
  <si>
    <t>Anil Shankar</t>
  </si>
  <si>
    <t>https://picasaweb.google.com/105894936663116565516/20120715ThirdPillarOfDanaAttemptWStefan?authuser=0&amp;feat=directlink</t>
  </si>
  <si>
    <t>Third Pillar of Dana (Attempt)</t>
  </si>
  <si>
    <t>https://picasaweb.google.com/105894936663116565516/20130119SerenityCrackSonsOfYesterdayIII510d8PWithNicRisser?authuser=0&amp;feat=directlink</t>
  </si>
  <si>
    <t>Serenity Crack &amp; Sons of Yesterday</t>
  </si>
  <si>
    <t>https://picasaweb.google.com/105894936663116565516/20101002HalfDomeSnakeDike?authuser=0&amp;feat=directlink</t>
  </si>
  <si>
    <t>Half Dome (Snake Dike)</t>
  </si>
  <si>
    <t>Daniel Honegger, Mike Shen, Eduard Lau</t>
  </si>
  <si>
    <t>https://picasaweb.google.com/105894936663116565516/20120415to16SFoWCWTylerJon?authuser=0&amp;feat=directlink</t>
  </si>
  <si>
    <t>http://www.markpthomas.com/mountaineering/trip-reports/california/washington-column-s-face</t>
  </si>
  <si>
    <t>Washington Column (S Face) (Attempt)</t>
  </si>
  <si>
    <t>Big Wall</t>
  </si>
  <si>
    <t>Jonathan Bye, Tyler Lappetito</t>
  </si>
  <si>
    <t>https://picasaweb.google.com/105894936663116565516/20120505to07SFoWCWThomasV58C1?authuser=0&amp;feat=directlink</t>
  </si>
  <si>
    <t>Washington Column (S Face)</t>
  </si>
  <si>
    <t>https://picasaweb.google.com/105894936663116565516/20121027to28ElCapEButtWDonWolfIV510bOr59C113P?authuser=0&amp;feat=directlink</t>
  </si>
  <si>
    <t>El Capitan (East Buttress)</t>
  </si>
  <si>
    <t>https://picasaweb.google.com/105894936663116565516/20120921WFoLTAttemptWithThomas?authuser=0&amp;feat=directlink</t>
  </si>
  <si>
    <t>Leaning Tower (W Face) (Attempt)</t>
  </si>
  <si>
    <t>https://picasaweb.google.com/105894936663116565516/20030913ClydeMinareteRockRoute?authuser=0&amp;feat=directlink</t>
  </si>
  <si>
    <t>Clyde Minaret (Rock Route)</t>
  </si>
  <si>
    <t>Heyning Cheng, Matthew Holliman</t>
  </si>
  <si>
    <t>https://picasaweb.google.com/105894936663116565516/20100918MtClark?authuser=0&amp;feat=directlink</t>
  </si>
  <si>
    <t>8,700'</t>
  </si>
  <si>
    <t>Mt Clark (NW Arete)</t>
  </si>
  <si>
    <t>Joel Wilson, Heyning Cheng, Suet Fei</t>
  </si>
  <si>
    <t>https://picasaweb.google.com/105894936663116565516/20101009MtStarrKing?authuser=0&amp;feat=directlink</t>
  </si>
  <si>
    <t>Mt Starr King (NE Face)</t>
  </si>
  <si>
    <t>5.5R</t>
  </si>
  <si>
    <t>Vitaliy Musiyenko, Blaise Miztal, Maxim Belyakov</t>
  </si>
  <si>
    <t>https://picasaweb.google.com/105894936663116565516/20110812to13BannerPkNEButtressIII5657?authuser=0&amp;feat=directlink</t>
  </si>
  <si>
    <t>Banner Pk (NE Buttress)</t>
  </si>
  <si>
    <t>Dan Shorb</t>
  </si>
  <si>
    <t>https://picasaweb.google.com/105894936663116565516/20110129PetitGriffon?authuser=0&amp;feat=directlink</t>
  </si>
  <si>
    <t>Petit Griffon (Attempt)</t>
  </si>
  <si>
    <t>Vitaliy Musiyenko, Shane Rathbun, Aaron S.</t>
  </si>
  <si>
    <t>https://picasaweb.google.com/105894936663116565516/20110811MtMorganNorthNevahbeRidgeCl345000Gain02?authuser=0&amp;feat=directlink</t>
  </si>
  <si>
    <t>Mt Morgan (Nevahbe Ridge)</t>
  </si>
  <si>
    <t>Michael Graupe</t>
  </si>
  <si>
    <t>https://picasaweb.google.com/105894936663116565516/20111029DragonPk58?authuser=0&amp;feat=directlink</t>
  </si>
  <si>
    <t>Dragon Pk (NW Arete) (Attempt)</t>
  </si>
  <si>
    <t>Luca Baradel, Ephrat Bitton</t>
  </si>
  <si>
    <t>https://picasaweb.google.com/105894936663116565516/20100731to0801TuolumneMeadowsTenayaPk?authuser=0&amp;feat=directlink</t>
  </si>
  <si>
    <t>Tenaya Pk (NE Face)</t>
  </si>
  <si>
    <t>https://picasaweb.google.com/105894936663116565516/20100807to09PalisadeCrest?authuser=0&amp;feat=directlink</t>
  </si>
  <si>
    <t>Palisade Crest (S Ridge, Traverse) (Attempt)</t>
  </si>
  <si>
    <t>Sierra Classic</t>
  </si>
  <si>
    <t>https://picasaweb.google.com/105894936663116565516/20111015KorBeckIII596P?authuser=0&amp;feat=directlink</t>
  </si>
  <si>
    <t>Kor-Beck</t>
  </si>
  <si>
    <t>https://picasaweb.google.com/105894936663116565516/2009101718CHAOSMokelumneBackpack?authuser=0&amp;feat=directlink</t>
  </si>
  <si>
    <t>Round Top (W Ridge)</t>
  </si>
  <si>
    <t>https://picasaweb.google.com/105894936663116565516/20110108to09RoundTop?authuser=0&amp;feat=directlink</t>
  </si>
  <si>
    <t>Round Top (East Ridge, West Ridge), Elephants Back</t>
  </si>
  <si>
    <t>Vitaliy Musiyenko, Bryan Bell, Scott Berry, Shane Rathbun, Aaron S.</t>
  </si>
  <si>
    <t>https://picasaweb.google.com/105894936663116565516/199910KingsPeak?authuser=0&amp;feat=directlink</t>
  </si>
  <si>
    <t>Kings Peak</t>
  </si>
  <si>
    <t>Uinta Range</t>
  </si>
  <si>
    <t>Dad</t>
  </si>
  <si>
    <t>https://picasaweb.google.com/105894936663116565516/200105MtOlympusBWOldish?authuser=0&amp;feat=directlink</t>
  </si>
  <si>
    <t>Mt Olympus (Trail) (B&amp;W Photos)</t>
  </si>
  <si>
    <t>https://picasaweb.google.com/105894936663116565516/199810NeboLeavesMisc?authuser=0&amp;feat=directlink</t>
  </si>
  <si>
    <t>Mt Nebo (N Ridge) (Attempt)</t>
  </si>
  <si>
    <t>https://picasaweb.google.com/105894936663116565516/199910MtNeboNRidge?authuser=0&amp;feat=directlink</t>
  </si>
  <si>
    <t>Mt Nebo (N Ridge)</t>
  </si>
  <si>
    <t>Tristen Glenn</t>
  </si>
  <si>
    <t>https://picasaweb.google.com/105894936663116565516/200009NotchPeakSummitHike?authuser=0&amp;feat=directlink</t>
  </si>
  <si>
    <t>Notch Peak</t>
  </si>
  <si>
    <t>House Range</t>
  </si>
  <si>
    <t>Desert Ranges - House Range</t>
  </si>
  <si>
    <t>https://picasaweb.google.com/105894936663116565516/200009NFaceOfMtOlympusWDad?authuser=0&amp;feat=directlink</t>
  </si>
  <si>
    <t>Mt Olympus (N Face)</t>
  </si>
  <si>
    <t>https://picasaweb.google.com/105894936663116565516/200109GilbertPkGunsightPk?authuser=0&amp;feat=directlink</t>
  </si>
  <si>
    <t>Mt Gilbert</t>
  </si>
  <si>
    <t>Gunsight Pk</t>
  </si>
  <si>
    <t>https://picasaweb.google.com/105894936663116565516/200203NotchPeak?authuser=0&amp;feat=directlink</t>
  </si>
  <si>
    <t>Notch Peak (base hike)</t>
  </si>
  <si>
    <t>https://picasaweb.google.com/105894936663116565516/200205MtRaymondMillB?authuser=0&amp;feat=directlink</t>
  </si>
  <si>
    <t>Mt Raymond (Mill B)</t>
  </si>
  <si>
    <t>Wasatch Mtn Club</t>
  </si>
  <si>
    <t>https://picasaweb.google.com/105894936663116565516/200209MtRaymondNESWRidges?authuser=0&amp;feat=directlink</t>
  </si>
  <si>
    <t>Gobblers Knob &amp; Mt Raymond</t>
  </si>
  <si>
    <t>Jay Thomas</t>
  </si>
  <si>
    <t>https://picasaweb.google.com/105894936663116565516/200206BroadsForkTwinPeaksDeafSmithCanyon?authuser=0&amp;feat=directlink</t>
  </si>
  <si>
    <t>Broads Fork Twin Peaks (Deaf Smith Canyon)</t>
  </si>
  <si>
    <t>https://picasaweb.google.com/105894936663116565516/200206BullionDivide?authuser=0&amp;feat=directlink</t>
  </si>
  <si>
    <t>Sugarloaf, Baldy, Hidden, American Twins, Red Stack, Red Baldy</t>
  </si>
  <si>
    <t>Bullion Divide</t>
  </si>
  <si>
    <t>https://picasaweb.google.com/105894936663116565516/200206Pfeifferhorn?authuser=0&amp;feat=directlink</t>
  </si>
  <si>
    <t>Pfeifferhorn (E Ridge)</t>
  </si>
  <si>
    <t>https://picasaweb.google.com/105894936663116565516/200207DeseretPkSWillow?authuser=0&amp;feat=directlink</t>
  </si>
  <si>
    <t>7.9 miles</t>
  </si>
  <si>
    <t>4,020'</t>
  </si>
  <si>
    <t>1 day</t>
  </si>
  <si>
    <t>Deseret Pk (S Willow)</t>
  </si>
  <si>
    <t>Desert Ranges</t>
  </si>
  <si>
    <t>Desert Ranges - Deseret Range</t>
  </si>
  <si>
    <t>https://picasaweb.google.com/105894936663116565516/200208TetonsWGary?authuser=0&amp;feat=directlink</t>
  </si>
  <si>
    <t>Mt Moran (CMC) (Attempt)</t>
  </si>
  <si>
    <t>Tetons w Gary</t>
  </si>
  <si>
    <t>Gary</t>
  </si>
  <si>
    <t>https://picasaweb.google.com/105894936663116565516/20030103MtAire?authuser=0&amp;feat=directlink</t>
  </si>
  <si>
    <t>Mt Aire</t>
  </si>
  <si>
    <t>https://picasaweb.google.com/105894936663116565516/200301GrandeurPk?authuser=0&amp;feat=directlink</t>
  </si>
  <si>
    <t>Grandeur Pk (Church Fork)</t>
  </si>
  <si>
    <t>https://picasaweb.google.com/105894936663116565516/200305MtSuperiorBW?authuser=0&amp;feat=directlink</t>
  </si>
  <si>
    <t>Mt Superior &amp; Monte Cristo (Cardiff Pass)</t>
  </si>
  <si>
    <t>https://picasaweb.google.com/105894936663116565516/20030531LonePeakBigWillow?authuser=0&amp;feat=directlink</t>
  </si>
  <si>
    <t>Lone Peak (Big Willow)</t>
  </si>
  <si>
    <t>https://picasaweb.google.com/105894936663116565516/20030601TetonsWMikeShen?authuser=0&amp;feat=directlink</t>
  </si>
  <si>
    <t>Tetons (Hidden Lake, Cascade Canyon)</t>
  </si>
  <si>
    <t>https://picasaweb.google.com/105894936663116565516/20030611LaSalMtnsArchesWMikeShen?authuser=0&amp;feat=directlink</t>
  </si>
  <si>
    <t>Mt Mellenthin, Mt Peale, Mt Tukhunikivatz</t>
  </si>
  <si>
    <t>La Sal Mtns</t>
  </si>
  <si>
    <t>Moab Area - La Sal Mtns</t>
  </si>
  <si>
    <t>https://picasaweb.google.com/105894936663116565516/200010LaSalsFallLeavesLittleTuk?authuser=0&amp;feat=directlink</t>
  </si>
  <si>
    <t>Little Tuk (Mt Tukhunikivatz)</t>
  </si>
  <si>
    <t>2000-10 - La Sals Fall Leaves &amp; Little Tuk</t>
  </si>
  <si>
    <t>https://picasaweb.google.com/105894936663116565516/20030609MtTimpanogosWMikeShen?authuser=0&amp;feat=directlink</t>
  </si>
  <si>
    <t>Mt Timpanogos (Regular Route)</t>
  </si>
  <si>
    <t>https://picasaweb.google.com/105894936663116565516/200308MtSuperiorAndMonteCristoCardiffPass?authuser=0&amp;feat=directlink</t>
  </si>
  <si>
    <t>Dad/Solo</t>
  </si>
  <si>
    <t>https://picasaweb.google.com/105894936663116565516/20031018BroadsForkTwinsLisaFalls?authuser=0&amp;feat=directlink</t>
  </si>
  <si>
    <t>Map (IP)</t>
  </si>
  <si>
    <t>Broads Fork Twin Peaks (Lisa Falls)</t>
  </si>
  <si>
    <t>https://picasaweb.google.com/105894936663116565516/20031019DevilSCastle?authuser=0&amp;feat=directlink</t>
  </si>
  <si>
    <t>Devil's Castle (W Ridge)</t>
  </si>
  <si>
    <t>https://picasaweb.google.com/105894936663116565516/200401MtAireWPeterGolden?authuser=0&amp;feat=directlink</t>
  </si>
  <si>
    <t>https://picasaweb.google.com/105894936663116565516/200401PfeifferhornWRick?authuser=0&amp;feat=directlink</t>
  </si>
  <si>
    <t>Rick Dunham</t>
  </si>
  <si>
    <t>https://picasaweb.google.com/105894936663116565516/200401MtSuperiorAndMonteCristoCardiffPass?authuser=0&amp;feat=directlink</t>
  </si>
  <si>
    <t>https://picasaweb.google.com/105894936663116565516/200402MtTallac?authuser=0&amp;feat=directlink</t>
  </si>
  <si>
    <t>Mt Tallac (NW Ridge)</t>
  </si>
  <si>
    <t>Mike Shen, Vlad Sofiyev?</t>
  </si>
  <si>
    <t>https://picasaweb.google.com/105894936663116565516/200402IceClimbingAtEagleCreekMikeAndAnnDentel?authuser=0&amp;feat=directlink</t>
  </si>
  <si>
    <t>Eagle Creek Ice Climbing</t>
  </si>
  <si>
    <t>WI3</t>
  </si>
  <si>
    <t>Waterfall</t>
  </si>
  <si>
    <t>Mike Dentel, Ann Dentel</t>
  </si>
  <si>
    <t>https://picasaweb.google.com/105894936663116565516/20050604WestSlabsMtOlympus?authuser=0&amp;feat=directlink</t>
  </si>
  <si>
    <t>Mt Olympus (W Slabs &amp; Summits Traverse)</t>
  </si>
  <si>
    <t>Brenton Peterson</t>
  </si>
  <si>
    <t>https://picasaweb.google.com/105894936663116565516/20040705BellCanyon?authuser=0&amp;feat=directlink</t>
  </si>
  <si>
    <t>Bells Canyon Hike</t>
  </si>
  <si>
    <t>https://picasaweb.google.com/105894936663116565516/20040710ThunderMtnBellsCanyon?authuser=0&amp;feat=directlink</t>
  </si>
  <si>
    <t>North Thunder Mtn (NW Slope?), South Thunder Mtn (traverse)</t>
  </si>
  <si>
    <t>Brad, Andy (Wasatch Mtn Club)</t>
  </si>
  <si>
    <t>https://picasaweb.google.com/105894936663116565516/20040713SunDial?authuser=0&amp;feat=directlink</t>
  </si>
  <si>
    <t>Sundial (S Ridge), Cottonwood Ridge Section, Mt Dromedary (E Ridge, N Ridge)</t>
  </si>
  <si>
    <t>Check whether summitted Dromedary or descended at E Ridge</t>
  </si>
  <si>
    <t>https://picasaweb.google.com/105894936663116565516/20040716FlagstaffPk?authuser=0&amp;feat=directlink</t>
  </si>
  <si>
    <t>Flagstaff Pk (Cardiff Pass)</t>
  </si>
  <si>
    <t>Check whether summitted Flagstaff Pk</t>
  </si>
  <si>
    <t>https://picasaweb.google.com/105894936663116565516/20040718MtNeboAndrewsRidge?authuser=0&amp;feat=directlink</t>
  </si>
  <si>
    <t>Mt Nebo (North Ridge, Traverse, Andrews Ridge)</t>
  </si>
  <si>
    <t>https://picasaweb.google.com/105894936663116565516/20040721BrightonRidgeRun?authuser=0&amp;feat=directlink</t>
  </si>
  <si>
    <t>Brighton Ridge Run</t>
  </si>
  <si>
    <t>https://picasaweb.google.com/105894936663116565516/20040724BullionDivideSolo?authuser=0&amp;feat=directlink</t>
  </si>
  <si>
    <t>Sugarloaf, Baldy, Hidden, American Twins, Red Stack, Red Baldy, White Baldy</t>
  </si>
  <si>
    <t>https://picasaweb.google.com/105894936663116565516/20040828BaldMountainReidsPkNotchMtnMtWatsonTraverse?authuser=0&amp;feat=directlink</t>
  </si>
  <si>
    <t>Bald Mtn, Reids Pk, Notch Pk, Mt Watson</t>
  </si>
  <si>
    <t>https://picasaweb.google.com/105894936663116565516/20040911TripleTraverse?authuser=0&amp;feat=directlink</t>
  </si>
  <si>
    <t>Triple Traverse: Broads Fork Twin Peaks (Broads Fork), Sunrise Pk (W Ridge, E Ridge), Dromedary Pk (W Ridge, NE Ridge)</t>
  </si>
  <si>
    <t>Triple Traverse</t>
  </si>
  <si>
    <t>https://picasaweb.google.com/105894936663116565516/20040918BroadsForkTwinPeaksRobinsonRidgeJoeBullough?authuser=0&amp;feat=directlink</t>
  </si>
  <si>
    <t>Storm Mtn (Ferguson Canyon), Broads Fork Twin Pks (Robinson Ridge), Sunrise Pk (W Ridge, E Ridge), Dromedary Pk (W Ridge, E Face)</t>
  </si>
  <si>
    <t>Triple Traverse, via Storm Mtn</t>
  </si>
  <si>
    <t>https://picasaweb.google.com/105894936663116565516/20041016ThunderMtnToLonePeakCoalpitGulchGulch?authuser=0&amp;feat=directlink</t>
  </si>
  <si>
    <t>N Thunder Mtn (Coalpit Gulch), S Thunder Mtn (Traverse), Bighorn Pk (E Ridge, W Ridge), Lone Peak (S Ridge, Regular Route)</t>
  </si>
  <si>
    <t>Hematoma Quad</t>
  </si>
  <si>
    <t>https://picasaweb.google.com/105894936663116565516/20041219MountOlympusTraverseToWRidgeWithRikDunham?authuser=0&amp;feat=directlink</t>
  </si>
  <si>
    <t>Mt Olympus (Trail, Forgotten Arete var., Summits Traverse (low), W Ridge)</t>
  </si>
  <si>
    <t>https://picasaweb.google.com/105894936663116565516/20050116GreatWhiteIcicle?authuser=0&amp;feat=directlink</t>
  </si>
  <si>
    <t>Ice Climbing - Great White Icicle (P1)</t>
  </si>
  <si>
    <t>Michael Heathfield, Rik Dunham</t>
  </si>
  <si>
    <t>https://picasaweb.google.com/105894936663116565516/20061230GreatWhiteIcicleWithMichaelHeathfield?authuser=0&amp;feat=directlink</t>
  </si>
  <si>
    <t>Ice Climbing - Great White Icicle</t>
  </si>
  <si>
    <t>Michael Heathfield, Brenton Peterson</t>
  </si>
  <si>
    <t>https://picasaweb.google.com/105894936663116565516/20050108MillcreekRidge?authuser=0&amp;feat=directlink</t>
  </si>
  <si>
    <t>Millcreek Ridge</t>
  </si>
  <si>
    <t>https://picasaweb.google.com/105894936663116565516/20050129RaymondGobblers?authuser=0&amp;feat=directlink</t>
  </si>
  <si>
    <t>https://picasaweb.google.com/105894936663116565516/20050211Ouray?authuser=0&amp;feat=directlink</t>
  </si>
  <si>
    <t>Ice Climbing - Ouray</t>
  </si>
  <si>
    <t>WI4</t>
  </si>
  <si>
    <t>Brenton Peterson, Glenn Merrill</t>
  </si>
  <si>
    <t>https://picasaweb.google.com/105894936663116565516/20050305GuertsRidgeMountOlympus?authuser=0&amp;feat=directlink</t>
  </si>
  <si>
    <t>Mt Olympus (Guerts Ridge)</t>
  </si>
  <si>
    <t>Joe Bullough, Rick Dunham, Glenn Merrill</t>
  </si>
  <si>
    <t>Mt Nebo (Cedar Ridge, Summits Traverse)</t>
  </si>
  <si>
    <t>Cornice</t>
  </si>
  <si>
    <t>Joe Bullough, Glenn Merrill</t>
  </si>
  <si>
    <t>https://picasaweb.google.com/105894936663116565516/20050514TrailMtOlympus?authuser=0&amp;feat=directlink</t>
  </si>
  <si>
    <t>Mt Olympus (Trail - 5th class var.)</t>
  </si>
  <si>
    <t>https://picasaweb.google.com/105894936663116565516/20050521NorthRidgeBroadsForkTwins?authuser=0&amp;feat=directlink</t>
  </si>
  <si>
    <t>Broads Fork Twin Peaks (N Ridge) (Attempt)</t>
  </si>
  <si>
    <t>https://picasaweb.google.com/105894936663116565516/20050625NorthRidgeBroadsForkTwins?authuser=0&amp;feat=directlink</t>
  </si>
  <si>
    <t>Broads Fork Twin Peaks (N Ridge)</t>
  </si>
  <si>
    <t>Cameron</t>
  </si>
  <si>
    <t>https://picasaweb.google.com/105894936663116565516/20050725PipelineCouloirAmericanForkTwins?authuser=0&amp;feat=directlink</t>
  </si>
  <si>
    <t>American Fork Twin Peaks (Pipeline Couloir, E Ridge)</t>
  </si>
  <si>
    <t>Neve</t>
  </si>
  <si>
    <t>https://picasaweb.google.com/105894936663116565516/20060211CastleCrags?authuser=0&amp;feat=directlink</t>
  </si>
  <si>
    <t>Castle Dome (S Face)</t>
  </si>
  <si>
    <t>Matthew Holliman</t>
  </si>
  <si>
    <t>https://picasaweb.google.com/105894936663116565516/20060325to26JoshuaTree?authuser=0&amp;feat=directlink</t>
  </si>
  <si>
    <t>Rock Climbing - Joshua Tree</t>
  </si>
  <si>
    <t>SoCal</t>
  </si>
  <si>
    <t>Joel Wilson, Vlad Sofiyev, Brent Haick</t>
  </si>
  <si>
    <t>https://picasaweb.google.com/105894936663116565516/20060327JoshuaTree?authuser=0&amp;feat=directlink</t>
  </si>
  <si>
    <t>https://picasaweb.google.com/105894936663116565516/20060328JoshuaTree?authuser=0&amp;feat=directlink</t>
  </si>
  <si>
    <t>Joel Wilson, Vlad Sofiyev</t>
  </si>
  <si>
    <t>https://picasaweb.google.com/105894936663116565516/20060329JoshuaTree?authuser=0&amp;feat=directlink</t>
  </si>
  <si>
    <t>https://picasaweb.google.com/105894936663116565516/20060507TrojanViaTheNECouloir?authuser=0&amp;feat=directlink</t>
  </si>
  <si>
    <t>Trojan Pk (N Couloir, S Slope)</t>
  </si>
  <si>
    <t>https://picasaweb.google.com/105894936663116565516/20060506Thor?authuser=0&amp;feat=directlink</t>
  </si>
  <si>
    <t>Thor Pk (SW Face, N Face)</t>
  </si>
  <si>
    <t>https://picasaweb.google.com/105894936663116565516/200606SkullRockDrytooling?authuser=0&amp;feat=directlink</t>
  </si>
  <si>
    <t>Ice Climbing - Skull Rock Drytooling</t>
  </si>
  <si>
    <t>Paul Morrison</t>
  </si>
  <si>
    <t>https://picasaweb.google.com/105894936663116565516/20060624FirstEastFaceWPeterGolden?authuser=0&amp;feat=directlink</t>
  </si>
  <si>
    <t>Rock Climbing - First East Face</t>
  </si>
  <si>
    <t>Big Cottonwood Canyon</t>
  </si>
  <si>
    <t>https://picasaweb.google.com/105894936663116565516/20060909CloudRipper?authuser=0&amp;feat=directlink</t>
  </si>
  <si>
    <t>Cloudripper &amp; Vagabon Pk (W Face, Full NW Ridge)</t>
  </si>
  <si>
    <t>?</t>
  </si>
  <si>
    <t>https://picasaweb.google.com/105894936663116565516/20061220WilliamsonNERidgeAttempt?authuser=0&amp;feat=directlink</t>
  </si>
  <si>
    <t>Mt Williamson (NE Ridge) (Attempt)</t>
  </si>
  <si>
    <t>Mike Sasche</t>
  </si>
  <si>
    <t>https://picasaweb.google.com/105894936663116565516/20070103TimpTraverseAttempt?authuser=0&amp;feat=directlink</t>
  </si>
  <si>
    <t>Mt Timpanogos (Traverse) (Attempt)</t>
  </si>
  <si>
    <t>https://picasaweb.google.com/105894936663116565516/20070403SpringBreakMtHumphreysERidgeAttemptWMarkStrahan?authuser=0&amp;feat=directlink</t>
  </si>
  <si>
    <t>Mt Humphreys Attempt</t>
  </si>
  <si>
    <t>https://picasaweb.google.com/105894936663116565516/20080427MtTallac?authuser=0&amp;feat=directlink</t>
  </si>
  <si>
    <t>Ski</t>
  </si>
  <si>
    <t>Joel Wilson, Jeff, Dan</t>
  </si>
  <si>
    <t>https://picasaweb.google.com/105894936663116565516/20081231NewYearsOnMtOlympus?authuser=0&amp;feat=directlink</t>
  </si>
  <si>
    <t>Mt Olympus (Trail)</t>
  </si>
  <si>
    <t>New Years night on summit</t>
  </si>
  <si>
    <t>Joe Bullough, Shelley Bullough</t>
  </si>
  <si>
    <t>No direct photos</t>
  </si>
  <si>
    <t>https://picasaweb.google.com/105894936663116565516/2008051522AcclimationTripBoundaryPkCraterMtn?authuser=0&amp;feat=directlink</t>
  </si>
  <si>
    <t>Boundary Pk (N Ridge) (Attempt)</t>
  </si>
  <si>
    <t>White Mountain Range</t>
  </si>
  <si>
    <t>Crater Mountain</t>
  </si>
  <si>
    <t>Owens Valley Area</t>
  </si>
  <si>
    <t>https://picasaweb.google.com/105894936663116565516/20080629LonePeakNEFace?authuser=0&amp;feat=directlink</t>
  </si>
  <si>
    <t>Lone Peak (NE Face) (Attempt)</t>
  </si>
  <si>
    <t>https://picasaweb.google.com/105894936663116565516/20090912MtRoyceViaSSlopesWithJoel?authuser=0&amp;feat=directlink</t>
  </si>
  <si>
    <t>Royce (S Slopes)</t>
  </si>
  <si>
    <t>https://picasaweb.google.com/105894936663116565516/20090314MtShastaWStrahan?authuser=0&amp;feat=directlink</t>
  </si>
  <si>
    <t>Mt Shasta (Casaval Ridge) (Attempt)</t>
  </si>
  <si>
    <t>https://picasaweb.google.com/105894936663116565516/20090328MtTallacWSean?authuser=0&amp;feat=directlink</t>
  </si>
  <si>
    <t>https://picasaweb.google.com/105894936663116565516/20091219PinnaclesClimbing?authuser=0&amp;feat=directlink</t>
  </si>
  <si>
    <t>Rock Climbing - Pinnacles</t>
  </si>
  <si>
    <t>Daniel Honegger, Mike Shen</t>
  </si>
  <si>
    <t>https://picasaweb.google.com/105894936663116565516/20100130LakeTahoe?authuser=0&amp;feat=directlink</t>
  </si>
  <si>
    <t>Ice Climbing - Lake Tahoe</t>
  </si>
  <si>
    <t>https://picasaweb.google.com/105894936663116565516/2009122628DryCreek?authuser=0&amp;feat=directlink</t>
  </si>
  <si>
    <t>Chipman Pk (SE Face via Dry Creek)</t>
  </si>
  <si>
    <t>Randy Covington, Matthew Jesperson, Brenton Peterson</t>
  </si>
  <si>
    <t>https://picasaweb.google.com/105894936663116565516/20100131IceClimbEagleCreekTom02?authuser=0&amp;feat=directlink</t>
  </si>
  <si>
    <t>https://picasaweb.google.com/105894936663116565516/20100227CHAOSMariposaGrove?authuser=0&amp;feat=directlink</t>
  </si>
  <si>
    <t>Mariposa Grove Snowshoe</t>
  </si>
  <si>
    <t>Sierra Nevada - Misc</t>
  </si>
  <si>
    <t>https://picasaweb.google.com/105894936663116565516/20100306to07Tahoe?authuser=0&amp;feat=directlink</t>
  </si>
  <si>
    <t>Tom Bennett, Guy Bresler</t>
  </si>
  <si>
    <t>https://picasaweb.google.com/105894936663116565516/20100321DryToolingAtSkullRock?authuser=0&amp;feat=directlink</t>
  </si>
  <si>
    <t>https://picasaweb.google.com/105894936663116565516/20100326to27MtShastaTom03?authuser=0&amp;feat=directlink</t>
  </si>
  <si>
    <t>http://www.markpthomas.com/mountaineering/trip-reports/california/against-all-hope-life-partnership-and-loss-on-mt-shasta</t>
  </si>
  <si>
    <t>Not visible</t>
  </si>
  <si>
    <t>Mt Shasta (Bolam Glacier)</t>
  </si>
  <si>
    <t>Against All Hope: Life, Partnership, and Loss on Mt. Shasta</t>
  </si>
  <si>
    <t>Mt Shasta (Whitney Glacier, Whitney-Bolam Ridge)</t>
  </si>
  <si>
    <t>bivy</t>
  </si>
  <si>
    <t>https://picasaweb.google.com/105894936663116565516/20100327to27MtShastaTom02?authuser=0&amp;feat=directlink</t>
  </si>
  <si>
    <t>Tom's Photos</t>
  </si>
  <si>
    <t>https://picasaweb.google.com/105894936663116565516/20100507to08YosemiteClimbingWDirkAndKenneth?authuser=0&amp;feat=directlink</t>
  </si>
  <si>
    <t>Rock Climbing - Yosemite</t>
  </si>
  <si>
    <t>Dirk Summers, Kenneth Davenport</t>
  </si>
  <si>
    <t>Rock Climbing - Yosemite Valley</t>
  </si>
  <si>
    <t>https://picasaweb.google.com/105894936663116565516/20100515MtShastaRetrieval?authuser=0&amp;feat=directlink</t>
  </si>
  <si>
    <t>Mt Shasta (Retrieval)</t>
  </si>
  <si>
    <t>Eric White</t>
  </si>
  <si>
    <t>https://picasaweb.google.com/105894936663116565516/20100518SkullRockDrytooling?authuser=0&amp;feat=directlink</t>
  </si>
  <si>
    <t>https://picasaweb.google.com/105894936663116565516/20100529to31SteveHumphreys?authuser=0&amp;feat=directlink</t>
  </si>
  <si>
    <t>Mt Humphreys (E Ridge) (Attempt 2)</t>
  </si>
  <si>
    <t>Steve Byrne</t>
  </si>
  <si>
    <t>https://picasaweb.google.com/105894936663116565516/20100531FalseWhiteMountain?authuser=0&amp;feat=directlink</t>
  </si>
  <si>
    <t>False White Mountain (E Face)</t>
  </si>
  <si>
    <t>https://picasaweb.google.com/105894936663116565516/20101010YosemiteValleySwanSlabWithVitaliyBasinMax?authuser=0&amp;feat=directlink</t>
  </si>
  <si>
    <t>https://picasaweb.google.com/105894936663116565516/20101029LCCClimbingGateButtressWMichaelHeathfield?authuser=0&amp;feat=directlink</t>
  </si>
  <si>
    <t>Rock Climbing - Little Cottonwood Canyon (Gate Buttress)</t>
  </si>
  <si>
    <t>Michael Heathfield</t>
  </si>
  <si>
    <t>https://picasaweb.google.com/105894936663116565516/20101102LCCClimbingPentapitchWMichaelHeathfield?authuser=0&amp;feat=directlink</t>
  </si>
  <si>
    <t>Rock Climbing - Little Cottonwood Canyon (Pentapitch)</t>
  </si>
  <si>
    <t>https://picasaweb.google.com/105894936663116565516/20101103LCCClimbingCrescentButtressWAlecLaLonde?authuser=0&amp;feat=directlink</t>
  </si>
  <si>
    <t>Rock Climbing - Little Cottonwood Canyon (Crescent Crack Buttress)</t>
  </si>
  <si>
    <t>https://picasaweb.google.com/105894936663116565516/20101125to27JoshuaTreeClimbing?authuser=0&amp;feat=directlink</t>
  </si>
  <si>
    <t>https://picasaweb.google.com/105894936663116565516/20101211to12YosemiteValley?authuser=0&amp;feat=directlink</t>
  </si>
  <si>
    <t>https://picasaweb.google.com/105894936663116565516/20101231LeeViningIceClimbing02?authuser=0&amp;feat=directlink</t>
  </si>
  <si>
    <t>Ice Climbing - Lee Vining</t>
  </si>
  <si>
    <t>https://picasaweb.google.com/105894936663116565516/20110109IceClimbingAtEagleCreekWithScottVitalyShaneBrianAaron?authuser=0&amp;feat=directlink</t>
  </si>
  <si>
    <t>Ice Climbing - Tahoe</t>
  </si>
  <si>
    <t>https://picasaweb.google.com/105894936663116565516/20100905TuolumneMeadowsMurpheyCreek?authuser=0&amp;feat=directlink</t>
  </si>
  <si>
    <t>Rock Climbing - Tuolumne Meadows - Murphey Creek</t>
  </si>
  <si>
    <t>Daniel Honneger, Mike Shen, others</t>
  </si>
  <si>
    <t>https://picasaweb.google.com/105894936663116565516/20100906TuolumneMeadowsWestCountry?authuser=0&amp;feat=directlink</t>
  </si>
  <si>
    <t>Rock Climbing - Tuolumne Meadows - West Country</t>
  </si>
  <si>
    <t>Daniel Honneger</t>
  </si>
  <si>
    <t>https://picasaweb.google.com/105894936663116565516/20110814TuolumneMeadowsWJaphyOlmsteadPt?authuser=0&amp;feat=directlink</t>
  </si>
  <si>
    <t>https://picasaweb.google.com/105894936663116565516/20111016ElCapBase?authuser=0&amp;feat=directlink</t>
  </si>
  <si>
    <t>Rock Climbing - Yosemite Valley (El Cap Base)</t>
  </si>
  <si>
    <t>https://picasaweb.google.com/105894936663116565516/20111030GalensCrackRecoveryClimb?authuser=0&amp;feat=directlink</t>
  </si>
  <si>
    <t>https://picasaweb.google.com/105894936663116565516/20111113SugarloafWideWBryce?authuser=0&amp;feat=directlink</t>
  </si>
  <si>
    <t>Rock Climbing - Sugarloaf</t>
  </si>
  <si>
    <t>https://picasaweb.google.com/105894936663116565516/20111117ZanderlandSession1?authuser=0&amp;feat=directlink</t>
  </si>
  <si>
    <t>Rock Climbing - Zanderland</t>
  </si>
  <si>
    <t>Zander</t>
  </si>
  <si>
    <t>https://picasaweb.google.com/105894936663116565516/20120623BearCreekSpireApproachAttempt?authuser=0&amp;feat=directlink</t>
  </si>
  <si>
    <t>http://www.markpthomas.com/mountaineering/trip-reports/california/bear-creek-spire-approach-attempt</t>
  </si>
  <si>
    <t>Bear Creek Spire (E Ridge) (Attempt)</t>
  </si>
  <si>
    <t>https://picasaweb.google.com/105894936663116565516/20120805SouthCrackII5954R6PGreatWhiteBookII5654R4PWAnil?authuser=0&amp;feat=directlink</t>
  </si>
  <si>
    <t>https://picasaweb.google.com/105894936663116565516/20121222to23JTreeLAWDaniel?authuser=0&amp;feat=directlink</t>
  </si>
  <si>
    <t>Daniel Heras</t>
  </si>
  <si>
    <t>https://picasaweb.google.com/105894936663116565516/20121209CosumnesClimbingWWhitney?authuser=0&amp;feat=directlink</t>
  </si>
  <si>
    <t>Rock Climbing - Cosumnes Gorge</t>
  </si>
  <si>
    <t>Whitney Lawrence</t>
  </si>
  <si>
    <t>https://picasaweb.google.com/105894936663116565516/20110626MunginellaSelaginellaWChrisTerry?authuser=0&amp;feat=directlink</t>
  </si>
  <si>
    <t>https://picasaweb.google.com/105894936663116565516/20110524to25YosemiteValleySuperslideWJared?authuser=0&amp;feat=directlink</t>
  </si>
  <si>
    <t>https://picasaweb.google.com/105894936663116565516/20110519to20YosemiteValleyTheSurpriseWChris?authuser=0&amp;feat=directlink</t>
  </si>
  <si>
    <t>https://picasaweb.google.com/105894936663116565516/20110507to08YosemiteValleyGlacierPtApronWRyanAidClimbingWEddy?authuser=0&amp;feat=directlink</t>
  </si>
  <si>
    <t>Ryan Pintar, Eddy Kim</t>
  </si>
  <si>
    <t>https://picasaweb.google.com/105894936663116565516/20110402to04YosemiteValleyWEddyKimChrisTerry?authuser=0&amp;feat=directlink</t>
  </si>
  <si>
    <t>Chris Terry, Eddy Kim</t>
  </si>
  <si>
    <t>https://picasaweb.google.com/105894936663116565516/20110205to06YosemiteValleyWVitaliyChurchBowlReedsPinnacle?authuser=0&amp;feat=directlink</t>
  </si>
  <si>
    <t>https://picasaweb.google.com/105894936663116565516/20110122to23YosemiteValleyWLindaSunnysideBenchChurchBowl?authuser=0&amp;feat=directlink</t>
  </si>
  <si>
    <t>Linda</t>
  </si>
  <si>
    <t>https://picasaweb.google.com/105894936663116565516/20110115to17YosemiteValleyWDustinJonathan5OpenBooksManurePileButtressReedsPin?authuser=0&amp;feat=directlink</t>
  </si>
  <si>
    <t>Jonathan Bye, Dustin</t>
  </si>
  <si>
    <t>https://picasaweb.google.com/105894936663116565516/20111229YosemiteInnerReachesConductorCrack?authuser=0&amp;feat=directlink</t>
  </si>
  <si>
    <t>https://picasaweb.google.com/105894936663116565516/20111217to18YosemiteDoggieDoTheRemnant?authuser=0&amp;feat=directlink</t>
  </si>
  <si>
    <t>https://picasaweb.google.com/105894936663116565516/20111209to11NutcrackerLunaticFringeDoggieDiversions?authuser=0&amp;feat=directlink</t>
  </si>
  <si>
    <t>Sebastian Wolf</t>
  </si>
  <si>
    <t>https://picasaweb.google.com/105894936663116565516/20111204YosemiteReedsDirect?authuser=0&amp;feat=directlink</t>
  </si>
  <si>
    <t>https://picasaweb.google.com/105894936663116565516/20111203YosemitePatJackPinnacle?authuser=0&amp;feat=directlink</t>
  </si>
  <si>
    <t>https://picasaweb.google.com/105894936663116565516/20120116TheCavernsIII58?authuser=0&amp;feat=directlink</t>
  </si>
  <si>
    <t>https://picasaweb.google.com/105894936663116565516/20120128Camp4WallTweedleDeeTheButtocks?authuser=0&amp;feat=directlink</t>
  </si>
  <si>
    <t>Justin Vandever</t>
  </si>
  <si>
    <t>https://picasaweb.google.com/105894936663116565516/20120129ElCapSickleLedge?authuser=0&amp;feat=directlink</t>
  </si>
  <si>
    <t>https://picasaweb.google.com/105894936663116565516/20120203YosemiteCamp4WallLancelotCidsEmbrace?authuser=0&amp;feat=directlink</t>
  </si>
  <si>
    <t>https://picasaweb.google.com/105894936663116565516/20120211ElCapTreeNAWall?authuser=0&amp;feat=directlink</t>
  </si>
  <si>
    <t>https://picasaweb.google.com/105894936663116565516/20120212FollyRixonReconLowerBrother?authuser=0&amp;feat=directlink</t>
  </si>
  <si>
    <t>https://picasaweb.google.com/105894936663116565516/20120217to18YosemiteReedChimneysChurchbowlAidWVitaliy?authuser=0&amp;feat=directlink</t>
  </si>
  <si>
    <t>Vitaliy Musiyenko, Shane Rathbun</t>
  </si>
  <si>
    <t>https://picasaweb.google.com/105894936663116565516/20120224to26PatPinnacle?authuser=0&amp;feat=directlink</t>
  </si>
  <si>
    <t>https://picasaweb.google.com/105894936663116565516/20120225LeConteBoltLadder?authuser=0&amp;feat=directlink</t>
  </si>
  <si>
    <t>https://picasaweb.google.com/105894936663116565516/20120303to04AidCrackYCrackOthersWithPeterHawkins?authuser=0&amp;feat=directlink</t>
  </si>
  <si>
    <t>Peter Hawkins</t>
  </si>
  <si>
    <t>https://picasaweb.google.com/105894936663116565516/20120310to11PatJackNewDiversionsWYen?authuser=0&amp;feat=directlink</t>
  </si>
  <si>
    <t>Yen K</t>
  </si>
  <si>
    <t>https://picasaweb.google.com/105894936663116565516/20120407ReedsPinnacleTarkusPathOfTheTrickster?authuser=0&amp;feat=directlink</t>
  </si>
  <si>
    <t>https://picasaweb.google.com/105894936663116565516/20120408AbsolutelyFreeCenter?authuser=0&amp;feat=directlink</t>
  </si>
  <si>
    <t>https://picasaweb.google.com/105894936663116565516/20120421Camp4WNicRisser?authuser=0&amp;feat=directlink</t>
  </si>
  <si>
    <t>https://picasaweb.google.com/105894936663116565516/20120422SentinelCreekWNicRisser?authuser=0&amp;feat=directlink</t>
  </si>
  <si>
    <t>https://picasaweb.google.com/105894936663116565516/20130120SherriesCrackStonequestWithNicRisser?authuser=0&amp;feat=directlink</t>
  </si>
  <si>
    <t>https://picasaweb.google.com/105894936663116565516/20130121ArchRockDirtyLittleSecretSupplicationWithNicRisser?authuser=0&amp;feat=directlink</t>
  </si>
  <si>
    <t>https://picasaweb.google.com/105894936663116565516/20130202to03ArchRockEntranceExamGripperWithNic?authuser=0&amp;feat=directlink</t>
  </si>
  <si>
    <t>https://picasaweb.google.com/105894936663116565516/20130210SugarloafHardingSChimney57R3PWithEdLauYasuka?authuser=0&amp;feat=directlink</t>
  </si>
  <si>
    <t>Rock Climbing - Sugarloaf (Harding's Chimney)</t>
  </si>
  <si>
    <t>Eduard Lau, Yasuka</t>
  </si>
  <si>
    <t>https://picasaweb.google.com/105894936663116565516/20130316to17HumphreysSWCouloir?authuser=0&amp;feat=directlink</t>
  </si>
  <si>
    <t>http://www.markpthomas.com/mountaineering/trip-reports/california/mt-humphreys-sw-couloir</t>
  </si>
  <si>
    <t>Mt Humphreys (SW Couloir, N Ridge)</t>
  </si>
  <si>
    <t>https://picasaweb.google.com/105894936663116565516/20130418to19UniversityPkWLucaEphrat?authuser=0&amp;feat=directlink</t>
  </si>
  <si>
    <t>University Pk (N Ridge, SW Slopes)</t>
  </si>
  <si>
    <t>https://picasaweb.google.com/105894936663116565516/20130420EastVidetteWLucaEphrat?authuser=0&amp;feat=directlink</t>
  </si>
  <si>
    <t>East Vidette (E Ridge)</t>
  </si>
  <si>
    <t>https://picasaweb.google.com/105894936663116565516/20130421MtGouldWLucaEphrat?authuser=0&amp;feat=directlink</t>
  </si>
  <si>
    <t>Mt Gould</t>
  </si>
  <si>
    <t>https://picasaweb.google.com/105894936663116565516/20130427to28IndianCreekWPeterGolden?authuser=0&amp;feat=directlink</t>
  </si>
  <si>
    <t>Rock Climbing - Indian Creek</t>
  </si>
  <si>
    <t>https://picasaweb.google.com/105894936663116565516/20130429CastletonTowerNChimneyWPeterGolden?authuser=0&amp;feat=directlink</t>
  </si>
  <si>
    <t>Castleton Tower N Chimney</t>
  </si>
  <si>
    <t>https://picasaweb.google.com/105894936663116565516/20130430ElephantButteBullwinkleTowerWPeterGolden?authuser=0&amp;feat=directlink</t>
  </si>
  <si>
    <t>Elephant Butte (West Fins)</t>
  </si>
  <si>
    <t>Bullwinkle Tower (West Chimney)</t>
  </si>
  <si>
    <t>5.7+</t>
  </si>
  <si>
    <t>https://picasaweb.google.com/105894936663116565516/20130505RedWhitePeakNERidgeWScottBerry?authuser=0&amp;feat=directlink</t>
  </si>
  <si>
    <t>Red &amp; White Peak - NE Ridge</t>
  </si>
  <si>
    <t>https://picasaweb.google.com/105894936663116565516/20130511TwinPksWLucaEphrat?authuser=0&amp;feat=directlink</t>
  </si>
  <si>
    <t>Twin Peaks (S Ridge) (Attempt)</t>
  </si>
  <si>
    <t>cl. 4+</t>
  </si>
  <si>
    <t>25 deg</t>
  </si>
  <si>
    <t>Luca Baradel &amp; Ephrat Bitton (Jon Martello)</t>
  </si>
  <si>
    <t>https://picasaweb.google.com/105894936663116565516/20130512WhorlMtnWLuca?authuser=0&amp;feat=directlink</t>
  </si>
  <si>
    <t>Whorl Mtn (Traverse, SE Chutes)</t>
  </si>
  <si>
    <t>Luca Baradel (Ephrat Bitton, Jon Martello)</t>
  </si>
  <si>
    <t>https://picasaweb.google.com/105894936663116565516/20130518ArrowheadAreteSpireWJustinVandever?authuser=0&amp;feat=directlink</t>
  </si>
  <si>
    <t>Arrowhead Spire &amp; Arrowhead Arete</t>
  </si>
  <si>
    <t>III-IV</t>
  </si>
  <si>
    <t>https://picasaweb.google.com/105894936663116565516/20130519HigherCathedralSpireWJustinVandever?authuser=0&amp;feat=directlink</t>
  </si>
  <si>
    <t>Higher Cathedral Spire</t>
  </si>
  <si>
    <t>https://picasaweb.google.com/105894936663116565516/20130525RubyWallEastAreteAttemptWNic?authuser=0&amp;feat=directlink</t>
  </si>
  <si>
    <t>http://www.markpthomas.com/mountaineering/trip-reports/california/ruby-wall-1</t>
  </si>
  <si>
    <t>Ruby Peak (E Arete) (Attempt)</t>
  </si>
  <si>
    <t>'5.10</t>
  </si>
  <si>
    <t>https://picasaweb.google.com/105894936663116565516/20130526RubyWallCenterRouteAttemptWNic?authuser=0&amp;feat=directlink</t>
  </si>
  <si>
    <t>Ruby Peak (Center Route) (Attempt)</t>
  </si>
  <si>
    <t>https://picasaweb.google.com/105894936663116565516/20130527RubyWallLeftEastAreteWNic?authuser=0&amp;feat=directlink</t>
  </si>
  <si>
    <t>Ruby Peak (L East Arete)</t>
  </si>
  <si>
    <t>https://picasaweb.google.com/105894936663116565516/20130607EricssonCragsApproachWScottBerry?authuser=0&amp;feat=directlink</t>
  </si>
  <si>
    <t>Ericsson Crag Approach</t>
  </si>
  <si>
    <t>https://picasaweb.google.com/105894936663116565516/20130608DeerhornWScottBerry?authuser=0&amp;feat=directlink</t>
  </si>
  <si>
    <t>Deerhorn Pk (NE Ridge, SW Gully)</t>
  </si>
  <si>
    <t>https://picasaweb.google.com/105894936663116565516/20130609CaltechStanfordPksWScottBerry?authuser=0&amp;feat=directlink</t>
  </si>
  <si>
    <t>Caltech Pk (W Slopes)</t>
  </si>
  <si>
    <t>Mt Stanford traverse (S &amp; N Ridges)</t>
  </si>
  <si>
    <t>https://picasaweb.google.com/105894936663116565516/20130610EricssonCragsDeproachWScottBerry?authuser=0&amp;feat=directlink</t>
  </si>
  <si>
    <t>Ericsson Crag Deproach</t>
  </si>
  <si>
    <t>https://picasaweb.google.com/105894936663116565516/20130619NormanClydePeakApproachWithStephAbegg?authuser=0&amp;feat=directlink</t>
  </si>
  <si>
    <t>http://www.markpthomas.com/mountaineering/trip-reports/california/palisade-tangent-traverse</t>
  </si>
  <si>
    <t>Norman Clyde Peak Approach</t>
  </si>
  <si>
    <t>https://picasaweb.google.com/105894936663116565516/20130620NormanClydePeakFirebirdRidgeWithStephAbegg?authuser=0&amp;feat=directlink</t>
  </si>
  <si>
    <t>http://www.markpthomas.com/mountaineering/trip-reports/california/norman-clyde-pk-firebird-ridge</t>
  </si>
  <si>
    <t>Norman Clyde Peak (Firebird Ridge)</t>
  </si>
  <si>
    <t>https://picasaweb.google.com/105894936663116565516/20130621NormanClydePeakTwilightPillarWithStephAbegg?authuser=0&amp;feat=directlink</t>
  </si>
  <si>
    <t>http://www.markpthomas.com/mountaineering/trip-reports/california/norman-clyde-pk-twilight-pillar</t>
  </si>
  <si>
    <t>Norman Clyde Peak (Twilight Pillar)</t>
  </si>
  <si>
    <t>https://picasaweb.google.com/105894936663116565516/20130622CampMoveToPalisadeCrestWithStephAbegg?authuser=0&amp;feat=directlink</t>
  </si>
  <si>
    <t>Moving Camp to Palisade Crest</t>
  </si>
  <si>
    <t>https://picasaweb.google.com/105894936663116565516/20130623PalisadeCrestWithStephAbegg?authuser=0&amp;feat=directlink</t>
  </si>
  <si>
    <t>http://www.markpthomas.com/mountaineering/trip-reports/california/palisade-crest-n-s-traverse</t>
  </si>
  <si>
    <t>Palisade Crest (N to S Traverse)</t>
  </si>
  <si>
    <t>https://picasaweb.google.com/105894936663116565516/20130624to25BadWeatherAndHikeOutToSouthLakeWithStephAbegg?authuser=0&amp;feat=directlink</t>
  </si>
  <si>
    <t>Hiking out via Dusy Basin</t>
  </si>
  <si>
    <t>https://picasaweb.google.com/105894936663116565516/20130628ThirdPillarOfDanaWStephAbegg?authuser=0&amp;feat=directlink</t>
  </si>
  <si>
    <t>http://www.markpthomas.com/mountaineering/trip-reports/california/third-pillar-of-dana</t>
  </si>
  <si>
    <t>Video</t>
  </si>
  <si>
    <t>Third Pillar of Dana</t>
  </si>
  <si>
    <t>https://picasaweb.google.com/105894936663116565516/20130629CathedralTraverseIV57WithStephAbegg?authuser=0&amp;feat=directlink</t>
  </si>
  <si>
    <t>Cathedral Range Traverse</t>
  </si>
  <si>
    <t>Eichorn Pinnacle (N Face)</t>
  </si>
  <si>
    <t>Echo Peaks (#0 to #9)</t>
  </si>
  <si>
    <t>Echo Ridge</t>
  </si>
  <si>
    <t>Cockscomb Ridge</t>
  </si>
  <si>
    <t>Unicorn Pk</t>
  </si>
  <si>
    <t>https://picasaweb.google.com/105894936663116565516/20130701TuolumneMeadowsBunnySlopesWithStephAbegg?authuser=0&amp;feat=directlink</t>
  </si>
  <si>
    <t>https://picasaweb.google.com/105894936663116565516/20130713LuckyStreaksWithNicRisser?authuser=0&amp;feat=directlink</t>
  </si>
  <si>
    <t>Fairview (Lucky Streaks)</t>
  </si>
  <si>
    <t>https://picasaweb.google.com/105894936663116565516/20130714SWFaceOfMtConnessIV510cWithNicRisser?authuser=0&amp;feat=directlink</t>
  </si>
  <si>
    <t>http://www.markpthomas.com/mountaineering/trip-reports/california/mt-conness-sw-face</t>
  </si>
  <si>
    <t>Mt Conness (SW Face)</t>
  </si>
  <si>
    <t>https://picasaweb.google.com/105894936663116565516/20130726to28GimliPeakWAlecLaLonde?authuser=0&amp;feat=directlink</t>
  </si>
  <si>
    <t>http://www.markpthomas.com/mountaineering/trip-reports/canada/gimli-pk-s-ridge</t>
  </si>
  <si>
    <t>Mt Gimli (South Ridge)</t>
  </si>
  <si>
    <t>Valhalla Range</t>
  </si>
  <si>
    <t>https://picasaweb.google.com/105894936663116565516/20130729BugaboosApproachWAlecLaLonde?authuser=0&amp;feat=directlink</t>
  </si>
  <si>
    <t>http://www.markpthomas.com/mountaineering/trip-reports/canada/pigeon-spire-w-ridge</t>
  </si>
  <si>
    <t>Bugaboos Approach</t>
  </si>
  <si>
    <t>Bugaboos</t>
  </si>
  <si>
    <t>https://picasaweb.google.com/105894936663116565516/20130730BugaboosPigeonSpireWAlecLaLonde?authuser=0&amp;feat=directlink</t>
  </si>
  <si>
    <t>Pigeon Spire (W Ridge)</t>
  </si>
  <si>
    <t>https://picasaweb.google.com/105894936663116565516/20130731BugaboosSHowserTowerViaBeckeyChouinardWAlecLaLonde?authuser=0&amp;feat=directlink</t>
  </si>
  <si>
    <t>http://www.markpthomas.com/mountaineering/trip-reports/canada/south-howser-tower-beckey-chouinard</t>
  </si>
  <si>
    <t>South Howser Tower (Beckey-Chouinard)</t>
  </si>
  <si>
    <t>20 deg</t>
  </si>
  <si>
    <t>https://picasaweb.google.com/105894936663116565516/20130802BugaboosBugabooSpireAttemptCrescentTowerViaLionSWayWAlecLaLonde?authuser=0&amp;feat=directlink</t>
  </si>
  <si>
    <t>http://www.markpthomas.com/mountaineering/trip-reports/canada/crescent-tower-lion-s-way</t>
  </si>
  <si>
    <t>Crescent Tower (Middle) (Lion's Way)</t>
  </si>
  <si>
    <t>https://picasaweb.google.com/105894936663116565516/20130803BugaboosBugabooSpireNERidgeWAlecLaLonde?authuser=0&amp;feat=directlink</t>
  </si>
  <si>
    <t>http://www.markpthomas.com/mountaineering/trip-reports/canada/bugaboo-spire-ne-ridge</t>
  </si>
  <si>
    <t>Bugaboo Spire (NE Ridge)</t>
  </si>
  <si>
    <t>https://picasaweb.google.com/105894936663116565516/20130810to12HalfDomeNWRRWithNicRisser?authuser=0&amp;feat=directlink</t>
  </si>
  <si>
    <t>http://www.markpthomas.com/mountaineering/trip-reports/california/half-dome-regular-nw-face</t>
  </si>
  <si>
    <t>Half Dome (NWRR)</t>
  </si>
  <si>
    <t>http://www.markpthomas.com/maps-gis/half-dome-map-project</t>
  </si>
  <si>
    <t>Interactive</t>
  </si>
  <si>
    <t>https://picasaweb.google.com/105894936663116565516/20130824PrattSCrackSheilaWSeanHermany?authuser=0&amp;feat=directlink</t>
  </si>
  <si>
    <t>http://www.markpthomas.com/mountaineering/trip-reports/california/pine-creek</t>
  </si>
  <si>
    <t>Pratt's Crack &amp; Sheila</t>
  </si>
  <si>
    <t>https://picasaweb.google.com/105894936663116565516/20130825MtEmersonSEFaceWSeanHermany02?authuser=0&amp;feat=directlink</t>
  </si>
  <si>
    <t>http://www.markpthomas.com/mountaineering/trip-reports/california/mt-emerson-se-face</t>
  </si>
  <si>
    <t>Mt Emerson (SE Face)</t>
  </si>
  <si>
    <t>https://picasaweb.google.com/105894936663116565516/20130831MtStarrWAdamAnderson?authuser=0&amp;feat=directlink</t>
  </si>
  <si>
    <t>Mt Starr (S Slopes, W Ridge)</t>
  </si>
  <si>
    <t>Adam Anderson</t>
  </si>
  <si>
    <t>https://picasaweb.google.com/105894936663116565516/20130901MtMorganSWRidgeWAdamAnderson?authuser=0&amp;feat=directlink</t>
  </si>
  <si>
    <t>Mt Morgan (SW Ridge, NE Slopes)</t>
  </si>
  <si>
    <t>Little Lakes Pk (SW Ridge)</t>
  </si>
  <si>
    <t>https://picasaweb.google.com/105894936663116565516/20130907to08IncredibleHulkRedDihedralWStephAbegg?authuser=0&amp;feat=directlink</t>
  </si>
  <si>
    <t>Incredible Hulk (Red Dihedral)</t>
  </si>
  <si>
    <t>https://picasaweb.google.com/105894936663116565516/20130909RestDayWithStephNic?authuser=0&amp;feat=directlink</t>
  </si>
  <si>
    <t>Rest Day with Steph &amp; Nic</t>
  </si>
  <si>
    <t>Steph Abegg, Nic Risser</t>
  </si>
  <si>
    <t>https://picasaweb.google.com/105894936663116565516/20130910to11MerriamPeakViaNButtressWStephNic?authuser=0&amp;feat=directlink</t>
  </si>
  <si>
    <t>http://www.markpthomas.com/mountaineering/trip-reports/california/merriam-peak-n-buttress</t>
  </si>
  <si>
    <t>Merriam Peak (North Buttress)</t>
  </si>
  <si>
    <t>https://picasaweb.google.com/105894936663116565516/20130912CardinalPinnacleWFaceWithNicSteph?authuser=0&amp;feat=directlink</t>
  </si>
  <si>
    <t>http://www.markpthomas.com/mountaineering/trip-reports/california/cardinal-pinnacle</t>
  </si>
  <si>
    <t>Cardinal Pinnacle (West Face)</t>
  </si>
  <si>
    <t>https://picasaweb.google.com/105894936663116565516/20130913WestCountryWNicRisser?authuser=0&amp;feat=directlink</t>
  </si>
  <si>
    <t>West Country</t>
  </si>
  <si>
    <t>West Country w Nic Risser</t>
  </si>
  <si>
    <t>https://picasaweb.google.com/105894936663116565516/20130923to24IsoscelesPkWFaceWJaredWood?authuser=0&amp;feat=directlink</t>
  </si>
  <si>
    <t>http://www.markpthomas.com/mountaineering/trip-reports/california/isosceles-pk-w-face</t>
  </si>
  <si>
    <t>Iscosceles Peak (W Face)</t>
  </si>
  <si>
    <t>Isosceles</t>
  </si>
  <si>
    <t>West Face (Bisector)</t>
  </si>
  <si>
    <t>https://picasaweb.google.com/105894936663116565516/20130928ChockstoneChimneyWBryce?authuser=0&amp;feat=directlink</t>
  </si>
  <si>
    <t>http://www.markpthomas.com/mountaineering/trip-reports/california/chockstone-chimney</t>
  </si>
  <si>
    <t>Chockstone Chimney</t>
  </si>
  <si>
    <t>https://picasaweb.google.com/105894936663116565516/20131005CardinalPinnacleCrackKingdomV8WNicRisser?authuser=0&amp;feat=directlink</t>
  </si>
  <si>
    <t>Cardinal Pinnacle (Crack Kingdom, Others)</t>
  </si>
  <si>
    <t>https://picasaweb.google.com/105894936663116565516/20131006BearCreekSpireViaEastRidgeWithNicRisser?authuser=0&amp;feat=directlink</t>
  </si>
  <si>
    <t>http://www.markpthomas.com/mountaineering/trip-reports/california/bear-creek-spire-e-ridge</t>
  </si>
  <si>
    <t>Bear Creek Spire (E Ridge)</t>
  </si>
  <si>
    <t>https://picasaweb.google.com/105894936663116565516/20131020SoloTRNorthDome?authuser=0&amp;feat=directlink</t>
  </si>
  <si>
    <t>Solo TR &amp; North Dome</t>
  </si>
  <si>
    <t>Lists()</t>
  </si>
  <si>
    <t>PeakLists()</t>
  </si>
  <si>
    <t>RouteLists()</t>
  </si>
  <si>
    <t>SPSMtnrPk()</t>
  </si>
  <si>
    <t>PSierraClassic()</t>
  </si>
  <si>
    <t>SPSEmblemPk()</t>
  </si>
  <si>
    <t>PValleyClassic()</t>
  </si>
  <si>
    <t>14er()</t>
  </si>
  <si>
    <t>PGeneralClassic()</t>
  </si>
  <si>
    <t>StateHighpoints()</t>
  </si>
  <si>
    <t>PWasatchClassic()</t>
  </si>
  <si>
    <t>CCVolcanoes()</t>
  </si>
  <si>
    <t>CCoHS()</t>
  </si>
  <si>
    <t>Classic Climbs of the High Sierra</t>
  </si>
  <si>
    <t>Utah11er()</t>
  </si>
  <si>
    <t>Sierra100()</t>
  </si>
  <si>
    <t>100 Classic Climbs of the High Sierra</t>
  </si>
  <si>
    <t>GGA()</t>
  </si>
  <si>
    <t>The Good, the Great &amp; the Awesome</t>
  </si>
  <si>
    <t>NACC()</t>
  </si>
  <si>
    <t>North American Classic Climbs</t>
  </si>
  <si>
    <t>50CCoNA()</t>
  </si>
  <si>
    <t>50 Classic Climbs of North America</t>
  </si>
  <si>
    <t>Beckey()</t>
  </si>
  <si>
    <t>STHighSierra()</t>
  </si>
  <si>
    <t>STBigWall()</t>
  </si>
  <si>
    <t>ST Big Wall</t>
  </si>
  <si>
    <t>STYosemite()</t>
  </si>
  <si>
    <t>STTuolmune()</t>
  </si>
  <si>
    <t>STTahoe()</t>
  </si>
  <si>
    <t>STDesert()</t>
  </si>
  <si>
    <t>STRedRocks()</t>
  </si>
  <si>
    <t>ST Red Rocks</t>
  </si>
  <si>
    <t>Route()</t>
  </si>
  <si>
    <t>Name</t>
  </si>
  <si>
    <t>Field Entry</t>
  </si>
  <si>
    <t>Peak/Feature()</t>
  </si>
  <si>
    <t>Parent</t>
  </si>
  <si>
    <t>Numerical, 1-5</t>
  </si>
  <si>
    <t>RatingPrimary()</t>
  </si>
  <si>
    <t>Characteristics()</t>
  </si>
  <si>
    <t>Multiple entries</t>
  </si>
  <si>
    <t>Parent - Multiple Entries</t>
  </si>
  <si>
    <t>Planning/Logistics()</t>
  </si>
  <si>
    <t>RouteMapResources()</t>
  </si>
  <si>
    <t>RoutePlanning/Logistics()</t>
  </si>
  <si>
    <t>Grade()</t>
  </si>
  <si>
    <t>Y/N</t>
  </si>
  <si>
    <t>RatingSecondary()</t>
  </si>
  <si>
    <t>Multiple</t>
  </si>
  <si>
    <t>ElevationProfile</t>
  </si>
  <si>
    <t>URL?</t>
  </si>
  <si>
    <t>Rock Rating()</t>
  </si>
  <si>
    <t>OnlineReferences()</t>
  </si>
  <si>
    <t>Map</t>
  </si>
  <si>
    <t>Aid Rating()</t>
  </si>
  <si>
    <t>ClimbingType()</t>
  </si>
  <si>
    <t>TextReferences()</t>
  </si>
  <si>
    <t>Ice Rating()</t>
  </si>
  <si>
    <t>Character()</t>
  </si>
  <si>
    <t>Trailheads()</t>
  </si>
  <si>
    <t>GEFile</t>
  </si>
  <si>
    <t>Snow Rating()</t>
  </si>
  <si>
    <t>FeatureType()</t>
  </si>
  <si>
    <t>Notes()</t>
  </si>
  <si>
    <t>GPX</t>
  </si>
  <si>
    <t>Other()</t>
  </si>
  <si>
    <t>Rack/Gear</t>
  </si>
  <si>
    <t>Text field</t>
  </si>
  <si>
    <t>I-VI (+/-)</t>
  </si>
  <si>
    <t>Approach</t>
  </si>
  <si>
    <t>Technical w/ Aid</t>
  </si>
  <si>
    <t>Descent</t>
  </si>
  <si>
    <t>Rock Rating ()</t>
  </si>
  <si>
    <t>Other Notes</t>
  </si>
  <si>
    <t>cl. 1 - cl. 5</t>
  </si>
  <si>
    <t>5.1-5.12d (+/-)</t>
  </si>
  <si>
    <t>Hiking</t>
  </si>
  <si>
    <t>A0-A5 (+/-)</t>
  </si>
  <si>
    <t>Scrambling</t>
  </si>
  <si>
    <t>C0-C5 (+/-)</t>
  </si>
  <si>
    <t>Ice Rating ()</t>
  </si>
  <si>
    <t>WI1-WI6 (+/-)</t>
  </si>
  <si>
    <t>AI1-AI6 (+/-)</t>
  </si>
  <si>
    <t>Skiing</t>
  </si>
  <si>
    <t>Snow Rating ()</t>
  </si>
  <si>
    <t>25 deg-80 deg (5 deg increments)</t>
  </si>
  <si>
    <t>Glacier - Hard</t>
  </si>
  <si>
    <t>Canyon</t>
  </si>
  <si>
    <t>AK1-AK5 (+/-)</t>
  </si>
  <si>
    <t>Lat/Long</t>
  </si>
  <si>
    <t>Elevation</t>
  </si>
  <si>
    <t>Location()</t>
  </si>
  <si>
    <t>4 semi-hierarchical entries</t>
  </si>
  <si>
    <t>Child - Multiple</t>
  </si>
  <si>
    <t>MapResources()</t>
  </si>
  <si>
    <t>State()</t>
  </si>
  <si>
    <t>Region()</t>
  </si>
  <si>
    <t>LocationType()</t>
  </si>
  <si>
    <t>US State (50)</t>
  </si>
  <si>
    <t>Canadian State?</t>
  </si>
  <si>
    <t>Country</t>
  </si>
  <si>
    <t>Classification()</t>
  </si>
  <si>
    <t>Hiking, Cragging</t>
  </si>
  <si>
    <t>Developed</t>
  </si>
  <si>
    <t>Parking Notes</t>
  </si>
  <si>
    <t>HIking</t>
  </si>
  <si>
    <t>TripGroup()</t>
  </si>
  <si>
    <t>Date (Start)</t>
  </si>
  <si>
    <t>Calendar Entry</t>
  </si>
  <si>
    <t>Date (Finish)</t>
  </si>
  <si>
    <t>Total Distance</t>
  </si>
  <si>
    <t>Summed from Trip Entries, or specified</t>
  </si>
  <si>
    <t>Total Elevation Gain</t>
  </si>
  <si>
    <t>Trip()</t>
  </si>
  <si>
    <t>Calendar Entry (optional)</t>
  </si>
  <si>
    <t>Partner()</t>
  </si>
  <si>
    <t>Entry</t>
  </si>
  <si>
    <t>TripPlanning/Logistics()</t>
  </si>
  <si>
    <t>Only if uniqe to trip. Else use RoutePlanningLogistics</t>
  </si>
  <si>
    <t>TripMapResources()</t>
  </si>
  <si>
    <t>Season()</t>
  </si>
  <si>
    <t>Style()</t>
  </si>
  <si>
    <t>Yes/No</t>
  </si>
  <si>
    <t>Trailhead</t>
  </si>
  <si>
    <t>Exit (optional)</t>
  </si>
  <si>
    <t>Crag()</t>
  </si>
  <si>
    <t>Peak/Feature</t>
  </si>
  <si>
    <t>CragRoute()</t>
  </si>
  <si>
    <t>Type 1</t>
  </si>
  <si>
    <t>Type 2</t>
  </si>
  <si>
    <t>Type 3</t>
  </si>
  <si>
    <t>Lists (15)</t>
  </si>
  <si>
    <t>Alpine Hiking/Scrambling</t>
  </si>
  <si>
    <t>Rock Cragging</t>
  </si>
  <si>
    <t>Alpine Rock</t>
  </si>
  <si>
    <t>Ice Cragging</t>
  </si>
  <si>
    <t>Slideshow TR</t>
  </si>
  <si>
    <t>Alpine Mixed</t>
  </si>
  <si>
    <t>Alpine Snow</t>
  </si>
  <si>
    <t>Aid/Big Wall</t>
  </si>
  <si>
    <t>Winter</t>
  </si>
  <si>
    <t>Alpine Ice</t>
  </si>
  <si>
    <t>NA</t>
  </si>
  <si>
    <t>Water Ice</t>
  </si>
  <si>
    <t>Desert Rock</t>
  </si>
  <si>
    <t>Lowland Rock</t>
  </si>
  <si>
    <t>Multi-Day</t>
  </si>
  <si>
    <t>Lowland Hiking/Scrambling</t>
  </si>
  <si>
    <t>Status</t>
  </si>
  <si>
    <t>Section</t>
  </si>
  <si>
    <t>Topic</t>
  </si>
  <si>
    <t>Sub-Topic</t>
  </si>
  <si>
    <t>Text</t>
  </si>
  <si>
    <t>To Do</t>
  </si>
  <si>
    <t>Notes</t>
  </si>
  <si>
    <t>Mountaineering</t>
  </si>
  <si>
    <t>http://www.markpthomas.com/mountaineering</t>
  </si>
  <si>
    <t>Visible</t>
  </si>
  <si>
    <t>Articles</t>
  </si>
  <si>
    <t>http://www.markpthomas.com/mountaineering/articles</t>
  </si>
  <si>
    <t>Size Matters: A Gear Comparison</t>
  </si>
  <si>
    <t>http://www.markpthomas.com/mountaineering/articles/size-matters-a-gear-comparison</t>
  </si>
  <si>
    <t>Instructional</t>
  </si>
  <si>
    <t>Climbing</t>
  </si>
  <si>
    <t>Glaciers</t>
  </si>
  <si>
    <t>http://www.markpthomas.com/mountaineering/articles/glaciers</t>
  </si>
  <si>
    <t>Nature</t>
  </si>
  <si>
    <t>Links, Borders</t>
  </si>
  <si>
    <t>Dry Tooling &amp; Mixed Climbing</t>
  </si>
  <si>
    <t>http://www.markpthomas.com/mountaineering/articles/dry-tooling-mized</t>
  </si>
  <si>
    <t>Themed</t>
  </si>
  <si>
    <t>Collections of photos &amp; video</t>
  </si>
  <si>
    <t>Mt Shasta Slope Hazard Map</t>
  </si>
  <si>
    <t>http://www.markpthomas.com/mountaineering/articles/mt-shasta-slope-hazard-map</t>
  </si>
  <si>
    <t>GIS</t>
  </si>
  <si>
    <t>Links to GIS maps. Include under DEMS below?</t>
  </si>
  <si>
    <t>Mount Shasta Tragedy</t>
  </si>
  <si>
    <t>http://www.markpthomas.com/mountaineering/articles/mount-shasta-tragedy</t>
  </si>
  <si>
    <t>Not Visible</t>
  </si>
  <si>
    <t>Accident Reports</t>
  </si>
  <si>
    <t>http://www.markpthomas.com/mountaineering/articles/mount-shasta-tragedy/accident-reports</t>
  </si>
  <si>
    <t>Empty</t>
  </si>
  <si>
    <t>ANAM Report</t>
  </si>
  <si>
    <t>http://www.markpthomas.com/mountaineering/articles/mount-shasta-tragedy/accident-reports/mount-shasta-accident-report-anam</t>
  </si>
  <si>
    <t>Long Report</t>
  </si>
  <si>
    <t>http://www.markpthomas.com/mountaineering/articles/mount-shasta-tragedy/accident-reports/mount-shasta-accident-report-long</t>
  </si>
  <si>
    <t>Mostly empt</t>
  </si>
  <si>
    <t>Press Reports</t>
  </si>
  <si>
    <t>http://www.markpthomas.com/mountaineering/articles/mount-shasta-tragedy/accident-reports/press-reports</t>
  </si>
  <si>
    <t>Press Release</t>
  </si>
  <si>
    <t>http://www.markpthomas.com/mountaineering/articles/mount-shasta-tragedy/accident-reports/press-reports/press-release</t>
  </si>
  <si>
    <t>Redding News Article</t>
  </si>
  <si>
    <t>http://www.markpthomas.com/mountaineering/articles/mount-shasta-tragedy/accident-reports/press-reports/redding-news-article</t>
  </si>
  <si>
    <t>HTML rework</t>
  </si>
  <si>
    <t>San Francisco Chronicle Article</t>
  </si>
  <si>
    <t>http://www.markpthomas.com/mountaineering/articles/mount-shasta-tragedy/accident-reports/press-reports/san-francisco-chronicle-article</t>
  </si>
  <si>
    <t>Letter to the Editor</t>
  </si>
  <si>
    <t>http://www.markpthomas.com/mountaineering/articles/mount-shasta-tragedy/accident-reports/press-reports/shasta-letters-to-the-editor</t>
  </si>
  <si>
    <t>Reflections and Lessons from Mt Shasta</t>
  </si>
  <si>
    <t>http://www.markpthomas.com/mountaineering/articles/mount-shasta-tragedy/reflections-and-lessons-from-mt-shasta</t>
  </si>
  <si>
    <t>Tom Bennett Climbing Memorials</t>
  </si>
  <si>
    <t>http://www.markpthomas.com/mountaineering/articles/mount-shasta-tragedy/tom-bennett</t>
  </si>
  <si>
    <t>Why Tom and I Climbed</t>
  </si>
  <si>
    <t>http://www.markpthomas.com/mountaineering/articles/mount-shasta-tragedy/why-tom-and-i-climbed</t>
  </si>
  <si>
    <t>Climbing Goals</t>
  </si>
  <si>
    <t>http://www.markpthomas.com/mountaineering/climbing-goals</t>
  </si>
  <si>
    <t>List of goals</t>
  </si>
  <si>
    <t>Devils Thumb Planning</t>
  </si>
  <si>
    <t>http://www.markpthomas.com/mountaineering/climbing-goals/planning-devils-thumb</t>
  </si>
  <si>
    <t>Links for planning</t>
  </si>
  <si>
    <t>http://www.markpthomas.com/mountaineering/climbing-goals/alpine-climbing-goals</t>
  </si>
  <si>
    <t>http://www.markpthomas.com/mountaineering/climbing-goals/cragging-goals</t>
  </si>
  <si>
    <t>Ultra-Endurance</t>
  </si>
  <si>
    <t>http://www.markpthomas.com/mountaineering/climbing-goals/ultra-endurance-goals</t>
  </si>
  <si>
    <t>Proposed Climbs</t>
  </si>
  <si>
    <t>http://www.markpthomas.com/mountaineering/climbing-goals/proposed-climbs</t>
  </si>
  <si>
    <t>Long Term</t>
  </si>
  <si>
    <t>http://www.markpthomas.com/mountaineering/climbing-goals/proposed-climbs/long-term</t>
  </si>
  <si>
    <t>Potential</t>
  </si>
  <si>
    <t>http://www.markpthomas.com/mountaineering/climbing-goals/proposed-climbs/potential</t>
  </si>
  <si>
    <t>CO 14ers</t>
  </si>
  <si>
    <t>http://www.markpthomas.com/mountaineering/climbing-goals/proposed-climbs/potential/co-14ers-potential</t>
  </si>
  <si>
    <t>Short Term</t>
  </si>
  <si>
    <t>http://www.markpthomas.com/mountaineering/climbing-goals/proposed-climbs/short-term</t>
  </si>
  <si>
    <t>1 SuperTopo link</t>
  </si>
  <si>
    <t>Climbing History</t>
  </si>
  <si>
    <t>http://www.markpthomas.com/mountaineering/climbing-history</t>
  </si>
  <si>
    <t>Climbing Log</t>
  </si>
  <si>
    <t>http://www.markpthomas.com/mountaineering/climbing-history/climbing-log</t>
  </si>
  <si>
    <t>2010 Climbing Log</t>
  </si>
  <si>
    <t>http://www.markpthomas.com/mountaineering/climbing-history/climbing-log/climbing-log-2010</t>
  </si>
  <si>
    <t>PHP?</t>
  </si>
  <si>
    <t>2011 Climbing Log</t>
  </si>
  <si>
    <t>http://www.markpthomas.com/mountaineering/climbing-history/climbing-log/climbing-log---2011</t>
  </si>
  <si>
    <t>Climbing Resume</t>
  </si>
  <si>
    <t>http://www.markpthomas.com/mountaineering/climbing-history/climbing-resume</t>
  </si>
  <si>
    <t>Aid Climbs</t>
  </si>
  <si>
    <t>http://www.markpthomas.com/mountaineering/climbing-history/climbing-resume/aid-climbs</t>
  </si>
  <si>
    <t>Empty. Databasing?</t>
  </si>
  <si>
    <t>Summits List</t>
  </si>
  <si>
    <t>http://www.markpthomas.com/mountaineering/climbing-history/climbing-resume/climbing-ticks</t>
  </si>
  <si>
    <t>Google Maps Interactive Map. Use this instead of GE since no plugin needed?</t>
  </si>
  <si>
    <t>Ice &amp; Mixed</t>
  </si>
  <si>
    <t>http://www.markpthomas.com/mountaineering/climbing-history/climbing-resume/ice-route-ticks</t>
  </si>
  <si>
    <t>Alpine Climbs</t>
  </si>
  <si>
    <t>http://www.markpthomas.com/mountaineering/climbing-history/climbing-resume/organized-ticks</t>
  </si>
  <si>
    <t>Rock Climbs</t>
  </si>
  <si>
    <t>http://www.markpthomas.com/mountaineering/climbing-history/climbing-resume/route-ticks</t>
  </si>
  <si>
    <t>Google Docs Table. Databasing?</t>
  </si>
  <si>
    <t>http://www.markpthomas.com/mountaineering/climbing-history/climbing-resume/ultra-endurance</t>
  </si>
  <si>
    <t>Climbing Stats</t>
  </si>
  <si>
    <t>http://www.markpthomas.com/mountaineering/climbing-history/climbing-stats</t>
  </si>
  <si>
    <t>Databasing?</t>
  </si>
  <si>
    <t>Guides</t>
  </si>
  <si>
    <t>http://www.markpthomas.com/mountaineering/guides-1</t>
  </si>
  <si>
    <t>Ranges &amp; Areas</t>
  </si>
  <si>
    <t>http://www.markpthomas.com/mountaineering/guides-1/areas-ranges</t>
  </si>
  <si>
    <t>Mountains &amp; Crags</t>
  </si>
  <si>
    <t>http://www.markpthomas.com/mountaineering/guides-1/mountains-crags</t>
  </si>
  <si>
    <t>Routes</t>
  </si>
  <si>
    <t>http://www.markpthomas.com/mountaineering/guides-1/routes</t>
  </si>
  <si>
    <t>http://www.markpthomas.com/mountaineering/guides-1/routes/liberty-ridge</t>
  </si>
  <si>
    <t>http://www.markpthomas.com/mountaineering/guides-1/routes/royal-arches</t>
  </si>
  <si>
    <t>http://www.markpthomas.com/mountaineering/instructional</t>
  </si>
  <si>
    <t>Winter Mountaineering Clinic</t>
  </si>
  <si>
    <t>http://www.markpthomas.com/mountaineering/instructional/winter-mountaineering-clinic</t>
  </si>
  <si>
    <t>Lists</t>
  </si>
  <si>
    <t>http://www.markpthomas.com/mountaineering/lists</t>
  </si>
  <si>
    <t>50 Classic Climbs of North America (Roper &amp; Steck)</t>
  </si>
  <si>
    <t>http://www.markpthomas.com/mountaineering/lists/50-classic-climbs-of-north-america-roper-steck</t>
  </si>
  <si>
    <t>North America Classic Climbs</t>
  </si>
  <si>
    <t>http://www.markpthomas.com/mountaineering/lists/north-america-classic-climbs</t>
  </si>
  <si>
    <t>Finish difficulty ratings</t>
  </si>
  <si>
    <t>Fred Beckeys 100 Favorite NA Climbs</t>
  </si>
  <si>
    <t>http://www.markpthomas.com/mountaineering/lists/fred-beckeys-100-favorite-na-climbs</t>
  </si>
  <si>
    <t>California Classics</t>
  </si>
  <si>
    <t>http://www.markpthomas.com/mountaineering/lists/california-classics</t>
  </si>
  <si>
    <t>High Sierra Climbing (SuperTopo)</t>
  </si>
  <si>
    <t>http://www.markpthomas.com/mountaineering/lists/california-classics/high-sierra-climbing-supertopo</t>
  </si>
  <si>
    <t>The Good, the Great, and the Awesome (Peter Croft)</t>
  </si>
  <si>
    <t>http://www.markpthomas.com/mountaineering/lists/california-classics/ca---the-good-the-great-and-the-awesome-peter-croft</t>
  </si>
  <si>
    <t>SPS (Select)</t>
  </si>
  <si>
    <t>http://www.markpthomas.com/mountaineering/lists/california-classics/ca-sps</t>
  </si>
  <si>
    <t>100 Best Climbs in the High Sierra (Moynier &amp; Fiddler)</t>
  </si>
  <si>
    <t>http://www.markpthomas.com/mountaineering/lists/california-classics/100-best-climbs-in-the-high-sierra-moynier-fiddler</t>
  </si>
  <si>
    <t>Classic Climbs of the High Sierra (Moynier &amp; Fiddler)</t>
  </si>
  <si>
    <t>http://www.markpthomas.com/mountaineering/lists/classic-climbs-of-the-high-sierra</t>
  </si>
  <si>
    <t>Aid &amp; Big Walls (Select)</t>
  </si>
  <si>
    <t>http://www.markpthomas.com/mountaineering/lists/big-walls-select</t>
  </si>
  <si>
    <t>Links, lists</t>
  </si>
  <si>
    <t>List</t>
  </si>
  <si>
    <t>Wide Climbs</t>
  </si>
  <si>
    <t>http://www.markpthomas.com/mountaineering/lists/off-width-climbs</t>
  </si>
  <si>
    <t>State High Points (Western)</t>
  </si>
  <si>
    <t>http://www.markpthomas.com/mountaineering/lists/-western-state-highpoints</t>
  </si>
  <si>
    <t>14ers (North American)</t>
  </si>
  <si>
    <t>http://www.markpthomas.com/mountaineering/lists/north-american-14ers</t>
  </si>
  <si>
    <t>Ice Climbing</t>
  </si>
  <si>
    <t>http://www.markpthomas.com/mountaineering/lists/ice-climbing</t>
  </si>
  <si>
    <t>Needs list bullet point</t>
  </si>
  <si>
    <t>Mt Morrison TR links</t>
  </si>
  <si>
    <t>Cascade Volcanoes (Jeff Smoot)</t>
  </si>
  <si>
    <t>http://www.markpthomas.com/mountaineering/lists/cascade-volcanoes-jeff-smoot</t>
  </si>
  <si>
    <t>Utah 11ers (Wasatch)</t>
  </si>
  <si>
    <t>http://www.markpthomas.com/mountaineering/lists/11ers-wasatch</t>
  </si>
  <si>
    <t>My Favorite Climbs</t>
  </si>
  <si>
    <t>http://www.markpthomas.com/mountaineering/lists/favorite-climbs</t>
  </si>
  <si>
    <t>List - needs updating</t>
  </si>
  <si>
    <t>Trip Reports</t>
  </si>
  <si>
    <t>http://www.markpthomas.com/mountaineering/trip-reports</t>
  </si>
  <si>
    <t>Alaska</t>
  </si>
  <si>
    <t>http://www.markpthomas.com/mountaineering/trip-reports/alaska</t>
  </si>
  <si>
    <t>California</t>
  </si>
  <si>
    <t>http://www.markpthomas.com/mountaineering/trip-reports/california</t>
  </si>
  <si>
    <t>GE plugin</t>
  </si>
  <si>
    <t>{California Rock Climbs}</t>
  </si>
  <si>
    <t>California Rock Climbs</t>
  </si>
  <si>
    <t>http://www.markpthomas.com/mountaineering/trip-reports/california/california-rock-climbs</t>
  </si>
  <si>
    <t>[Yosemite Valley]</t>
  </si>
  <si>
    <t>http://www.markpthomas.com/mountaineering/trip-reports/california/yosemite-np</t>
  </si>
  <si>
    <t>Subpage listing</t>
  </si>
  <si>
    <t>[Tuolumne Meadows]</t>
  </si>
  <si>
    <t>http://www.markpthomas.com/mountaineering/trip-reports/california/-tuolumne-meadows</t>
  </si>
  <si>
    <t>"Alpine (Technical)"</t>
  </si>
  <si>
    <t>http://www.markpthomas.com/mountaineering/trip-reports/california/alpine-technical</t>
  </si>
  <si>
    <t>"Alpine (Non-Technical)"</t>
  </si>
  <si>
    <t>http://www.markpthomas.com/mountaineering/trip-reports/california/alpine-non-technical</t>
  </si>
  <si>
    <t>"Sierra Challenge"</t>
  </si>
  <si>
    <t>http://www.markpthomas.com/mountaineering/trip-reports/california/sierra-challenge</t>
  </si>
  <si>
    <t>"Sierra Challenge (2004)"</t>
  </si>
  <si>
    <t>Sierra Challenge (2004)</t>
  </si>
  <si>
    <t>http://www.markpthomas.com/mountaineering/trip-reports/california/my-first-sierra-challenge-2004</t>
  </si>
  <si>
    <t>TR intro &amp; links</t>
  </si>
  <si>
    <t>"Sierra Challenge (2005)"</t>
  </si>
  <si>
    <t>Sierra Challenge (2005)</t>
  </si>
  <si>
    <t>http://www.markpthomas.com/mountaineering/trip-reports/california/sierra-challenge-2005</t>
  </si>
  <si>
    <t>TR links, Bob Burd Links</t>
  </si>
  <si>
    <t>"Sierra Challenge (2006)"</t>
  </si>
  <si>
    <t>Sierra Challenge (2006)</t>
  </si>
  <si>
    <t>http://www.markpthomas.com/mountaineering/trip-reports/california/sierra-challenge-2006</t>
  </si>
  <si>
    <t>"Sierra Challenge (2010&amp;11)"</t>
  </si>
  <si>
    <t>Sierra Challenge (2010&amp;2011)</t>
  </si>
  <si>
    <t>http://www.markpthomas.com/mountaineering/trip-reports/california/sierra-challenge-2010</t>
  </si>
  <si>
    <t>"Misc"</t>
  </si>
  <si>
    <t>Miscellaneous</t>
  </si>
  <si>
    <t>http://www.markpthomas.com/mountaineering/trip-reports/california/misc</t>
  </si>
  <si>
    <t>http://www.markpthomas.com/mountaineering/trip-reports/canada</t>
  </si>
  <si>
    <t>"Cycling and Scrambling from Calgary to Vancouver"</t>
  </si>
  <si>
    <t>Cycling and Scrambling from Calgary to Vancouver</t>
  </si>
  <si>
    <t>[Rocky Mtns Area]</t>
  </si>
  <si>
    <t>http://www.markpthomas.com/mountaineering/trip-reports/canada/rocky-mtns-area</t>
  </si>
  <si>
    <t>[Coastal Range Area]</t>
  </si>
  <si>
    <t>Coastal Range Area</t>
  </si>
  <si>
    <t>http://www.markpthomas.com/mountaineering/trip-reports/canada/coastal-range-area</t>
  </si>
  <si>
    <t>[British Columbia Interior]</t>
  </si>
  <si>
    <t>British Columbia Interior</t>
  </si>
  <si>
    <t>http://www.markpthomas.com/mountaineering/trip-reports/canada/interior-british-columbia</t>
  </si>
  <si>
    <t>Under Construction</t>
  </si>
  <si>
    <t>[The Bugaboos]</t>
  </si>
  <si>
    <t>The Bugaboos</t>
  </si>
  <si>
    <t>http://www.markpthomas.com/mountaineering/trip-reports/canada/the-bugaboos</t>
  </si>
  <si>
    <t>Colorado</t>
  </si>
  <si>
    <t>http://www.markpthomas.com/mountaineering/trip-reports/colorado</t>
  </si>
  <si>
    <t>Colorado Rock Climbs</t>
  </si>
  <si>
    <t>Idaho</t>
  </si>
  <si>
    <t>http://www.markpthomas.com/mountaineering/trip-reports/idaho</t>
  </si>
  <si>
    <t>Nevada</t>
  </si>
  <si>
    <t>http://www.markpthomas.com/mountaineering/trip-reports/nevada</t>
  </si>
  <si>
    <t>New York</t>
  </si>
  <si>
    <t>http://www.markpthomas.com/mountaineering/trip-reports/new-york</t>
  </si>
  <si>
    <t>"Gunks Climbing"</t>
  </si>
  <si>
    <t>Gunks Climbing</t>
  </si>
  <si>
    <t>http://www.markpthomas.com/mountaineering/trip-reports/new-york/gunks-climbing</t>
  </si>
  <si>
    <t>Oregon</t>
  </si>
  <si>
    <t>http://www.markpthomas.com/mountaineering/trip-reports/oregon</t>
  </si>
  <si>
    <t>Utah</t>
  </si>
  <si>
    <t>http://www.markpthomas.com/mountaineering/trip-reports/utah</t>
  </si>
  <si>
    <t>"Desert Rock Climbs"</t>
  </si>
  <si>
    <t>http://www.markpthomas.com/mountaineering/trip-reports/utah/desert-rock-climbs</t>
  </si>
  <si>
    <t>[Indian Creek]</t>
  </si>
  <si>
    <t>http://www.markpthomas.com/mountaineering/trip-reports/utah/indian-creek</t>
  </si>
  <si>
    <t>3 album links</t>
  </si>
  <si>
    <t>"Wasatch Rock Climbs"</t>
  </si>
  <si>
    <t>Wasatch Rock Climbs</t>
  </si>
  <si>
    <t>http://www.markpthomas.com/mountaineering/trip-reports/utah/wasatch-rock-climbs</t>
  </si>
  <si>
    <t>1 album link</t>
  </si>
  <si>
    <t>Washington</t>
  </si>
  <si>
    <t>http://www.markpthomas.com/mountaineering/trip-reports/washington</t>
  </si>
  <si>
    <t>"Early Washington Trips"</t>
  </si>
  <si>
    <t>Early Washington Trips</t>
  </si>
  <si>
    <t>http://www.markpthomas.com/mountaineering/trip-reports/washington/-early-washington-trips</t>
  </si>
  <si>
    <t>Fix URL</t>
  </si>
  <si>
    <t>Wyoming</t>
  </si>
  <si>
    <t>http://www.markpthomas.com/mountaineering/trip-reports/wyoming</t>
  </si>
  <si>
    <t>"Early Wyoming Trips"</t>
  </si>
  <si>
    <t>Early Wyoming Trips</t>
  </si>
  <si>
    <t>http://www.markpthomas.com/mountaineering/trip-reports/wyoming/early-wyoming-trips</t>
  </si>
  <si>
    <t>Devils Tower Climbs</t>
  </si>
  <si>
    <t>Teton Grand Slam</t>
  </si>
  <si>
    <t>[Cirque of the Towers]</t>
  </si>
  <si>
    <t>http://www.markpthomas.com/mountaineering/trip-reports/wyoming/cirque-of-the-towers</t>
  </si>
  <si>
    <t>[The Tetons]</t>
  </si>
  <si>
    <t>The Tetons</t>
  </si>
  <si>
    <t>http://www.markpthomas.com/mountaineering/trip-reports/wyoming/the-tetons</t>
  </si>
  <si>
    <t>Home</t>
  </si>
  <si>
    <t>http://www.markpthomas.com/home</t>
  </si>
  <si>
    <t>Bio</t>
  </si>
  <si>
    <t>http://www.markpthomas.com/home/bio</t>
  </si>
  <si>
    <t>Resume</t>
  </si>
  <si>
    <t>http://www.markpthomas.com/home/resume</t>
  </si>
  <si>
    <t>Publishing</t>
  </si>
  <si>
    <t>http://www.markpthomas.com/publishing</t>
  </si>
  <si>
    <t>My Other Sites</t>
  </si>
  <si>
    <t>http://www.markpthomas.com/home/my-other-sites</t>
  </si>
  <si>
    <t>Personal sites, also a recommended link (move to mountaineering?)</t>
  </si>
  <si>
    <t>Quotes</t>
  </si>
  <si>
    <t>http://www.markpthomas.com/home/quotes</t>
  </si>
  <si>
    <t>http://www.markpthomas.com/cycling</t>
  </si>
  <si>
    <t>Need new bike pics. Basic description. Web links</t>
  </si>
  <si>
    <t>Personal Riding Stats</t>
  </si>
  <si>
    <t>http://www.markpthomas.com/cycling/cycling-personal-riding-stats</t>
  </si>
  <si>
    <t>http://www.markpthomas.com/cycling/routes</t>
  </si>
  <si>
    <t>List of routes to be linked to following pages.</t>
  </si>
  <si>
    <t>California Routes</t>
  </si>
  <si>
    <t>http://www.markpthomas.com/cycling/california-routes</t>
  </si>
  <si>
    <t>San Francisco Bay Area</t>
  </si>
  <si>
    <t>Mt Diablo</t>
  </si>
  <si>
    <t>http://www.markpthomas.com/cycling/california-routes/mt-diablo</t>
  </si>
  <si>
    <t>Cal cycling team description. Needs map, directions link.</t>
  </si>
  <si>
    <t>Fruit Stand</t>
  </si>
  <si>
    <t>http://www.markpthomas.com/cycling/california-routes/fruit-stand</t>
  </si>
  <si>
    <t>Grizzly Pk</t>
  </si>
  <si>
    <t>http://www.markpthomas.com/cycling/california-routes/grizzly-pk</t>
  </si>
  <si>
    <t>The Hill Ride</t>
  </si>
  <si>
    <t>http://www.markpthomas.com/cycling/california-routes/the-hill-ride</t>
  </si>
  <si>
    <t>Joaquin Miller</t>
  </si>
  <si>
    <t>Palomares</t>
  </si>
  <si>
    <t>http://www.markpthomas.com/cycling/california-routes/palomares</t>
  </si>
  <si>
    <t>Pig Farm</t>
  </si>
  <si>
    <t>http://www.markpthomas.com/cycling/california-routes/pig-farm</t>
  </si>
  <si>
    <t>Redwood-Wildcat</t>
  </si>
  <si>
    <t>http://www.markpthomas.com/cycling/california-routes/redwood-wildcat</t>
  </si>
  <si>
    <t>The Three Bears</t>
  </si>
  <si>
    <t>http://www.markpthomas.com/cycling/california-routes/the-three-bears</t>
  </si>
  <si>
    <t>Evildeath Hill Ride</t>
  </si>
  <si>
    <t>Ham &amp; Cheese Croissant</t>
  </si>
  <si>
    <t>Castro Valley</t>
  </si>
  <si>
    <t>Berkeley-Mt  Diablo</t>
  </si>
  <si>
    <t>Fremont-Mt Hamilton-Dublin</t>
  </si>
  <si>
    <t>Skyline Blvd (Peninsula)</t>
  </si>
  <si>
    <t>Sierra Nevada</t>
  </si>
  <si>
    <t>Bishop-South Lake</t>
  </si>
  <si>
    <t>Death Ride</t>
  </si>
  <si>
    <t>Canada Routes</t>
  </si>
  <si>
    <t>http://www.markpthomas.com/cycling/canada-routes</t>
  </si>
  <si>
    <t>Calgary-Whistler-Vancouver</t>
  </si>
  <si>
    <t>Utah Routes</t>
  </si>
  <si>
    <t>http://www.markpthomas.com/cycling/utah-routes</t>
  </si>
  <si>
    <t>Salt Lake City &amp; Wasatch Front</t>
  </si>
  <si>
    <t>Olympus Cove Interval Workout</t>
  </si>
  <si>
    <t>Salt Lake City-Point of the Mountain</t>
  </si>
  <si>
    <t>Emigration Canyon</t>
  </si>
  <si>
    <t>Millcreek Canyon</t>
  </si>
  <si>
    <t>http://www.markpthomas.com/cycling/cycling-trip-reports</t>
  </si>
  <si>
    <t>Portfolios</t>
  </si>
  <si>
    <t>Maps &amp; GIS</t>
  </si>
  <si>
    <t>http://www.markpthomas.com/maps-gis</t>
  </si>
  <si>
    <t>'Hand' Drawn Maps</t>
  </si>
  <si>
    <t>http://www.markpthomas.com/maps-gis/climbing-topos-annotated-photographs</t>
  </si>
  <si>
    <t>PHP with tags?</t>
  </si>
  <si>
    <t>Annotated Photos &amp; Maps</t>
  </si>
  <si>
    <t>http://www.markpthomas.com/maps-gis/annotated-photos-and-maps</t>
  </si>
  <si>
    <t>Architecture Maps</t>
  </si>
  <si>
    <t>http://www.markpthomas.com/maps-gis/architecture-maps</t>
  </si>
  <si>
    <t>DEMs</t>
  </si>
  <si>
    <t>http://www.markpthomas.com/maps-gis/dem-maps</t>
  </si>
  <si>
    <t>2D Maps</t>
  </si>
  <si>
    <t>Avalanche Slope Hazard Maps</t>
  </si>
  <si>
    <t>3D Grapics &amp; Animations</t>
  </si>
  <si>
    <t>Google Earth Maps</t>
  </si>
  <si>
    <t>http://www.markpthomas.com/maps-gis/google-earth-maps</t>
  </si>
  <si>
    <t>Topographic Maps</t>
  </si>
  <si>
    <t>http://www.markpthomas.com/maps-gis/topographic-maps</t>
  </si>
  <si>
    <t>Structural Engineering</t>
  </si>
  <si>
    <t>http://www.markpthomas.com/structural-engineering</t>
  </si>
  <si>
    <t>Personal Projects</t>
  </si>
  <si>
    <t>http://www.markpthomas.com/structural-engineering/engineering-personal-projects</t>
  </si>
  <si>
    <t>SAP Tutorials</t>
  </si>
  <si>
    <t>ETABS Tutorials</t>
  </si>
  <si>
    <t>Perform Tutorials</t>
  </si>
  <si>
    <t>Skyscraper Research Paper 1</t>
  </si>
  <si>
    <t>Skyscraper Research Paper 2</t>
  </si>
  <si>
    <t>Gothic Cathedral  Study</t>
  </si>
  <si>
    <t>Skyscraper Book</t>
  </si>
  <si>
    <t>Photography</t>
  </si>
  <si>
    <t>http://www.markpthomas.com/structural-engineering/engineering-photography</t>
  </si>
  <si>
    <t>Bay Area Maze Collapse - Forensic Study</t>
  </si>
  <si>
    <t>Structural Details</t>
  </si>
  <si>
    <t>Buildings</t>
  </si>
  <si>
    <t>Bridges</t>
  </si>
  <si>
    <t>Research</t>
  </si>
  <si>
    <t>http://www.markpthomas.com/structural-engineering/structural-engineering-research</t>
  </si>
  <si>
    <t>Graduate Thesis - Progressive Collapse</t>
  </si>
  <si>
    <t>NYC World Trade Center Collapse</t>
  </si>
  <si>
    <t>Bay Area Maze Collapse</t>
  </si>
  <si>
    <t>Blast Protection</t>
  </si>
  <si>
    <t>Catenary Cables</t>
  </si>
  <si>
    <t>Murrah Federal Building Collapse</t>
  </si>
  <si>
    <t>Work Projects</t>
  </si>
  <si>
    <t>http://www.markpthomas.com/structural-engineering/engineering-work-projects</t>
  </si>
  <si>
    <t>Mubarak Center - Lahore, Pakistan</t>
  </si>
  <si>
    <t>NASCAR Museum - South Carolina</t>
  </si>
  <si>
    <t>Cable Stayed Bridge - Cupertino, CA</t>
  </si>
  <si>
    <t>Zayed Center - Doha, Qatar</t>
  </si>
  <si>
    <t>Architecture</t>
  </si>
  <si>
    <t>http://www.markpthomas.com/architecture</t>
  </si>
  <si>
    <t>http://www.markpthomas.com/architecture/architecture-projects</t>
  </si>
  <si>
    <t>Petronas Twin Towers Model</t>
  </si>
  <si>
    <t>Chrysler Building Model</t>
  </si>
  <si>
    <t>Eiffel Tower Model</t>
  </si>
  <si>
    <t>Gothic Cathedral Model</t>
  </si>
  <si>
    <t>Sydney Opera House Model</t>
  </si>
  <si>
    <t>Same as in Structural</t>
  </si>
  <si>
    <t>http://www.markpthomas.com/architecture/architecture-photography</t>
  </si>
  <si>
    <t>Cityscapes</t>
  </si>
  <si>
    <t>Details</t>
  </si>
  <si>
    <t>Monuments</t>
  </si>
  <si>
    <t>Gothic Cathedrals</t>
  </si>
  <si>
    <t>School Projects</t>
  </si>
  <si>
    <t>http://www.markpthomas.com/architecture/architecture-school-work</t>
  </si>
  <si>
    <t>Green Architecture Project</t>
  </si>
  <si>
    <t>Duo Gong Brackets</t>
  </si>
  <si>
    <t>Studio Work</t>
  </si>
  <si>
    <t>http://www.markpthomas.com/architecture/architecture-studios</t>
  </si>
  <si>
    <t>Art &amp; Photography</t>
  </si>
  <si>
    <t>http://www.markpthomas.com/art-photography</t>
  </si>
  <si>
    <t>Digital Art</t>
  </si>
  <si>
    <t>http://www.markpthomas.com/art-photography/digital-art</t>
  </si>
  <si>
    <t>Other Art</t>
  </si>
  <si>
    <t>http://www.markpthomas.com/art-photography/other-art</t>
  </si>
  <si>
    <t>Drawings</t>
  </si>
  <si>
    <t>http://www.markpthomas.com/art-photography/other-art/drawings</t>
  </si>
  <si>
    <t>Sketches</t>
  </si>
  <si>
    <t>Illustrations</t>
  </si>
  <si>
    <t>Major Works</t>
  </si>
  <si>
    <t>Drafting</t>
  </si>
  <si>
    <t>Models</t>
  </si>
  <si>
    <t>http://www.markpthomas.com/art-photography/other-art/models</t>
  </si>
  <si>
    <t>Mt Olympus 3D Contour Model</t>
  </si>
  <si>
    <t>Petronas Twin Towers</t>
  </si>
  <si>
    <t>Chrysler Building</t>
  </si>
  <si>
    <t>Eiffel Tower</t>
  </si>
  <si>
    <t>Various Architectural</t>
  </si>
  <si>
    <t>Gothic Cathedral</t>
  </si>
  <si>
    <t>Sydney Opera House</t>
  </si>
  <si>
    <t>Painting &amp; Charcoal</t>
  </si>
  <si>
    <t>http://www.markpthomas.com/art-photography/other-art/paintings</t>
  </si>
  <si>
    <t>Airbrush</t>
  </si>
  <si>
    <t>Watercolor</t>
  </si>
  <si>
    <t>Acrylic</t>
  </si>
  <si>
    <t>Charcoal</t>
  </si>
  <si>
    <t>http://www.markpthomas.com/art-photography/photography</t>
  </si>
  <si>
    <t>Architectural</t>
  </si>
  <si>
    <t>Natural/Landscape</t>
  </si>
  <si>
    <t>Mountains</t>
  </si>
  <si>
    <t>Other Nature</t>
  </si>
  <si>
    <t>Night</t>
  </si>
  <si>
    <t>Mountain</t>
  </si>
  <si>
    <t>Frozen Water</t>
  </si>
  <si>
    <t>http://www.markpthomas.com/art-photography/photography/frozen-water</t>
  </si>
  <si>
    <t>https://picasaweb.google.com/105894936663116565516/2005UTMtnPhotos?authuser=0&amp;feat=directlink</t>
  </si>
  <si>
    <t>2005 - UT - Mtn Photos</t>
  </si>
  <si>
    <t>https://picasaweb.google.com/105894936663116565516/2005UTClimbingAreaPhotos?authuser=0&amp;feat=directlink</t>
  </si>
  <si>
    <t>2005 - UT - Climbing Area Photos</t>
  </si>
  <si>
    <t>https://picasaweb.google.com/105894936663116565516/20050326MountainRescueClinicAtAlta?authuser=0&amp;feat=directlink</t>
  </si>
  <si>
    <t>Mountain Rescue Clinic at Alta</t>
  </si>
  <si>
    <t>https://picasaweb.google.com/105894936663116565516/20050508BigCottonwoodCanyonPics?authuser=0&amp;feat=directlink</t>
  </si>
  <si>
    <t>Big Cottonwood Canyon Pics</t>
  </si>
  <si>
    <t>https://picasaweb.google.com/105894936663116565516/200507MtTimpanogosNorthPkHikeWithDad?authuser=0&amp;feat=directlink</t>
  </si>
  <si>
    <t>Mt Timpanogos North Pk Hike with Dad</t>
  </si>
  <si>
    <t>https://picasaweb.google.com/105894936663116565516/20050702LakeBlancheWNalaBryce?authuser=0&amp;feat=directlink</t>
  </si>
  <si>
    <t>Lake Blanche w Nala &amp; Bryce</t>
  </si>
  <si>
    <t>Nala Rogers, Bryce</t>
  </si>
  <si>
    <t>https://picasaweb.google.com/105894936663116565516/199810MtOlympusNFaceAttemptWDad?authuser=0&amp;feat=directlink</t>
  </si>
  <si>
    <t>Mt Olympus N Face Attempt w Dad</t>
  </si>
  <si>
    <t>https://picasaweb.google.com/105894936663116565516/200110FallLeavesTimp?authuser=0&amp;feat=directlink</t>
  </si>
  <si>
    <t>Fall Leaves - Timp</t>
  </si>
  <si>
    <t>https://picasaweb.google.com/105894936663116565516/20111105PitonPractice?authuser=0&amp;feat=directlink</t>
  </si>
  <si>
    <t>Piton Practice</t>
  </si>
  <si>
    <t>https://picasaweb.google.com/105894936663116565516/20120317PGSunnyvaleCracks?authuser=0&amp;feat=directlink</t>
  </si>
  <si>
    <t>PG Sunnyvale Cracks</t>
  </si>
  <si>
    <t>Crack</t>
  </si>
  <si>
    <t>https://picasaweb.google.com/105894936663116565516/2011121324MissionCliffsAndMomentumGymCrackClimbs?authuser=0&amp;feat=directlink</t>
  </si>
  <si>
    <t>Momentum Gym Crack Climbs</t>
  </si>
  <si>
    <t>Zanderland Session #1</t>
  </si>
  <si>
    <t>2011-09-08to14 - Urban Aid (&amp; PG Presidio)</t>
  </si>
  <si>
    <t>Vitaliy Musiyenko, Eddy Kim</t>
  </si>
  <si>
    <t>https://picasaweb.google.com/105894936663116565516/20121104HubertHalloweenPartySantaCruzClimbingGym?authuser=0&amp;feat=directlink</t>
  </si>
  <si>
    <t>Hubert Halloween Party &amp; Santa Cruz Climbing Gym</t>
  </si>
  <si>
    <t>Nic Risser, Rachel Doran</t>
  </si>
  <si>
    <t>https://picasaweb.google.com/105894936663116565516/20110612ClosurePegs?authuser=0&amp;feat=directlink</t>
  </si>
  <si>
    <t>Cam Closure Pegs</t>
  </si>
  <si>
    <t>https://picasaweb.google.com/105894936663116565516/20120924DoubleRopesRug?authuser=0&amp;feat=directlink</t>
  </si>
  <si>
    <t>Double Ropes Rug</t>
  </si>
  <si>
    <t>https://picasaweb.google.com/105894936663116565516/Altitude?authuser=0&amp;feat=directlink</t>
  </si>
  <si>
    <t>Altitude</t>
  </si>
  <si>
    <t>https://picasaweb.google.com/105894936663116565516/ClimbingGearGraphs?authuser=0&amp;feat=directlink</t>
  </si>
  <si>
    <t>Climbing Gear Graphs</t>
  </si>
  <si>
    <t>Gear</t>
  </si>
  <si>
    <t>https://picasaweb.google.com/105894936663116565516/20101226Stairmaster02?authuser=0&amp;feat=directlink</t>
  </si>
  <si>
    <t>Stairmaster</t>
  </si>
  <si>
    <t>Fitness</t>
  </si>
  <si>
    <t>https://picasaweb.google.com/105894936663116565516/20100503CrevassePracticeWCHAOS?authuser=0&amp;feat=directlink</t>
  </si>
  <si>
    <t>Crevasse Practice w CHAOS</t>
  </si>
  <si>
    <t>https://picasaweb.google.com/105894936663116565516/20110709DeathRide?authuser=0&amp;feat=directlink</t>
  </si>
  <si>
    <t>https://picasaweb.google.com/105894936663116565516/20130803BugaboosZeeBeta?authuser=0&amp;authkey=Gv1sRgCNCmxM7rser66wE&amp;feat=directlink</t>
  </si>
  <si>
    <t>Bugaboos - Zee Beta</t>
  </si>
  <si>
    <t>https://picasaweb.google.com/105894936663116565516/200005FisherTowers?authuser=0&amp;feat=directlink</t>
  </si>
  <si>
    <t>2000-05</t>
  </si>
  <si>
    <t>Fisher Towers</t>
  </si>
  <si>
    <t>https://picasaweb.google.com/105894936663116565516/2001WasatchMts?authuser=0&amp;feat=directlink</t>
  </si>
  <si>
    <t>Wasatch Mtns</t>
  </si>
  <si>
    <t>https://picasaweb.google.com/105894936663116565516/20100616CameraHarness?authuser=0&amp;feat=directlink</t>
  </si>
  <si>
    <t>Camera Harness</t>
  </si>
  <si>
    <t>Invention</t>
  </si>
  <si>
    <t>https://picasaweb.google.com/105894936663116565516/20101221CrutchesGiftForSteph?authuser=0&amp;feat=directlink</t>
  </si>
  <si>
    <t>Crutches Gift for Steph</t>
  </si>
  <si>
    <t>https://picasaweb.google.com/105894936663116565516/StockPhotos?authuser=0&amp;feat=directlink</t>
  </si>
  <si>
    <t>Stock Photos</t>
  </si>
  <si>
    <t>https://picasaweb.google.com/105894936663116565516/200112?locked=true#</t>
  </si>
  <si>
    <t>2001-12</t>
  </si>
  <si>
    <t>Cable Stayed Bridge, frost on trees</t>
  </si>
  <si>
    <t>separate family photos &amp; adjust sharing</t>
  </si>
  <si>
    <t>https://picasaweb.google.com/105894936663116565516/200005200008?locked=true</t>
  </si>
  <si>
    <t>2000-05 - 2000-08</t>
  </si>
  <si>
    <t>Arches, Canada, St Louis</t>
  </si>
  <si>
    <t>https://picasaweb.google.com/105894936663116565516/200012?authuser=0&amp;authkey=Gv1sRgCMW2kvbkiveFKw&amp;feat=directlink</t>
  </si>
  <si>
    <t>2000-12 - Rockreation climbing</t>
  </si>
  <si>
    <t>https://picasaweb.google.com/105894936663116565516/200009CarolineSWedding?authuser=0&amp;feat=directlink</t>
  </si>
  <si>
    <t>2000-09</t>
  </si>
  <si>
    <t>Caroline's Wedding - Coast Pics</t>
  </si>
  <si>
    <t>https://picasaweb.google.com/105894936663116565516/200212CheslerParkChristmas?authuser=0&amp;feat=directlink</t>
  </si>
  <si>
    <t>Chesler Park</t>
  </si>
  <si>
    <t>separate family photos</t>
  </si>
  <si>
    <t>https://picasaweb.google.com/105894936663116565516/WasatchMaps?authuser=0&amp;feat=directlink</t>
  </si>
  <si>
    <t>Wasatch Maps</t>
  </si>
  <si>
    <t>Maps</t>
  </si>
  <si>
    <t>https://picasaweb.google.com/105894936663116565516/PicketsMapsFinal?authuser=0&amp;feat=directlink</t>
  </si>
  <si>
    <t>Steph Pickets Maps</t>
  </si>
  <si>
    <t>https://picasaweb.google.com/105894936663116565516/MtShastaSlopeHazardMapImages?authuser=0&amp;feat=directlink</t>
  </si>
  <si>
    <t>Mt Shasta Slope Hazard Maps</t>
  </si>
  <si>
    <t>https://picasaweb.google.com/105894936663116565516/YosemiteAreaMap?authuser=0&amp;feat=directlink</t>
  </si>
  <si>
    <t>Yosemite Area Map</t>
  </si>
  <si>
    <t>https://picasaweb.google.com/105894936663116565516/AnnotationsFinished?authuser=0&amp;feat=directlink</t>
  </si>
  <si>
    <t>Annotations - Finished</t>
  </si>
  <si>
    <t>Annotations</t>
  </si>
  <si>
    <t>https://picasaweb.google.com/105894936663116565516/Maps?authuser=0&amp;feat=directlink</t>
  </si>
  <si>
    <t>https://picasaweb.google.com/105894936663116565516/MtWilliamsonNERidge?authuser=0&amp;feat=directlink</t>
  </si>
  <si>
    <t>Mt Williamson NE Ridge</t>
  </si>
  <si>
    <t>https://picasaweb.google.com/105894936663116565516/GeoRefence?authuser=0&amp;feat=directlink</t>
  </si>
  <si>
    <t>GeoReference (San Francisco)</t>
  </si>
  <si>
    <t>https://picasaweb.google.com/105894936663116565516/GrandeurPk3DModel?authuser=0&amp;feat=directlink</t>
  </si>
  <si>
    <t>Grandeur Pk 3D Model</t>
  </si>
  <si>
    <t>https://picasaweb.google.com/105894936663116565516/FinalRenderingsGrandeur2?authuser=0&amp;feat=directlink</t>
  </si>
  <si>
    <t>Final Renderings Grandeur2</t>
  </si>
  <si>
    <t>https://picasaweb.google.com/105894936663116565516/WasatchRegion?authuser=0&amp;feat=directlink</t>
  </si>
  <si>
    <t>Wasatch Region</t>
  </si>
  <si>
    <t>https://picasaweb.google.com/105894936663116565516/WasatchGIS?authuser=0&amp;feat=directlink</t>
  </si>
  <si>
    <t>Wasatch GIS</t>
  </si>
  <si>
    <t>https://picasaweb.google.com/105894936663116565516/20120323SFBayCruise?authuser=0&amp;feat=directlink</t>
  </si>
  <si>
    <t>SF Bay Cruise</t>
  </si>
  <si>
    <t>https://picasaweb.google.com/105894936663116565516/20111007to10Chicago?authuser=0&amp;feat=directlink</t>
  </si>
  <si>
    <t>2011-10-07to10</t>
  </si>
  <si>
    <t>Chicago</t>
  </si>
  <si>
    <t>Sierra Aerial photos</t>
  </si>
  <si>
    <t>https://picasaweb.google.com/105894936663116565516/20090508SunsetAtGrizzlyPeak?authuser=0&amp;feat=directlink</t>
  </si>
  <si>
    <t>Sunset at Grizzly Peak</t>
  </si>
  <si>
    <t>https://picasaweb.google.com/105894936663116565516/VideosImages?authuser=0&amp;feat=directlink</t>
  </si>
  <si>
    <t>Qatar - Videos &amp; Images of Twin Towers</t>
  </si>
  <si>
    <t>https://picasaweb.google.com/105894936663116565516/200906to08Qatar?authuser=0&amp;feat=directlink</t>
  </si>
  <si>
    <t>2009-06to08</t>
  </si>
  <si>
    <t>Qatar</t>
  </si>
  <si>
    <t>Mountain Aerial Photos</t>
  </si>
  <si>
    <t>https://picasaweb.google.com/105894936663116565516/2010Misc?authuser=0&amp;feat=directlink</t>
  </si>
  <si>
    <t>Misc (artsy light photo)</t>
  </si>
  <si>
    <t>https://picasaweb.google.com/105894936663116565516/EuropeFavorites?authuser=0&amp;feat=directlink</t>
  </si>
  <si>
    <t>Europe Favorites</t>
  </si>
  <si>
    <t>https://picasaweb.google.com/105894936663116565516/22LondonMisc?authuser=0&amp;feat=directlink</t>
  </si>
  <si>
    <t>London &amp; Misc</t>
  </si>
  <si>
    <t>https://picasaweb.google.com/105894936663116565516/21RomeDays13?authuser=0&amp;feat=directlink</t>
  </si>
  <si>
    <t>21 - Rome Days 1-3</t>
  </si>
  <si>
    <t>https://picasaweb.google.com/105894936663116565516/20SiennaSanGimignanoPisa?authuser=0&amp;feat=directlink</t>
  </si>
  <si>
    <t>20 - Sienna, San Gimignano, Pisa</t>
  </si>
  <si>
    <t>https://picasaweb.google.com/105894936663116565516/19FlorenceDays12?authuser=0&amp;feat=directlink</t>
  </si>
  <si>
    <t>19 - Florence Days 1-2</t>
  </si>
  <si>
    <t>https://picasaweb.google.com/105894936663116565516/18VeniceDays13?authuser=0&amp;feat=directlink</t>
  </si>
  <si>
    <t>18 - Venice Days 1-3</t>
  </si>
  <si>
    <t>https://picasaweb.google.com/105894936663116565516/17BarcelonaDays12?authuser=0&amp;feat=directlink</t>
  </si>
  <si>
    <t>17 - Barcelona Days 1-2</t>
  </si>
  <si>
    <t>https://picasaweb.google.com/105894936663116565516/16ValenciaCastellon?authuser=0&amp;feat=directlink</t>
  </si>
  <si>
    <t>16 - Valencia, Castellon</t>
  </si>
  <si>
    <t>https://picasaweb.google.com/105894936663116565516/15Sevilla?authuser=0&amp;feat=directlink</t>
  </si>
  <si>
    <t>15 - Sevilla</t>
  </si>
  <si>
    <t>https://picasaweb.google.com/105894936663116565516/14Granada?authuser=0&amp;feat=directlink</t>
  </si>
  <si>
    <t>14 - Granada</t>
  </si>
  <si>
    <t>https://picasaweb.google.com/105894936663116565516/13Cordoba?authuser=0&amp;feat=directlink</t>
  </si>
  <si>
    <t>13 - Cordoba</t>
  </si>
  <si>
    <t>https://picasaweb.google.com/105894936663116565516/12ElEscorial?authuser=0&amp;feat=directlink</t>
  </si>
  <si>
    <t>12 - El Escorial</t>
  </si>
  <si>
    <t>https://picasaweb.google.com/105894936663116565516/11Segovia?authuser=0&amp;feat=directlink</t>
  </si>
  <si>
    <t>11 - Segovia</t>
  </si>
  <si>
    <t>https://picasaweb.google.com/105894936663116565516/10Toledo?authuser=0&amp;feat=directlink</t>
  </si>
  <si>
    <t>10 - Toledo</t>
  </si>
  <si>
    <t>https://picasaweb.google.com/105894936663116565516/09MadridDays13?authuser=0&amp;feat=directlink</t>
  </si>
  <si>
    <t>09 - Madrid Days 1-3</t>
  </si>
  <si>
    <t>https://picasaweb.google.com/105894936663116565516/08LoireValley?authuser=0&amp;feat=directlink</t>
  </si>
  <si>
    <t>08 - Loire Valley</t>
  </si>
  <si>
    <t>https://picasaweb.google.com/105894936663116565516/07LaonRheims?authuser=0&amp;feat=directlink</t>
  </si>
  <si>
    <t>07 - Laon, Rheims</t>
  </si>
  <si>
    <t>https://picasaweb.google.com/105894936663116565516/06BeauvaiseAmiens?authuser=0&amp;feat=directlink</t>
  </si>
  <si>
    <t>06 - Beauvaise, Amiens</t>
  </si>
  <si>
    <t>https://picasaweb.google.com/105894936663116565516/05ParisDay3?authuser=0&amp;feat=directlink</t>
  </si>
  <si>
    <t>05 - Paris Day 3</t>
  </si>
  <si>
    <t>https://picasaweb.google.com/105894936663116565516/04Versailles?authuser=0&amp;feat=directlink</t>
  </si>
  <si>
    <t>04 - Versailles</t>
  </si>
  <si>
    <t>https://picasaweb.google.com/105894936663116565516/03Chartres?authuser=0&amp;feat=directlink</t>
  </si>
  <si>
    <t>03 - Chartres</t>
  </si>
  <si>
    <t>https://picasaweb.google.com/105894936663116565516/02ParisDays12?authuser=0&amp;feat=directlink</t>
  </si>
  <si>
    <t>02 - Paris Days 1 &amp; 2</t>
  </si>
  <si>
    <t>https://picasaweb.google.com/105894936663116565516/01London?authuser=0&amp;feat=directlink</t>
  </si>
  <si>
    <t>01 - London</t>
  </si>
  <si>
    <t>https://picasaweb.google.com/105894936663116565516/20080924Chicago?authuser=0&amp;feat=directlink</t>
  </si>
  <si>
    <t>https://picasaweb.google.com/105894936663116565516/20080825LAJobInterview?authuser=0&amp;feat=directlink</t>
  </si>
  <si>
    <t>LA Job Interview</t>
  </si>
  <si>
    <t>2008-08-18to22</t>
  </si>
  <si>
    <t>Canada Cycling Trip - Vancouver &amp; Seattle Wanderings</t>
  </si>
  <si>
    <t>https://picasaweb.google.com/105894936663116565516/20080205SEAoNCMilleneumTower?authuser=0&amp;feat=directlink</t>
  </si>
  <si>
    <t>SEAoNC Milleneum Tower</t>
  </si>
  <si>
    <t>https://picasaweb.google.com/105894936663116565516/2008011216Belize?authuser=0&amp;feat=directlink</t>
  </si>
  <si>
    <t>2008-01-12-16</t>
  </si>
  <si>
    <t>Belize</t>
  </si>
  <si>
    <t>https://picasaweb.google.com/105894936663116565516/20080108SLCNight?authuser=0&amp;feat=directlink</t>
  </si>
  <si>
    <t>SLC Night</t>
  </si>
  <si>
    <t>https://picasaweb.google.com/105894936663116565516/20080328BayAreaStormy?authuser=0&amp;feat=directlink</t>
  </si>
  <si>
    <t>Bay Area Stormy</t>
  </si>
  <si>
    <t>https://picasaweb.google.com/105894936663116565516/20071208DadSVisit?authuser=0&amp;feat=directlink</t>
  </si>
  <si>
    <t>NYC - Dad's Visit</t>
  </si>
  <si>
    <t>https://picasaweb.google.com/105894936663116565516/20071218NYCLastDays?authuser=0&amp;feat=directlink</t>
  </si>
  <si>
    <t>NYC - Last Days</t>
  </si>
  <si>
    <t>https://picasaweb.google.com/105894936663116565516/20071029WilliamsburgToNYC?authuser=0&amp;feat=directlink</t>
  </si>
  <si>
    <t>NYC - Williamsburg to NYC</t>
  </si>
  <si>
    <t>https://picasaweb.google.com/105894936663116565516/20071021Boston?authuser=0&amp;feat=directlink</t>
  </si>
  <si>
    <t>Boston</t>
  </si>
  <si>
    <t>https://picasaweb.google.com/105894936663116565516/20070919OfficeSunset?authuser=0&amp;feat=directlink</t>
  </si>
  <si>
    <t>NYC - Office Sunset</t>
  </si>
  <si>
    <t>https://picasaweb.google.com/105894936663116565516/20070905RoofTopViews?authuser=0&amp;feat=directlink</t>
  </si>
  <si>
    <t>NYC - Roof Top Views</t>
  </si>
  <si>
    <t>https://picasaweb.google.com/105894936663116565516/20070818DeutschBankFire?authuser=0&amp;feat=directlink</t>
  </si>
  <si>
    <t>NYC - Deutsch Bank Fire</t>
  </si>
  <si>
    <t>https://picasaweb.google.com/105894936663116565516/20070811OfficeViews?authuser=0&amp;feat=directlink</t>
  </si>
  <si>
    <t>NYC - Office Views</t>
  </si>
  <si>
    <t>https://picasaweb.google.com/105894936663116565516/20070718NYCNighttime?authuser=0&amp;feat=directlink</t>
  </si>
  <si>
    <t>NYC - NYC Nighttime</t>
  </si>
  <si>
    <t>https://picasaweb.google.com/105894936663116565516/20070714NYCSunrise?authuser=0&amp;feat=directlink</t>
  </si>
  <si>
    <t>NYC - NYC Sunrise</t>
  </si>
  <si>
    <t>https://picasaweb.google.com/105894936663116565516/20070704WTC7?authuser=0&amp;feat=directlink</t>
  </si>
  <si>
    <t>NYC - WTC 7</t>
  </si>
  <si>
    <t>https://picasaweb.google.com/105894936663116565516/20070701StatenIslandFerry?authuser=0&amp;feat=directlink</t>
  </si>
  <si>
    <t>NYC - Staten Island Ferry</t>
  </si>
  <si>
    <t>https://picasaweb.google.com/105894936663116565516/20070617NYC?authuser=0&amp;feat=directlink</t>
  </si>
  <si>
    <t>NYC - NYC</t>
  </si>
  <si>
    <t>https://picasaweb.google.com/105894936663116565516/20070605NYC?authuser=0&amp;feat=directlink</t>
  </si>
  <si>
    <t>https://picasaweb.google.com/105894936663116565516/20070522SanFrancisco?authuser=0&amp;feat=directlink</t>
  </si>
  <si>
    <t>San Francisco</t>
  </si>
  <si>
    <t>https://picasaweb.google.com/105894936663116565516/20070520Oregon?authuser=0&amp;feat=directlink</t>
  </si>
  <si>
    <t>Oregon - Bridges</t>
  </si>
  <si>
    <t>https://picasaweb.google.com/105894936663116565516/20070420BayBridge02?authuser=0&amp;feat=directlink</t>
  </si>
  <si>
    <t>Bay Bridge</t>
  </si>
  <si>
    <t>https://picasaweb.google.com/105894936663116565516/20060212SundialBridgeAtRedding?authuser=0&amp;feat=directlink</t>
  </si>
  <si>
    <t>Sundial Bridge at Redding</t>
  </si>
  <si>
    <t>https://picasaweb.google.com/105894936663116565516/20040625to0702Australia?authuser=0&amp;feat=directlink</t>
  </si>
  <si>
    <t>2004-06-25to07-02</t>
  </si>
  <si>
    <t>Australia</t>
  </si>
  <si>
    <t>https://picasaweb.google.com/105894936663116565516/200303SLCLibrary?authuser=0&amp;feat=directlink</t>
  </si>
  <si>
    <t>2003-03</t>
  </si>
  <si>
    <t>SLC Library</t>
  </si>
  <si>
    <t>Chesler Park - Berkeley sculpture photo</t>
  </si>
  <si>
    <t>Separate photos &amp; adjust sharing</t>
  </si>
  <si>
    <t>https://picasaweb.google.com/105894936663116565516/199806SFPNWRoadTrip?locked=true</t>
  </si>
  <si>
    <t>1998-06</t>
  </si>
  <si>
    <t>SF-PNW Road Trip</t>
  </si>
  <si>
    <t>Portland-Seattle Visit with Richard</t>
  </si>
  <si>
    <t>Missing-not uploaded</t>
  </si>
  <si>
    <t>https://picasaweb.google.com/105894936663116565516/CDCiSeismicStudies?authuser=0&amp;feat=directlink</t>
  </si>
  <si>
    <t>Qatar - CDCi-Seismic-Studies</t>
  </si>
  <si>
    <t>https://picasaweb.google.com/105894936663116565516/CAD?authuser=0&amp;feat=directlink</t>
  </si>
  <si>
    <t>Qatar - CAD drawings</t>
  </si>
  <si>
    <t>https://picasaweb.google.com/105894936663116565516/ArchitecturalRenderings?authuser=0&amp;feat=directlink</t>
  </si>
  <si>
    <t>Qatar - Reference Arch Renderings</t>
  </si>
  <si>
    <t>https://picasaweb.google.com/105894936663116565516/CCDAGcApartmentCanopy?authuser=0&amp;feat=directlink</t>
  </si>
  <si>
    <t>Qatar - CCD-AGc (Apartment Canopy)</t>
  </si>
  <si>
    <t>https://picasaweb.google.com/105894936663116565516/Results?authuser=0&amp;feat=directlink</t>
  </si>
  <si>
    <t>Qatar - CDCi Seismic Studies Iran Map</t>
  </si>
  <si>
    <t>https://picasaweb.google.com/105894936663116565516/SAPOutput02?authuser=0&amp;feat=directlink</t>
  </si>
  <si>
    <t>Qatar - CDCi Mosque</t>
  </si>
  <si>
    <t>https://picasaweb.google.com/105894936663116565516/MemoryStick?authuser=0&amp;feat=directlink</t>
  </si>
  <si>
    <t>https://picasaweb.google.com/105894936663116565516/HighRises?authuser=0&amp;feat=directlink</t>
  </si>
  <si>
    <t>Skyscraper Book Project - High Rise CAD drawings</t>
  </si>
  <si>
    <t>https://picasaweb.google.com/105894936663116565516/200711CanStruction?authuser=0&amp;feat=directlink</t>
  </si>
  <si>
    <t>CanStruction</t>
  </si>
  <si>
    <t>https://picasaweb.google.com/105894936663116565516/20071107?authuser=0&amp;feat=directlink</t>
  </si>
  <si>
    <t>https://picasaweb.google.com/105894936663116565516/Photos2007?authuser=0&amp;feat=directlink</t>
  </si>
  <si>
    <t>https://picasaweb.google.com/105894936663116565516/Images_11_04_07?authuser=0&amp;feat=directlink</t>
  </si>
  <si>
    <t>https://picasaweb.google.com/105894936663116565516/CanStruction?authuser=0&amp;feat=directlink</t>
  </si>
  <si>
    <t>https://picasaweb.google.com/105894936663116565516/LERAReferencePhotos?authuser=0&amp;feat=directlink</t>
  </si>
  <si>
    <t>LERA Reference Photos</t>
  </si>
  <si>
    <t>https://picasaweb.google.com/105894936663116565516/20070721GroundZeroModels?authuser=0&amp;feat=directlink</t>
  </si>
  <si>
    <t>Ground Zero Models</t>
  </si>
  <si>
    <t>https://picasaweb.google.com/105894936663116565516/MarkThomasMazeMapsAnd3DRenderings?authuser=0&amp;feat=directlink</t>
  </si>
  <si>
    <t>Mark Thomas Maze Maps and 3D Renderings</t>
  </si>
  <si>
    <t>https://picasaweb.google.com/105894936663116565516/Raw?authuser=0&amp;feat=directlink</t>
  </si>
  <si>
    <t>Maze - Raw Photos</t>
  </si>
  <si>
    <t>https://picasaweb.google.com/105894936663116565516/2008GradSchoolFracturedColumnMisc?authuser=0&amp;feat=directlink</t>
  </si>
  <si>
    <t>2008 - Grad School - Fractured Column &amp; Misc</t>
  </si>
  <si>
    <t>https://picasaweb.google.com/105894936663116565516/Portfolio?authuser=0&amp;feat=directlink</t>
  </si>
  <si>
    <t>Arch100B</t>
  </si>
  <si>
    <t>Portfolio</t>
  </si>
  <si>
    <t>https://picasaweb.google.com/105894936663116565516/SanFranciscoModel?authuser=0&amp;feat=directlink</t>
  </si>
  <si>
    <t>San Francisco Model</t>
  </si>
  <si>
    <t>https://picasaweb.google.com/105894936663116565516/Renderings03?authuser=0&amp;feat=directlink</t>
  </si>
  <si>
    <t>Renderings</t>
  </si>
  <si>
    <t>Identical to SF Model. Delete</t>
  </si>
  <si>
    <t>https://picasaweb.google.com/105894936663116565516/Renderings?authuser=0&amp;feat=directlink</t>
  </si>
  <si>
    <t>https://picasaweb.google.com/105894936663116565516/Render?authuser=0&amp;feat=directlink</t>
  </si>
  <si>
    <t>Render</t>
  </si>
  <si>
    <t>https://picasaweb.google.com/105894936663116565516/FinalReview2?authuser=0&amp;feat=directlink</t>
  </si>
  <si>
    <t>Final Review #2</t>
  </si>
  <si>
    <t>https://picasaweb.google.com/105894936663116565516/PlansSections?authuser=0&amp;feat=directlink</t>
  </si>
  <si>
    <t>Plans &amp; Sections</t>
  </si>
  <si>
    <t>https://picasaweb.google.com/105894936663116565516/MidReview2?authuser=0&amp;feat=directlink</t>
  </si>
  <si>
    <t>Mid-Review #2</t>
  </si>
  <si>
    <t>https://picasaweb.google.com/105894936663116565516/Diagrams?authuser=0&amp;feat=directlink</t>
  </si>
  <si>
    <t>Diagrams</t>
  </si>
  <si>
    <t>https://picasaweb.google.com/105894936663116565516/MassingModels?authuser=0&amp;feat=directlink</t>
  </si>
  <si>
    <t>Massing</t>
  </si>
  <si>
    <t>https://picasaweb.google.com/105894936663116565516/FinalReview1?authuser=0&amp;feat=directlink</t>
  </si>
  <si>
    <t>Final Review #1</t>
  </si>
  <si>
    <t>https://picasaweb.google.com/105894936663116565516/Mapping?authuser=0&amp;feat=directlink</t>
  </si>
  <si>
    <t>Mapping</t>
  </si>
  <si>
    <t>https://picasaweb.google.com/105894936663116565516/100BMidReviewBoards?authuser=0&amp;feat=directlink</t>
  </si>
  <si>
    <t>100B Mid Review Boards</t>
  </si>
  <si>
    <t>https://picasaweb.google.com/105894936663116565516/Arch100B?authuser=0&amp;feat=directlink</t>
  </si>
  <si>
    <t>Arch 100B</t>
  </si>
  <si>
    <t>https://picasaweb.google.com/105894936663116565516/MidReview1?authuser=0&amp;feat=directlink</t>
  </si>
  <si>
    <t>Mid-Review #1</t>
  </si>
  <si>
    <t>https://picasaweb.google.com/105894936663116565516/Project103?authuser=0&amp;feat=directlink</t>
  </si>
  <si>
    <t>Project 1</t>
  </si>
  <si>
    <t>https://picasaweb.google.com/105894936663116565516/CE122Project?authuser=0&amp;feat=directlink</t>
  </si>
  <si>
    <t>CE 122 Project</t>
  </si>
  <si>
    <t>https://picasaweb.google.com/105894936663116565516/PakistanEarthquake?authuser=0&amp;feat=directlink</t>
  </si>
  <si>
    <t>Pakistan Earthquake</t>
  </si>
  <si>
    <t>https://picasaweb.google.com/105894936663116565516/ContructionSequenceLevee?authuser=0&amp;feat=directlink</t>
  </si>
  <si>
    <t>Katrina</t>
  </si>
  <si>
    <t>Contruction Sequence - Levee</t>
  </si>
  <si>
    <t>https://picasaweb.google.com/105894936663116565516/ConstructionSequence?authuser=0&amp;feat=directlink</t>
  </si>
  <si>
    <t>Construction Sequence</t>
  </si>
  <si>
    <t>https://picasaweb.google.com/105894936663116565516/ConstructionSequenceHouse?authuser=0&amp;feat=directlink</t>
  </si>
  <si>
    <t>Construction Sequence - House</t>
  </si>
  <si>
    <t>Identical to construction sequence. Delete the above</t>
  </si>
  <si>
    <t>https://picasaweb.google.com/105894936663116565516/HouseMT20051027?authuser=0&amp;feat=directlink</t>
  </si>
  <si>
    <t>House - MT - 2005-10-27</t>
  </si>
  <si>
    <t>https://picasaweb.google.com/105894936663116565516/HouseMT200510XX?authuser=0&amp;feat=directlink</t>
  </si>
  <si>
    <t>House - MT - 2005-10-XX</t>
  </si>
  <si>
    <t>https://picasaweb.google.com/105894936663116565516/Katrina?authuser=0&amp;feat=directlink</t>
  </si>
  <si>
    <t>Delete. Identical to 'Images'</t>
  </si>
  <si>
    <t>https://picasaweb.google.com/105894936663116565516/Images2005Nov10?authuser=0&amp;feat=directlink</t>
  </si>
  <si>
    <t>Images - 2005Nov10</t>
  </si>
  <si>
    <t>https://picasaweb.google.com/105894936663116565516/GambleHouse?authuser=0&amp;feat=directlink</t>
  </si>
  <si>
    <t>Gamble House</t>
  </si>
  <si>
    <t>https://picasaweb.google.com/105894936663116565516/JohnsonHouse?authuser=0&amp;feat=directlink</t>
  </si>
  <si>
    <t>Johnson House</t>
  </si>
  <si>
    <t>https://picasaweb.google.com/105894936663116565516/DesignProject?authuser=0&amp;feat=directlink</t>
  </si>
  <si>
    <t>Design Project</t>
  </si>
  <si>
    <t>Merge with above?</t>
  </si>
  <si>
    <t>https://picasaweb.google.com/105894936663116565516/ChineseBracket?authuser=0&amp;feat=directlink</t>
  </si>
  <si>
    <t>Chinese Bracket</t>
  </si>
  <si>
    <t>https://picasaweb.google.com/105894936663116565516/Pics?authuser=0&amp;feat=directlink</t>
  </si>
  <si>
    <t>Chinese Bracket Pics</t>
  </si>
  <si>
    <t>https://picasaweb.google.com/105894936663116565516/ChineseBracket02?authuser=0&amp;feat=directlink</t>
  </si>
  <si>
    <t>https://picasaweb.google.com/105894936663116565516/3DStudioMax?authuser=0&amp;feat=directlink</t>
  </si>
  <si>
    <t>Chinese Bracket - 3D Studio Max</t>
  </si>
  <si>
    <t>https://picasaweb.google.com/105894936663116565516/Schematics?authuser=0&amp;feat=directlink</t>
  </si>
  <si>
    <t>Chinese Bracket - Schematics</t>
  </si>
  <si>
    <t>https://picasaweb.google.com/105894936663116565516/SlideShow?authuser=0&amp;feat=directlink</t>
  </si>
  <si>
    <t>Chinese Bracket - Slideshow</t>
  </si>
  <si>
    <t>https://picasaweb.google.com/105894936663116565516/ClarkKerrLibrary?authuser=0&amp;feat=directlink</t>
  </si>
  <si>
    <t>Arch100A</t>
  </si>
  <si>
    <t>Clark Kerr Library</t>
  </si>
  <si>
    <t>https://picasaweb.google.com/105894936663116565516/Project1?authuser=0&amp;feat=directlink</t>
  </si>
  <si>
    <t>https://picasaweb.google.com/105894936663116565516/SArch140?authuser=0&amp;feat=directlink</t>
  </si>
  <si>
    <t>S Arch140</t>
  </si>
  <si>
    <t>https://picasaweb.google.com/105894936663116565516/DailyCalAdvertisements?authuser=0&amp;feat=directlink</t>
  </si>
  <si>
    <t>Advert Art</t>
  </si>
  <si>
    <t>Daily Cal Advertisements</t>
  </si>
  <si>
    <t>https://picasaweb.google.com/105894936663116565516/Pepsi?authuser=0&amp;feat=directlink</t>
  </si>
  <si>
    <t>Pepsi</t>
  </si>
  <si>
    <t>https://picasaweb.google.com/105894936663116565516/InkAd?authuser=0&amp;feat=directlink</t>
  </si>
  <si>
    <t>InkAd</t>
  </si>
  <si>
    <t>https://picasaweb.google.com/105894936663116565516/SweetOnYou?authuser=0&amp;feat=directlink</t>
  </si>
  <si>
    <t>SweetOnYou</t>
  </si>
  <si>
    <t>https://picasaweb.google.com/105894936663116565516/NaanNCurry?authuser=0&amp;feat=directlink</t>
  </si>
  <si>
    <t>Naan'NCurry</t>
  </si>
  <si>
    <t>https://picasaweb.google.com/105894936663116565516/Halloween?authuser=0&amp;feat=directlink</t>
  </si>
  <si>
    <t>Halloween</t>
  </si>
  <si>
    <t>https://picasaweb.google.com/105894936663116565516/Project2?authuser=0&amp;feat=directlink</t>
  </si>
  <si>
    <t>Arch B</t>
  </si>
  <si>
    <t>Project2 - Gym</t>
  </si>
  <si>
    <t>https://picasaweb.google.com/105894936663116565516/Vanadium?authuser=0&amp;feat=directlink</t>
  </si>
  <si>
    <t>Vanadium</t>
  </si>
  <si>
    <t>combine?</t>
  </si>
  <si>
    <t>https://picasaweb.google.com/105894936663116565516/FinalVideos?authuser=0&amp;feat=directlink</t>
  </si>
  <si>
    <t>Vanadium - Final Videos</t>
  </si>
  <si>
    <t>https://picasaweb.google.com/105894936663116565516/Building?authuser=0&amp;feat=directlink</t>
  </si>
  <si>
    <t>Vanadium - Building</t>
  </si>
  <si>
    <t>https://picasaweb.google.com/105894936663116565516/Bunker?authuser=0&amp;feat=directlink</t>
  </si>
  <si>
    <t>Vanadium - Bunker</t>
  </si>
  <si>
    <t>https://picasaweb.google.com/105894936663116565516/Project102?authuser=0&amp;feat=directlink</t>
  </si>
  <si>
    <t>Project 1 - Plot</t>
  </si>
  <si>
    <t>https://picasaweb.google.com/105894936663116565516/Img0006?authuser=0&amp;feat=directlink</t>
  </si>
  <si>
    <t>Studio</t>
  </si>
  <si>
    <t>Img0006 - Studio Images</t>
  </si>
  <si>
    <t>https://picasaweb.google.com/105894936663116565516/Img0005?authuser=0&amp;feat=directlink</t>
  </si>
  <si>
    <t>Img0005 - Beatnick Memorial</t>
  </si>
  <si>
    <t>https://picasaweb.google.com/105894936663116565516/NewFolder?authuser=0&amp;feat=directlink</t>
  </si>
  <si>
    <t>New Folder - Beatnick Memorial</t>
  </si>
  <si>
    <t>https://picasaweb.google.com/105894936663116565516/Memorial?authuser=0&amp;feat=directlink</t>
  </si>
  <si>
    <t>Memorial</t>
  </si>
  <si>
    <t>https://picasaweb.google.com/lh/photo/0RT8WEAlZ5sIygwbELA0G9MTjNZETYmyPJy0liipFm0?feat=directlink</t>
  </si>
  <si>
    <t>Beat Memorial</t>
  </si>
  <si>
    <t>https://picasaweb.google.com/105894936663116565516/Drawings?authuser=0&amp;feat=directlink</t>
  </si>
  <si>
    <t>https://picasaweb.google.com/105894936663116565516/Bestest?authuser=0&amp;feat=directlink</t>
  </si>
  <si>
    <t>bestest</t>
  </si>
  <si>
    <t>https://picasaweb.google.com/105894936663116565516/Renderings02?authuser=0&amp;feat=directlink</t>
  </si>
  <si>
    <t>WTC Renderings</t>
  </si>
  <si>
    <t>https://picasaweb.google.com/105894936663116565516/CatenaryCable?authuser=0&amp;feat=directlink</t>
  </si>
  <si>
    <t>Catenary Cable</t>
  </si>
  <si>
    <t>https://picasaweb.google.com/105894936663116565516/Spoonbill?authuser=0&amp;feat=directlink</t>
  </si>
  <si>
    <t>Spoonbill</t>
  </si>
  <si>
    <t>https://picasaweb.google.com/105894936663116565516/20030121AngelIsland?authuser=0&amp;feat=directlink</t>
  </si>
  <si>
    <t>Angel Island - Spoonbill &amp; 4th House Project</t>
  </si>
  <si>
    <t>https://picasaweb.google.com/105894936663116565516/Siteplan?authuser=0&amp;feat=directlink</t>
  </si>
  <si>
    <t>Site Plan</t>
  </si>
  <si>
    <t>https://picasaweb.google.com/105894936663116565516/Sustainability?authuser=0&amp;feat=directlink</t>
  </si>
  <si>
    <t>Sustainability - Building Project</t>
  </si>
  <si>
    <t>https://picasaweb.google.com/105894936663116565516/MemoryChamber?authuser=0&amp;feat=directlink</t>
  </si>
  <si>
    <t>MemoryChamber</t>
  </si>
  <si>
    <t>https://picasaweb.google.com/105894936663116565516/4thHouse?authuser=0&amp;feat=directlink</t>
  </si>
  <si>
    <t>4th House</t>
  </si>
  <si>
    <t>https://picasaweb.google.com/105894936663116565516/200108WashU?authuser=0&amp;feat=directlink</t>
  </si>
  <si>
    <t>WashU Arch Program</t>
  </si>
  <si>
    <t>https://picasaweb.google.com/105894936663116565516/PearlHarbor?authuser=0&amp;feat=directlink</t>
  </si>
  <si>
    <t>Multimedia</t>
  </si>
  <si>
    <t>Pearl Harbor</t>
  </si>
  <si>
    <t>https://picasaweb.google.com/105894936663116565516/Pics02?authuser=0&amp;feat=directlink</t>
  </si>
  <si>
    <t>Pics</t>
  </si>
  <si>
    <t>2000-12 - Gothic Cathedral Model</t>
  </si>
  <si>
    <t>https://picasaweb.google.com/105894936663116565516/Annotations?authuser=0&amp;feat=directlink</t>
  </si>
  <si>
    <t>Maps - Contour Complete</t>
  </si>
  <si>
    <t>https://picasaweb.google.com/105894936663116565516/MapsContourComplete?authuser=0&amp;feat=directlink</t>
  </si>
  <si>
    <t>Annotated Photos (Old)</t>
  </si>
  <si>
    <t>Regions are at arbitrary levels of and contain arbitrary collections of geographic hierarchies</t>
  </si>
  <si>
    <t>Trip Report()</t>
  </si>
  <si>
    <t>PhotosTextScroll()</t>
  </si>
  <si>
    <t>Child Table()</t>
  </si>
  <si>
    <t>Parent table()</t>
  </si>
  <si>
    <t>Child of Child  Table()</t>
  </si>
  <si>
    <t>Level 1 as Entry</t>
  </si>
  <si>
    <t>Level 2 as Entry</t>
  </si>
  <si>
    <t>Level 3 as Entry</t>
  </si>
  <si>
    <t>Photo()</t>
  </si>
  <si>
    <t>String</t>
  </si>
  <si>
    <t>Suppress Photo?</t>
  </si>
  <si>
    <t>Boolean</t>
  </si>
  <si>
    <t>Suppress Caption?</t>
  </si>
  <si>
    <t>Index</t>
  </si>
  <si>
    <t>Album()</t>
  </si>
  <si>
    <t>GPS Coords (optional)</t>
  </si>
  <si>
    <t>XY Pixel Coords for Leaflet Image</t>
  </si>
  <si>
    <t>(Optional)</t>
  </si>
  <si>
    <t>H2 Section</t>
  </si>
  <si>
    <t>H3 Section</t>
  </si>
  <si>
    <t>String (Optional)</t>
  </si>
  <si>
    <t>H4 Section</t>
  </si>
  <si>
    <t>Footer()</t>
  </si>
  <si>
    <t>Video()</t>
  </si>
  <si>
    <t>Landscape Orientation?</t>
  </si>
  <si>
    <t>Caption</t>
  </si>
  <si>
    <t>Snow Steepness ()</t>
  </si>
  <si>
    <t>SnowSteepness()</t>
  </si>
  <si>
    <t>Total Elevation Loss</t>
  </si>
  <si>
    <t>Average Speed</t>
  </si>
  <si>
    <t>Weight Carried</t>
  </si>
  <si>
    <t>Elevation Loss</t>
  </si>
  <si>
    <t>Weight Carrried</t>
  </si>
  <si>
    <t>Misc Notes</t>
  </si>
  <si>
    <t>ParentGeoTree()</t>
  </si>
  <si>
    <t>ParentRegion()</t>
  </si>
  <si>
    <t>TO DO:</t>
  </si>
  <si>
    <t>Adjust general table hierarchy in view, maintain consistency with header colors for convenient reference</t>
  </si>
  <si>
    <t>Adjust to note exact table/value name, description, data type, input/ref/calc, correspondence (1:n, 1:1, n:, n:n)</t>
  </si>
  <si>
    <t>Cleaner reference to Enums</t>
  </si>
  <si>
    <t>Canoe</t>
  </si>
  <si>
    <t>Partners()</t>
  </si>
  <si>
    <t>TripDayStats()</t>
  </si>
  <si>
    <t>Summed from Trip Days, or specified</t>
  </si>
  <si>
    <t>List from Trip Days, or specified</t>
  </si>
  <si>
    <t>Parent, Multiple</t>
  </si>
  <si>
    <t>Route Method</t>
  </si>
  <si>
    <t>Ascended</t>
  </si>
  <si>
    <t>Traversed</t>
  </si>
  <si>
    <t>Descended</t>
  </si>
  <si>
    <t>Bailed</t>
  </si>
  <si>
    <t>RouteOverWrite()</t>
  </si>
  <si>
    <t>RatingOverwrite()</t>
  </si>
  <si>
    <t>CharacteristicsOverwrite()</t>
  </si>
  <si>
    <t>RouteOverwrites()</t>
  </si>
  <si>
    <t>RouteMethodEnum</t>
  </si>
  <si>
    <t>Enum, Multiple</t>
  </si>
  <si>
    <t>Geography()</t>
  </si>
  <si>
    <t xml:space="preserve">See: </t>
  </si>
  <si>
    <t>http://peakbagger.com/RangIndx.aspx</t>
  </si>
  <si>
    <t>North America()</t>
  </si>
  <si>
    <t>South America()</t>
  </si>
  <si>
    <t>Europe()</t>
  </si>
  <si>
    <t>Aisia()</t>
  </si>
  <si>
    <t>Africa()</t>
  </si>
  <si>
    <t>Australia-Oceana()</t>
  </si>
  <si>
    <t>Antarctica()</t>
  </si>
  <si>
    <t>Level 1()</t>
  </si>
  <si>
    <t>Level 2()</t>
  </si>
  <si>
    <t>Level 3()</t>
  </si>
  <si>
    <t>Level 4()</t>
  </si>
  <si>
    <t>Alaska-Yukon Ranges</t>
  </si>
  <si>
    <t>North America Arctic Islands</t>
  </si>
  <si>
    <t>Pacific Ranges</t>
  </si>
  <si>
    <t>Intermountain West</t>
  </si>
  <si>
    <t>Rocky Mountains</t>
  </si>
  <si>
    <t>North America Plains</t>
  </si>
  <si>
    <t>Appalachian Mountains</t>
  </si>
  <si>
    <t>Central Mexian Ranges</t>
  </si>
  <si>
    <t>Central America Ranges</t>
  </si>
  <si>
    <t>Caribbean Area</t>
  </si>
  <si>
    <t>British Columbia Interior()</t>
  </si>
  <si>
    <t>Columbia Mountains</t>
  </si>
  <si>
    <t>Columbia Plateau</t>
  </si>
  <si>
    <t>Great Basin Ranges</t>
  </si>
  <si>
    <t>Colorado Plateau</t>
  </si>
  <si>
    <t>Southwest Basins and Ranges</t>
  </si>
  <si>
    <t>Roan Cliffs</t>
  </si>
  <si>
    <t>Central Utah Plateau</t>
  </si>
  <si>
    <t>Canyonlands</t>
  </si>
  <si>
    <t>Grand Canyon Plateaus</t>
  </si>
  <si>
    <t>Navajo Area</t>
  </si>
  <si>
    <t>Central Arizona Highlands</t>
  </si>
  <si>
    <t>Southeast Colorado Plateau</t>
  </si>
  <si>
    <t>Level 5()</t>
  </si>
  <si>
    <t>San Rafael Swell</t>
  </si>
  <si>
    <t>Central Canyonlands</t>
  </si>
  <si>
    <t>La Sal Mountains</t>
  </si>
  <si>
    <t>Uncompahgre Plateau</t>
  </si>
  <si>
    <t>Henry Mountains</t>
  </si>
  <si>
    <t>Escalante-Staircase</t>
  </si>
  <si>
    <t>Elk Ridge Abajo Mountains</t>
  </si>
  <si>
    <t>Level 6()</t>
  </si>
  <si>
    <t>Too much?</t>
  </si>
  <si>
    <t>Child</t>
  </si>
  <si>
    <t>GeographyParent()</t>
  </si>
  <si>
    <t>Lat/Long List</t>
  </si>
  <si>
    <t>For boundary</t>
  </si>
  <si>
    <t>Peaks</t>
  </si>
  <si>
    <t>Only where not in child</t>
  </si>
  <si>
    <t>Primary Key (Bold). Use 2 or more for a composite key</t>
  </si>
  <si>
    <t>Foreign Key (Italics). Branches go from Primary key to matching foreign key</t>
  </si>
  <si>
    <t>Many-Many connections created with Linking Table, which has no primary key</t>
  </si>
  <si>
    <t>One-One for improved performance if a column has a large amount of data. Both tables use the same Primary Key</t>
  </si>
  <si>
    <t>Determine referential integrity of foreign keys to coordinate table changes</t>
  </si>
  <si>
    <t>Consider indexes</t>
  </si>
  <si>
    <t>when column is used frequently in search conditions &amp; joins</t>
  </si>
  <si>
    <t>when column contains a large # of distinct values</t>
  </si>
  <si>
    <t>when column is updated infrequently</t>
  </si>
  <si>
    <t>Normalize to 1st form</t>
  </si>
  <si>
    <t>Normalize to 2nd form</t>
  </si>
  <si>
    <t>Normalize to 3rd form</t>
  </si>
  <si>
    <t>Value at each row/column must be scalar, and no repeating columns</t>
  </si>
  <si>
    <t>Every non-key column must depend on the primary key</t>
  </si>
  <si>
    <t>Every non-key column must depend only on the primary key</t>
  </si>
  <si>
    <t>ENUM</t>
  </si>
  <si>
    <t>SET</t>
  </si>
  <si>
    <t>Trip Season</t>
  </si>
  <si>
    <t>Trip Route Method</t>
  </si>
  <si>
    <t>Trip Route Conditions</t>
  </si>
  <si>
    <t>Dry</t>
  </si>
  <si>
    <t>Route Type</t>
  </si>
  <si>
    <t>Route, Trip</t>
  </si>
  <si>
    <t>Trip</t>
  </si>
  <si>
    <t>Route</t>
  </si>
  <si>
    <t>Road</t>
  </si>
  <si>
    <t>Report</t>
  </si>
  <si>
    <t>Trip (calculated &amp; stored)</t>
  </si>
  <si>
    <t>Travel Style</t>
  </si>
  <si>
    <t>Feature Type</t>
  </si>
  <si>
    <t>Water</t>
  </si>
  <si>
    <t>Feature Characteristics</t>
  </si>
  <si>
    <t>Trip Characteristics</t>
  </si>
  <si>
    <t>City</t>
  </si>
  <si>
    <t>Chimney</t>
  </si>
  <si>
    <t>OW</t>
  </si>
  <si>
    <t>Finger Crack</t>
  </si>
  <si>
    <t>Hand Crack</t>
  </si>
  <si>
    <t>Fist Crack</t>
  </si>
  <si>
    <t>Lieback</t>
  </si>
  <si>
    <t>Face</t>
  </si>
  <si>
    <t>Friction</t>
  </si>
  <si>
    <t>Chandelier</t>
  </si>
  <si>
    <t>Mushrooms</t>
  </si>
  <si>
    <t>Roofs</t>
  </si>
  <si>
    <t>Squeeze Chimney</t>
  </si>
  <si>
    <t>Misc Clinics</t>
  </si>
  <si>
    <t>Sailing</t>
  </si>
  <si>
    <t>White Water</t>
  </si>
  <si>
    <t>Canoeing/Kayaking/Rowing</t>
  </si>
  <si>
    <t>II+</t>
  </si>
  <si>
    <t>III+</t>
  </si>
  <si>
    <t>IV-</t>
  </si>
  <si>
    <t>IV+</t>
  </si>
  <si>
    <t>V-</t>
  </si>
  <si>
    <t>VI-</t>
  </si>
  <si>
    <t>VI+</t>
  </si>
  <si>
    <t>5.8+</t>
  </si>
  <si>
    <t>5.10-</t>
  </si>
  <si>
    <t>5.10</t>
  </si>
  <si>
    <t>5.11-</t>
  </si>
  <si>
    <t>5.11+</t>
  </si>
  <si>
    <t>5.11a</t>
  </si>
  <si>
    <t>5.11b</t>
  </si>
  <si>
    <t>5.11c</t>
  </si>
  <si>
    <t>5.11d</t>
  </si>
  <si>
    <t>5.12-</t>
  </si>
  <si>
    <t>5.12+</t>
  </si>
  <si>
    <t>5.12a</t>
  </si>
  <si>
    <t>5.12b</t>
  </si>
  <si>
    <t>5.12c</t>
  </si>
  <si>
    <t>5.12d</t>
  </si>
  <si>
    <t>A0</t>
  </si>
  <si>
    <t>A1</t>
  </si>
  <si>
    <t>A2</t>
  </si>
  <si>
    <t>A3</t>
  </si>
  <si>
    <t>A4</t>
  </si>
  <si>
    <t>A5</t>
  </si>
  <si>
    <t>C3</t>
  </si>
  <si>
    <t>C4</t>
  </si>
  <si>
    <t>C5</t>
  </si>
  <si>
    <t>A1+</t>
  </si>
  <si>
    <t>A2+</t>
  </si>
  <si>
    <t>A3+</t>
  </si>
  <si>
    <t>C2+</t>
  </si>
  <si>
    <t>C3+</t>
  </si>
  <si>
    <t>WI1</t>
  </si>
  <si>
    <t>WI5</t>
  </si>
  <si>
    <t>WI6</t>
  </si>
  <si>
    <t>AI1</t>
  </si>
  <si>
    <t>AI3</t>
  </si>
  <si>
    <t>AI4</t>
  </si>
  <si>
    <t>AI5</t>
  </si>
  <si>
    <t>AI6</t>
  </si>
  <si>
    <t>Snow Steepness</t>
  </si>
  <si>
    <t>60 deg</t>
  </si>
  <si>
    <t>65 deg</t>
  </si>
  <si>
    <t>70 deg</t>
  </si>
  <si>
    <t>75 deg</t>
  </si>
  <si>
    <t>80 deg</t>
  </si>
  <si>
    <t>+80 deg</t>
  </si>
  <si>
    <t>AK1</t>
  </si>
  <si>
    <t>AK2</t>
  </si>
  <si>
    <t>AK3</t>
  </si>
  <si>
    <t>AK4</t>
  </si>
  <si>
    <t>AK5</t>
  </si>
  <si>
    <t>Single Day</t>
  </si>
  <si>
    <t>Cornices</t>
  </si>
  <si>
    <t>Enum</t>
  </si>
  <si>
    <t>Input/Ref/Calc</t>
  </si>
  <si>
    <t>Description</t>
  </si>
  <si>
    <t>SnowSteepness</t>
  </si>
  <si>
    <t>Integer</t>
  </si>
  <si>
    <t>Input</t>
  </si>
  <si>
    <t>route_id</t>
  </si>
  <si>
    <t>Primary Key</t>
  </si>
  <si>
    <t>route_overwrite_id</t>
  </si>
  <si>
    <t>route_overwrite</t>
  </si>
  <si>
    <t>route_name</t>
  </si>
  <si>
    <t>route_stars</t>
  </si>
  <si>
    <t>Travel Modes</t>
  </si>
  <si>
    <t>Route Characteristics_Snow/Ice</t>
  </si>
  <si>
    <t>Route Characteristics_Rock</t>
  </si>
  <si>
    <t>route_type</t>
  </si>
  <si>
    <t>travel_style</t>
  </si>
  <si>
    <t>route_characteristics_rock</t>
  </si>
  <si>
    <t>route_characteristics_ice</t>
  </si>
  <si>
    <t>travel_modes</t>
  </si>
  <si>
    <t>route_traverses</t>
  </si>
  <si>
    <t>Calc</t>
  </si>
  <si>
    <t>True if # feature parents &gt; 1</t>
  </si>
  <si>
    <t>calc</t>
  </si>
  <si>
    <t>reference_name</t>
  </si>
  <si>
    <t>reference_url</t>
  </si>
  <si>
    <t>online_reference_id</t>
  </si>
  <si>
    <t>offline_reference_id</t>
  </si>
  <si>
    <t>reference_notes</t>
  </si>
  <si>
    <t>reference_description</t>
  </si>
  <si>
    <t>reference_author</t>
  </si>
  <si>
    <t>reference_title</t>
  </si>
  <si>
    <t>reference_purchase_url</t>
  </si>
  <si>
    <t>URL to online seller</t>
  </si>
  <si>
    <t>trailheads</t>
  </si>
  <si>
    <t>peak_or_feature</t>
  </si>
  <si>
    <t>route_description</t>
  </si>
  <si>
    <t>feature_id</t>
  </si>
  <si>
    <t>feature_name</t>
  </si>
  <si>
    <t>feature_longitude</t>
  </si>
  <si>
    <t>feature_latitude</t>
  </si>
  <si>
    <t>feature_elevation</t>
  </si>
  <si>
    <t>Double</t>
  </si>
  <si>
    <t>In feet</t>
  </si>
  <si>
    <t>Decimal representation</t>
  </si>
  <si>
    <t>trailhead_id</t>
  </si>
  <si>
    <t>trailhead_name</t>
  </si>
  <si>
    <t>trailhead_latitude</t>
  </si>
  <si>
    <t>trailhead_longitude</t>
  </si>
  <si>
    <t>tailhead_elevation</t>
  </si>
  <si>
    <t>trailhead_developed</t>
  </si>
  <si>
    <t>Trailhead Classification</t>
  </si>
  <si>
    <t>Watercraft</t>
  </si>
  <si>
    <t>trailhead_classifications</t>
  </si>
  <si>
    <t>parking_notes</t>
  </si>
  <si>
    <t>other_notes</t>
  </si>
  <si>
    <t>trailhead_driving_directions</t>
  </si>
  <si>
    <t>driving_directions_id</t>
  </si>
  <si>
    <t>driving_directions_name</t>
  </si>
  <si>
    <t>driving_directions_latitude_start</t>
  </si>
  <si>
    <t>driving_directions_longitude_start</t>
  </si>
  <si>
    <t>driving_directions_latitude_end</t>
  </si>
  <si>
    <t>driving_directions_longitude_end</t>
  </si>
  <si>
    <t>driving_directions_url</t>
  </si>
  <si>
    <t>URL to Google Maps directions</t>
  </si>
  <si>
    <t>driving_directions_url_ge</t>
  </si>
  <si>
    <t>URL to KML directions</t>
  </si>
  <si>
    <t>feature_type</t>
  </si>
  <si>
    <t>feature_location_type</t>
  </si>
  <si>
    <t>Feature Location Type</t>
  </si>
  <si>
    <t>feature_characteristics</t>
  </si>
  <si>
    <t>state_or_country</t>
  </si>
  <si>
    <t>region</t>
  </si>
  <si>
    <t>region_id</t>
  </si>
  <si>
    <t>region_name</t>
  </si>
  <si>
    <t>region_lat_long_list</t>
  </si>
  <si>
    <t>Regions may span over several states/countries</t>
  </si>
  <si>
    <t>location_id</t>
  </si>
  <si>
    <t>location</t>
  </si>
  <si>
    <t>state_or_country_id</t>
  </si>
  <si>
    <t>state_or_country_name</t>
  </si>
  <si>
    <t>state_or_country_lat_long_list</t>
  </si>
  <si>
    <t>feature_stars</t>
  </si>
  <si>
    <t>route_list_id</t>
  </si>
  <si>
    <t>feature_list_id</t>
  </si>
  <si>
    <t>Foreign Key</t>
  </si>
  <si>
    <t>feature_list_name</t>
  </si>
  <si>
    <t>feature_list_description</t>
  </si>
  <si>
    <t>feature_list_image</t>
  </si>
  <si>
    <t>route_list_name</t>
  </si>
  <si>
    <t>route_list_description</t>
  </si>
  <si>
    <t>route_list_image</t>
  </si>
  <si>
    <t>lists_to_routes</t>
  </si>
  <si>
    <t>lists_to_features</t>
  </si>
  <si>
    <t>Decimal representation - lat, long, …</t>
  </si>
  <si>
    <t>geographic_regions_level_1</t>
  </si>
  <si>
    <t>geographic_regions_level_2</t>
  </si>
  <si>
    <t>geographic_regions_level_4</t>
  </si>
  <si>
    <t>geographic_regions_level_5</t>
  </si>
  <si>
    <t>geographic_regions_level_6</t>
  </si>
  <si>
    <t>trip_id</t>
  </si>
  <si>
    <t>trip_date_start</t>
  </si>
  <si>
    <t>trip_date_finish</t>
  </si>
  <si>
    <t>trip_average_speed</t>
  </si>
  <si>
    <t>trip_weight_carried</t>
  </si>
  <si>
    <t>trip_time</t>
  </si>
  <si>
    <t>Minutes</t>
  </si>
  <si>
    <t>Like photo album description</t>
  </si>
  <si>
    <t>trip_season</t>
  </si>
  <si>
    <t>From dates with ranges corresponding to Enum</t>
  </si>
  <si>
    <t>trip_route_conditions</t>
  </si>
  <si>
    <t>trip_description</t>
  </si>
  <si>
    <t>trip_route_method</t>
  </si>
  <si>
    <t>trip_characteristics</t>
  </si>
  <si>
    <t>partners</t>
  </si>
  <si>
    <t>partner_id</t>
  </si>
  <si>
    <t>partner_url</t>
  </si>
  <si>
    <t>partner_name_first</t>
  </si>
  <si>
    <t>partner_name_last</t>
  </si>
  <si>
    <t>partner_notes</t>
  </si>
  <si>
    <t>day_id</t>
  </si>
  <si>
    <t>day_distance</t>
  </si>
  <si>
    <t>day_elevation_gain</t>
  </si>
  <si>
    <t>day_elevation_loss</t>
  </si>
  <si>
    <t>day_time</t>
  </si>
  <si>
    <t>day_stats</t>
  </si>
  <si>
    <t>Miles</t>
  </si>
  <si>
    <t>Feet</t>
  </si>
  <si>
    <t>photo_id</t>
  </si>
  <si>
    <t>Calc?</t>
  </si>
  <si>
    <t>orientation_landscape</t>
  </si>
  <si>
    <t>photo_caption</t>
  </si>
  <si>
    <t>suppress_caption</t>
  </si>
  <si>
    <t>photo_url_prefix</t>
  </si>
  <si>
    <t>photo_url_suffix</t>
  </si>
  <si>
    <t>photo_latitude</t>
  </si>
  <si>
    <t>photo_longitude</t>
  </si>
  <si>
    <t>URL. Gathered from Picasa?</t>
  </si>
  <si>
    <t>Gathered from Picasa?</t>
  </si>
  <si>
    <t>Gathered from Picasa size data?</t>
  </si>
  <si>
    <t>photos</t>
  </si>
  <si>
    <t>routes_to_features</t>
  </si>
  <si>
    <t>routes_to_references_online</t>
  </si>
  <si>
    <t>routes_to_references_offline</t>
  </si>
  <si>
    <t>trailheads_to_routes</t>
  </si>
  <si>
    <t>trailheads_to_trailhead_driving_directions</t>
  </si>
  <si>
    <t>geography_parent_1_id</t>
  </si>
  <si>
    <t>Foreign Key (Composite)</t>
  </si>
  <si>
    <t>geography_parent_1_name</t>
  </si>
  <si>
    <t>geography_parent_1_lat_long_list</t>
  </si>
  <si>
    <t>geography_parent_2_id</t>
  </si>
  <si>
    <t>geography_parent_2_name</t>
  </si>
  <si>
    <t>geography_parent_2_lat_long_list</t>
  </si>
  <si>
    <t>geography_parent_3_id</t>
  </si>
  <si>
    <t>geography_parent_4_id</t>
  </si>
  <si>
    <t>geography_parent_4_name</t>
  </si>
  <si>
    <t>geography_parent_4_lat_long_list</t>
  </si>
  <si>
    <t>geography_parent_5_id</t>
  </si>
  <si>
    <t>geography_parent_5_name</t>
  </si>
  <si>
    <t>geography_parent_5_lat_long_list</t>
  </si>
  <si>
    <t>geography_parent_6_id</t>
  </si>
  <si>
    <t>geography_parent_6_name</t>
  </si>
  <si>
    <t>geography_parent_6_lat_long_list</t>
  </si>
  <si>
    <t>route_rating_id</t>
  </si>
  <si>
    <t>Region</t>
  </si>
  <si>
    <t>Fully Automated</t>
  </si>
  <si>
    <t>Partially Automated</t>
  </si>
  <si>
    <t>Day</t>
  </si>
  <si>
    <t>day_date</t>
  </si>
  <si>
    <t>DATE</t>
  </si>
  <si>
    <t>day_weight_carried</t>
  </si>
  <si>
    <t>day_display_average_speed</t>
  </si>
  <si>
    <t>day_description</t>
  </si>
  <si>
    <t>partner_to_day</t>
  </si>
  <si>
    <t>Page</t>
  </si>
  <si>
    <t>Page/Trip</t>
  </si>
  <si>
    <t>Table_Usage</t>
  </si>
  <si>
    <t>table_usage</t>
  </si>
  <si>
    <t>Route Page, Trip, Day</t>
  </si>
  <si>
    <t>route_map_resources_id</t>
  </si>
  <si>
    <t>Additional ratings not accepted as primary</t>
  </si>
  <si>
    <t>Geographic Parent</t>
  </si>
  <si>
    <t>Reference_Usage</t>
  </si>
  <si>
    <t>reference_usage</t>
  </si>
  <si>
    <t>TH, Route, Feature, Region, List, Geographic Parent</t>
  </si>
  <si>
    <t>references_offline</t>
  </si>
  <si>
    <t>references_online</t>
  </si>
  <si>
    <t>map_resources</t>
  </si>
  <si>
    <t>map_resources_id</t>
  </si>
  <si>
    <t>map</t>
  </si>
  <si>
    <t>topo_file</t>
  </si>
  <si>
    <t>ge_file</t>
  </si>
  <si>
    <t>gpx_file</t>
  </si>
  <si>
    <t>photo_albums</t>
  </si>
  <si>
    <t>photo_album_id</t>
  </si>
  <si>
    <t>segment_id</t>
  </si>
  <si>
    <t>segment_distance</t>
  </si>
  <si>
    <t>segment_elevation_gain</t>
  </si>
  <si>
    <t>segment_elevation_loss</t>
  </si>
  <si>
    <t>segment_description</t>
  </si>
  <si>
    <t>segment_start_latitude</t>
  </si>
  <si>
    <t>segment_start_longitude</t>
  </si>
  <si>
    <t>segment_finish_latitude</t>
  </si>
  <si>
    <t>segment_finish_longitude</t>
  </si>
  <si>
    <t>segment_lat_long_list</t>
  </si>
  <si>
    <t>path</t>
  </si>
  <si>
    <t>path_id</t>
  </si>
  <si>
    <t>path_distance</t>
  </si>
  <si>
    <t>path_elevation_gain</t>
  </si>
  <si>
    <t>path_elevation_loss</t>
  </si>
  <si>
    <t>path_start_trailhead_id</t>
  </si>
  <si>
    <t>path_finish_trailhead_id</t>
  </si>
  <si>
    <t>segment_classification</t>
  </si>
  <si>
    <t>Approach, Route, Descent</t>
  </si>
  <si>
    <t>Determines which direction the segment goes</t>
  </si>
  <si>
    <t>Counts up in order of addition to path</t>
  </si>
  <si>
    <t>Composite Index</t>
  </si>
  <si>
    <t>Calc? Input?</t>
  </si>
  <si>
    <t>segment_forward</t>
  </si>
  <si>
    <t>Miles. From segment sums.</t>
  </si>
  <si>
    <t>Feet.  From segment sums.</t>
  </si>
  <si>
    <t>segment_distance_list</t>
  </si>
  <si>
    <t>segment_elevation_list</t>
  </si>
  <si>
    <t>Decimal representation, separated by , &amp; ;</t>
  </si>
  <si>
    <t>Decimal representation, separated by ;</t>
  </si>
  <si>
    <t>Input, Calc from list?</t>
  </si>
  <si>
    <t>path_segments</t>
  </si>
  <si>
    <t>path_description</t>
  </si>
  <si>
    <t>Miles. From path sums.</t>
  </si>
  <si>
    <t>Feet. From path sums.</t>
  </si>
  <si>
    <t>approach_id</t>
  </si>
  <si>
    <t>approach_description</t>
  </si>
  <si>
    <t>Summary description</t>
  </si>
  <si>
    <t>approach_description_list</t>
  </si>
  <si>
    <t>approach_distance</t>
  </si>
  <si>
    <t>approach_elevation_gain</t>
  </si>
  <si>
    <t>approach_elevation_loss</t>
  </si>
  <si>
    <t>approach_time</t>
  </si>
  <si>
    <t>Minutes.</t>
  </si>
  <si>
    <t>pitches</t>
  </si>
  <si>
    <t>technical_rating</t>
  </si>
  <si>
    <t>technical_rating_id</t>
  </si>
  <si>
    <t>routes_to_technical_ratings_secondary</t>
  </si>
  <si>
    <t>pitch_length</t>
  </si>
  <si>
    <t>pitch_rappels_number</t>
  </si>
  <si>
    <t>pitch_max_rappel_length</t>
  </si>
  <si>
    <t>segment_pitches_notes</t>
  </si>
  <si>
    <t>segment_pitches_rappels_number</t>
  </si>
  <si>
    <t>segment_pitches_max_rappel_length</t>
  </si>
  <si>
    <t>segment_pitches_max_length</t>
  </si>
  <si>
    <t>Feet. Max from list</t>
  </si>
  <si>
    <t>Summation from list.</t>
  </si>
  <si>
    <t>Feet. Max from list.</t>
  </si>
  <si>
    <t>Combine all segment descriptions</t>
  </si>
  <si>
    <t>Combine all pitch descriptions</t>
  </si>
  <si>
    <t>pitch_description</t>
  </si>
  <si>
    <t>Paved Road</t>
  </si>
  <si>
    <t>Dirt Road</t>
  </si>
  <si>
    <t>Permanent Snow</t>
  </si>
  <si>
    <t>Segment_Rating</t>
  </si>
  <si>
    <t>Segment</t>
  </si>
  <si>
    <t>segment_rating</t>
  </si>
  <si>
    <t>e.g. road, trail, cl. 3, water, glacier- etc.</t>
  </si>
  <si>
    <t>Combine max of all pitches technical ratings</t>
  </si>
  <si>
    <t>segment_pitches_max_techincal_rating</t>
  </si>
  <si>
    <t>approach_pitches_number</t>
  </si>
  <si>
    <t>segment_pitches_number</t>
  </si>
  <si>
    <t>approach_max_rating</t>
  </si>
  <si>
    <t>approach_pitches_rappel_number</t>
  </si>
  <si>
    <t>Calc from list</t>
  </si>
  <si>
    <t>From path sums.</t>
  </si>
  <si>
    <t>descent_id</t>
  </si>
  <si>
    <t>Segment_Classification</t>
  </si>
  <si>
    <t>descent_description</t>
  </si>
  <si>
    <t>descent_description_list</t>
  </si>
  <si>
    <t>descent_distance</t>
  </si>
  <si>
    <t>descent_elevation_gain</t>
  </si>
  <si>
    <t>descent_elevation_loss</t>
  </si>
  <si>
    <t>descent_time</t>
  </si>
  <si>
    <t>descent_max_rating</t>
  </si>
  <si>
    <t>descent_pitches_number</t>
  </si>
  <si>
    <t>descent_pitches_rappel_number</t>
  </si>
  <si>
    <t>path_approaches</t>
  </si>
  <si>
    <t>path_descents</t>
  </si>
  <si>
    <t>path_routes</t>
  </si>
  <si>
    <t>route_description_list</t>
  </si>
  <si>
    <t>route_distance</t>
  </si>
  <si>
    <t>route_elevation_gain</t>
  </si>
  <si>
    <t>route_elevation_loss</t>
  </si>
  <si>
    <t>route_time</t>
  </si>
  <si>
    <t>route_pitches_number</t>
  </si>
  <si>
    <t>route_pitches_rappel_number</t>
  </si>
  <si>
    <t>path_approaches_key</t>
  </si>
  <si>
    <t>path_route_key</t>
  </si>
  <si>
    <t>path_descent_key</t>
  </si>
  <si>
    <t>Max from list</t>
  </si>
  <si>
    <t>path_day</t>
  </si>
  <si>
    <t>day_pitches_number</t>
  </si>
  <si>
    <t>day_pitches_max_techincal_rating</t>
  </si>
  <si>
    <t>day_pitches_rappel_number</t>
  </si>
  <si>
    <t>day_grade</t>
  </si>
  <si>
    <t>day_rock_rating</t>
  </si>
  <si>
    <t>day_aid_rating</t>
  </si>
  <si>
    <t>day_ice_rating</t>
  </si>
  <si>
    <t>day_snow_steepness</t>
  </si>
  <si>
    <t>day_snow_rating</t>
  </si>
  <si>
    <t>path_day_key</t>
  </si>
  <si>
    <t>path_total_key</t>
  </si>
  <si>
    <t>Temporal</t>
  </si>
  <si>
    <t>Static</t>
  </si>
  <si>
    <t>Calendar Entry - calculated from days</t>
  </si>
  <si>
    <t>Calculated from date start &amp; finish</t>
  </si>
  <si>
    <t>Averaged from days. Mph</t>
  </si>
  <si>
    <t>Averaged from days. Lbs</t>
  </si>
  <si>
    <t>trip_report_id</t>
  </si>
  <si>
    <t>video_id</t>
  </si>
  <si>
    <t>trip_report_introduction_id</t>
  </si>
  <si>
    <t>trip_report_summary_id</t>
  </si>
  <si>
    <t>Optional</t>
  </si>
  <si>
    <t>Notes:</t>
  </si>
  <si>
    <t>TIMESTAMP</t>
  </si>
  <si>
    <t>Auto</t>
  </si>
  <si>
    <t>foreign key</t>
  </si>
  <si>
    <t>climbing_rack</t>
  </si>
  <si>
    <t>climbing_rack_id</t>
  </si>
  <si>
    <t>n:m relation</t>
  </si>
  <si>
    <t>photo_album_url</t>
  </si>
  <si>
    <t>photo_album_summary</t>
  </si>
  <si>
    <t>photo_album_latitude</t>
  </si>
  <si>
    <t>photo_album_longitude</t>
  </si>
  <si>
    <t>photo_album_title</t>
  </si>
  <si>
    <t>photo_album_date</t>
  </si>
  <si>
    <t>photo_timestamp</t>
  </si>
  <si>
    <t>Static - References, Media</t>
  </si>
  <si>
    <t>elevation_profiles</t>
  </si>
  <si>
    <t>elevation_profile_id</t>
  </si>
  <si>
    <t>elevation_profile_url</t>
  </si>
  <si>
    <t>elevation_profile_title</t>
  </si>
  <si>
    <t>map_id</t>
  </si>
  <si>
    <t>map_title</t>
  </si>
  <si>
    <t>map_url</t>
  </si>
  <si>
    <t>topo_file_id</t>
  </si>
  <si>
    <t>topo_file_title</t>
  </si>
  <si>
    <t>topo_file_url</t>
  </si>
  <si>
    <t>ge_file_id</t>
  </si>
  <si>
    <t>ge_file_title</t>
  </si>
  <si>
    <t>ge_file_url</t>
  </si>
  <si>
    <t>gpx_file_id</t>
  </si>
  <si>
    <t>gpx_file_title</t>
  </si>
  <si>
    <t>gpx_file_url</t>
  </si>
  <si>
    <t>annotation_images_id</t>
  </si>
  <si>
    <t>route_topo</t>
  </si>
  <si>
    <t>route_topo_id</t>
  </si>
  <si>
    <t>route_topo_title</t>
  </si>
  <si>
    <t>route_topo_url</t>
  </si>
  <si>
    <t>map_resources_to_elevation_profiles</t>
  </si>
  <si>
    <t>map_resources_to_map</t>
  </si>
  <si>
    <t>map_resources_to_topo_file</t>
  </si>
  <si>
    <t>map_resources_to_ge_file</t>
  </si>
  <si>
    <t>map_resources_to_gpx_file</t>
  </si>
  <si>
    <t>map_resources_to_annotation_images</t>
  </si>
  <si>
    <t>map_resources_to_route_topo</t>
  </si>
  <si>
    <t>map_resources_name</t>
  </si>
  <si>
    <t>Defunct column?</t>
  </si>
  <si>
    <t>nuts_id</t>
  </si>
  <si>
    <t>nuts_type</t>
  </si>
  <si>
    <t>nuts_size</t>
  </si>
  <si>
    <t>Brassies</t>
  </si>
  <si>
    <t>Offsets</t>
  </si>
  <si>
    <t>Micros</t>
  </si>
  <si>
    <t>nuts_company</t>
  </si>
  <si>
    <t>nuts_brand</t>
  </si>
  <si>
    <t>Nuts_Type</t>
  </si>
  <si>
    <t>climbing_rack_nuts</t>
  </si>
  <si>
    <t>climbing_rack_tricams</t>
  </si>
  <si>
    <t>tricams_id</t>
  </si>
  <si>
    <t>tricams_size</t>
  </si>
  <si>
    <t>tricams_company</t>
  </si>
  <si>
    <t>tricams_color</t>
  </si>
  <si>
    <t>climbing_rack_hexes</t>
  </si>
  <si>
    <t>hexes_id</t>
  </si>
  <si>
    <t>hexes_size</t>
  </si>
  <si>
    <t>hexes_color</t>
  </si>
  <si>
    <t>hexes_company</t>
  </si>
  <si>
    <t>climbing_rack_SLCDs</t>
  </si>
  <si>
    <t>SLCD_id</t>
  </si>
  <si>
    <t>SLCD_size</t>
  </si>
  <si>
    <t>SLCD_company</t>
  </si>
  <si>
    <t>SLCD_brand</t>
  </si>
  <si>
    <t>nuts_weight</t>
  </si>
  <si>
    <t>tricams_weight</t>
  </si>
  <si>
    <t>hexes_weight</t>
  </si>
  <si>
    <t>SLCD_weight</t>
  </si>
  <si>
    <t>nuts_size_min</t>
  </si>
  <si>
    <t>mm</t>
  </si>
  <si>
    <t>nuts_size_max</t>
  </si>
  <si>
    <t>tricams_size_min</t>
  </si>
  <si>
    <t>tricams_size_max</t>
  </si>
  <si>
    <t>hexes_size_min</t>
  </si>
  <si>
    <t>hexes_size_max</t>
  </si>
  <si>
    <t>SLCD_size_min</t>
  </si>
  <si>
    <t>SLCD_size_max</t>
  </si>
  <si>
    <t>SLCD_color</t>
  </si>
  <si>
    <t>climbing_rack_slings</t>
  </si>
  <si>
    <t>sling_id</t>
  </si>
  <si>
    <t>sling_type</t>
  </si>
  <si>
    <t>sling length</t>
  </si>
  <si>
    <t>sling weight</t>
  </si>
  <si>
    <t>sling_size_category</t>
  </si>
  <si>
    <t>Sling_Type</t>
  </si>
  <si>
    <t>Single</t>
  </si>
  <si>
    <t>Triple</t>
  </si>
  <si>
    <t>Sling_Size_Category</t>
  </si>
  <si>
    <t>Cordalette</t>
  </si>
  <si>
    <t>Rabbit Runner</t>
  </si>
  <si>
    <t>Webbing - Sewn Spectra</t>
  </si>
  <si>
    <t>Webbing - Sewn 1"</t>
  </si>
  <si>
    <t>Webbing - Tied 1"</t>
  </si>
  <si>
    <t>SLCD_Type</t>
  </si>
  <si>
    <t>Regular</t>
  </si>
  <si>
    <t>Offset</t>
  </si>
  <si>
    <t>nuts_quantity</t>
  </si>
  <si>
    <t>tricams_quantity</t>
  </si>
  <si>
    <t>hexes_quantity</t>
  </si>
  <si>
    <t>Rack</t>
  </si>
  <si>
    <t>climbing_rack_to_nuts</t>
  </si>
  <si>
    <t>climbing_rack_to_hexes</t>
  </si>
  <si>
    <t>climbing_rack_to_tricams</t>
  </si>
  <si>
    <t>climbing_rack_to_SLCDs</t>
  </si>
  <si>
    <t>SLCDs_id</t>
  </si>
  <si>
    <t>SLCDs_quantity</t>
  </si>
  <si>
    <t>climbing_rack_to_slings</t>
  </si>
  <si>
    <t>slings_id</t>
  </si>
  <si>
    <t>slings_quantity</t>
  </si>
  <si>
    <t>climbing_rack_weight</t>
  </si>
  <si>
    <t>oz</t>
  </si>
  <si>
    <t>photo_album_status</t>
  </si>
  <si>
    <t>photo_album_captions_summary_status</t>
  </si>
  <si>
    <t>photo_album_geotag_status</t>
  </si>
  <si>
    <t>status</t>
  </si>
  <si>
    <t>tasks</t>
  </si>
  <si>
    <t>tick_list</t>
  </si>
  <si>
    <t>tick_list_id</t>
  </si>
  <si>
    <t>tick_list_date</t>
  </si>
  <si>
    <t>tick_list_feature_id</t>
  </si>
  <si>
    <t>tick_list_route_id</t>
  </si>
  <si>
    <t>tick_list_note</t>
  </si>
  <si>
    <t>page_create_date</t>
  </si>
  <si>
    <t>page_modify_date</t>
  </si>
  <si>
    <t>Required?</t>
  </si>
  <si>
    <t>No</t>
  </si>
  <si>
    <t>For now. Require in future when automated in addition GUI process</t>
  </si>
  <si>
    <t>Tick List</t>
  </si>
  <si>
    <t>Tick_Category</t>
  </si>
  <si>
    <t>Attempted</t>
  </si>
  <si>
    <t>Success</t>
  </si>
  <si>
    <t>tick_list_feature_category</t>
  </si>
  <si>
    <t>tick_list_route_category</t>
  </si>
  <si>
    <t>DATETIME</t>
  </si>
  <si>
    <t>climbing_rack_big_bros</t>
  </si>
  <si>
    <t>big_bro_id</t>
  </si>
  <si>
    <t>big_bro_size</t>
  </si>
  <si>
    <t>big_bro_color</t>
  </si>
  <si>
    <t>big_bro_weight</t>
  </si>
  <si>
    <t>climbing_rack_to_big_bros</t>
  </si>
  <si>
    <t>big_bro_quantity</t>
  </si>
  <si>
    <t>notes</t>
  </si>
  <si>
    <t>big_bro_quantity_optional</t>
  </si>
  <si>
    <t>notes_quantity_optional</t>
  </si>
  <si>
    <t>tricams_quantity_optional</t>
  </si>
  <si>
    <t>hexes_quantity_optional</t>
  </si>
  <si>
    <t>SLCDs_quantity_optional</t>
  </si>
  <si>
    <t>in</t>
  </si>
  <si>
    <t>nuts_quantity_optional</t>
  </si>
  <si>
    <t>Valley Giant</t>
  </si>
  <si>
    <t>annotated_images</t>
  </si>
  <si>
    <t>annotated_images_id</t>
  </si>
  <si>
    <t>annotated_images_title</t>
  </si>
  <si>
    <t>annotated_images_url</t>
  </si>
  <si>
    <t>page_id</t>
  </si>
  <si>
    <t>pages</t>
  </si>
  <si>
    <t>page_image</t>
  </si>
  <si>
    <t>page_description</t>
  </si>
  <si>
    <t>page_url</t>
  </si>
  <si>
    <t>page_status</t>
  </si>
  <si>
    <t>page_title_menu</t>
  </si>
  <si>
    <t>page_title_full</t>
  </si>
  <si>
    <t>page_tasks</t>
  </si>
  <si>
    <t>page_visible</t>
  </si>
  <si>
    <t>routes</t>
  </si>
  <si>
    <t>lists_features</t>
  </si>
  <si>
    <t>lists_routes</t>
  </si>
  <si>
    <t>peak_or_feature_to_geography_id</t>
  </si>
  <si>
    <t>peak_or_feature_to_geography</t>
  </si>
  <si>
    <t>level_1_id</t>
  </si>
  <si>
    <t>level_5_id</t>
  </si>
  <si>
    <t>level_2_id</t>
  </si>
  <si>
    <t>level_3_id</t>
  </si>
  <si>
    <t>level_4_id</t>
  </si>
  <si>
    <t>level_6_id</t>
  </si>
  <si>
    <t>Enum('Yes', 'No', 'Unknown')</t>
  </si>
  <si>
    <t>route_pitches_max_technical_rating</t>
  </si>
  <si>
    <t>descent_pitches_max_technical_rating</t>
  </si>
  <si>
    <t>approach_pitches_max_technical_rating</t>
  </si>
  <si>
    <t>pitches_id</t>
  </si>
  <si>
    <t>Collapse into above key, which can be specified or calculated</t>
  </si>
  <si>
    <t>day_technical_rating</t>
  </si>
  <si>
    <t>path_day_id</t>
  </si>
  <si>
    <t>day_notes</t>
  </si>
  <si>
    <t>lbs</t>
  </si>
  <si>
    <t>blahblahblah</t>
  </si>
  <si>
    <t>Pic Id</t>
  </si>
  <si>
    <t>Video ID</t>
  </si>
  <si>
    <t>Sequence</t>
  </si>
  <si>
    <t>blah</t>
  </si>
  <si>
    <t>Pic ID</t>
  </si>
  <si>
    <t>Album ID</t>
  </si>
  <si>
    <t>Photo ID</t>
  </si>
  <si>
    <t>Suppress caption</t>
  </si>
  <si>
    <t>F</t>
  </si>
  <si>
    <t>T</t>
  </si>
  <si>
    <t>Vid ID</t>
  </si>
  <si>
    <t>Pitches ID</t>
  </si>
  <si>
    <t>Pitch Sequence</t>
  </si>
  <si>
    <t>Segment ID</t>
  </si>
  <si>
    <t>Pitch ID</t>
  </si>
  <si>
    <t>pitches_to_segment</t>
  </si>
  <si>
    <t>pitches_sequence</t>
  </si>
  <si>
    <t>segment_sequence</t>
  </si>
  <si>
    <t>Header Type</t>
  </si>
  <si>
    <t>H1</t>
  </si>
  <si>
    <t>H2</t>
  </si>
  <si>
    <t>H3</t>
  </si>
  <si>
    <t>H4</t>
  </si>
  <si>
    <t>Header Text</t>
  </si>
  <si>
    <t>Image</t>
  </si>
  <si>
    <t>Header (Type)</t>
  </si>
  <si>
    <t>TR Block</t>
  </si>
  <si>
    <t>…</t>
  </si>
  <si>
    <t>Schematic</t>
  </si>
  <si>
    <t>Tables</t>
  </si>
  <si>
    <t>Image Caption</t>
  </si>
  <si>
    <t>Video Caption</t>
  </si>
  <si>
    <t>Trip Report</t>
  </si>
  <si>
    <t>Report_Body</t>
  </si>
  <si>
    <t>Report_Photos</t>
  </si>
  <si>
    <t>Report_Videos</t>
  </si>
  <si>
    <t>report_body_id</t>
  </si>
  <si>
    <t>report_body_sequence</t>
  </si>
  <si>
    <t>report_body_header</t>
  </si>
  <si>
    <t>report_body_header_type</t>
  </si>
  <si>
    <t>report_body_text</t>
  </si>
  <si>
    <t>report_body_pic_id</t>
  </si>
  <si>
    <t>report_body_video_id</t>
  </si>
  <si>
    <t>None</t>
  </si>
  <si>
    <t>Report_Body_ID</t>
  </si>
  <si>
    <t>report_id</t>
  </si>
  <si>
    <t>report_type</t>
  </si>
  <si>
    <t>Introduction</t>
  </si>
  <si>
    <t>Summary</t>
  </si>
  <si>
    <t>Report Type</t>
  </si>
  <si>
    <t>Article</t>
  </si>
  <si>
    <t>report_video_id</t>
  </si>
  <si>
    <t>report_videos</t>
  </si>
  <si>
    <t>report_photos</t>
  </si>
  <si>
    <t>report_pic_id</t>
  </si>
  <si>
    <t>report_trips</t>
  </si>
  <si>
    <t>report_trip_id</t>
  </si>
  <si>
    <t>report_trip_type</t>
  </si>
  <si>
    <t>report_trip_introduction_id</t>
  </si>
  <si>
    <t>report_trip_summary_id</t>
  </si>
  <si>
    <t>report_articles</t>
  </si>
  <si>
    <t>report_trip_summaries</t>
  </si>
  <si>
    <t>report_trip_introductions</t>
  </si>
  <si>
    <t>report_article_id</t>
  </si>
  <si>
    <t>report_trip_bodies</t>
  </si>
  <si>
    <t>report_trip_introduction_bodies</t>
  </si>
  <si>
    <t>report_trip_summary_bodies</t>
  </si>
  <si>
    <t>report_article_bodies</t>
  </si>
  <si>
    <t>day_to_route_overwrites</t>
  </si>
  <si>
    <t>pitch_id</t>
  </si>
  <si>
    <t>route_path_id</t>
  </si>
  <si>
    <t>route_max_rating</t>
  </si>
  <si>
    <t>Provides redundant path</t>
  </si>
  <si>
    <t>Table</t>
  </si>
  <si>
    <t>Dependencies</t>
  </si>
  <si>
    <t>climbing_rack 
(any tables)</t>
  </si>
  <si>
    <t>climbing_rack linking tables 
(any tables)</t>
  </si>
  <si>
    <t>climbing_rack 
(corresponding table)</t>
  </si>
  <si>
    <t>(path groups) -&gt;path_segments</t>
  </si>
  <si>
    <t>URL, sizes</t>
  </si>
  <si>
    <t>Other Dependencies</t>
  </si>
  <si>
    <t>videos</t>
  </si>
  <si>
    <t>photos -&gt; photo_albums</t>
  </si>
  <si>
    <t>report_trips_summary</t>
  </si>
  <si>
    <t>report_trips_introduction</t>
  </si>
  <si>
    <t>ENUM (Not Used)</t>
  </si>
  <si>
    <t>report_trips_summary_bodies</t>
  </si>
  <si>
    <t>report_trips_introduction_bodies</t>
  </si>
  <si>
    <t>report_articles_bodies</t>
  </si>
  <si>
    <t>report_trips_bodies</t>
  </si>
  <si>
    <t>URL, Lat/Long for start/end</t>
  </si>
  <si>
    <t>route_overwrites</t>
  </si>
  <si>
    <t>day_overwrites_to_route</t>
  </si>
  <si>
    <t>regions</t>
  </si>
  <si>
    <t>locations</t>
  </si>
  <si>
    <t>geography_level_1</t>
  </si>
  <si>
    <t>geography_level_2</t>
  </si>
  <si>
    <t>geography_level_3</t>
  </si>
  <si>
    <t>geography_level_4</t>
  </si>
  <si>
    <t>geography_level_5</t>
  </si>
  <si>
    <t>geography_level_6</t>
  </si>
  <si>
    <t>geography_level_2 -&gt; geography_level_1</t>
  </si>
  <si>
    <t>geography_level_3 -&gt; etc.</t>
  </si>
  <si>
    <t>geography_level_4 -&gt; etc.</t>
  </si>
  <si>
    <t>geography_level_5 -&gt; etc.</t>
  </si>
  <si>
    <t>geography_regions</t>
  </si>
  <si>
    <t>geography_level_2-6, depending</t>
  </si>
  <si>
    <t>trips</t>
  </si>
  <si>
    <t>Ca</t>
  </si>
  <si>
    <t>trip_reports</t>
  </si>
  <si>
    <t>topo_files</t>
  </si>
  <si>
    <t>maps</t>
  </si>
  <si>
    <t>ge_files</t>
  </si>
  <si>
    <t>gpx_files</t>
  </si>
  <si>
    <t>route_topos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</si>
</sst>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h:mm:ss;@"/>
  </numFmts>
  <fonts count="27">
    <font>
      <sz val="10"/>
      <color rgb="FF000000"/>
      <name val="Arial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Arial"/>
      <family val="2"/>
    </font>
    <font>
      <b/>
      <sz val="10"/>
      <color theme="2" tint="-0.499984740745262"/>
      <name val="Arial"/>
      <family val="2"/>
    </font>
    <font>
      <sz val="10"/>
      <color theme="0" tint="-0.249977111117893"/>
      <name val="Arial"/>
      <family val="2"/>
    </font>
    <font>
      <i/>
      <sz val="10"/>
      <color theme="0" tint="-0.249977111117893"/>
      <name val="Arial"/>
      <family val="2"/>
    </font>
    <font>
      <b/>
      <i/>
      <sz val="10"/>
      <color theme="2" tint="-0.49998474074526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294">
    <xf numFmtId="0" fontId="0" fillId="0" borderId="0" xfId="0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164" fontId="0" fillId="4" borderId="2" xfId="0" applyNumberFormat="1" applyFill="1" applyBorder="1" applyAlignment="1">
      <alignment wrapText="1"/>
    </xf>
    <xf numFmtId="0" fontId="0" fillId="5" borderId="2" xfId="0" applyFill="1" applyBorder="1"/>
    <xf numFmtId="0" fontId="0" fillId="6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4" borderId="1" xfId="0" applyFill="1" applyBorder="1"/>
    <xf numFmtId="0" fontId="0" fillId="2" borderId="4" xfId="0" applyFill="1" applyBorder="1" applyAlignment="1">
      <alignment wrapText="1"/>
    </xf>
    <xf numFmtId="0" fontId="0" fillId="8" borderId="0" xfId="0" applyFill="1" applyAlignment="1">
      <alignment wrapText="1"/>
    </xf>
    <xf numFmtId="0" fontId="1" fillId="3" borderId="1" xfId="0" applyFont="1" applyFill="1" applyBorder="1"/>
    <xf numFmtId="0" fontId="0" fillId="9" borderId="1" xfId="0" applyFill="1" applyBorder="1" applyAlignment="1">
      <alignment wrapText="1"/>
    </xf>
    <xf numFmtId="165" fontId="0" fillId="0" borderId="2" xfId="0" applyNumberFormat="1" applyBorder="1" applyAlignment="1">
      <alignment wrapText="1"/>
    </xf>
    <xf numFmtId="164" fontId="0" fillId="3" borderId="5" xfId="0" applyNumberFormat="1" applyFill="1" applyBorder="1" applyAlignment="1">
      <alignment wrapText="1"/>
    </xf>
    <xf numFmtId="164" fontId="0" fillId="3" borderId="4" xfId="0" applyNumberFormat="1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164" fontId="0" fillId="3" borderId="6" xfId="0" applyNumberFormat="1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3" borderId="2" xfId="0" applyFill="1" applyBorder="1"/>
    <xf numFmtId="0" fontId="0" fillId="10" borderId="2" xfId="0" applyFill="1" applyBorder="1"/>
    <xf numFmtId="0" fontId="2" fillId="3" borderId="0" xfId="0" applyFont="1" applyFill="1" applyAlignment="1">
      <alignment wrapText="1"/>
    </xf>
    <xf numFmtId="0" fontId="0" fillId="11" borderId="2" xfId="0" applyFill="1" applyBorder="1"/>
    <xf numFmtId="164" fontId="0" fillId="3" borderId="2" xfId="0" applyNumberForma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7" xfId="0" applyFill="1" applyBorder="1" applyAlignment="1">
      <alignment wrapText="1"/>
    </xf>
    <xf numFmtId="0" fontId="0" fillId="12" borderId="1" xfId="0" applyFill="1" applyBorder="1"/>
    <xf numFmtId="164" fontId="0" fillId="0" borderId="2" xfId="0" applyNumberFormat="1" applyBorder="1" applyAlignment="1">
      <alignment wrapText="1"/>
    </xf>
    <xf numFmtId="0" fontId="0" fillId="8" borderId="2" xfId="0" applyFill="1" applyBorder="1"/>
    <xf numFmtId="0" fontId="0" fillId="4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10" borderId="1" xfId="0" applyFill="1" applyBorder="1"/>
    <xf numFmtId="164" fontId="0" fillId="11" borderId="2" xfId="0" applyNumberFormat="1" applyFill="1" applyBorder="1" applyAlignment="1">
      <alignment wrapText="1"/>
    </xf>
    <xf numFmtId="0" fontId="0" fillId="12" borderId="7" xfId="0" applyFill="1" applyBorder="1"/>
    <xf numFmtId="0" fontId="0" fillId="0" borderId="5" xfId="0" applyBorder="1" applyAlignment="1">
      <alignment wrapText="1"/>
    </xf>
    <xf numFmtId="0" fontId="0" fillId="11" borderId="2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13" borderId="0" xfId="0" applyFill="1" applyAlignment="1">
      <alignment wrapText="1"/>
    </xf>
    <xf numFmtId="164" fontId="0" fillId="3" borderId="3" xfId="0" applyNumberFormat="1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0" fillId="14" borderId="0" xfId="0" applyFill="1" applyAlignment="1">
      <alignment wrapText="1"/>
    </xf>
    <xf numFmtId="0" fontId="3" fillId="0" borderId="0" xfId="0" applyFont="1" applyAlignment="1">
      <alignment horizontal="right" wrapText="1"/>
    </xf>
    <xf numFmtId="165" fontId="0" fillId="3" borderId="2" xfId="0" applyNumberFormat="1" applyFill="1" applyBorder="1" applyAlignment="1">
      <alignment wrapText="1"/>
    </xf>
    <xf numFmtId="0" fontId="0" fillId="5" borderId="0" xfId="0" applyFill="1"/>
    <xf numFmtId="0" fontId="0" fillId="8" borderId="0" xfId="0" applyFill="1"/>
    <xf numFmtId="0" fontId="0" fillId="3" borderId="8" xfId="0" applyFill="1" applyBorder="1" applyAlignment="1">
      <alignment wrapText="1"/>
    </xf>
    <xf numFmtId="164" fontId="0" fillId="4" borderId="5" xfId="0" applyNumberFormat="1" applyFill="1" applyBorder="1" applyAlignment="1">
      <alignment wrapText="1"/>
    </xf>
    <xf numFmtId="0" fontId="0" fillId="12" borderId="2" xfId="0" applyFill="1" applyBorder="1"/>
    <xf numFmtId="0" fontId="0" fillId="7" borderId="2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3" borderId="7" xfId="0" applyNumberForma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/>
    <xf numFmtId="0" fontId="0" fillId="1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10" borderId="6" xfId="0" applyFill="1" applyBorder="1"/>
    <xf numFmtId="0" fontId="0" fillId="12" borderId="5" xfId="0" applyFill="1" applyBorder="1"/>
    <xf numFmtId="0" fontId="0" fillId="3" borderId="2" xfId="0" applyFill="1" applyBorder="1" applyAlignment="1">
      <alignment wrapText="1"/>
    </xf>
    <xf numFmtId="0" fontId="4" fillId="3" borderId="0" xfId="0" applyFont="1" applyFill="1" applyAlignment="1">
      <alignment horizontal="right" wrapText="1"/>
    </xf>
    <xf numFmtId="0" fontId="0" fillId="8" borderId="1" xfId="0" applyFill="1" applyBorder="1" applyAlignment="1">
      <alignment wrapText="1"/>
    </xf>
    <xf numFmtId="0" fontId="5" fillId="9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0" fillId="0" borderId="2" xfId="0" applyBorder="1"/>
    <xf numFmtId="0" fontId="0" fillId="7" borderId="7" xfId="0" applyFill="1" applyBorder="1" applyAlignment="1">
      <alignment wrapText="1"/>
    </xf>
    <xf numFmtId="0" fontId="0" fillId="9" borderId="0" xfId="0" applyFill="1"/>
    <xf numFmtId="0" fontId="0" fillId="3" borderId="1" xfId="0" applyFill="1" applyBorder="1"/>
    <xf numFmtId="0" fontId="0" fillId="10" borderId="7" xfId="0" applyFill="1" applyBorder="1"/>
    <xf numFmtId="0" fontId="7" fillId="3" borderId="0" xfId="0" applyFont="1" applyFill="1" applyAlignment="1">
      <alignment wrapText="1"/>
    </xf>
    <xf numFmtId="164" fontId="0" fillId="8" borderId="0" xfId="0" applyNumberFormat="1" applyFill="1" applyAlignment="1">
      <alignment wrapText="1"/>
    </xf>
    <xf numFmtId="0" fontId="0" fillId="11" borderId="5" xfId="0" applyFill="1" applyBorder="1" applyAlignment="1">
      <alignment wrapText="1"/>
    </xf>
    <xf numFmtId="164" fontId="0" fillId="3" borderId="0" xfId="0" applyNumberFormat="1" applyFill="1" applyAlignment="1">
      <alignment wrapText="1"/>
    </xf>
    <xf numFmtId="0" fontId="0" fillId="3" borderId="2" xfId="0" applyFill="1" applyBorder="1" applyAlignment="1">
      <alignment wrapText="1"/>
    </xf>
    <xf numFmtId="0" fontId="0" fillId="3" borderId="1" xfId="0" applyFill="1" applyBorder="1"/>
    <xf numFmtId="0" fontId="0" fillId="0" borderId="4" xfId="0" applyBorder="1" applyAlignment="1">
      <alignment wrapText="1"/>
    </xf>
    <xf numFmtId="165" fontId="0" fillId="3" borderId="5" xfId="0" applyNumberForma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3" borderId="5" xfId="0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15" borderId="0" xfId="0" applyFill="1" applyAlignment="1">
      <alignment wrapText="1"/>
    </xf>
    <xf numFmtId="0" fontId="0" fillId="4" borderId="1" xfId="0" applyFill="1" applyBorder="1"/>
    <xf numFmtId="164" fontId="0" fillId="3" borderId="1" xfId="0" applyNumberFormat="1" applyFill="1" applyBorder="1" applyAlignment="1">
      <alignment wrapText="1"/>
    </xf>
    <xf numFmtId="0" fontId="0" fillId="16" borderId="0" xfId="0" applyFill="1" applyAlignment="1">
      <alignment wrapText="1"/>
    </xf>
    <xf numFmtId="0" fontId="0" fillId="3" borderId="7" xfId="0" applyFill="1" applyBorder="1"/>
    <xf numFmtId="0" fontId="0" fillId="12" borderId="2" xfId="0" applyFill="1" applyBorder="1"/>
    <xf numFmtId="0" fontId="0" fillId="7" borderId="4" xfId="0" applyFill="1" applyBorder="1" applyAlignment="1">
      <alignment wrapText="1"/>
    </xf>
    <xf numFmtId="0" fontId="0" fillId="17" borderId="0" xfId="0" applyFill="1"/>
    <xf numFmtId="46" fontId="0" fillId="3" borderId="0" xfId="0" applyNumberFormat="1" applyFill="1" applyAlignment="1">
      <alignment wrapText="1"/>
    </xf>
    <xf numFmtId="0" fontId="0" fillId="12" borderId="4" xfId="0" applyFill="1" applyBorder="1"/>
    <xf numFmtId="0" fontId="0" fillId="18" borderId="0" xfId="0" applyFill="1" applyAlignment="1">
      <alignment wrapText="1"/>
    </xf>
    <xf numFmtId="164" fontId="0" fillId="4" borderId="0" xfId="0" applyNumberFormat="1" applyFill="1" applyAlignment="1">
      <alignment wrapText="1"/>
    </xf>
    <xf numFmtId="0" fontId="0" fillId="3" borderId="2" xfId="0" applyFill="1" applyBorder="1"/>
    <xf numFmtId="0" fontId="0" fillId="7" borderId="5" xfId="0" applyFill="1" applyBorder="1" applyAlignment="1">
      <alignment wrapText="1"/>
    </xf>
    <xf numFmtId="0" fontId="0" fillId="3" borderId="0" xfId="0" applyFill="1"/>
    <xf numFmtId="0" fontId="0" fillId="3" borderId="5" xfId="0" applyFill="1" applyBorder="1"/>
    <xf numFmtId="0" fontId="0" fillId="19" borderId="0" xfId="0" applyFill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4" borderId="0" xfId="0" applyFill="1"/>
    <xf numFmtId="0" fontId="9" fillId="4" borderId="1" xfId="0" applyFont="1" applyFill="1" applyBorder="1" applyAlignment="1">
      <alignment wrapText="1"/>
    </xf>
    <xf numFmtId="0" fontId="0" fillId="13" borderId="0" xfId="0" applyFill="1" applyAlignment="1">
      <alignment horizontal="right" wrapText="1"/>
    </xf>
    <xf numFmtId="46" fontId="0" fillId="3" borderId="1" xfId="0" applyNumberFormat="1" applyFill="1" applyBorder="1" applyAlignment="1">
      <alignment wrapText="1"/>
    </xf>
    <xf numFmtId="0" fontId="0" fillId="13" borderId="0" xfId="0" applyFill="1"/>
    <xf numFmtId="0" fontId="0" fillId="12" borderId="3" xfId="0" applyFill="1" applyBorder="1"/>
    <xf numFmtId="0" fontId="10" fillId="0" borderId="1" xfId="0" applyFont="1" applyBorder="1" applyAlignment="1">
      <alignment wrapText="1"/>
    </xf>
    <xf numFmtId="0" fontId="0" fillId="3" borderId="5" xfId="0" applyFill="1" applyBorder="1"/>
    <xf numFmtId="0" fontId="0" fillId="12" borderId="5" xfId="0" applyFill="1" applyBorder="1"/>
    <xf numFmtId="0" fontId="0" fillId="3" borderId="4" xfId="0" applyFill="1" applyBorder="1" applyAlignment="1">
      <alignment wrapText="1"/>
    </xf>
    <xf numFmtId="46" fontId="0" fillId="3" borderId="2" xfId="0" applyNumberFormat="1" applyFill="1" applyBorder="1" applyAlignment="1">
      <alignment wrapText="1"/>
    </xf>
    <xf numFmtId="164" fontId="0" fillId="3" borderId="5" xfId="0" applyNumberFormat="1" applyFill="1" applyBorder="1" applyAlignment="1">
      <alignment wrapText="1"/>
    </xf>
    <xf numFmtId="0" fontId="0" fillId="20" borderId="0" xfId="0" applyFill="1" applyAlignment="1">
      <alignment wrapText="1"/>
    </xf>
    <xf numFmtId="0" fontId="0" fillId="3" borderId="4" xfId="0" applyFill="1" applyBorder="1"/>
    <xf numFmtId="0" fontId="0" fillId="11" borderId="1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1" xfId="0" applyFill="1" applyBorder="1"/>
    <xf numFmtId="0" fontId="0" fillId="17" borderId="1" xfId="0" applyFill="1" applyBorder="1" applyAlignment="1">
      <alignment wrapText="1"/>
    </xf>
    <xf numFmtId="0" fontId="0" fillId="11" borderId="1" xfId="0" applyFill="1" applyBorder="1"/>
    <xf numFmtId="0" fontId="0" fillId="2" borderId="5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0" fillId="9" borderId="1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10" borderId="5" xfId="0" applyFill="1" applyBorder="1"/>
    <xf numFmtId="0" fontId="0" fillId="11" borderId="6" xfId="0" applyFill="1" applyBorder="1" applyAlignment="1">
      <alignment wrapText="1"/>
    </xf>
    <xf numFmtId="0" fontId="0" fillId="0" borderId="6" xfId="0" applyBorder="1" applyAlignment="1">
      <alignment wrapText="1"/>
    </xf>
    <xf numFmtId="164" fontId="0" fillId="3" borderId="0" xfId="0" applyNumberFormat="1" applyFill="1" applyAlignment="1">
      <alignment wrapText="1"/>
    </xf>
    <xf numFmtId="0" fontId="0" fillId="3" borderId="5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12" fillId="3" borderId="0" xfId="0" applyFont="1" applyFill="1"/>
    <xf numFmtId="0" fontId="13" fillId="5" borderId="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0" fillId="0" borderId="1" xfId="0" applyBorder="1"/>
    <xf numFmtId="165" fontId="0" fillId="0" borderId="1" xfId="0" applyNumberFormat="1" applyBorder="1" applyAlignment="1">
      <alignment wrapText="1"/>
    </xf>
    <xf numFmtId="0" fontId="0" fillId="12" borderId="1" xfId="0" applyFill="1" applyBorder="1"/>
    <xf numFmtId="164" fontId="0" fillId="11" borderId="0" xfId="0" applyNumberFormat="1" applyFill="1" applyAlignment="1">
      <alignment wrapText="1"/>
    </xf>
    <xf numFmtId="0" fontId="0" fillId="4" borderId="2" xfId="0" applyFill="1" applyBorder="1" applyAlignment="1">
      <alignment wrapText="1"/>
    </xf>
    <xf numFmtId="0" fontId="0" fillId="12" borderId="0" xfId="0" applyFill="1"/>
    <xf numFmtId="0" fontId="0" fillId="4" borderId="1" xfId="0" applyFill="1" applyBorder="1" applyAlignment="1">
      <alignment wrapText="1"/>
    </xf>
    <xf numFmtId="0" fontId="14" fillId="0" borderId="0" xfId="0" applyFont="1" applyAlignment="1">
      <alignment horizontal="right"/>
    </xf>
    <xf numFmtId="0" fontId="0" fillId="9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6" xfId="0" applyFill="1" applyBorder="1"/>
    <xf numFmtId="0" fontId="0" fillId="2" borderId="1" xfId="0" applyFill="1" applyBorder="1" applyAlignment="1">
      <alignment wrapText="1"/>
    </xf>
    <xf numFmtId="0" fontId="0" fillId="17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2" borderId="6" xfId="0" applyFill="1" applyBorder="1" applyAlignment="1">
      <alignment wrapText="1"/>
    </xf>
    <xf numFmtId="0" fontId="0" fillId="10" borderId="0" xfId="0" applyFill="1"/>
    <xf numFmtId="165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Alignment="1">
      <alignment horizontal="right" wrapText="1"/>
    </xf>
    <xf numFmtId="0" fontId="0" fillId="15" borderId="0" xfId="0" applyFill="1"/>
    <xf numFmtId="0" fontId="0" fillId="3" borderId="2" xfId="0" applyFill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0" fontId="0" fillId="11" borderId="5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15" fillId="0" borderId="0" xfId="0" applyFont="1" applyAlignment="1">
      <alignment wrapText="1"/>
    </xf>
    <xf numFmtId="164" fontId="0" fillId="3" borderId="5" xfId="0" applyNumberFormat="1" applyFill="1" applyBorder="1" applyAlignment="1">
      <alignment wrapText="1"/>
    </xf>
    <xf numFmtId="0" fontId="0" fillId="11" borderId="0" xfId="0" applyFill="1"/>
    <xf numFmtId="0" fontId="0" fillId="7" borderId="6" xfId="0" applyFill="1" applyBorder="1" applyAlignment="1">
      <alignment wrapText="1"/>
    </xf>
    <xf numFmtId="0" fontId="0" fillId="12" borderId="0" xfId="0" applyFill="1" applyAlignment="1">
      <alignment wrapText="1"/>
    </xf>
    <xf numFmtId="0" fontId="0" fillId="12" borderId="6" xfId="0" applyFill="1" applyBorder="1"/>
    <xf numFmtId="0" fontId="0" fillId="10" borderId="3" xfId="0" applyFill="1" applyBorder="1"/>
    <xf numFmtId="0" fontId="0" fillId="10" borderId="4" xfId="0" applyFill="1" applyBorder="1"/>
    <xf numFmtId="165" fontId="0" fillId="3" borderId="0" xfId="0" applyNumberFormat="1" applyFill="1" applyAlignment="1">
      <alignment wrapText="1"/>
    </xf>
    <xf numFmtId="0" fontId="0" fillId="2" borderId="0" xfId="0" applyFill="1"/>
    <xf numFmtId="0" fontId="0" fillId="2" borderId="3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2" borderId="5" xfId="0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11" borderId="5" xfId="0" applyFill="1" applyBorder="1"/>
    <xf numFmtId="0" fontId="0" fillId="11" borderId="0" xfId="0" applyFill="1" applyAlignment="1"/>
    <xf numFmtId="0" fontId="17" fillId="11" borderId="0" xfId="0" applyFont="1" applyFill="1" applyAlignment="1">
      <alignment wrapText="1"/>
    </xf>
    <xf numFmtId="0" fontId="17" fillId="18" borderId="0" xfId="0" applyFont="1" applyFill="1" applyAlignment="1">
      <alignment wrapText="1"/>
    </xf>
    <xf numFmtId="0" fontId="17" fillId="16" borderId="0" xfId="0" applyFont="1" applyFill="1" applyAlignment="1">
      <alignment wrapText="1"/>
    </xf>
    <xf numFmtId="0" fontId="17" fillId="19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17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7" fillId="22" borderId="0" xfId="0" applyFont="1" applyFill="1" applyAlignment="1">
      <alignment wrapText="1"/>
    </xf>
    <xf numFmtId="0" fontId="0" fillId="22" borderId="0" xfId="0" applyFill="1" applyAlignment="1">
      <alignment wrapText="1"/>
    </xf>
    <xf numFmtId="0" fontId="17" fillId="0" borderId="0" xfId="0" applyFont="1" applyAlignment="1">
      <alignment wrapText="1"/>
    </xf>
    <xf numFmtId="0" fontId="17" fillId="23" borderId="0" xfId="0" applyFont="1" applyFill="1" applyAlignment="1">
      <alignment wrapText="1"/>
    </xf>
    <xf numFmtId="0" fontId="0" fillId="23" borderId="0" xfId="0" applyFill="1" applyAlignment="1">
      <alignment wrapText="1"/>
    </xf>
    <xf numFmtId="0" fontId="17" fillId="6" borderId="0" xfId="0" applyFont="1" applyFill="1" applyAlignment="1">
      <alignment wrapText="1"/>
    </xf>
    <xf numFmtId="0" fontId="17" fillId="2" borderId="0" xfId="0" applyFont="1" applyFill="1" applyAlignment="1">
      <alignment wrapText="1"/>
    </xf>
    <xf numFmtId="0" fontId="2" fillId="22" borderId="0" xfId="0" applyFont="1" applyFill="1" applyAlignment="1">
      <alignment wrapText="1"/>
    </xf>
    <xf numFmtId="0" fontId="17" fillId="24" borderId="0" xfId="0" applyFont="1" applyFill="1" applyAlignment="1">
      <alignment wrapText="1"/>
    </xf>
    <xf numFmtId="0" fontId="17" fillId="25" borderId="0" xfId="0" applyFont="1" applyFill="1" applyAlignment="1">
      <alignment wrapText="1"/>
    </xf>
    <xf numFmtId="0" fontId="17" fillId="1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18" fillId="0" borderId="0" xfId="0" applyFont="1" applyAlignment="1"/>
    <xf numFmtId="0" fontId="0" fillId="25" borderId="0" xfId="0" applyFill="1" applyAlignment="1">
      <alignment wrapText="1"/>
    </xf>
    <xf numFmtId="0" fontId="17" fillId="0" borderId="0" xfId="0" applyFont="1" applyAlignment="1"/>
    <xf numFmtId="0" fontId="19" fillId="0" borderId="0" xfId="0" applyFont="1" applyAlignment="1">
      <alignment wrapText="1"/>
    </xf>
    <xf numFmtId="0" fontId="19" fillId="0" borderId="0" xfId="0" applyFont="1" applyAlignment="1"/>
    <xf numFmtId="0" fontId="0" fillId="26" borderId="0" xfId="0" applyFill="1" applyAlignment="1">
      <alignment wrapText="1"/>
    </xf>
    <xf numFmtId="0" fontId="17" fillId="26" borderId="0" xfId="0" applyFont="1" applyFill="1" applyAlignment="1">
      <alignment wrapText="1"/>
    </xf>
    <xf numFmtId="0" fontId="17" fillId="27" borderId="0" xfId="0" applyFont="1" applyFill="1" applyAlignment="1">
      <alignment wrapText="1"/>
    </xf>
    <xf numFmtId="0" fontId="0" fillId="27" borderId="0" xfId="0" applyFill="1" applyAlignment="1">
      <alignment wrapText="1"/>
    </xf>
    <xf numFmtId="0" fontId="20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3" fillId="4" borderId="0" xfId="0" applyFont="1" applyFill="1" applyAlignment="1"/>
    <xf numFmtId="0" fontId="0" fillId="0" borderId="0" xfId="0" applyAlignment="1"/>
    <xf numFmtId="0" fontId="5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7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7" fillId="22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17" fillId="0" borderId="0" xfId="0" quotePrefix="1" applyFont="1" applyFill="1" applyAlignment="1">
      <alignment horizontal="left" wrapText="1"/>
    </xf>
    <xf numFmtId="0" fontId="17" fillId="0" borderId="0" xfId="0" quotePrefix="1" applyFont="1" applyFill="1" applyAlignment="1">
      <alignment wrapText="1"/>
    </xf>
    <xf numFmtId="0" fontId="0" fillId="28" borderId="0" xfId="0" applyFill="1" applyAlignment="1">
      <alignment wrapText="1"/>
    </xf>
    <xf numFmtId="0" fontId="17" fillId="28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29" borderId="0" xfId="0" applyFill="1" applyAlignment="1">
      <alignment wrapText="1"/>
    </xf>
    <xf numFmtId="0" fontId="17" fillId="29" borderId="0" xfId="0" applyFont="1" applyFill="1" applyAlignment="1">
      <alignment wrapText="1"/>
    </xf>
    <xf numFmtId="0" fontId="0" fillId="24" borderId="0" xfId="0" applyFill="1" applyAlignment="1">
      <alignment wrapText="1"/>
    </xf>
    <xf numFmtId="0" fontId="17" fillId="30" borderId="0" xfId="0" applyFont="1" applyFill="1" applyAlignment="1">
      <alignment wrapText="1"/>
    </xf>
    <xf numFmtId="0" fontId="0" fillId="30" borderId="0" xfId="0" applyFill="1" applyAlignment="1">
      <alignment wrapText="1"/>
    </xf>
    <xf numFmtId="0" fontId="1" fillId="25" borderId="0" xfId="0" applyFont="1" applyFill="1" applyAlignment="1">
      <alignment wrapText="1"/>
    </xf>
    <xf numFmtId="0" fontId="17" fillId="23" borderId="0" xfId="0" applyFont="1" applyFill="1" applyAlignment="1"/>
    <xf numFmtId="0" fontId="1" fillId="0" borderId="0" xfId="0" applyFont="1" applyFill="1" applyAlignment="1">
      <alignment wrapText="1"/>
    </xf>
    <xf numFmtId="0" fontId="3" fillId="27" borderId="0" xfId="0" applyFont="1" applyFill="1" applyAlignment="1">
      <alignment wrapText="1"/>
    </xf>
    <xf numFmtId="0" fontId="19" fillId="11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22" fillId="27" borderId="9" xfId="0" applyFont="1" applyFill="1" applyBorder="1" applyAlignment="1">
      <alignment wrapText="1"/>
    </xf>
    <xf numFmtId="0" fontId="3" fillId="27" borderId="9" xfId="0" applyFont="1" applyFill="1" applyBorder="1" applyAlignment="1">
      <alignment wrapText="1"/>
    </xf>
    <xf numFmtId="0" fontId="3" fillId="16" borderId="9" xfId="0" applyFont="1" applyFill="1" applyBorder="1" applyAlignment="1">
      <alignment wrapText="1"/>
    </xf>
    <xf numFmtId="0" fontId="3" fillId="16" borderId="0" xfId="0" applyFont="1" applyFill="1" applyBorder="1" applyAlignment="1">
      <alignment wrapText="1"/>
    </xf>
    <xf numFmtId="0" fontId="17" fillId="2" borderId="0" xfId="0" applyFont="1" applyFill="1" applyBorder="1" applyAlignment="1">
      <alignment vertical="center" wrapText="1"/>
    </xf>
    <xf numFmtId="0" fontId="17" fillId="19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17" fillId="27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7" fillId="0" borderId="0" xfId="0" applyFont="1" applyAlignment="1">
      <alignment horizontal="right"/>
    </xf>
    <xf numFmtId="0" fontId="17" fillId="16" borderId="0" xfId="0" applyFont="1" applyFill="1" applyAlignment="1"/>
    <xf numFmtId="0" fontId="17" fillId="31" borderId="0" xfId="0" applyFont="1" applyFill="1" applyAlignment="1">
      <alignment wrapText="1"/>
    </xf>
    <xf numFmtId="0" fontId="0" fillId="2" borderId="0" xfId="0" applyFill="1" applyBorder="1" applyAlignment="1">
      <alignment wrapText="1"/>
    </xf>
    <xf numFmtId="0" fontId="17" fillId="25" borderId="0" xfId="0" applyFont="1" applyFill="1" applyBorder="1" applyAlignment="1">
      <alignment wrapText="1"/>
    </xf>
    <xf numFmtId="0" fontId="0" fillId="27" borderId="0" xfId="0" applyFill="1" applyBorder="1" applyAlignment="1">
      <alignment wrapText="1"/>
    </xf>
    <xf numFmtId="0" fontId="17" fillId="11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3" fillId="25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1" fillId="25" borderId="0" xfId="0" applyFont="1" applyFill="1" applyBorder="1" applyAlignment="1">
      <alignment wrapText="1"/>
    </xf>
    <xf numFmtId="0" fontId="0" fillId="25" borderId="9" xfId="0" applyFill="1" applyBorder="1" applyAlignment="1">
      <alignment vertical="center" wrapText="1"/>
    </xf>
    <xf numFmtId="0" fontId="17" fillId="25" borderId="9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3" fillId="31" borderId="0" xfId="0" applyFont="1" applyFill="1" applyAlignment="1">
      <alignment wrapText="1"/>
    </xf>
    <xf numFmtId="0" fontId="3" fillId="23" borderId="0" xfId="0" applyFont="1" applyFill="1" applyAlignment="1">
      <alignment wrapText="1"/>
    </xf>
    <xf numFmtId="0" fontId="1" fillId="0" borderId="0" xfId="0" applyFont="1" applyAlignment="1"/>
    <xf numFmtId="0" fontId="24" fillId="32" borderId="0" xfId="0" applyFont="1" applyFill="1" applyAlignment="1">
      <alignment wrapText="1"/>
    </xf>
    <xf numFmtId="0" fontId="25" fillId="32" borderId="0" xfId="0" applyFont="1" applyFill="1" applyAlignment="1">
      <alignment wrapText="1"/>
    </xf>
    <xf numFmtId="0" fontId="17" fillId="22" borderId="0" xfId="0" applyFont="1" applyFill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6" fillId="0" borderId="0" xfId="0" applyFont="1" applyAlignment="1"/>
    <xf numFmtId="0" fontId="17" fillId="0" borderId="0" xfId="0" applyFont="1" applyAlignment="1">
      <alignment horizontal="left"/>
    </xf>
    <xf numFmtId="0" fontId="17" fillId="33" borderId="0" xfId="0" applyFont="1" applyFill="1" applyAlignment="1">
      <alignment wrapText="1"/>
    </xf>
    <xf numFmtId="0" fontId="2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1" fillId="16" borderId="0" xfId="0" applyFont="1" applyFill="1" applyAlignment="1">
      <alignment wrapText="1"/>
    </xf>
    <xf numFmtId="0" fontId="17" fillId="0" borderId="0" xfId="0" applyFont="1" applyAlignment="1">
      <alignment horizontal="left" wrapText="1"/>
    </xf>
    <xf numFmtId="0" fontId="0" fillId="0" borderId="0" xfId="0" applyFont="1" applyAlignment="1"/>
    <xf numFmtId="0" fontId="17" fillId="31" borderId="0" xfId="0" applyFont="1" applyFill="1" applyAlignment="1">
      <alignment horizontal="left" wrapText="1"/>
    </xf>
    <xf numFmtId="0" fontId="17" fillId="31" borderId="0" xfId="0" applyFont="1" applyFill="1" applyAlignment="1"/>
    <xf numFmtId="0" fontId="0" fillId="31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00FF00"/>
      <color rgb="FFFFCC66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297D411-F6D0-40AA-B643-88F451E7F084}" type="doc">
      <dgm:prSet loTypeId="urn:microsoft.com/office/officeart/2005/8/layout/hierarchy6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EDBE276-EF11-4408-9D38-A3D10C3E7BD1}">
      <dgm:prSet phldrT="[Text]"/>
      <dgm:spPr/>
      <dgm:t>
        <a:bodyPr/>
        <a:lstStyle/>
        <a:p>
          <a:r>
            <a:rPr lang="en-US"/>
            <a:t>Region</a:t>
          </a:r>
        </a:p>
      </dgm:t>
    </dgm:pt>
    <dgm:pt modelId="{2B417A8A-9CC9-4E4C-B9AE-E66E726253D9}" type="parTrans" cxnId="{85035D09-5B37-4321-BC44-239789FE72E0}">
      <dgm:prSet/>
      <dgm:spPr/>
      <dgm:t>
        <a:bodyPr/>
        <a:lstStyle/>
        <a:p>
          <a:endParaRPr lang="en-US"/>
        </a:p>
      </dgm:t>
    </dgm:pt>
    <dgm:pt modelId="{69C06D18-AC82-4E06-BAD9-8CC6B713CDB2}" type="sibTrans" cxnId="{85035D09-5B37-4321-BC44-239789FE72E0}">
      <dgm:prSet/>
      <dgm:spPr/>
      <dgm:t>
        <a:bodyPr/>
        <a:lstStyle/>
        <a:p>
          <a:endParaRPr lang="en-US"/>
        </a:p>
      </dgm:t>
    </dgm:pt>
    <dgm:pt modelId="{2A473C76-1E39-48BF-910D-ED1D1F5F5887}">
      <dgm:prSet phldrT="[Text]"/>
      <dgm:spPr/>
      <dgm:t>
        <a:bodyPr/>
        <a:lstStyle/>
        <a:p>
          <a:r>
            <a:rPr lang="en-US"/>
            <a:t>Feature</a:t>
          </a:r>
        </a:p>
      </dgm:t>
    </dgm:pt>
    <dgm:pt modelId="{51276933-6B89-4F48-A38E-03B216253B01}" type="parTrans" cxnId="{8F752ADE-B1EE-427C-BDAA-A5D7F4F2537E}">
      <dgm:prSet/>
      <dgm:spPr/>
      <dgm:t>
        <a:bodyPr/>
        <a:lstStyle/>
        <a:p>
          <a:endParaRPr lang="en-US"/>
        </a:p>
      </dgm:t>
    </dgm:pt>
    <dgm:pt modelId="{D48367C7-56A3-4BC1-89E4-AE4AA737A82F}" type="sibTrans" cxnId="{8F752ADE-B1EE-427C-BDAA-A5D7F4F2537E}">
      <dgm:prSet/>
      <dgm:spPr/>
      <dgm:t>
        <a:bodyPr/>
        <a:lstStyle/>
        <a:p>
          <a:endParaRPr lang="en-US"/>
        </a:p>
      </dgm:t>
    </dgm:pt>
    <dgm:pt modelId="{F78B8359-FC58-48A3-9A14-74E719B27460}">
      <dgm:prSet phldrT="[Text]"/>
      <dgm:spPr/>
      <dgm:t>
        <a:bodyPr/>
        <a:lstStyle/>
        <a:p>
          <a:r>
            <a:rPr lang="en-US"/>
            <a:t>Trip Report</a:t>
          </a:r>
        </a:p>
      </dgm:t>
    </dgm:pt>
    <dgm:pt modelId="{474C6E90-6779-476E-8315-62227C274D60}" type="parTrans" cxnId="{D6D54891-2E01-4C76-8AFD-FDE8C01D21D1}">
      <dgm:prSet/>
      <dgm:spPr/>
      <dgm:t>
        <a:bodyPr/>
        <a:lstStyle/>
        <a:p>
          <a:endParaRPr lang="en-US"/>
        </a:p>
      </dgm:t>
    </dgm:pt>
    <dgm:pt modelId="{CCCCE9A4-44B7-4DD7-892C-E4EF6E7A5FAD}" type="sibTrans" cxnId="{D6D54891-2E01-4C76-8AFD-FDE8C01D21D1}">
      <dgm:prSet/>
      <dgm:spPr/>
      <dgm:t>
        <a:bodyPr/>
        <a:lstStyle/>
        <a:p>
          <a:endParaRPr lang="en-US"/>
        </a:p>
      </dgm:t>
    </dgm:pt>
    <dgm:pt modelId="{E91F9A55-8930-477E-9AC1-1423592F4AF4}">
      <dgm:prSet phldrT="[Text]"/>
      <dgm:spPr/>
      <dgm:t>
        <a:bodyPr/>
        <a:lstStyle/>
        <a:p>
          <a:r>
            <a:rPr lang="en-US"/>
            <a:t>Crag</a:t>
          </a:r>
        </a:p>
      </dgm:t>
    </dgm:pt>
    <dgm:pt modelId="{FF76D12D-7EF2-4BD8-B1D2-7CA3FC663E01}" type="parTrans" cxnId="{8065F60E-D4D5-418A-A400-E01C832075DE}">
      <dgm:prSet/>
      <dgm:spPr/>
      <dgm:t>
        <a:bodyPr/>
        <a:lstStyle/>
        <a:p>
          <a:endParaRPr lang="en-US"/>
        </a:p>
      </dgm:t>
    </dgm:pt>
    <dgm:pt modelId="{0264F006-1F3B-451B-94EA-EFE0D385AF55}" type="sibTrans" cxnId="{8065F60E-D4D5-418A-A400-E01C832075DE}">
      <dgm:prSet/>
      <dgm:spPr/>
      <dgm:t>
        <a:bodyPr/>
        <a:lstStyle/>
        <a:p>
          <a:endParaRPr lang="en-US"/>
        </a:p>
      </dgm:t>
    </dgm:pt>
    <dgm:pt modelId="{EDC3171E-A3A3-44BA-87B4-8C5E05A02A0A}">
      <dgm:prSet phldrT="[Text]"/>
      <dgm:spPr/>
      <dgm:t>
        <a:bodyPr/>
        <a:lstStyle/>
        <a:p>
          <a:r>
            <a:rPr lang="en-US"/>
            <a:t>Feature</a:t>
          </a:r>
        </a:p>
      </dgm:t>
    </dgm:pt>
    <dgm:pt modelId="{8B3E5416-342B-44A5-B802-558013CC866A}" type="parTrans" cxnId="{F532A07E-611E-4DF9-AB53-9D49124C0663}">
      <dgm:prSet/>
      <dgm:spPr/>
      <dgm:t>
        <a:bodyPr/>
        <a:lstStyle/>
        <a:p>
          <a:endParaRPr lang="en-US"/>
        </a:p>
      </dgm:t>
    </dgm:pt>
    <dgm:pt modelId="{E191A186-8B0F-4A7A-AE5E-FA2B504D8C0D}" type="sibTrans" cxnId="{F532A07E-611E-4DF9-AB53-9D49124C0663}">
      <dgm:prSet/>
      <dgm:spPr/>
      <dgm:t>
        <a:bodyPr/>
        <a:lstStyle/>
        <a:p>
          <a:endParaRPr lang="en-US"/>
        </a:p>
      </dgm:t>
    </dgm:pt>
    <dgm:pt modelId="{A941A734-79E6-4F7C-9EDB-D354B5353D27}">
      <dgm:prSet phldrT="[Text]"/>
      <dgm:spPr/>
      <dgm:t>
        <a:bodyPr/>
        <a:lstStyle/>
        <a:p>
          <a:r>
            <a:rPr lang="en-US"/>
            <a:t>Trip Report</a:t>
          </a:r>
        </a:p>
      </dgm:t>
    </dgm:pt>
    <dgm:pt modelId="{055A9D02-2096-4C72-A601-D1F55DBF52D3}" type="parTrans" cxnId="{9100F77E-1D3C-4A71-95BA-4A29A2D3FEFD}">
      <dgm:prSet/>
      <dgm:spPr/>
      <dgm:t>
        <a:bodyPr/>
        <a:lstStyle/>
        <a:p>
          <a:endParaRPr lang="en-US"/>
        </a:p>
      </dgm:t>
    </dgm:pt>
    <dgm:pt modelId="{03B57B1E-E11F-408D-8D8B-BD46E07833E7}" type="sibTrans" cxnId="{9100F77E-1D3C-4A71-95BA-4A29A2D3FEFD}">
      <dgm:prSet/>
      <dgm:spPr/>
      <dgm:t>
        <a:bodyPr/>
        <a:lstStyle/>
        <a:p>
          <a:endParaRPr lang="en-US"/>
        </a:p>
      </dgm:t>
    </dgm:pt>
    <dgm:pt modelId="{EDBD6DB4-2399-4734-ADAB-F36BB1668704}">
      <dgm:prSet phldrT="[Text]"/>
      <dgm:spPr/>
      <dgm:t>
        <a:bodyPr/>
        <a:lstStyle/>
        <a:p>
          <a:r>
            <a:rPr lang="en-US"/>
            <a:t>Region</a:t>
          </a:r>
        </a:p>
      </dgm:t>
    </dgm:pt>
    <dgm:pt modelId="{5E1388D6-0E82-4924-90E4-4ED3884747EE}" type="parTrans" cxnId="{73D00126-E4B5-4F32-9C2C-C309ADB5D622}">
      <dgm:prSet/>
      <dgm:spPr/>
      <dgm:t>
        <a:bodyPr/>
        <a:lstStyle/>
        <a:p>
          <a:endParaRPr lang="en-US"/>
        </a:p>
      </dgm:t>
    </dgm:pt>
    <dgm:pt modelId="{BF53F405-7AA8-4615-97D0-95E13F40E7E4}" type="sibTrans" cxnId="{73D00126-E4B5-4F32-9C2C-C309ADB5D622}">
      <dgm:prSet/>
      <dgm:spPr/>
      <dgm:t>
        <a:bodyPr/>
        <a:lstStyle/>
        <a:p>
          <a:endParaRPr lang="en-US"/>
        </a:p>
      </dgm:t>
    </dgm:pt>
    <dgm:pt modelId="{5400ACD2-52E9-4ABF-9602-1E4964EB6B80}">
      <dgm:prSet phldrT="[Text]"/>
      <dgm:spPr/>
      <dgm:t>
        <a:bodyPr/>
        <a:lstStyle/>
        <a:p>
          <a:r>
            <a:rPr lang="en-US"/>
            <a:t>Optional</a:t>
          </a:r>
        </a:p>
      </dgm:t>
    </dgm:pt>
    <dgm:pt modelId="{CB68CEF1-57DB-4361-9FC0-1622A5C90E28}" type="parTrans" cxnId="{7749B3FF-2F56-4E65-8FDE-722470F91CBA}">
      <dgm:prSet/>
      <dgm:spPr/>
      <dgm:t>
        <a:bodyPr/>
        <a:lstStyle/>
        <a:p>
          <a:endParaRPr lang="en-US"/>
        </a:p>
      </dgm:t>
    </dgm:pt>
    <dgm:pt modelId="{A4DD574B-46CB-4A7F-BCB1-55A77EEA4848}" type="sibTrans" cxnId="{7749B3FF-2F56-4E65-8FDE-722470F91CBA}">
      <dgm:prSet/>
      <dgm:spPr/>
      <dgm:t>
        <a:bodyPr/>
        <a:lstStyle/>
        <a:p>
          <a:endParaRPr lang="en-US"/>
        </a:p>
      </dgm:t>
    </dgm:pt>
    <dgm:pt modelId="{D80B99D8-A0A2-431F-96B3-4E46D2D4D38A}">
      <dgm:prSet phldrT="[Text]" phldr="1"/>
      <dgm:spPr/>
      <dgm:t>
        <a:bodyPr/>
        <a:lstStyle/>
        <a:p>
          <a:endParaRPr lang="en-US"/>
        </a:p>
      </dgm:t>
    </dgm:pt>
    <dgm:pt modelId="{6574E8F8-03E0-4438-B6D4-3327B8C918D2}" type="parTrans" cxnId="{1C8E6727-DB22-4670-8674-54A91FCB90F4}">
      <dgm:prSet/>
      <dgm:spPr/>
      <dgm:t>
        <a:bodyPr/>
        <a:lstStyle/>
        <a:p>
          <a:endParaRPr lang="en-US"/>
        </a:p>
      </dgm:t>
    </dgm:pt>
    <dgm:pt modelId="{DCD7436E-4679-419F-8E6D-97A0C0C6E403}" type="sibTrans" cxnId="{1C8E6727-DB22-4670-8674-54A91FCB90F4}">
      <dgm:prSet/>
      <dgm:spPr/>
      <dgm:t>
        <a:bodyPr/>
        <a:lstStyle/>
        <a:p>
          <a:endParaRPr lang="en-US"/>
        </a:p>
      </dgm:t>
    </dgm:pt>
    <dgm:pt modelId="{C793991E-DBBB-477B-A828-7007008986B7}">
      <dgm:prSet phldrT="[Text]"/>
      <dgm:spPr/>
      <dgm:t>
        <a:bodyPr/>
        <a:lstStyle/>
        <a:p>
          <a:r>
            <a:rPr lang="en-US"/>
            <a:t>State</a:t>
          </a:r>
        </a:p>
      </dgm:t>
    </dgm:pt>
    <dgm:pt modelId="{2A9F2FD0-863C-4A50-8164-4678FB86C87F}" type="parTrans" cxnId="{E60A7F9B-6F41-4F19-A82C-E1FFC7C6327D}">
      <dgm:prSet/>
      <dgm:spPr/>
      <dgm:t>
        <a:bodyPr/>
        <a:lstStyle/>
        <a:p>
          <a:endParaRPr lang="en-US"/>
        </a:p>
      </dgm:t>
    </dgm:pt>
    <dgm:pt modelId="{878E3E7A-435B-49C6-9D34-504B3B11B776}" type="sibTrans" cxnId="{E60A7F9B-6F41-4F19-A82C-E1FFC7C6327D}">
      <dgm:prSet/>
      <dgm:spPr/>
      <dgm:t>
        <a:bodyPr/>
        <a:lstStyle/>
        <a:p>
          <a:endParaRPr lang="en-US"/>
        </a:p>
      </dgm:t>
    </dgm:pt>
    <dgm:pt modelId="{08C5AA56-BA14-429D-A34D-DDB88A5D8961}">
      <dgm:prSet phldrT="[Text]"/>
      <dgm:spPr/>
      <dgm:t>
        <a:bodyPr/>
        <a:lstStyle/>
        <a:p>
          <a:endParaRPr lang="en-US"/>
        </a:p>
      </dgm:t>
    </dgm:pt>
    <dgm:pt modelId="{08CE7CC3-AB2F-46A2-8110-83BAE5AC3F51}" type="parTrans" cxnId="{5D56B050-2C61-45F1-BDF2-4F8EA9783C59}">
      <dgm:prSet/>
      <dgm:spPr/>
      <dgm:t>
        <a:bodyPr/>
        <a:lstStyle/>
        <a:p>
          <a:endParaRPr lang="en-US"/>
        </a:p>
      </dgm:t>
    </dgm:pt>
    <dgm:pt modelId="{B4D862BF-1088-4A8D-869B-F3DBF08555C9}" type="sibTrans" cxnId="{5D56B050-2C61-45F1-BDF2-4F8EA9783C59}">
      <dgm:prSet/>
      <dgm:spPr/>
      <dgm:t>
        <a:bodyPr/>
        <a:lstStyle/>
        <a:p>
          <a:endParaRPr lang="en-US"/>
        </a:p>
      </dgm:t>
    </dgm:pt>
    <dgm:pt modelId="{4378819A-4A5D-4BC2-8F5C-FFCA385457F8}">
      <dgm:prSet phldrT="[Text]"/>
      <dgm:spPr/>
      <dgm:t>
        <a:bodyPr/>
        <a:lstStyle/>
        <a:p>
          <a:r>
            <a:rPr lang="en-US"/>
            <a:t>Crag</a:t>
          </a:r>
        </a:p>
      </dgm:t>
    </dgm:pt>
    <dgm:pt modelId="{BBCEED64-5776-4B1F-9D8A-27DA2B4EC85D}" type="parTrans" cxnId="{6B873533-6487-4509-A520-6C3BAB38D94A}">
      <dgm:prSet/>
      <dgm:spPr/>
      <dgm:t>
        <a:bodyPr/>
        <a:lstStyle/>
        <a:p>
          <a:endParaRPr lang="en-US"/>
        </a:p>
      </dgm:t>
    </dgm:pt>
    <dgm:pt modelId="{326BC332-5FC2-4FAA-84B2-E439CAA44B77}" type="sibTrans" cxnId="{6B873533-6487-4509-A520-6C3BAB38D94A}">
      <dgm:prSet/>
      <dgm:spPr/>
      <dgm:t>
        <a:bodyPr/>
        <a:lstStyle/>
        <a:p>
          <a:endParaRPr lang="en-US"/>
        </a:p>
      </dgm:t>
    </dgm:pt>
    <dgm:pt modelId="{D4E4688D-E8AE-44A9-9B5C-5A1252047CE1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0D05FCE5-0063-49C3-8C36-250C2CE0C8FA}" type="parTrans" cxnId="{59D194CF-9BFC-4972-B57B-E53143A3947F}">
      <dgm:prSet/>
      <dgm:spPr/>
      <dgm:t>
        <a:bodyPr/>
        <a:lstStyle/>
        <a:p>
          <a:endParaRPr lang="en-US"/>
        </a:p>
      </dgm:t>
    </dgm:pt>
    <dgm:pt modelId="{756BD014-838C-434E-BBC1-582D673AF99D}" type="sibTrans" cxnId="{59D194CF-9BFC-4972-B57B-E53143A3947F}">
      <dgm:prSet/>
      <dgm:spPr/>
      <dgm:t>
        <a:bodyPr/>
        <a:lstStyle/>
        <a:p>
          <a:endParaRPr lang="en-US"/>
        </a:p>
      </dgm:t>
    </dgm:pt>
    <dgm:pt modelId="{429C497F-B09E-4A93-BD6F-6B7A6944F639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D29F1083-B21A-4C1D-8BD7-2815A342FC4D}" type="parTrans" cxnId="{778A4A0A-D173-42A0-A650-E2E5A548F5E6}">
      <dgm:prSet/>
      <dgm:spPr/>
      <dgm:t>
        <a:bodyPr/>
        <a:lstStyle/>
        <a:p>
          <a:endParaRPr lang="en-US"/>
        </a:p>
      </dgm:t>
    </dgm:pt>
    <dgm:pt modelId="{2781686D-7675-416B-99FC-0E6B7BD6A58D}" type="sibTrans" cxnId="{778A4A0A-D173-42A0-A650-E2E5A548F5E6}">
      <dgm:prSet/>
      <dgm:spPr/>
      <dgm:t>
        <a:bodyPr/>
        <a:lstStyle/>
        <a:p>
          <a:endParaRPr lang="en-US"/>
        </a:p>
      </dgm:t>
    </dgm:pt>
    <dgm:pt modelId="{60D51BDE-0DB2-41F0-9258-9471550497BD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56F42EC3-2F73-4725-A412-E30C3F5F8396}" type="parTrans" cxnId="{CA39125F-F424-40CB-B011-5018D3D41B8C}">
      <dgm:prSet/>
      <dgm:spPr/>
      <dgm:t>
        <a:bodyPr/>
        <a:lstStyle/>
        <a:p>
          <a:endParaRPr lang="en-US"/>
        </a:p>
      </dgm:t>
    </dgm:pt>
    <dgm:pt modelId="{978C7F52-E325-4410-9A64-EDCC628FD186}" type="sibTrans" cxnId="{CA39125F-F424-40CB-B011-5018D3D41B8C}">
      <dgm:prSet/>
      <dgm:spPr/>
      <dgm:t>
        <a:bodyPr/>
        <a:lstStyle/>
        <a:p>
          <a:endParaRPr lang="en-US"/>
        </a:p>
      </dgm:t>
    </dgm:pt>
    <dgm:pt modelId="{63E7EF71-4FF8-4C4C-B8D2-CF2558C1D290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1FE6E4D1-DB49-4075-A596-23D3C82ABD5D}" type="parTrans" cxnId="{7E1FCB41-C90E-47F2-BD6E-191F9553B9EE}">
      <dgm:prSet/>
      <dgm:spPr/>
      <dgm:t>
        <a:bodyPr/>
        <a:lstStyle/>
        <a:p>
          <a:endParaRPr lang="en-US"/>
        </a:p>
      </dgm:t>
    </dgm:pt>
    <dgm:pt modelId="{FB0A7FF1-6699-4E98-A0C2-7DC7603B40B6}" type="sibTrans" cxnId="{7E1FCB41-C90E-47F2-BD6E-191F9553B9EE}">
      <dgm:prSet/>
      <dgm:spPr/>
      <dgm:t>
        <a:bodyPr/>
        <a:lstStyle/>
        <a:p>
          <a:endParaRPr lang="en-US"/>
        </a:p>
      </dgm:t>
    </dgm:pt>
    <dgm:pt modelId="{DC26FCE3-FC40-4755-AE90-21D2D29D9E37}">
      <dgm:prSet phldrT="[Text]"/>
      <dgm:spPr/>
      <dgm:t>
        <a:bodyPr/>
        <a:lstStyle/>
        <a:p>
          <a:r>
            <a:rPr lang="en-US"/>
            <a:t>Maps &amp; Stats</a:t>
          </a:r>
        </a:p>
      </dgm:t>
    </dgm:pt>
    <dgm:pt modelId="{F585CEB2-189A-4AB0-9810-A76378BC658A}" type="parTrans" cxnId="{9E6DFFB2-F256-4817-B909-0B62BBF4BE7C}">
      <dgm:prSet/>
      <dgm:spPr/>
      <dgm:t>
        <a:bodyPr/>
        <a:lstStyle/>
        <a:p>
          <a:endParaRPr lang="en-US"/>
        </a:p>
      </dgm:t>
    </dgm:pt>
    <dgm:pt modelId="{FAA997EF-7CB6-4A6B-91A9-44B46E7F570C}" type="sibTrans" cxnId="{9E6DFFB2-F256-4817-B909-0B62BBF4BE7C}">
      <dgm:prSet/>
      <dgm:spPr/>
      <dgm:t>
        <a:bodyPr/>
        <a:lstStyle/>
        <a:p>
          <a:endParaRPr lang="en-US"/>
        </a:p>
      </dgm:t>
    </dgm:pt>
    <dgm:pt modelId="{752CED74-45A9-4B50-B6EF-2793CCC1B8FF}">
      <dgm:prSet phldrT="[Text]"/>
      <dgm:spPr/>
      <dgm:t>
        <a:bodyPr/>
        <a:lstStyle/>
        <a:p>
          <a:r>
            <a:rPr lang="en-US"/>
            <a:t>Notes</a:t>
          </a:r>
        </a:p>
      </dgm:t>
    </dgm:pt>
    <dgm:pt modelId="{D91E9365-86EA-4032-8B63-439B39DAD773}" type="parTrans" cxnId="{D4CDE52D-2B64-414B-87A2-72CF157FE8ED}">
      <dgm:prSet/>
      <dgm:spPr/>
      <dgm:t>
        <a:bodyPr/>
        <a:lstStyle/>
        <a:p>
          <a:endParaRPr lang="en-US"/>
        </a:p>
      </dgm:t>
    </dgm:pt>
    <dgm:pt modelId="{80A29572-CC08-40FC-92F2-6F612073B049}" type="sibTrans" cxnId="{D4CDE52D-2B64-414B-87A2-72CF157FE8ED}">
      <dgm:prSet/>
      <dgm:spPr/>
      <dgm:t>
        <a:bodyPr/>
        <a:lstStyle/>
        <a:p>
          <a:endParaRPr lang="en-US"/>
        </a:p>
      </dgm:t>
    </dgm:pt>
    <dgm:pt modelId="{00481CCC-81E6-442D-8339-4815B56E6448}">
      <dgm:prSet phldrT="[Text]"/>
      <dgm:spPr/>
      <dgm:t>
        <a:bodyPr/>
        <a:lstStyle/>
        <a:p>
          <a:r>
            <a:rPr lang="en-US"/>
            <a:t>Maps &amp; Stats</a:t>
          </a:r>
        </a:p>
      </dgm:t>
    </dgm:pt>
    <dgm:pt modelId="{9966B8A5-6C42-4210-8765-54050B0E6BC4}" type="parTrans" cxnId="{69FED222-9479-4726-8D6F-BE505AC10A1D}">
      <dgm:prSet/>
      <dgm:spPr/>
      <dgm:t>
        <a:bodyPr/>
        <a:lstStyle/>
        <a:p>
          <a:endParaRPr lang="en-US"/>
        </a:p>
      </dgm:t>
    </dgm:pt>
    <dgm:pt modelId="{A9C87D47-2A08-4795-A1C2-E080902FC72A}" type="sibTrans" cxnId="{69FED222-9479-4726-8D6F-BE505AC10A1D}">
      <dgm:prSet/>
      <dgm:spPr/>
      <dgm:t>
        <a:bodyPr/>
        <a:lstStyle/>
        <a:p>
          <a:endParaRPr lang="en-US"/>
        </a:p>
      </dgm:t>
    </dgm:pt>
    <dgm:pt modelId="{E8E7EECD-741F-477D-8D72-2F21A93E1913}">
      <dgm:prSet phldrT="[Text]"/>
      <dgm:spPr/>
      <dgm:t>
        <a:bodyPr/>
        <a:lstStyle/>
        <a:p>
          <a:r>
            <a:rPr lang="en-US"/>
            <a:t>Notes</a:t>
          </a:r>
        </a:p>
      </dgm:t>
    </dgm:pt>
    <dgm:pt modelId="{172B1356-E542-4CFE-83F0-9367B90D0B85}" type="parTrans" cxnId="{CF011481-A363-4BD7-8695-B482D25A27C9}">
      <dgm:prSet/>
      <dgm:spPr/>
      <dgm:t>
        <a:bodyPr/>
        <a:lstStyle/>
        <a:p>
          <a:endParaRPr lang="en-US"/>
        </a:p>
      </dgm:t>
    </dgm:pt>
    <dgm:pt modelId="{49516A95-FE63-43A3-BA8D-45FA8D01DA7F}" type="sibTrans" cxnId="{CF011481-A363-4BD7-8695-B482D25A27C9}">
      <dgm:prSet/>
      <dgm:spPr/>
      <dgm:t>
        <a:bodyPr/>
        <a:lstStyle/>
        <a:p>
          <a:endParaRPr lang="en-US"/>
        </a:p>
      </dgm:t>
    </dgm:pt>
    <dgm:pt modelId="{387385FA-E1A7-407D-969F-4695CD9CA4CA}" type="pres">
      <dgm:prSet presAssocID="{B297D411-F6D0-40AA-B643-88F451E7F084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177F84D7-078A-4D06-B841-44616822BF93}" type="pres">
      <dgm:prSet presAssocID="{B297D411-F6D0-40AA-B643-88F451E7F084}" presName="hierFlow" presStyleCnt="0"/>
      <dgm:spPr/>
    </dgm:pt>
    <dgm:pt modelId="{F9C153A7-B746-445B-8F02-07FB622A8B84}" type="pres">
      <dgm:prSet presAssocID="{B297D411-F6D0-40AA-B643-88F451E7F084}" presName="firstBuf" presStyleCnt="0"/>
      <dgm:spPr/>
    </dgm:pt>
    <dgm:pt modelId="{F936A8D8-038A-4CFE-A89F-09564777A753}" type="pres">
      <dgm:prSet presAssocID="{B297D411-F6D0-40AA-B643-88F451E7F084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74111648-FE8C-4848-A9D9-E66FB4902DDC}" type="pres">
      <dgm:prSet presAssocID="{C793991E-DBBB-477B-A828-7007008986B7}" presName="Name14" presStyleCnt="0"/>
      <dgm:spPr/>
    </dgm:pt>
    <dgm:pt modelId="{0776BD13-0F24-48FE-9FC3-A8C09414D729}" type="pres">
      <dgm:prSet presAssocID="{C793991E-DBBB-477B-A828-7007008986B7}" presName="level1Shap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7C210D1-2A94-464A-9A33-400919B397BC}" type="pres">
      <dgm:prSet presAssocID="{C793991E-DBBB-477B-A828-7007008986B7}" presName="hierChild2" presStyleCnt="0"/>
      <dgm:spPr/>
    </dgm:pt>
    <dgm:pt modelId="{565AF5D6-CE8A-47EE-984A-629964BFBE2C}" type="pres">
      <dgm:prSet presAssocID="{2B417A8A-9CC9-4E4C-B9AE-E66E726253D9}" presName="Name19" presStyleLbl="parChTrans1D2" presStyleIdx="0" presStyleCnt="2"/>
      <dgm:spPr/>
      <dgm:t>
        <a:bodyPr/>
        <a:lstStyle/>
        <a:p>
          <a:endParaRPr lang="en-US"/>
        </a:p>
      </dgm:t>
    </dgm:pt>
    <dgm:pt modelId="{EFB7EE3C-448E-4550-A3FD-2CC9B7565A2C}" type="pres">
      <dgm:prSet presAssocID="{7EDBE276-EF11-4408-9D38-A3D10C3E7BD1}" presName="Name21" presStyleCnt="0"/>
      <dgm:spPr/>
    </dgm:pt>
    <dgm:pt modelId="{B8048A21-3201-4149-A06E-4FE46EF90D9C}" type="pres">
      <dgm:prSet presAssocID="{7EDBE276-EF11-4408-9D38-A3D10C3E7BD1}" presName="level2Shape" presStyleLbl="node2" presStyleIdx="0" presStyleCnt="2"/>
      <dgm:spPr/>
      <dgm:t>
        <a:bodyPr/>
        <a:lstStyle/>
        <a:p>
          <a:endParaRPr lang="en-US"/>
        </a:p>
      </dgm:t>
    </dgm:pt>
    <dgm:pt modelId="{09988B4F-F525-43B9-977A-F0553CC53BD0}" type="pres">
      <dgm:prSet presAssocID="{7EDBE276-EF11-4408-9D38-A3D10C3E7BD1}" presName="hierChild3" presStyleCnt="0"/>
      <dgm:spPr/>
    </dgm:pt>
    <dgm:pt modelId="{F59E3579-8043-479A-9728-EEBB72C05C50}" type="pres">
      <dgm:prSet presAssocID="{51276933-6B89-4F48-A38E-03B216253B01}" presName="Name19" presStyleLbl="parChTrans1D3" presStyleIdx="0" presStyleCnt="2"/>
      <dgm:spPr/>
      <dgm:t>
        <a:bodyPr/>
        <a:lstStyle/>
        <a:p>
          <a:endParaRPr lang="en-US"/>
        </a:p>
      </dgm:t>
    </dgm:pt>
    <dgm:pt modelId="{218E96AC-F872-4784-BC08-289603CF9188}" type="pres">
      <dgm:prSet presAssocID="{2A473C76-1E39-48BF-910D-ED1D1F5F5887}" presName="Name21" presStyleCnt="0"/>
      <dgm:spPr/>
    </dgm:pt>
    <dgm:pt modelId="{2B25F663-852A-4CA7-9D90-DFA6EBB5467F}" type="pres">
      <dgm:prSet presAssocID="{2A473C76-1E39-48BF-910D-ED1D1F5F5887}" presName="level2Shape" presStyleLbl="node3" presStyleIdx="0" presStyleCnt="2"/>
      <dgm:spPr/>
      <dgm:t>
        <a:bodyPr/>
        <a:lstStyle/>
        <a:p>
          <a:endParaRPr lang="en-US"/>
        </a:p>
      </dgm:t>
    </dgm:pt>
    <dgm:pt modelId="{AD78427B-89DF-4678-9FA1-3846E0103304}" type="pres">
      <dgm:prSet presAssocID="{2A473C76-1E39-48BF-910D-ED1D1F5F5887}" presName="hierChild3" presStyleCnt="0"/>
      <dgm:spPr/>
    </dgm:pt>
    <dgm:pt modelId="{EA40E52E-71BC-4714-8305-B1F013EAE46D}" type="pres">
      <dgm:prSet presAssocID="{474C6E90-6779-476E-8315-62227C274D60}" presName="Name19" presStyleLbl="parChTrans1D4" presStyleIdx="0" presStyleCnt="12"/>
      <dgm:spPr/>
      <dgm:t>
        <a:bodyPr/>
        <a:lstStyle/>
        <a:p>
          <a:endParaRPr lang="en-US"/>
        </a:p>
      </dgm:t>
    </dgm:pt>
    <dgm:pt modelId="{FA4447A7-D4F1-4B8E-9B75-E7F45B0977C5}" type="pres">
      <dgm:prSet presAssocID="{F78B8359-FC58-48A3-9A14-74E719B27460}" presName="Name21" presStyleCnt="0"/>
      <dgm:spPr/>
    </dgm:pt>
    <dgm:pt modelId="{135E55B8-0132-4066-818D-EB5DED04D1B4}" type="pres">
      <dgm:prSet presAssocID="{F78B8359-FC58-48A3-9A14-74E719B27460}" presName="level2Shape" presStyleLbl="node4" presStyleIdx="0" presStyleCnt="12"/>
      <dgm:spPr/>
      <dgm:t>
        <a:bodyPr/>
        <a:lstStyle/>
        <a:p>
          <a:endParaRPr lang="en-US"/>
        </a:p>
      </dgm:t>
    </dgm:pt>
    <dgm:pt modelId="{CEB0BE2E-8F92-4AE2-B082-042441E21EAA}" type="pres">
      <dgm:prSet presAssocID="{F78B8359-FC58-48A3-9A14-74E719B27460}" presName="hierChild3" presStyleCnt="0"/>
      <dgm:spPr/>
    </dgm:pt>
    <dgm:pt modelId="{FE74DD08-304A-47F7-89A6-C0D5B4F98772}" type="pres">
      <dgm:prSet presAssocID="{F585CEB2-189A-4AB0-9810-A76378BC658A}" presName="Name19" presStyleLbl="parChTrans1D4" presStyleIdx="1" presStyleCnt="12"/>
      <dgm:spPr/>
      <dgm:t>
        <a:bodyPr/>
        <a:lstStyle/>
        <a:p>
          <a:endParaRPr lang="en-US"/>
        </a:p>
      </dgm:t>
    </dgm:pt>
    <dgm:pt modelId="{E424FAE3-5709-49AF-9518-36D8FF8E1CC7}" type="pres">
      <dgm:prSet presAssocID="{DC26FCE3-FC40-4755-AE90-21D2D29D9E37}" presName="Name21" presStyleCnt="0"/>
      <dgm:spPr/>
    </dgm:pt>
    <dgm:pt modelId="{C1210CD3-4FCA-4970-B488-410941A9C251}" type="pres">
      <dgm:prSet presAssocID="{DC26FCE3-FC40-4755-AE90-21D2D29D9E37}" presName="level2Shape" presStyleLbl="node4" presStyleIdx="1" presStyleCnt="12"/>
      <dgm:spPr/>
      <dgm:t>
        <a:bodyPr/>
        <a:lstStyle/>
        <a:p>
          <a:endParaRPr lang="en-US"/>
        </a:p>
      </dgm:t>
    </dgm:pt>
    <dgm:pt modelId="{24A42E24-854C-4DBE-B2BE-F836EDDA67A3}" type="pres">
      <dgm:prSet presAssocID="{DC26FCE3-FC40-4755-AE90-21D2D29D9E37}" presName="hierChild3" presStyleCnt="0"/>
      <dgm:spPr/>
    </dgm:pt>
    <dgm:pt modelId="{04E2BB3F-610F-4139-83AD-934541F3E27F}" type="pres">
      <dgm:prSet presAssocID="{D91E9365-86EA-4032-8B63-439B39DAD773}" presName="Name19" presStyleLbl="parChTrans1D4" presStyleIdx="2" presStyleCnt="12"/>
      <dgm:spPr/>
      <dgm:t>
        <a:bodyPr/>
        <a:lstStyle/>
        <a:p>
          <a:endParaRPr lang="en-US"/>
        </a:p>
      </dgm:t>
    </dgm:pt>
    <dgm:pt modelId="{682861D6-3BF1-4914-B395-28BBFD4BC4A1}" type="pres">
      <dgm:prSet presAssocID="{752CED74-45A9-4B50-B6EF-2793CCC1B8FF}" presName="Name21" presStyleCnt="0"/>
      <dgm:spPr/>
    </dgm:pt>
    <dgm:pt modelId="{FF9176A9-D79C-4C70-9E7F-07E08148772F}" type="pres">
      <dgm:prSet presAssocID="{752CED74-45A9-4B50-B6EF-2793CCC1B8FF}" presName="level2Shape" presStyleLbl="node4" presStyleIdx="2" presStyleCnt="12"/>
      <dgm:spPr/>
      <dgm:t>
        <a:bodyPr/>
        <a:lstStyle/>
        <a:p>
          <a:endParaRPr lang="en-US"/>
        </a:p>
      </dgm:t>
    </dgm:pt>
    <dgm:pt modelId="{F84B8EFB-C988-44D7-B6B8-0B12D5D07071}" type="pres">
      <dgm:prSet presAssocID="{752CED74-45A9-4B50-B6EF-2793CCC1B8FF}" presName="hierChild3" presStyleCnt="0"/>
      <dgm:spPr/>
    </dgm:pt>
    <dgm:pt modelId="{FB3DDCFD-3D15-496C-ADC8-E34F85E0C530}" type="pres">
      <dgm:prSet presAssocID="{FF76D12D-7EF2-4BD8-B1D2-7CA3FC663E01}" presName="Name19" presStyleLbl="parChTrans1D4" presStyleIdx="3" presStyleCnt="12"/>
      <dgm:spPr/>
      <dgm:t>
        <a:bodyPr/>
        <a:lstStyle/>
        <a:p>
          <a:endParaRPr lang="en-US"/>
        </a:p>
      </dgm:t>
    </dgm:pt>
    <dgm:pt modelId="{A60BB32A-D69C-46E5-8930-734BBD4CEBF3}" type="pres">
      <dgm:prSet presAssocID="{E91F9A55-8930-477E-9AC1-1423592F4AF4}" presName="Name21" presStyleCnt="0"/>
      <dgm:spPr/>
    </dgm:pt>
    <dgm:pt modelId="{AC76B5C2-7780-4D24-B755-2622B6CC7A02}" type="pres">
      <dgm:prSet presAssocID="{E91F9A55-8930-477E-9AC1-1423592F4AF4}" presName="level2Shape" presStyleLbl="node4" presStyleIdx="3" presStyleCnt="12"/>
      <dgm:spPr/>
      <dgm:t>
        <a:bodyPr/>
        <a:lstStyle/>
        <a:p>
          <a:endParaRPr lang="en-US"/>
        </a:p>
      </dgm:t>
    </dgm:pt>
    <dgm:pt modelId="{3FBF1B5F-924B-4603-9278-BDCDBC62DA06}" type="pres">
      <dgm:prSet presAssocID="{E91F9A55-8930-477E-9AC1-1423592F4AF4}" presName="hierChild3" presStyleCnt="0"/>
      <dgm:spPr/>
    </dgm:pt>
    <dgm:pt modelId="{3A27C688-B033-4376-9CEA-E90AD954A5FF}" type="pres">
      <dgm:prSet presAssocID="{0D05FCE5-0063-49C3-8C36-250C2CE0C8FA}" presName="Name19" presStyleLbl="parChTrans1D4" presStyleIdx="4" presStyleCnt="12"/>
      <dgm:spPr/>
      <dgm:t>
        <a:bodyPr/>
        <a:lstStyle/>
        <a:p>
          <a:endParaRPr lang="en-US"/>
        </a:p>
      </dgm:t>
    </dgm:pt>
    <dgm:pt modelId="{0995A7DD-588A-4F42-BD27-7B221719FFAF}" type="pres">
      <dgm:prSet presAssocID="{D4E4688D-E8AE-44A9-9B5C-5A1252047CE1}" presName="Name21" presStyleCnt="0"/>
      <dgm:spPr/>
    </dgm:pt>
    <dgm:pt modelId="{3138C62C-3F3F-4531-B840-BB296C91038F}" type="pres">
      <dgm:prSet presAssocID="{D4E4688D-E8AE-44A9-9B5C-5A1252047CE1}" presName="level2Shape" presStyleLbl="node4" presStyleIdx="4" presStyleCnt="12"/>
      <dgm:spPr/>
      <dgm:t>
        <a:bodyPr/>
        <a:lstStyle/>
        <a:p>
          <a:endParaRPr lang="en-US"/>
        </a:p>
      </dgm:t>
    </dgm:pt>
    <dgm:pt modelId="{4B176C3C-CA6A-49F1-8597-409708D2851D}" type="pres">
      <dgm:prSet presAssocID="{D4E4688D-E8AE-44A9-9B5C-5A1252047CE1}" presName="hierChild3" presStyleCnt="0"/>
      <dgm:spPr/>
    </dgm:pt>
    <dgm:pt modelId="{60BE9BFC-4FB4-4A76-939E-8EB20402EA24}" type="pres">
      <dgm:prSet presAssocID="{D29F1083-B21A-4C1D-8BD7-2815A342FC4D}" presName="Name19" presStyleLbl="parChTrans1D4" presStyleIdx="5" presStyleCnt="12"/>
      <dgm:spPr/>
      <dgm:t>
        <a:bodyPr/>
        <a:lstStyle/>
        <a:p>
          <a:endParaRPr lang="en-US"/>
        </a:p>
      </dgm:t>
    </dgm:pt>
    <dgm:pt modelId="{9F2A1ACB-EB44-4B7B-B861-534EB23397BD}" type="pres">
      <dgm:prSet presAssocID="{429C497F-B09E-4A93-BD6F-6B7A6944F639}" presName="Name21" presStyleCnt="0"/>
      <dgm:spPr/>
    </dgm:pt>
    <dgm:pt modelId="{F2A9FF00-6227-480F-8F95-B6469C522EF1}" type="pres">
      <dgm:prSet presAssocID="{429C497F-B09E-4A93-BD6F-6B7A6944F639}" presName="level2Shape" presStyleLbl="node4" presStyleIdx="5" presStyleCnt="12"/>
      <dgm:spPr/>
      <dgm:t>
        <a:bodyPr/>
        <a:lstStyle/>
        <a:p>
          <a:endParaRPr lang="en-US"/>
        </a:p>
      </dgm:t>
    </dgm:pt>
    <dgm:pt modelId="{D407FD2F-E8A2-40DA-9A67-D163E00E9C3D}" type="pres">
      <dgm:prSet presAssocID="{429C497F-B09E-4A93-BD6F-6B7A6944F639}" presName="hierChild3" presStyleCnt="0"/>
      <dgm:spPr/>
    </dgm:pt>
    <dgm:pt modelId="{A3FE5C43-D6A3-4B50-919B-2F6945221DB7}" type="pres">
      <dgm:prSet presAssocID="{8B3E5416-342B-44A5-B802-558013CC866A}" presName="Name19" presStyleLbl="parChTrans1D3" presStyleIdx="1" presStyleCnt="2"/>
      <dgm:spPr/>
      <dgm:t>
        <a:bodyPr/>
        <a:lstStyle/>
        <a:p>
          <a:endParaRPr lang="en-US"/>
        </a:p>
      </dgm:t>
    </dgm:pt>
    <dgm:pt modelId="{B66D5196-58A2-4804-A05B-8637A8818475}" type="pres">
      <dgm:prSet presAssocID="{EDC3171E-A3A3-44BA-87B4-8C5E05A02A0A}" presName="Name21" presStyleCnt="0"/>
      <dgm:spPr/>
    </dgm:pt>
    <dgm:pt modelId="{005F68B1-61BE-48D2-BBC2-D829967246D7}" type="pres">
      <dgm:prSet presAssocID="{EDC3171E-A3A3-44BA-87B4-8C5E05A02A0A}" presName="level2Shape" presStyleLbl="node3" presStyleIdx="1" presStyleCnt="2"/>
      <dgm:spPr/>
      <dgm:t>
        <a:bodyPr/>
        <a:lstStyle/>
        <a:p>
          <a:endParaRPr lang="en-US"/>
        </a:p>
      </dgm:t>
    </dgm:pt>
    <dgm:pt modelId="{60D255A1-A67E-47FC-AE07-EF2774FF5285}" type="pres">
      <dgm:prSet presAssocID="{EDC3171E-A3A3-44BA-87B4-8C5E05A02A0A}" presName="hierChild3" presStyleCnt="0"/>
      <dgm:spPr/>
    </dgm:pt>
    <dgm:pt modelId="{A07A1A67-4C78-452F-AC56-4A0889C65CBC}" type="pres">
      <dgm:prSet presAssocID="{055A9D02-2096-4C72-A601-D1F55DBF52D3}" presName="Name19" presStyleLbl="parChTrans1D4" presStyleIdx="6" presStyleCnt="12"/>
      <dgm:spPr/>
      <dgm:t>
        <a:bodyPr/>
        <a:lstStyle/>
        <a:p>
          <a:endParaRPr lang="en-US"/>
        </a:p>
      </dgm:t>
    </dgm:pt>
    <dgm:pt modelId="{C48215C6-E03C-4C3A-83C7-53224299C4BD}" type="pres">
      <dgm:prSet presAssocID="{A941A734-79E6-4F7C-9EDB-D354B5353D27}" presName="Name21" presStyleCnt="0"/>
      <dgm:spPr/>
    </dgm:pt>
    <dgm:pt modelId="{7449FA77-9624-4574-8326-491584658500}" type="pres">
      <dgm:prSet presAssocID="{A941A734-79E6-4F7C-9EDB-D354B5353D27}" presName="level2Shape" presStyleLbl="node4" presStyleIdx="6" presStyleCnt="12"/>
      <dgm:spPr/>
      <dgm:t>
        <a:bodyPr/>
        <a:lstStyle/>
        <a:p>
          <a:endParaRPr lang="en-US"/>
        </a:p>
      </dgm:t>
    </dgm:pt>
    <dgm:pt modelId="{95FD5DA5-6BC3-4640-84D7-6F231E6E67A7}" type="pres">
      <dgm:prSet presAssocID="{A941A734-79E6-4F7C-9EDB-D354B5353D27}" presName="hierChild3" presStyleCnt="0"/>
      <dgm:spPr/>
    </dgm:pt>
    <dgm:pt modelId="{7749AFEB-B034-4356-A474-C44CB819E08D}" type="pres">
      <dgm:prSet presAssocID="{9966B8A5-6C42-4210-8765-54050B0E6BC4}" presName="Name19" presStyleLbl="parChTrans1D4" presStyleIdx="7" presStyleCnt="12"/>
      <dgm:spPr/>
      <dgm:t>
        <a:bodyPr/>
        <a:lstStyle/>
        <a:p>
          <a:endParaRPr lang="en-US"/>
        </a:p>
      </dgm:t>
    </dgm:pt>
    <dgm:pt modelId="{2B089AC7-F3CE-4CCA-AC12-F24079AEC4CB}" type="pres">
      <dgm:prSet presAssocID="{00481CCC-81E6-442D-8339-4815B56E6448}" presName="Name21" presStyleCnt="0"/>
      <dgm:spPr/>
    </dgm:pt>
    <dgm:pt modelId="{CF286B8A-7D08-4610-8294-40EBE41370F6}" type="pres">
      <dgm:prSet presAssocID="{00481CCC-81E6-442D-8339-4815B56E6448}" presName="level2Shape" presStyleLbl="node4" presStyleIdx="7" presStyleCnt="12"/>
      <dgm:spPr/>
      <dgm:t>
        <a:bodyPr/>
        <a:lstStyle/>
        <a:p>
          <a:endParaRPr lang="en-US"/>
        </a:p>
      </dgm:t>
    </dgm:pt>
    <dgm:pt modelId="{4F832319-92E7-493B-88F4-FC82E5165159}" type="pres">
      <dgm:prSet presAssocID="{00481CCC-81E6-442D-8339-4815B56E6448}" presName="hierChild3" presStyleCnt="0"/>
      <dgm:spPr/>
    </dgm:pt>
    <dgm:pt modelId="{D7026817-67FB-4420-B533-4A5852FBEE4E}" type="pres">
      <dgm:prSet presAssocID="{172B1356-E542-4CFE-83F0-9367B90D0B85}" presName="Name19" presStyleLbl="parChTrans1D4" presStyleIdx="8" presStyleCnt="12"/>
      <dgm:spPr/>
      <dgm:t>
        <a:bodyPr/>
        <a:lstStyle/>
        <a:p>
          <a:endParaRPr lang="en-US"/>
        </a:p>
      </dgm:t>
    </dgm:pt>
    <dgm:pt modelId="{965C9CC3-5F24-44E1-9A5D-84B506117554}" type="pres">
      <dgm:prSet presAssocID="{E8E7EECD-741F-477D-8D72-2F21A93E1913}" presName="Name21" presStyleCnt="0"/>
      <dgm:spPr/>
    </dgm:pt>
    <dgm:pt modelId="{02792548-87B4-40A1-BF26-DD85EDC198B3}" type="pres">
      <dgm:prSet presAssocID="{E8E7EECD-741F-477D-8D72-2F21A93E1913}" presName="level2Shape" presStyleLbl="node4" presStyleIdx="8" presStyleCnt="12"/>
      <dgm:spPr/>
      <dgm:t>
        <a:bodyPr/>
        <a:lstStyle/>
        <a:p>
          <a:endParaRPr lang="en-US"/>
        </a:p>
      </dgm:t>
    </dgm:pt>
    <dgm:pt modelId="{5D91ABC1-6448-4E01-A29C-961A7A194DEA}" type="pres">
      <dgm:prSet presAssocID="{E8E7EECD-741F-477D-8D72-2F21A93E1913}" presName="hierChild3" presStyleCnt="0"/>
      <dgm:spPr/>
    </dgm:pt>
    <dgm:pt modelId="{83963042-BD0F-4421-8179-EFA472D3A648}" type="pres">
      <dgm:prSet presAssocID="{BBCEED64-5776-4B1F-9D8A-27DA2B4EC85D}" presName="Name19" presStyleLbl="parChTrans1D4" presStyleIdx="9" presStyleCnt="12"/>
      <dgm:spPr/>
      <dgm:t>
        <a:bodyPr/>
        <a:lstStyle/>
        <a:p>
          <a:endParaRPr lang="en-US"/>
        </a:p>
      </dgm:t>
    </dgm:pt>
    <dgm:pt modelId="{76B1214A-DBAB-4E80-887C-43314E2C6488}" type="pres">
      <dgm:prSet presAssocID="{4378819A-4A5D-4BC2-8F5C-FFCA385457F8}" presName="Name21" presStyleCnt="0"/>
      <dgm:spPr/>
    </dgm:pt>
    <dgm:pt modelId="{52525B7A-1A6D-4949-89D5-FF32CF1E471F}" type="pres">
      <dgm:prSet presAssocID="{4378819A-4A5D-4BC2-8F5C-FFCA385457F8}" presName="level2Shape" presStyleLbl="node4" presStyleIdx="9" presStyleCnt="12"/>
      <dgm:spPr/>
      <dgm:t>
        <a:bodyPr/>
        <a:lstStyle/>
        <a:p>
          <a:endParaRPr lang="en-US"/>
        </a:p>
      </dgm:t>
    </dgm:pt>
    <dgm:pt modelId="{05B9F13C-80C3-48BA-940C-18108CB2BED1}" type="pres">
      <dgm:prSet presAssocID="{4378819A-4A5D-4BC2-8F5C-FFCA385457F8}" presName="hierChild3" presStyleCnt="0"/>
      <dgm:spPr/>
    </dgm:pt>
    <dgm:pt modelId="{9014C7A3-5BA9-4CF1-B93F-FB6DB666819E}" type="pres">
      <dgm:prSet presAssocID="{56F42EC3-2F73-4725-A412-E30C3F5F8396}" presName="Name19" presStyleLbl="parChTrans1D4" presStyleIdx="10" presStyleCnt="12"/>
      <dgm:spPr/>
      <dgm:t>
        <a:bodyPr/>
        <a:lstStyle/>
        <a:p>
          <a:endParaRPr lang="en-US"/>
        </a:p>
      </dgm:t>
    </dgm:pt>
    <dgm:pt modelId="{79C3621C-333F-4BA9-B097-BFAE286AF633}" type="pres">
      <dgm:prSet presAssocID="{60D51BDE-0DB2-41F0-9258-9471550497BD}" presName="Name21" presStyleCnt="0"/>
      <dgm:spPr/>
    </dgm:pt>
    <dgm:pt modelId="{544873F1-B795-4D30-B6B7-1E7BC01AC7A6}" type="pres">
      <dgm:prSet presAssocID="{60D51BDE-0DB2-41F0-9258-9471550497BD}" presName="level2Shape" presStyleLbl="node4" presStyleIdx="10" presStyleCnt="12"/>
      <dgm:spPr/>
      <dgm:t>
        <a:bodyPr/>
        <a:lstStyle/>
        <a:p>
          <a:endParaRPr lang="en-US"/>
        </a:p>
      </dgm:t>
    </dgm:pt>
    <dgm:pt modelId="{AC9C5CA4-C21E-4896-B3CB-F509BFD3EC23}" type="pres">
      <dgm:prSet presAssocID="{60D51BDE-0DB2-41F0-9258-9471550497BD}" presName="hierChild3" presStyleCnt="0"/>
      <dgm:spPr/>
    </dgm:pt>
    <dgm:pt modelId="{5EED1040-F535-43FC-AA6B-89D8DB40874F}" type="pres">
      <dgm:prSet presAssocID="{1FE6E4D1-DB49-4075-A596-23D3C82ABD5D}" presName="Name19" presStyleLbl="parChTrans1D4" presStyleIdx="11" presStyleCnt="12"/>
      <dgm:spPr/>
      <dgm:t>
        <a:bodyPr/>
        <a:lstStyle/>
        <a:p>
          <a:endParaRPr lang="en-US"/>
        </a:p>
      </dgm:t>
    </dgm:pt>
    <dgm:pt modelId="{E75CC878-CD19-4412-BF77-23594CE2812D}" type="pres">
      <dgm:prSet presAssocID="{63E7EF71-4FF8-4C4C-B8D2-CF2558C1D290}" presName="Name21" presStyleCnt="0"/>
      <dgm:spPr/>
    </dgm:pt>
    <dgm:pt modelId="{EC9EB39B-726F-4924-A65A-BA3EB64B6D68}" type="pres">
      <dgm:prSet presAssocID="{63E7EF71-4FF8-4C4C-B8D2-CF2558C1D290}" presName="level2Shape" presStyleLbl="node4" presStyleIdx="11" presStyleCnt="12"/>
      <dgm:spPr/>
      <dgm:t>
        <a:bodyPr/>
        <a:lstStyle/>
        <a:p>
          <a:endParaRPr lang="en-US"/>
        </a:p>
      </dgm:t>
    </dgm:pt>
    <dgm:pt modelId="{1C5BE67D-46A5-46EC-A2DF-52863C606ABE}" type="pres">
      <dgm:prSet presAssocID="{63E7EF71-4FF8-4C4C-B8D2-CF2558C1D290}" presName="hierChild3" presStyleCnt="0"/>
      <dgm:spPr/>
    </dgm:pt>
    <dgm:pt modelId="{FA461855-6DF4-4689-AD60-44127C5EB623}" type="pres">
      <dgm:prSet presAssocID="{5E1388D6-0E82-4924-90E4-4ED3884747EE}" presName="Name19" presStyleLbl="parChTrans1D2" presStyleIdx="1" presStyleCnt="2"/>
      <dgm:spPr/>
      <dgm:t>
        <a:bodyPr/>
        <a:lstStyle/>
        <a:p>
          <a:endParaRPr lang="en-US"/>
        </a:p>
      </dgm:t>
    </dgm:pt>
    <dgm:pt modelId="{03122CEC-1B35-4881-AC6B-385F03D75751}" type="pres">
      <dgm:prSet presAssocID="{EDBD6DB4-2399-4734-ADAB-F36BB1668704}" presName="Name21" presStyleCnt="0"/>
      <dgm:spPr/>
    </dgm:pt>
    <dgm:pt modelId="{9B56CE47-FA2D-4F55-BF7F-BC547C9AE02E}" type="pres">
      <dgm:prSet presAssocID="{EDBD6DB4-2399-4734-ADAB-F36BB1668704}" presName="level2Shape" presStyleLbl="node2" presStyleIdx="1" presStyleCnt="2"/>
      <dgm:spPr/>
      <dgm:t>
        <a:bodyPr/>
        <a:lstStyle/>
        <a:p>
          <a:endParaRPr lang="en-US"/>
        </a:p>
      </dgm:t>
    </dgm:pt>
    <dgm:pt modelId="{438F6572-CB2B-4A08-BF29-EC36B9EDD6A3}" type="pres">
      <dgm:prSet presAssocID="{EDBD6DB4-2399-4734-ADAB-F36BB1668704}" presName="hierChild3" presStyleCnt="0"/>
      <dgm:spPr/>
    </dgm:pt>
    <dgm:pt modelId="{E9733ED6-5AB3-41B7-BCD1-3ED8B809F809}" type="pres">
      <dgm:prSet presAssocID="{B297D411-F6D0-40AA-B643-88F451E7F084}" presName="bgShapesFlow" presStyleCnt="0"/>
      <dgm:spPr/>
    </dgm:pt>
    <dgm:pt modelId="{8EC05EEE-AD1B-4BA6-A59A-806D4BB0F70D}" type="pres">
      <dgm:prSet presAssocID="{08C5AA56-BA14-429D-A34D-DDB88A5D8961}" presName="rectComp" presStyleCnt="0"/>
      <dgm:spPr/>
    </dgm:pt>
    <dgm:pt modelId="{699D8299-99B3-45F1-B62F-8A0F5693E607}" type="pres">
      <dgm:prSet presAssocID="{08C5AA56-BA14-429D-A34D-DDB88A5D8961}" presName="bgRect" presStyleLbl="bgShp" presStyleIdx="0" presStyleCnt="3"/>
      <dgm:spPr/>
      <dgm:t>
        <a:bodyPr/>
        <a:lstStyle/>
        <a:p>
          <a:endParaRPr lang="en-US"/>
        </a:p>
      </dgm:t>
    </dgm:pt>
    <dgm:pt modelId="{115F595B-8B47-4066-B054-A944B8805524}" type="pres">
      <dgm:prSet presAssocID="{08C5AA56-BA14-429D-A34D-DDB88A5D8961}" presName="bgRectTx" presStyleLbl="bgShp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311F97C-BC27-44B6-89A3-E4CB0787CE98}" type="pres">
      <dgm:prSet presAssocID="{08C5AA56-BA14-429D-A34D-DDB88A5D8961}" presName="spComp" presStyleCnt="0"/>
      <dgm:spPr/>
    </dgm:pt>
    <dgm:pt modelId="{457B4A86-4289-40E7-A40F-84146AF51D25}" type="pres">
      <dgm:prSet presAssocID="{08C5AA56-BA14-429D-A34D-DDB88A5D8961}" presName="vSp" presStyleCnt="0"/>
      <dgm:spPr/>
    </dgm:pt>
    <dgm:pt modelId="{EDBDC224-64AA-4035-80E4-DC2351A6F384}" type="pres">
      <dgm:prSet presAssocID="{5400ACD2-52E9-4ABF-9602-1E4964EB6B80}" presName="rectComp" presStyleCnt="0"/>
      <dgm:spPr/>
    </dgm:pt>
    <dgm:pt modelId="{1F5CF3A3-B463-4B18-A3DA-A6DDDCFAC5C5}" type="pres">
      <dgm:prSet presAssocID="{5400ACD2-52E9-4ABF-9602-1E4964EB6B80}" presName="bgRect" presStyleLbl="bgShp" presStyleIdx="1" presStyleCnt="3"/>
      <dgm:spPr/>
      <dgm:t>
        <a:bodyPr/>
        <a:lstStyle/>
        <a:p>
          <a:endParaRPr lang="en-US"/>
        </a:p>
      </dgm:t>
    </dgm:pt>
    <dgm:pt modelId="{79293BF8-8EBA-4E60-9380-D1C34A6FDA7A}" type="pres">
      <dgm:prSet presAssocID="{5400ACD2-52E9-4ABF-9602-1E4964EB6B80}" presName="bgRectTx" presStyleLbl="bgShp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EE88396-C036-44F1-840E-C84C1F192327}" type="pres">
      <dgm:prSet presAssocID="{5400ACD2-52E9-4ABF-9602-1E4964EB6B80}" presName="spComp" presStyleCnt="0"/>
      <dgm:spPr/>
    </dgm:pt>
    <dgm:pt modelId="{4EAA841D-E154-4383-B29F-8311EA595531}" type="pres">
      <dgm:prSet presAssocID="{5400ACD2-52E9-4ABF-9602-1E4964EB6B80}" presName="vSp" presStyleCnt="0"/>
      <dgm:spPr/>
    </dgm:pt>
    <dgm:pt modelId="{68EA945F-91FF-4A67-A194-FA7A63ABEDA3}" type="pres">
      <dgm:prSet presAssocID="{D80B99D8-A0A2-431F-96B3-4E46D2D4D38A}" presName="rectComp" presStyleCnt="0"/>
      <dgm:spPr/>
    </dgm:pt>
    <dgm:pt modelId="{3C3F197D-AF50-4F69-85DC-46273633DF06}" type="pres">
      <dgm:prSet presAssocID="{D80B99D8-A0A2-431F-96B3-4E46D2D4D38A}" presName="bgRect" presStyleLbl="bgShp" presStyleIdx="2" presStyleCnt="3"/>
      <dgm:spPr/>
      <dgm:t>
        <a:bodyPr/>
        <a:lstStyle/>
        <a:p>
          <a:endParaRPr lang="en-US"/>
        </a:p>
      </dgm:t>
    </dgm:pt>
    <dgm:pt modelId="{EC8F0C53-4831-4EF5-8063-99318DE16D1A}" type="pres">
      <dgm:prSet presAssocID="{D80B99D8-A0A2-431F-96B3-4E46D2D4D38A}" presName="bgRectTx" presStyleLbl="bgShp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100F77E-1D3C-4A71-95BA-4A29A2D3FEFD}" srcId="{EDC3171E-A3A3-44BA-87B4-8C5E05A02A0A}" destId="{A941A734-79E6-4F7C-9EDB-D354B5353D27}" srcOrd="0" destOrd="0" parTransId="{055A9D02-2096-4C72-A601-D1F55DBF52D3}" sibTransId="{03B57B1E-E11F-408D-8D8B-BD46E07833E7}"/>
    <dgm:cxn modelId="{CDB28373-9468-4169-A7DB-2C335CB98D3B}" type="presOf" srcId="{08C5AA56-BA14-429D-A34D-DDB88A5D8961}" destId="{115F595B-8B47-4066-B054-A944B8805524}" srcOrd="1" destOrd="0" presId="urn:microsoft.com/office/officeart/2005/8/layout/hierarchy6"/>
    <dgm:cxn modelId="{D6D54891-2E01-4C76-8AFD-FDE8C01D21D1}" srcId="{2A473C76-1E39-48BF-910D-ED1D1F5F5887}" destId="{F78B8359-FC58-48A3-9A14-74E719B27460}" srcOrd="0" destOrd="0" parTransId="{474C6E90-6779-476E-8315-62227C274D60}" sibTransId="{CCCCE9A4-44B7-4DD7-892C-E4EF6E7A5FAD}"/>
    <dgm:cxn modelId="{7E1FCB41-C90E-47F2-BD6E-191F9553B9EE}" srcId="{4378819A-4A5D-4BC2-8F5C-FFCA385457F8}" destId="{63E7EF71-4FF8-4C4C-B8D2-CF2558C1D290}" srcOrd="1" destOrd="0" parTransId="{1FE6E4D1-DB49-4075-A596-23D3C82ABD5D}" sibTransId="{FB0A7FF1-6699-4E98-A0C2-7DC7603B40B6}"/>
    <dgm:cxn modelId="{D4CDE52D-2B64-414B-87A2-72CF157FE8ED}" srcId="{F78B8359-FC58-48A3-9A14-74E719B27460}" destId="{752CED74-45A9-4B50-B6EF-2793CCC1B8FF}" srcOrd="1" destOrd="0" parTransId="{D91E9365-86EA-4032-8B63-439B39DAD773}" sibTransId="{80A29572-CC08-40FC-92F2-6F612073B049}"/>
    <dgm:cxn modelId="{F3642A59-01FA-4890-ACEF-45F7CC798F61}" type="presOf" srcId="{9966B8A5-6C42-4210-8765-54050B0E6BC4}" destId="{7749AFEB-B034-4356-A474-C44CB819E08D}" srcOrd="0" destOrd="0" presId="urn:microsoft.com/office/officeart/2005/8/layout/hierarchy6"/>
    <dgm:cxn modelId="{3F3C394D-568E-47A2-9C05-DB05347E06F7}" type="presOf" srcId="{D80B99D8-A0A2-431F-96B3-4E46D2D4D38A}" destId="{3C3F197D-AF50-4F69-85DC-46273633DF06}" srcOrd="0" destOrd="0" presId="urn:microsoft.com/office/officeart/2005/8/layout/hierarchy6"/>
    <dgm:cxn modelId="{7749B3FF-2F56-4E65-8FDE-722470F91CBA}" srcId="{B297D411-F6D0-40AA-B643-88F451E7F084}" destId="{5400ACD2-52E9-4ABF-9602-1E4964EB6B80}" srcOrd="2" destOrd="0" parTransId="{CB68CEF1-57DB-4361-9FC0-1622A5C90E28}" sibTransId="{A4DD574B-46CB-4A7F-BCB1-55A77EEA4848}"/>
    <dgm:cxn modelId="{85035D09-5B37-4321-BC44-239789FE72E0}" srcId="{C793991E-DBBB-477B-A828-7007008986B7}" destId="{7EDBE276-EF11-4408-9D38-A3D10C3E7BD1}" srcOrd="0" destOrd="0" parTransId="{2B417A8A-9CC9-4E4C-B9AE-E66E726253D9}" sibTransId="{69C06D18-AC82-4E06-BAD9-8CC6B713CDB2}"/>
    <dgm:cxn modelId="{55EBF975-59E7-4512-B1DF-A54E8EB74FCF}" type="presOf" srcId="{F585CEB2-189A-4AB0-9810-A76378BC658A}" destId="{FE74DD08-304A-47F7-89A6-C0D5B4F98772}" srcOrd="0" destOrd="0" presId="urn:microsoft.com/office/officeart/2005/8/layout/hierarchy6"/>
    <dgm:cxn modelId="{869AA6F3-5AF7-4EA7-A559-C9955A79BCE2}" type="presOf" srcId="{0D05FCE5-0063-49C3-8C36-250C2CE0C8FA}" destId="{3A27C688-B033-4376-9CEA-E90AD954A5FF}" srcOrd="0" destOrd="0" presId="urn:microsoft.com/office/officeart/2005/8/layout/hierarchy6"/>
    <dgm:cxn modelId="{F55D5147-7E84-4449-A0B0-3E05F35F49AE}" type="presOf" srcId="{5400ACD2-52E9-4ABF-9602-1E4964EB6B80}" destId="{79293BF8-8EBA-4E60-9380-D1C34A6FDA7A}" srcOrd="1" destOrd="0" presId="urn:microsoft.com/office/officeart/2005/8/layout/hierarchy6"/>
    <dgm:cxn modelId="{CA949936-E5C9-411E-BE14-EE7AD16ECAD3}" type="presOf" srcId="{4378819A-4A5D-4BC2-8F5C-FFCA385457F8}" destId="{52525B7A-1A6D-4949-89D5-FF32CF1E471F}" srcOrd="0" destOrd="0" presId="urn:microsoft.com/office/officeart/2005/8/layout/hierarchy6"/>
    <dgm:cxn modelId="{6E54BB82-B0CA-4047-BCB6-05AB99285D35}" type="presOf" srcId="{5E1388D6-0E82-4924-90E4-4ED3884747EE}" destId="{FA461855-6DF4-4689-AD60-44127C5EB623}" srcOrd="0" destOrd="0" presId="urn:microsoft.com/office/officeart/2005/8/layout/hierarchy6"/>
    <dgm:cxn modelId="{E0642ABA-6AE5-49E9-8770-96BDC9D3D7BE}" type="presOf" srcId="{63E7EF71-4FF8-4C4C-B8D2-CF2558C1D290}" destId="{EC9EB39B-726F-4924-A65A-BA3EB64B6D68}" srcOrd="0" destOrd="0" presId="urn:microsoft.com/office/officeart/2005/8/layout/hierarchy6"/>
    <dgm:cxn modelId="{E60A7F9B-6F41-4F19-A82C-E1FFC7C6327D}" srcId="{B297D411-F6D0-40AA-B643-88F451E7F084}" destId="{C793991E-DBBB-477B-A828-7007008986B7}" srcOrd="0" destOrd="0" parTransId="{2A9F2FD0-863C-4A50-8164-4678FB86C87F}" sibTransId="{878E3E7A-435B-49C6-9D34-504B3B11B776}"/>
    <dgm:cxn modelId="{CF011481-A363-4BD7-8695-B482D25A27C9}" srcId="{A941A734-79E6-4F7C-9EDB-D354B5353D27}" destId="{E8E7EECD-741F-477D-8D72-2F21A93E1913}" srcOrd="1" destOrd="0" parTransId="{172B1356-E542-4CFE-83F0-9367B90D0B85}" sibTransId="{49516A95-FE63-43A3-BA8D-45FA8D01DA7F}"/>
    <dgm:cxn modelId="{CD88A84E-76D9-4CBA-A173-8BF43EAFAC20}" type="presOf" srcId="{D29F1083-B21A-4C1D-8BD7-2815A342FC4D}" destId="{60BE9BFC-4FB4-4A76-939E-8EB20402EA24}" srcOrd="0" destOrd="0" presId="urn:microsoft.com/office/officeart/2005/8/layout/hierarchy6"/>
    <dgm:cxn modelId="{0E4E6A1C-A1CB-477F-B6BE-2302FBA466C4}" type="presOf" srcId="{2B417A8A-9CC9-4E4C-B9AE-E66E726253D9}" destId="{565AF5D6-CE8A-47EE-984A-629964BFBE2C}" srcOrd="0" destOrd="0" presId="urn:microsoft.com/office/officeart/2005/8/layout/hierarchy6"/>
    <dgm:cxn modelId="{59D194CF-9BFC-4972-B57B-E53143A3947F}" srcId="{E91F9A55-8930-477E-9AC1-1423592F4AF4}" destId="{D4E4688D-E8AE-44A9-9B5C-5A1252047CE1}" srcOrd="0" destOrd="0" parTransId="{0D05FCE5-0063-49C3-8C36-250C2CE0C8FA}" sibTransId="{756BD014-838C-434E-BBC1-582D673AF99D}"/>
    <dgm:cxn modelId="{B730CE78-CA63-4D72-94D6-568B4E6BF04E}" type="presOf" srcId="{7EDBE276-EF11-4408-9D38-A3D10C3E7BD1}" destId="{B8048A21-3201-4149-A06E-4FE46EF90D9C}" srcOrd="0" destOrd="0" presId="urn:microsoft.com/office/officeart/2005/8/layout/hierarchy6"/>
    <dgm:cxn modelId="{6B873533-6487-4509-A520-6C3BAB38D94A}" srcId="{EDC3171E-A3A3-44BA-87B4-8C5E05A02A0A}" destId="{4378819A-4A5D-4BC2-8F5C-FFCA385457F8}" srcOrd="1" destOrd="0" parTransId="{BBCEED64-5776-4B1F-9D8A-27DA2B4EC85D}" sibTransId="{326BC332-5FC2-4FAA-84B2-E439CAA44B77}"/>
    <dgm:cxn modelId="{45B92B7E-2B2E-4E8A-AC87-0F5234114597}" type="presOf" srcId="{60D51BDE-0DB2-41F0-9258-9471550497BD}" destId="{544873F1-B795-4D30-B6B7-1E7BC01AC7A6}" srcOrd="0" destOrd="0" presId="urn:microsoft.com/office/officeart/2005/8/layout/hierarchy6"/>
    <dgm:cxn modelId="{67FA17CD-1FDC-40BF-BCB2-F7D52578454A}" type="presOf" srcId="{5400ACD2-52E9-4ABF-9602-1E4964EB6B80}" destId="{1F5CF3A3-B463-4B18-A3DA-A6DDDCFAC5C5}" srcOrd="0" destOrd="0" presId="urn:microsoft.com/office/officeart/2005/8/layout/hierarchy6"/>
    <dgm:cxn modelId="{8F752ADE-B1EE-427C-BDAA-A5D7F4F2537E}" srcId="{7EDBE276-EF11-4408-9D38-A3D10C3E7BD1}" destId="{2A473C76-1E39-48BF-910D-ED1D1F5F5887}" srcOrd="0" destOrd="0" parTransId="{51276933-6B89-4F48-A38E-03B216253B01}" sibTransId="{D48367C7-56A3-4BC1-89E4-AE4AA737A82F}"/>
    <dgm:cxn modelId="{194A38D0-F53B-4C96-9645-C4DEC41213C8}" type="presOf" srcId="{FF76D12D-7EF2-4BD8-B1D2-7CA3FC663E01}" destId="{FB3DDCFD-3D15-496C-ADC8-E34F85E0C530}" srcOrd="0" destOrd="0" presId="urn:microsoft.com/office/officeart/2005/8/layout/hierarchy6"/>
    <dgm:cxn modelId="{E6582D0C-903D-4726-ADFB-888F5A848BFC}" type="presOf" srcId="{2A473C76-1E39-48BF-910D-ED1D1F5F5887}" destId="{2B25F663-852A-4CA7-9D90-DFA6EBB5467F}" srcOrd="0" destOrd="0" presId="urn:microsoft.com/office/officeart/2005/8/layout/hierarchy6"/>
    <dgm:cxn modelId="{03DF5F45-B3EF-450E-BB80-3E9C6272E14C}" type="presOf" srcId="{56F42EC3-2F73-4725-A412-E30C3F5F8396}" destId="{9014C7A3-5BA9-4CF1-B93F-FB6DB666819E}" srcOrd="0" destOrd="0" presId="urn:microsoft.com/office/officeart/2005/8/layout/hierarchy6"/>
    <dgm:cxn modelId="{8188997E-263A-431C-9C5A-8A3CDB4D65B9}" type="presOf" srcId="{EDBD6DB4-2399-4734-ADAB-F36BB1668704}" destId="{9B56CE47-FA2D-4F55-BF7F-BC547C9AE02E}" srcOrd="0" destOrd="0" presId="urn:microsoft.com/office/officeart/2005/8/layout/hierarchy6"/>
    <dgm:cxn modelId="{DB21B74E-65E0-4247-9379-65237E4B64D3}" type="presOf" srcId="{E91F9A55-8930-477E-9AC1-1423592F4AF4}" destId="{AC76B5C2-7780-4D24-B755-2622B6CC7A02}" srcOrd="0" destOrd="0" presId="urn:microsoft.com/office/officeart/2005/8/layout/hierarchy6"/>
    <dgm:cxn modelId="{1C8E6727-DB22-4670-8674-54A91FCB90F4}" srcId="{B297D411-F6D0-40AA-B643-88F451E7F084}" destId="{D80B99D8-A0A2-431F-96B3-4E46D2D4D38A}" srcOrd="3" destOrd="0" parTransId="{6574E8F8-03E0-4438-B6D4-3327B8C918D2}" sibTransId="{DCD7436E-4679-419F-8E6D-97A0C0C6E403}"/>
    <dgm:cxn modelId="{F9FA5790-8516-446A-B4D6-CB486FF143FA}" type="presOf" srcId="{D91E9365-86EA-4032-8B63-439B39DAD773}" destId="{04E2BB3F-610F-4139-83AD-934541F3E27F}" srcOrd="0" destOrd="0" presId="urn:microsoft.com/office/officeart/2005/8/layout/hierarchy6"/>
    <dgm:cxn modelId="{BE51A726-E729-4394-8EF9-BE22B48EC5AE}" type="presOf" srcId="{429C497F-B09E-4A93-BD6F-6B7A6944F639}" destId="{F2A9FF00-6227-480F-8F95-B6469C522EF1}" srcOrd="0" destOrd="0" presId="urn:microsoft.com/office/officeart/2005/8/layout/hierarchy6"/>
    <dgm:cxn modelId="{687469C4-3C6B-41E6-9C8A-4BFE69254C4C}" type="presOf" srcId="{752CED74-45A9-4B50-B6EF-2793CCC1B8FF}" destId="{FF9176A9-D79C-4C70-9E7F-07E08148772F}" srcOrd="0" destOrd="0" presId="urn:microsoft.com/office/officeart/2005/8/layout/hierarchy6"/>
    <dgm:cxn modelId="{22824AED-EF9E-4486-B5FA-0FB75F21DA0C}" type="presOf" srcId="{C793991E-DBBB-477B-A828-7007008986B7}" destId="{0776BD13-0F24-48FE-9FC3-A8C09414D729}" srcOrd="0" destOrd="0" presId="urn:microsoft.com/office/officeart/2005/8/layout/hierarchy6"/>
    <dgm:cxn modelId="{69FED222-9479-4726-8D6F-BE505AC10A1D}" srcId="{A941A734-79E6-4F7C-9EDB-D354B5353D27}" destId="{00481CCC-81E6-442D-8339-4815B56E6448}" srcOrd="0" destOrd="0" parTransId="{9966B8A5-6C42-4210-8765-54050B0E6BC4}" sibTransId="{A9C87D47-2A08-4795-A1C2-E080902FC72A}"/>
    <dgm:cxn modelId="{73D00126-E4B5-4F32-9C2C-C309ADB5D622}" srcId="{C793991E-DBBB-477B-A828-7007008986B7}" destId="{EDBD6DB4-2399-4734-ADAB-F36BB1668704}" srcOrd="1" destOrd="0" parTransId="{5E1388D6-0E82-4924-90E4-4ED3884747EE}" sibTransId="{BF53F405-7AA8-4615-97D0-95E13F40E7E4}"/>
    <dgm:cxn modelId="{778A4A0A-D173-42A0-A650-E2E5A548F5E6}" srcId="{E91F9A55-8930-477E-9AC1-1423592F4AF4}" destId="{429C497F-B09E-4A93-BD6F-6B7A6944F639}" srcOrd="1" destOrd="0" parTransId="{D29F1083-B21A-4C1D-8BD7-2815A342FC4D}" sibTransId="{2781686D-7675-416B-99FC-0E6B7BD6A58D}"/>
    <dgm:cxn modelId="{7290695B-34F6-49E2-8F24-FE2549286C0C}" type="presOf" srcId="{E8E7EECD-741F-477D-8D72-2F21A93E1913}" destId="{02792548-87B4-40A1-BF26-DD85EDC198B3}" srcOrd="0" destOrd="0" presId="urn:microsoft.com/office/officeart/2005/8/layout/hierarchy6"/>
    <dgm:cxn modelId="{5F9D405C-45AC-4D2A-B24C-D412A145A90C}" type="presOf" srcId="{51276933-6B89-4F48-A38E-03B216253B01}" destId="{F59E3579-8043-479A-9728-EEBB72C05C50}" srcOrd="0" destOrd="0" presId="urn:microsoft.com/office/officeart/2005/8/layout/hierarchy6"/>
    <dgm:cxn modelId="{CC34C8F6-2C06-494E-A35D-DC0F9CA8EF2C}" type="presOf" srcId="{055A9D02-2096-4C72-A601-D1F55DBF52D3}" destId="{A07A1A67-4C78-452F-AC56-4A0889C65CBC}" srcOrd="0" destOrd="0" presId="urn:microsoft.com/office/officeart/2005/8/layout/hierarchy6"/>
    <dgm:cxn modelId="{9E6DFFB2-F256-4817-B909-0B62BBF4BE7C}" srcId="{F78B8359-FC58-48A3-9A14-74E719B27460}" destId="{DC26FCE3-FC40-4755-AE90-21D2D29D9E37}" srcOrd="0" destOrd="0" parTransId="{F585CEB2-189A-4AB0-9810-A76378BC658A}" sibTransId="{FAA997EF-7CB6-4A6B-91A9-44B46E7F570C}"/>
    <dgm:cxn modelId="{98A809B3-93B2-4D39-A463-2A9F5A09E0B3}" type="presOf" srcId="{EDC3171E-A3A3-44BA-87B4-8C5E05A02A0A}" destId="{005F68B1-61BE-48D2-BBC2-D829967246D7}" srcOrd="0" destOrd="0" presId="urn:microsoft.com/office/officeart/2005/8/layout/hierarchy6"/>
    <dgm:cxn modelId="{54445E74-9F5A-411B-A57C-FEE7740D119A}" type="presOf" srcId="{00481CCC-81E6-442D-8339-4815B56E6448}" destId="{CF286B8A-7D08-4610-8294-40EBE41370F6}" srcOrd="0" destOrd="0" presId="urn:microsoft.com/office/officeart/2005/8/layout/hierarchy6"/>
    <dgm:cxn modelId="{6E06D346-1801-4D4D-9B69-CEB5E1185038}" type="presOf" srcId="{172B1356-E542-4CFE-83F0-9367B90D0B85}" destId="{D7026817-67FB-4420-B533-4A5852FBEE4E}" srcOrd="0" destOrd="0" presId="urn:microsoft.com/office/officeart/2005/8/layout/hierarchy6"/>
    <dgm:cxn modelId="{5D56B050-2C61-45F1-BDF2-4F8EA9783C59}" srcId="{B297D411-F6D0-40AA-B643-88F451E7F084}" destId="{08C5AA56-BA14-429D-A34D-DDB88A5D8961}" srcOrd="1" destOrd="0" parTransId="{08CE7CC3-AB2F-46A2-8110-83BAE5AC3F51}" sibTransId="{B4D862BF-1088-4A8D-869B-F3DBF08555C9}"/>
    <dgm:cxn modelId="{05FA7008-3BA7-4F3B-9D4A-E3F5EE44BF1D}" type="presOf" srcId="{A941A734-79E6-4F7C-9EDB-D354B5353D27}" destId="{7449FA77-9624-4574-8326-491584658500}" srcOrd="0" destOrd="0" presId="urn:microsoft.com/office/officeart/2005/8/layout/hierarchy6"/>
    <dgm:cxn modelId="{3E191748-EEAF-4280-AEEE-D3B81DA30FF5}" type="presOf" srcId="{B297D411-F6D0-40AA-B643-88F451E7F084}" destId="{387385FA-E1A7-407D-969F-4695CD9CA4CA}" srcOrd="0" destOrd="0" presId="urn:microsoft.com/office/officeart/2005/8/layout/hierarchy6"/>
    <dgm:cxn modelId="{131B5018-23BC-4D58-A72D-046495A0EF66}" type="presOf" srcId="{D80B99D8-A0A2-431F-96B3-4E46D2D4D38A}" destId="{EC8F0C53-4831-4EF5-8063-99318DE16D1A}" srcOrd="1" destOrd="0" presId="urn:microsoft.com/office/officeart/2005/8/layout/hierarchy6"/>
    <dgm:cxn modelId="{CA39125F-F424-40CB-B011-5018D3D41B8C}" srcId="{4378819A-4A5D-4BC2-8F5C-FFCA385457F8}" destId="{60D51BDE-0DB2-41F0-9258-9471550497BD}" srcOrd="0" destOrd="0" parTransId="{56F42EC3-2F73-4725-A412-E30C3F5F8396}" sibTransId="{978C7F52-E325-4410-9A64-EDCC628FD186}"/>
    <dgm:cxn modelId="{7C0DCA3A-5C09-40B3-AC61-5B491CEB0998}" type="presOf" srcId="{DC26FCE3-FC40-4755-AE90-21D2D29D9E37}" destId="{C1210CD3-4FCA-4970-B488-410941A9C251}" srcOrd="0" destOrd="0" presId="urn:microsoft.com/office/officeart/2005/8/layout/hierarchy6"/>
    <dgm:cxn modelId="{E2255057-8341-415B-8B2C-126CC2E6089F}" type="presOf" srcId="{8B3E5416-342B-44A5-B802-558013CC866A}" destId="{A3FE5C43-D6A3-4B50-919B-2F6945221DB7}" srcOrd="0" destOrd="0" presId="urn:microsoft.com/office/officeart/2005/8/layout/hierarchy6"/>
    <dgm:cxn modelId="{CE3EEFE5-8BCA-44EC-9249-EDA5B30EDF5D}" type="presOf" srcId="{1FE6E4D1-DB49-4075-A596-23D3C82ABD5D}" destId="{5EED1040-F535-43FC-AA6B-89D8DB40874F}" srcOrd="0" destOrd="0" presId="urn:microsoft.com/office/officeart/2005/8/layout/hierarchy6"/>
    <dgm:cxn modelId="{9B5A7B8C-42B0-4D1B-8283-BBF5EF63B6D8}" type="presOf" srcId="{D4E4688D-E8AE-44A9-9B5C-5A1252047CE1}" destId="{3138C62C-3F3F-4531-B840-BB296C91038F}" srcOrd="0" destOrd="0" presId="urn:microsoft.com/office/officeart/2005/8/layout/hierarchy6"/>
    <dgm:cxn modelId="{480DA1F0-184E-444C-9913-BD1200685BD7}" type="presOf" srcId="{08C5AA56-BA14-429D-A34D-DDB88A5D8961}" destId="{699D8299-99B3-45F1-B62F-8A0F5693E607}" srcOrd="0" destOrd="0" presId="urn:microsoft.com/office/officeart/2005/8/layout/hierarchy6"/>
    <dgm:cxn modelId="{DC5825C5-7A95-4D63-B6FF-D92A3682CBF8}" type="presOf" srcId="{BBCEED64-5776-4B1F-9D8A-27DA2B4EC85D}" destId="{83963042-BD0F-4421-8179-EFA472D3A648}" srcOrd="0" destOrd="0" presId="urn:microsoft.com/office/officeart/2005/8/layout/hierarchy6"/>
    <dgm:cxn modelId="{2E6E2DAD-7541-4355-8319-083D8E5B04AE}" type="presOf" srcId="{474C6E90-6779-476E-8315-62227C274D60}" destId="{EA40E52E-71BC-4714-8305-B1F013EAE46D}" srcOrd="0" destOrd="0" presId="urn:microsoft.com/office/officeart/2005/8/layout/hierarchy6"/>
    <dgm:cxn modelId="{8065F60E-D4D5-418A-A400-E01C832075DE}" srcId="{2A473C76-1E39-48BF-910D-ED1D1F5F5887}" destId="{E91F9A55-8930-477E-9AC1-1423592F4AF4}" srcOrd="1" destOrd="0" parTransId="{FF76D12D-7EF2-4BD8-B1D2-7CA3FC663E01}" sibTransId="{0264F006-1F3B-451B-94EA-EFE0D385AF55}"/>
    <dgm:cxn modelId="{0BD61FE0-0C95-4D48-B85D-48B628B7A813}" type="presOf" srcId="{F78B8359-FC58-48A3-9A14-74E719B27460}" destId="{135E55B8-0132-4066-818D-EB5DED04D1B4}" srcOrd="0" destOrd="0" presId="urn:microsoft.com/office/officeart/2005/8/layout/hierarchy6"/>
    <dgm:cxn modelId="{F532A07E-611E-4DF9-AB53-9D49124C0663}" srcId="{7EDBE276-EF11-4408-9D38-A3D10C3E7BD1}" destId="{EDC3171E-A3A3-44BA-87B4-8C5E05A02A0A}" srcOrd="1" destOrd="0" parTransId="{8B3E5416-342B-44A5-B802-558013CC866A}" sibTransId="{E191A186-8B0F-4A7A-AE5E-FA2B504D8C0D}"/>
    <dgm:cxn modelId="{5D80F020-D9A0-4F7C-9445-1D023AC959BE}" type="presParOf" srcId="{387385FA-E1A7-407D-969F-4695CD9CA4CA}" destId="{177F84D7-078A-4D06-B841-44616822BF93}" srcOrd="0" destOrd="0" presId="urn:microsoft.com/office/officeart/2005/8/layout/hierarchy6"/>
    <dgm:cxn modelId="{71B18C98-DAFF-4234-B423-5582CD3594D0}" type="presParOf" srcId="{177F84D7-078A-4D06-B841-44616822BF93}" destId="{F9C153A7-B746-445B-8F02-07FB622A8B84}" srcOrd="0" destOrd="0" presId="urn:microsoft.com/office/officeart/2005/8/layout/hierarchy6"/>
    <dgm:cxn modelId="{FACEAF08-6024-4966-80E9-8E548783881F}" type="presParOf" srcId="{177F84D7-078A-4D06-B841-44616822BF93}" destId="{F936A8D8-038A-4CFE-A89F-09564777A753}" srcOrd="1" destOrd="0" presId="urn:microsoft.com/office/officeart/2005/8/layout/hierarchy6"/>
    <dgm:cxn modelId="{0E160ACB-0944-42EC-A258-7BB84E9BF333}" type="presParOf" srcId="{F936A8D8-038A-4CFE-A89F-09564777A753}" destId="{74111648-FE8C-4848-A9D9-E66FB4902DDC}" srcOrd="0" destOrd="0" presId="urn:microsoft.com/office/officeart/2005/8/layout/hierarchy6"/>
    <dgm:cxn modelId="{13D604A5-E211-431D-ADD3-37B96D1CBD46}" type="presParOf" srcId="{74111648-FE8C-4848-A9D9-E66FB4902DDC}" destId="{0776BD13-0F24-48FE-9FC3-A8C09414D729}" srcOrd="0" destOrd="0" presId="urn:microsoft.com/office/officeart/2005/8/layout/hierarchy6"/>
    <dgm:cxn modelId="{4B096FD8-E895-4FC6-AC91-D4B75CB254A2}" type="presParOf" srcId="{74111648-FE8C-4848-A9D9-E66FB4902DDC}" destId="{A7C210D1-2A94-464A-9A33-400919B397BC}" srcOrd="1" destOrd="0" presId="urn:microsoft.com/office/officeart/2005/8/layout/hierarchy6"/>
    <dgm:cxn modelId="{39A3E58D-DA74-48A5-B64E-117760386CBE}" type="presParOf" srcId="{A7C210D1-2A94-464A-9A33-400919B397BC}" destId="{565AF5D6-CE8A-47EE-984A-629964BFBE2C}" srcOrd="0" destOrd="0" presId="urn:microsoft.com/office/officeart/2005/8/layout/hierarchy6"/>
    <dgm:cxn modelId="{B8CC3119-5B9D-4AD1-8ECD-2AB29C04FBF5}" type="presParOf" srcId="{A7C210D1-2A94-464A-9A33-400919B397BC}" destId="{EFB7EE3C-448E-4550-A3FD-2CC9B7565A2C}" srcOrd="1" destOrd="0" presId="urn:microsoft.com/office/officeart/2005/8/layout/hierarchy6"/>
    <dgm:cxn modelId="{D6411EA1-1750-4DB2-A04E-06D25A998EE2}" type="presParOf" srcId="{EFB7EE3C-448E-4550-A3FD-2CC9B7565A2C}" destId="{B8048A21-3201-4149-A06E-4FE46EF90D9C}" srcOrd="0" destOrd="0" presId="urn:microsoft.com/office/officeart/2005/8/layout/hierarchy6"/>
    <dgm:cxn modelId="{C7261A87-880A-4228-BE02-39CA5B01DEFC}" type="presParOf" srcId="{EFB7EE3C-448E-4550-A3FD-2CC9B7565A2C}" destId="{09988B4F-F525-43B9-977A-F0553CC53BD0}" srcOrd="1" destOrd="0" presId="urn:microsoft.com/office/officeart/2005/8/layout/hierarchy6"/>
    <dgm:cxn modelId="{12FC9F66-507E-4654-B9CA-17A6862EF55C}" type="presParOf" srcId="{09988B4F-F525-43B9-977A-F0553CC53BD0}" destId="{F59E3579-8043-479A-9728-EEBB72C05C50}" srcOrd="0" destOrd="0" presId="urn:microsoft.com/office/officeart/2005/8/layout/hierarchy6"/>
    <dgm:cxn modelId="{621A9F78-DE98-45F3-91C2-55C2ED5F103A}" type="presParOf" srcId="{09988B4F-F525-43B9-977A-F0553CC53BD0}" destId="{218E96AC-F872-4784-BC08-289603CF9188}" srcOrd="1" destOrd="0" presId="urn:microsoft.com/office/officeart/2005/8/layout/hierarchy6"/>
    <dgm:cxn modelId="{EC359F37-7131-42DB-A6DE-246DD8CAD839}" type="presParOf" srcId="{218E96AC-F872-4784-BC08-289603CF9188}" destId="{2B25F663-852A-4CA7-9D90-DFA6EBB5467F}" srcOrd="0" destOrd="0" presId="urn:microsoft.com/office/officeart/2005/8/layout/hierarchy6"/>
    <dgm:cxn modelId="{465C9356-7DC0-4223-BD7D-E2C5D6056D64}" type="presParOf" srcId="{218E96AC-F872-4784-BC08-289603CF9188}" destId="{AD78427B-89DF-4678-9FA1-3846E0103304}" srcOrd="1" destOrd="0" presId="urn:microsoft.com/office/officeart/2005/8/layout/hierarchy6"/>
    <dgm:cxn modelId="{0878EC9C-4BB8-47F6-82D6-5A7806C01317}" type="presParOf" srcId="{AD78427B-89DF-4678-9FA1-3846E0103304}" destId="{EA40E52E-71BC-4714-8305-B1F013EAE46D}" srcOrd="0" destOrd="0" presId="urn:microsoft.com/office/officeart/2005/8/layout/hierarchy6"/>
    <dgm:cxn modelId="{6A855784-133E-4686-9304-F6512AE40187}" type="presParOf" srcId="{AD78427B-89DF-4678-9FA1-3846E0103304}" destId="{FA4447A7-D4F1-4B8E-9B75-E7F45B0977C5}" srcOrd="1" destOrd="0" presId="urn:microsoft.com/office/officeart/2005/8/layout/hierarchy6"/>
    <dgm:cxn modelId="{E7284D8D-27E9-4083-B8A8-DF4C25FA9141}" type="presParOf" srcId="{FA4447A7-D4F1-4B8E-9B75-E7F45B0977C5}" destId="{135E55B8-0132-4066-818D-EB5DED04D1B4}" srcOrd="0" destOrd="0" presId="urn:microsoft.com/office/officeart/2005/8/layout/hierarchy6"/>
    <dgm:cxn modelId="{5DF7695D-5FCA-433F-9794-AFCC6A95DC3B}" type="presParOf" srcId="{FA4447A7-D4F1-4B8E-9B75-E7F45B0977C5}" destId="{CEB0BE2E-8F92-4AE2-B082-042441E21EAA}" srcOrd="1" destOrd="0" presId="urn:microsoft.com/office/officeart/2005/8/layout/hierarchy6"/>
    <dgm:cxn modelId="{4E48EDF1-0D89-40D9-B390-320F3CD6DD2D}" type="presParOf" srcId="{CEB0BE2E-8F92-4AE2-B082-042441E21EAA}" destId="{FE74DD08-304A-47F7-89A6-C0D5B4F98772}" srcOrd="0" destOrd="0" presId="urn:microsoft.com/office/officeart/2005/8/layout/hierarchy6"/>
    <dgm:cxn modelId="{497AE282-20C4-4C0F-BB28-B0F9C803D816}" type="presParOf" srcId="{CEB0BE2E-8F92-4AE2-B082-042441E21EAA}" destId="{E424FAE3-5709-49AF-9518-36D8FF8E1CC7}" srcOrd="1" destOrd="0" presId="urn:microsoft.com/office/officeart/2005/8/layout/hierarchy6"/>
    <dgm:cxn modelId="{6AE59EC6-6667-4650-83C2-BE3F50E132E9}" type="presParOf" srcId="{E424FAE3-5709-49AF-9518-36D8FF8E1CC7}" destId="{C1210CD3-4FCA-4970-B488-410941A9C251}" srcOrd="0" destOrd="0" presId="urn:microsoft.com/office/officeart/2005/8/layout/hierarchy6"/>
    <dgm:cxn modelId="{9560FDD7-CF57-40A5-9A91-176DE3E1DD29}" type="presParOf" srcId="{E424FAE3-5709-49AF-9518-36D8FF8E1CC7}" destId="{24A42E24-854C-4DBE-B2BE-F836EDDA67A3}" srcOrd="1" destOrd="0" presId="urn:microsoft.com/office/officeart/2005/8/layout/hierarchy6"/>
    <dgm:cxn modelId="{4C7CFC06-A2CB-416C-BAFC-9907A2827C23}" type="presParOf" srcId="{CEB0BE2E-8F92-4AE2-B082-042441E21EAA}" destId="{04E2BB3F-610F-4139-83AD-934541F3E27F}" srcOrd="2" destOrd="0" presId="urn:microsoft.com/office/officeart/2005/8/layout/hierarchy6"/>
    <dgm:cxn modelId="{20CDFAAF-D896-4200-8402-2FBC93BEDB60}" type="presParOf" srcId="{CEB0BE2E-8F92-4AE2-B082-042441E21EAA}" destId="{682861D6-3BF1-4914-B395-28BBFD4BC4A1}" srcOrd="3" destOrd="0" presId="urn:microsoft.com/office/officeart/2005/8/layout/hierarchy6"/>
    <dgm:cxn modelId="{794B5B45-972E-4EA6-8B30-AAD9B148A49A}" type="presParOf" srcId="{682861D6-3BF1-4914-B395-28BBFD4BC4A1}" destId="{FF9176A9-D79C-4C70-9E7F-07E08148772F}" srcOrd="0" destOrd="0" presId="urn:microsoft.com/office/officeart/2005/8/layout/hierarchy6"/>
    <dgm:cxn modelId="{DCC6FC1E-B9D4-422D-909C-6EE3BB42C8E7}" type="presParOf" srcId="{682861D6-3BF1-4914-B395-28BBFD4BC4A1}" destId="{F84B8EFB-C988-44D7-B6B8-0B12D5D07071}" srcOrd="1" destOrd="0" presId="urn:microsoft.com/office/officeart/2005/8/layout/hierarchy6"/>
    <dgm:cxn modelId="{94AACF0F-4773-4FBA-BEF6-890C1788294B}" type="presParOf" srcId="{AD78427B-89DF-4678-9FA1-3846E0103304}" destId="{FB3DDCFD-3D15-496C-ADC8-E34F85E0C530}" srcOrd="2" destOrd="0" presId="urn:microsoft.com/office/officeart/2005/8/layout/hierarchy6"/>
    <dgm:cxn modelId="{9F007A47-C27D-43EA-83D6-EB95B6CF3FFF}" type="presParOf" srcId="{AD78427B-89DF-4678-9FA1-3846E0103304}" destId="{A60BB32A-D69C-46E5-8930-734BBD4CEBF3}" srcOrd="3" destOrd="0" presId="urn:microsoft.com/office/officeart/2005/8/layout/hierarchy6"/>
    <dgm:cxn modelId="{8BFFBCBA-AC4A-48EA-802B-CA766E51BCB7}" type="presParOf" srcId="{A60BB32A-D69C-46E5-8930-734BBD4CEBF3}" destId="{AC76B5C2-7780-4D24-B755-2622B6CC7A02}" srcOrd="0" destOrd="0" presId="urn:microsoft.com/office/officeart/2005/8/layout/hierarchy6"/>
    <dgm:cxn modelId="{B60FCAAB-74ED-4B5B-A901-7EE29800E88F}" type="presParOf" srcId="{A60BB32A-D69C-46E5-8930-734BBD4CEBF3}" destId="{3FBF1B5F-924B-4603-9278-BDCDBC62DA06}" srcOrd="1" destOrd="0" presId="urn:microsoft.com/office/officeart/2005/8/layout/hierarchy6"/>
    <dgm:cxn modelId="{ABE20979-EB47-4CE7-B1BF-424BC82582A6}" type="presParOf" srcId="{3FBF1B5F-924B-4603-9278-BDCDBC62DA06}" destId="{3A27C688-B033-4376-9CEA-E90AD954A5FF}" srcOrd="0" destOrd="0" presId="urn:microsoft.com/office/officeart/2005/8/layout/hierarchy6"/>
    <dgm:cxn modelId="{A14B5A0A-E40F-4700-B14C-5EB834626A8B}" type="presParOf" srcId="{3FBF1B5F-924B-4603-9278-BDCDBC62DA06}" destId="{0995A7DD-588A-4F42-BD27-7B221719FFAF}" srcOrd="1" destOrd="0" presId="urn:microsoft.com/office/officeart/2005/8/layout/hierarchy6"/>
    <dgm:cxn modelId="{E666DA89-E149-4747-92CA-52F7C1DA94AB}" type="presParOf" srcId="{0995A7DD-588A-4F42-BD27-7B221719FFAF}" destId="{3138C62C-3F3F-4531-B840-BB296C91038F}" srcOrd="0" destOrd="0" presId="urn:microsoft.com/office/officeart/2005/8/layout/hierarchy6"/>
    <dgm:cxn modelId="{897587BE-B7DE-41B1-A6EF-ACDE01853081}" type="presParOf" srcId="{0995A7DD-588A-4F42-BD27-7B221719FFAF}" destId="{4B176C3C-CA6A-49F1-8597-409708D2851D}" srcOrd="1" destOrd="0" presId="urn:microsoft.com/office/officeart/2005/8/layout/hierarchy6"/>
    <dgm:cxn modelId="{8278EAFF-3A80-4008-B01D-6733BDBACDF1}" type="presParOf" srcId="{3FBF1B5F-924B-4603-9278-BDCDBC62DA06}" destId="{60BE9BFC-4FB4-4A76-939E-8EB20402EA24}" srcOrd="2" destOrd="0" presId="urn:microsoft.com/office/officeart/2005/8/layout/hierarchy6"/>
    <dgm:cxn modelId="{E5E27C32-05F0-4128-A6D6-4970EBB5DE12}" type="presParOf" srcId="{3FBF1B5F-924B-4603-9278-BDCDBC62DA06}" destId="{9F2A1ACB-EB44-4B7B-B861-534EB23397BD}" srcOrd="3" destOrd="0" presId="urn:microsoft.com/office/officeart/2005/8/layout/hierarchy6"/>
    <dgm:cxn modelId="{313197F7-B8C6-48A0-8524-9E7D09C33080}" type="presParOf" srcId="{9F2A1ACB-EB44-4B7B-B861-534EB23397BD}" destId="{F2A9FF00-6227-480F-8F95-B6469C522EF1}" srcOrd="0" destOrd="0" presId="urn:microsoft.com/office/officeart/2005/8/layout/hierarchy6"/>
    <dgm:cxn modelId="{563456FE-CB95-4424-A156-924A9EBC46CC}" type="presParOf" srcId="{9F2A1ACB-EB44-4B7B-B861-534EB23397BD}" destId="{D407FD2F-E8A2-40DA-9A67-D163E00E9C3D}" srcOrd="1" destOrd="0" presId="urn:microsoft.com/office/officeart/2005/8/layout/hierarchy6"/>
    <dgm:cxn modelId="{3A1A9782-FA98-4183-8513-51CEAE20DB23}" type="presParOf" srcId="{09988B4F-F525-43B9-977A-F0553CC53BD0}" destId="{A3FE5C43-D6A3-4B50-919B-2F6945221DB7}" srcOrd="2" destOrd="0" presId="urn:microsoft.com/office/officeart/2005/8/layout/hierarchy6"/>
    <dgm:cxn modelId="{265B6C28-007A-438F-8E9E-245568119873}" type="presParOf" srcId="{09988B4F-F525-43B9-977A-F0553CC53BD0}" destId="{B66D5196-58A2-4804-A05B-8637A8818475}" srcOrd="3" destOrd="0" presId="urn:microsoft.com/office/officeart/2005/8/layout/hierarchy6"/>
    <dgm:cxn modelId="{FF133B4F-BBD7-4704-9A90-B7E4C2F3F150}" type="presParOf" srcId="{B66D5196-58A2-4804-A05B-8637A8818475}" destId="{005F68B1-61BE-48D2-BBC2-D829967246D7}" srcOrd="0" destOrd="0" presId="urn:microsoft.com/office/officeart/2005/8/layout/hierarchy6"/>
    <dgm:cxn modelId="{9D691143-A728-4AE2-B8AC-FF74DE081886}" type="presParOf" srcId="{B66D5196-58A2-4804-A05B-8637A8818475}" destId="{60D255A1-A67E-47FC-AE07-EF2774FF5285}" srcOrd="1" destOrd="0" presId="urn:microsoft.com/office/officeart/2005/8/layout/hierarchy6"/>
    <dgm:cxn modelId="{C69B507B-80F9-4FEE-9CFA-2DBF16411261}" type="presParOf" srcId="{60D255A1-A67E-47FC-AE07-EF2774FF5285}" destId="{A07A1A67-4C78-452F-AC56-4A0889C65CBC}" srcOrd="0" destOrd="0" presId="urn:microsoft.com/office/officeart/2005/8/layout/hierarchy6"/>
    <dgm:cxn modelId="{9BC9288B-4655-4664-B78A-3771C6A8E645}" type="presParOf" srcId="{60D255A1-A67E-47FC-AE07-EF2774FF5285}" destId="{C48215C6-E03C-4C3A-83C7-53224299C4BD}" srcOrd="1" destOrd="0" presId="urn:microsoft.com/office/officeart/2005/8/layout/hierarchy6"/>
    <dgm:cxn modelId="{446AD180-038F-4014-B0B5-9F88E79A3A79}" type="presParOf" srcId="{C48215C6-E03C-4C3A-83C7-53224299C4BD}" destId="{7449FA77-9624-4574-8326-491584658500}" srcOrd="0" destOrd="0" presId="urn:microsoft.com/office/officeart/2005/8/layout/hierarchy6"/>
    <dgm:cxn modelId="{89C1EA43-DF20-4C01-97AB-B3FB3D5ED94A}" type="presParOf" srcId="{C48215C6-E03C-4C3A-83C7-53224299C4BD}" destId="{95FD5DA5-6BC3-4640-84D7-6F231E6E67A7}" srcOrd="1" destOrd="0" presId="urn:microsoft.com/office/officeart/2005/8/layout/hierarchy6"/>
    <dgm:cxn modelId="{31660BB2-6FF8-4157-89BD-AD8533B7C066}" type="presParOf" srcId="{95FD5DA5-6BC3-4640-84D7-6F231E6E67A7}" destId="{7749AFEB-B034-4356-A474-C44CB819E08D}" srcOrd="0" destOrd="0" presId="urn:microsoft.com/office/officeart/2005/8/layout/hierarchy6"/>
    <dgm:cxn modelId="{54E0E394-B10E-4B4D-8AF9-3135DE61035C}" type="presParOf" srcId="{95FD5DA5-6BC3-4640-84D7-6F231E6E67A7}" destId="{2B089AC7-F3CE-4CCA-AC12-F24079AEC4CB}" srcOrd="1" destOrd="0" presId="urn:microsoft.com/office/officeart/2005/8/layout/hierarchy6"/>
    <dgm:cxn modelId="{B4BDB1F2-A1BA-4281-B172-3A249B412991}" type="presParOf" srcId="{2B089AC7-F3CE-4CCA-AC12-F24079AEC4CB}" destId="{CF286B8A-7D08-4610-8294-40EBE41370F6}" srcOrd="0" destOrd="0" presId="urn:microsoft.com/office/officeart/2005/8/layout/hierarchy6"/>
    <dgm:cxn modelId="{98723F7B-2169-4889-8F1B-680B960CF8C9}" type="presParOf" srcId="{2B089AC7-F3CE-4CCA-AC12-F24079AEC4CB}" destId="{4F832319-92E7-493B-88F4-FC82E5165159}" srcOrd="1" destOrd="0" presId="urn:microsoft.com/office/officeart/2005/8/layout/hierarchy6"/>
    <dgm:cxn modelId="{FFECF23A-A2C8-4F56-B6C7-6A4C13C64852}" type="presParOf" srcId="{95FD5DA5-6BC3-4640-84D7-6F231E6E67A7}" destId="{D7026817-67FB-4420-B533-4A5852FBEE4E}" srcOrd="2" destOrd="0" presId="urn:microsoft.com/office/officeart/2005/8/layout/hierarchy6"/>
    <dgm:cxn modelId="{CA34F1E2-B09E-4DAF-BD92-C090ADB763DF}" type="presParOf" srcId="{95FD5DA5-6BC3-4640-84D7-6F231E6E67A7}" destId="{965C9CC3-5F24-44E1-9A5D-84B506117554}" srcOrd="3" destOrd="0" presId="urn:microsoft.com/office/officeart/2005/8/layout/hierarchy6"/>
    <dgm:cxn modelId="{D31D9DFE-482B-4B9B-913F-48741153717D}" type="presParOf" srcId="{965C9CC3-5F24-44E1-9A5D-84B506117554}" destId="{02792548-87B4-40A1-BF26-DD85EDC198B3}" srcOrd="0" destOrd="0" presId="urn:microsoft.com/office/officeart/2005/8/layout/hierarchy6"/>
    <dgm:cxn modelId="{0F5E561F-38E7-433B-8AF0-C74F5862A000}" type="presParOf" srcId="{965C9CC3-5F24-44E1-9A5D-84B506117554}" destId="{5D91ABC1-6448-4E01-A29C-961A7A194DEA}" srcOrd="1" destOrd="0" presId="urn:microsoft.com/office/officeart/2005/8/layout/hierarchy6"/>
    <dgm:cxn modelId="{40B0F43C-412B-44C0-9735-4D178E142B2E}" type="presParOf" srcId="{60D255A1-A67E-47FC-AE07-EF2774FF5285}" destId="{83963042-BD0F-4421-8179-EFA472D3A648}" srcOrd="2" destOrd="0" presId="urn:microsoft.com/office/officeart/2005/8/layout/hierarchy6"/>
    <dgm:cxn modelId="{F1CA874C-5E63-4ADC-801E-22756017F661}" type="presParOf" srcId="{60D255A1-A67E-47FC-AE07-EF2774FF5285}" destId="{76B1214A-DBAB-4E80-887C-43314E2C6488}" srcOrd="3" destOrd="0" presId="urn:microsoft.com/office/officeart/2005/8/layout/hierarchy6"/>
    <dgm:cxn modelId="{11CC810A-EBA7-44B9-9A36-6A97764BC717}" type="presParOf" srcId="{76B1214A-DBAB-4E80-887C-43314E2C6488}" destId="{52525B7A-1A6D-4949-89D5-FF32CF1E471F}" srcOrd="0" destOrd="0" presId="urn:microsoft.com/office/officeart/2005/8/layout/hierarchy6"/>
    <dgm:cxn modelId="{14A5824E-752D-4A63-AC98-3344DFBFB19C}" type="presParOf" srcId="{76B1214A-DBAB-4E80-887C-43314E2C6488}" destId="{05B9F13C-80C3-48BA-940C-18108CB2BED1}" srcOrd="1" destOrd="0" presId="urn:microsoft.com/office/officeart/2005/8/layout/hierarchy6"/>
    <dgm:cxn modelId="{5B1BD81C-2EAB-4E57-A919-1A76E46DE07B}" type="presParOf" srcId="{05B9F13C-80C3-48BA-940C-18108CB2BED1}" destId="{9014C7A3-5BA9-4CF1-B93F-FB6DB666819E}" srcOrd="0" destOrd="0" presId="urn:microsoft.com/office/officeart/2005/8/layout/hierarchy6"/>
    <dgm:cxn modelId="{E41FB85B-D0D8-450E-8DBF-4BC466E45BDF}" type="presParOf" srcId="{05B9F13C-80C3-48BA-940C-18108CB2BED1}" destId="{79C3621C-333F-4BA9-B097-BFAE286AF633}" srcOrd="1" destOrd="0" presId="urn:microsoft.com/office/officeart/2005/8/layout/hierarchy6"/>
    <dgm:cxn modelId="{CEC8C5D6-624F-4FDD-BBD0-FD5C4CB1E1A3}" type="presParOf" srcId="{79C3621C-333F-4BA9-B097-BFAE286AF633}" destId="{544873F1-B795-4D30-B6B7-1E7BC01AC7A6}" srcOrd="0" destOrd="0" presId="urn:microsoft.com/office/officeart/2005/8/layout/hierarchy6"/>
    <dgm:cxn modelId="{4AC209ED-68AD-482E-B5B5-58149E2799BB}" type="presParOf" srcId="{79C3621C-333F-4BA9-B097-BFAE286AF633}" destId="{AC9C5CA4-C21E-4896-B3CB-F509BFD3EC23}" srcOrd="1" destOrd="0" presId="urn:microsoft.com/office/officeart/2005/8/layout/hierarchy6"/>
    <dgm:cxn modelId="{3E90EAAF-CB09-47ED-8975-A4AC9345A884}" type="presParOf" srcId="{05B9F13C-80C3-48BA-940C-18108CB2BED1}" destId="{5EED1040-F535-43FC-AA6B-89D8DB40874F}" srcOrd="2" destOrd="0" presId="urn:microsoft.com/office/officeart/2005/8/layout/hierarchy6"/>
    <dgm:cxn modelId="{230F7A67-7496-4308-B5B4-8F91FBE420DA}" type="presParOf" srcId="{05B9F13C-80C3-48BA-940C-18108CB2BED1}" destId="{E75CC878-CD19-4412-BF77-23594CE2812D}" srcOrd="3" destOrd="0" presId="urn:microsoft.com/office/officeart/2005/8/layout/hierarchy6"/>
    <dgm:cxn modelId="{347A7850-0147-4CC6-81FF-3028C46C7338}" type="presParOf" srcId="{E75CC878-CD19-4412-BF77-23594CE2812D}" destId="{EC9EB39B-726F-4924-A65A-BA3EB64B6D68}" srcOrd="0" destOrd="0" presId="urn:microsoft.com/office/officeart/2005/8/layout/hierarchy6"/>
    <dgm:cxn modelId="{9EB2783B-F48F-4572-8A55-D98B8BA968D4}" type="presParOf" srcId="{E75CC878-CD19-4412-BF77-23594CE2812D}" destId="{1C5BE67D-46A5-46EC-A2DF-52863C606ABE}" srcOrd="1" destOrd="0" presId="urn:microsoft.com/office/officeart/2005/8/layout/hierarchy6"/>
    <dgm:cxn modelId="{093BC39C-743A-4E12-ADE9-A6996C0C8962}" type="presParOf" srcId="{A7C210D1-2A94-464A-9A33-400919B397BC}" destId="{FA461855-6DF4-4689-AD60-44127C5EB623}" srcOrd="2" destOrd="0" presId="urn:microsoft.com/office/officeart/2005/8/layout/hierarchy6"/>
    <dgm:cxn modelId="{3073EB99-B1FA-465B-80A9-08032A95A5D2}" type="presParOf" srcId="{A7C210D1-2A94-464A-9A33-400919B397BC}" destId="{03122CEC-1B35-4881-AC6B-385F03D75751}" srcOrd="3" destOrd="0" presId="urn:microsoft.com/office/officeart/2005/8/layout/hierarchy6"/>
    <dgm:cxn modelId="{A6059B6B-F4F7-4D31-95D4-7F8924023214}" type="presParOf" srcId="{03122CEC-1B35-4881-AC6B-385F03D75751}" destId="{9B56CE47-FA2D-4F55-BF7F-BC547C9AE02E}" srcOrd="0" destOrd="0" presId="urn:microsoft.com/office/officeart/2005/8/layout/hierarchy6"/>
    <dgm:cxn modelId="{9024CA27-9082-4477-A838-C33F7CBBE5EC}" type="presParOf" srcId="{03122CEC-1B35-4881-AC6B-385F03D75751}" destId="{438F6572-CB2B-4A08-BF29-EC36B9EDD6A3}" srcOrd="1" destOrd="0" presId="urn:microsoft.com/office/officeart/2005/8/layout/hierarchy6"/>
    <dgm:cxn modelId="{F0CBC6AF-2DB5-4FE9-9986-F7050B33FC49}" type="presParOf" srcId="{387385FA-E1A7-407D-969F-4695CD9CA4CA}" destId="{E9733ED6-5AB3-41B7-BCD1-3ED8B809F809}" srcOrd="1" destOrd="0" presId="urn:microsoft.com/office/officeart/2005/8/layout/hierarchy6"/>
    <dgm:cxn modelId="{5353C3A8-462E-4243-AA4C-4AAE53A085EC}" type="presParOf" srcId="{E9733ED6-5AB3-41B7-BCD1-3ED8B809F809}" destId="{8EC05EEE-AD1B-4BA6-A59A-806D4BB0F70D}" srcOrd="0" destOrd="0" presId="urn:microsoft.com/office/officeart/2005/8/layout/hierarchy6"/>
    <dgm:cxn modelId="{1F03CB8D-EEE0-4261-B667-BA48294987EA}" type="presParOf" srcId="{8EC05EEE-AD1B-4BA6-A59A-806D4BB0F70D}" destId="{699D8299-99B3-45F1-B62F-8A0F5693E607}" srcOrd="0" destOrd="0" presId="urn:microsoft.com/office/officeart/2005/8/layout/hierarchy6"/>
    <dgm:cxn modelId="{54FFCFDD-3B2C-467C-963B-35FB494D65C7}" type="presParOf" srcId="{8EC05EEE-AD1B-4BA6-A59A-806D4BB0F70D}" destId="{115F595B-8B47-4066-B054-A944B8805524}" srcOrd="1" destOrd="0" presId="urn:microsoft.com/office/officeart/2005/8/layout/hierarchy6"/>
    <dgm:cxn modelId="{6FF1E360-CCB5-4433-871D-B0B025E0B0E6}" type="presParOf" srcId="{E9733ED6-5AB3-41B7-BCD1-3ED8B809F809}" destId="{7311F97C-BC27-44B6-89A3-E4CB0787CE98}" srcOrd="1" destOrd="0" presId="urn:microsoft.com/office/officeart/2005/8/layout/hierarchy6"/>
    <dgm:cxn modelId="{BA8BDD9A-97A5-497C-A0EE-CECDBBEDDEA5}" type="presParOf" srcId="{7311F97C-BC27-44B6-89A3-E4CB0787CE98}" destId="{457B4A86-4289-40E7-A40F-84146AF51D25}" srcOrd="0" destOrd="0" presId="urn:microsoft.com/office/officeart/2005/8/layout/hierarchy6"/>
    <dgm:cxn modelId="{6C95EFD3-12DD-40AF-BACB-1F1DF2CC593B}" type="presParOf" srcId="{E9733ED6-5AB3-41B7-BCD1-3ED8B809F809}" destId="{EDBDC224-64AA-4035-80E4-DC2351A6F384}" srcOrd="2" destOrd="0" presId="urn:microsoft.com/office/officeart/2005/8/layout/hierarchy6"/>
    <dgm:cxn modelId="{E7F5DBCB-9D7F-4EF4-BDD1-2CAB1AEC3D86}" type="presParOf" srcId="{EDBDC224-64AA-4035-80E4-DC2351A6F384}" destId="{1F5CF3A3-B463-4B18-A3DA-A6DDDCFAC5C5}" srcOrd="0" destOrd="0" presId="urn:microsoft.com/office/officeart/2005/8/layout/hierarchy6"/>
    <dgm:cxn modelId="{D48C0495-B6A3-44C7-A9FD-1485A83F1AD9}" type="presParOf" srcId="{EDBDC224-64AA-4035-80E4-DC2351A6F384}" destId="{79293BF8-8EBA-4E60-9380-D1C34A6FDA7A}" srcOrd="1" destOrd="0" presId="urn:microsoft.com/office/officeart/2005/8/layout/hierarchy6"/>
    <dgm:cxn modelId="{F1307FEC-4CB9-4EA1-9F79-68F5CAEF6BD3}" type="presParOf" srcId="{E9733ED6-5AB3-41B7-BCD1-3ED8B809F809}" destId="{DEE88396-C036-44F1-840E-C84C1F192327}" srcOrd="3" destOrd="0" presId="urn:microsoft.com/office/officeart/2005/8/layout/hierarchy6"/>
    <dgm:cxn modelId="{160F676E-4586-494B-8B29-EB3C12985D80}" type="presParOf" srcId="{DEE88396-C036-44F1-840E-C84C1F192327}" destId="{4EAA841D-E154-4383-B29F-8311EA595531}" srcOrd="0" destOrd="0" presId="urn:microsoft.com/office/officeart/2005/8/layout/hierarchy6"/>
    <dgm:cxn modelId="{0F817D1D-3C5D-4010-BC07-981943E7DF45}" type="presParOf" srcId="{E9733ED6-5AB3-41B7-BCD1-3ED8B809F809}" destId="{68EA945F-91FF-4A67-A194-FA7A63ABEDA3}" srcOrd="4" destOrd="0" presId="urn:microsoft.com/office/officeart/2005/8/layout/hierarchy6"/>
    <dgm:cxn modelId="{B6DC514F-E716-47C1-BCC6-9C6BE7DF46C9}" type="presParOf" srcId="{68EA945F-91FF-4A67-A194-FA7A63ABEDA3}" destId="{3C3F197D-AF50-4F69-85DC-46273633DF06}" srcOrd="0" destOrd="0" presId="urn:microsoft.com/office/officeart/2005/8/layout/hierarchy6"/>
    <dgm:cxn modelId="{BFD9F1FE-BD9B-43D9-A44C-A1EFF77A9C54}" type="presParOf" srcId="{68EA945F-91FF-4A67-A194-FA7A63ABEDA3}" destId="{EC8F0C53-4831-4EF5-8063-99318DE16D1A}" srcOrd="1" destOrd="0" presId="urn:microsoft.com/office/officeart/2005/8/layout/hierarchy6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297D411-F6D0-40AA-B643-88F451E7F084}" type="doc">
      <dgm:prSet loTypeId="urn:microsoft.com/office/officeart/2005/8/layout/hierarchy6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EDBE276-EF11-4408-9D38-A3D10C3E7BD1}">
      <dgm:prSet phldrT="[Text]"/>
      <dgm:spPr/>
      <dgm:t>
        <a:bodyPr/>
        <a:lstStyle/>
        <a:p>
          <a:r>
            <a:rPr lang="en-US"/>
            <a:t>Region</a:t>
          </a:r>
        </a:p>
      </dgm:t>
    </dgm:pt>
    <dgm:pt modelId="{2B417A8A-9CC9-4E4C-B9AE-E66E726253D9}" type="parTrans" cxnId="{85035D09-5B37-4321-BC44-239789FE72E0}">
      <dgm:prSet/>
      <dgm:spPr/>
      <dgm:t>
        <a:bodyPr/>
        <a:lstStyle/>
        <a:p>
          <a:endParaRPr lang="en-US"/>
        </a:p>
      </dgm:t>
    </dgm:pt>
    <dgm:pt modelId="{69C06D18-AC82-4E06-BAD9-8CC6B713CDB2}" type="sibTrans" cxnId="{85035D09-5B37-4321-BC44-239789FE72E0}">
      <dgm:prSet/>
      <dgm:spPr/>
      <dgm:t>
        <a:bodyPr/>
        <a:lstStyle/>
        <a:p>
          <a:endParaRPr lang="en-US"/>
        </a:p>
      </dgm:t>
    </dgm:pt>
    <dgm:pt modelId="{2A473C76-1E39-48BF-910D-ED1D1F5F5887}">
      <dgm:prSet phldrT="[Text]"/>
      <dgm:spPr/>
      <dgm:t>
        <a:bodyPr/>
        <a:lstStyle/>
        <a:p>
          <a:r>
            <a:rPr lang="en-US"/>
            <a:t>Feature</a:t>
          </a:r>
        </a:p>
      </dgm:t>
    </dgm:pt>
    <dgm:pt modelId="{51276933-6B89-4F48-A38E-03B216253B01}" type="parTrans" cxnId="{8F752ADE-B1EE-427C-BDAA-A5D7F4F2537E}">
      <dgm:prSet/>
      <dgm:spPr/>
      <dgm:t>
        <a:bodyPr/>
        <a:lstStyle/>
        <a:p>
          <a:endParaRPr lang="en-US"/>
        </a:p>
      </dgm:t>
    </dgm:pt>
    <dgm:pt modelId="{D48367C7-56A3-4BC1-89E4-AE4AA737A82F}" type="sibTrans" cxnId="{8F752ADE-B1EE-427C-BDAA-A5D7F4F2537E}">
      <dgm:prSet/>
      <dgm:spPr/>
      <dgm:t>
        <a:bodyPr/>
        <a:lstStyle/>
        <a:p>
          <a:endParaRPr lang="en-US"/>
        </a:p>
      </dgm:t>
    </dgm:pt>
    <dgm:pt modelId="{F78B8359-FC58-48A3-9A14-74E719B27460}">
      <dgm:prSet phldrT="[Text]"/>
      <dgm:spPr/>
      <dgm:t>
        <a:bodyPr/>
        <a:lstStyle/>
        <a:p>
          <a:r>
            <a:rPr lang="en-US"/>
            <a:t>Trip Report</a:t>
          </a:r>
        </a:p>
      </dgm:t>
    </dgm:pt>
    <dgm:pt modelId="{474C6E90-6779-476E-8315-62227C274D60}" type="parTrans" cxnId="{D6D54891-2E01-4C76-8AFD-FDE8C01D21D1}">
      <dgm:prSet/>
      <dgm:spPr/>
      <dgm:t>
        <a:bodyPr/>
        <a:lstStyle/>
        <a:p>
          <a:endParaRPr lang="en-US"/>
        </a:p>
      </dgm:t>
    </dgm:pt>
    <dgm:pt modelId="{CCCCE9A4-44B7-4DD7-892C-E4EF6E7A5FAD}" type="sibTrans" cxnId="{D6D54891-2E01-4C76-8AFD-FDE8C01D21D1}">
      <dgm:prSet/>
      <dgm:spPr/>
      <dgm:t>
        <a:bodyPr/>
        <a:lstStyle/>
        <a:p>
          <a:endParaRPr lang="en-US"/>
        </a:p>
      </dgm:t>
    </dgm:pt>
    <dgm:pt modelId="{E91F9A55-8930-477E-9AC1-1423592F4AF4}">
      <dgm:prSet phldrT="[Text]"/>
      <dgm:spPr/>
      <dgm:t>
        <a:bodyPr/>
        <a:lstStyle/>
        <a:p>
          <a:r>
            <a:rPr lang="en-US"/>
            <a:t>Crag</a:t>
          </a:r>
        </a:p>
      </dgm:t>
    </dgm:pt>
    <dgm:pt modelId="{FF76D12D-7EF2-4BD8-B1D2-7CA3FC663E01}" type="parTrans" cxnId="{8065F60E-D4D5-418A-A400-E01C832075DE}">
      <dgm:prSet/>
      <dgm:spPr/>
      <dgm:t>
        <a:bodyPr/>
        <a:lstStyle/>
        <a:p>
          <a:endParaRPr lang="en-US"/>
        </a:p>
      </dgm:t>
    </dgm:pt>
    <dgm:pt modelId="{0264F006-1F3B-451B-94EA-EFE0D385AF55}" type="sibTrans" cxnId="{8065F60E-D4D5-418A-A400-E01C832075DE}">
      <dgm:prSet/>
      <dgm:spPr/>
      <dgm:t>
        <a:bodyPr/>
        <a:lstStyle/>
        <a:p>
          <a:endParaRPr lang="en-US"/>
        </a:p>
      </dgm:t>
    </dgm:pt>
    <dgm:pt modelId="{EDC3171E-A3A3-44BA-87B4-8C5E05A02A0A}">
      <dgm:prSet phldrT="[Text]"/>
      <dgm:spPr/>
      <dgm:t>
        <a:bodyPr/>
        <a:lstStyle/>
        <a:p>
          <a:r>
            <a:rPr lang="en-US"/>
            <a:t>Feature</a:t>
          </a:r>
        </a:p>
      </dgm:t>
    </dgm:pt>
    <dgm:pt modelId="{8B3E5416-342B-44A5-B802-558013CC866A}" type="parTrans" cxnId="{F532A07E-611E-4DF9-AB53-9D49124C0663}">
      <dgm:prSet/>
      <dgm:spPr/>
      <dgm:t>
        <a:bodyPr/>
        <a:lstStyle/>
        <a:p>
          <a:endParaRPr lang="en-US"/>
        </a:p>
      </dgm:t>
    </dgm:pt>
    <dgm:pt modelId="{E191A186-8B0F-4A7A-AE5E-FA2B504D8C0D}" type="sibTrans" cxnId="{F532A07E-611E-4DF9-AB53-9D49124C0663}">
      <dgm:prSet/>
      <dgm:spPr/>
      <dgm:t>
        <a:bodyPr/>
        <a:lstStyle/>
        <a:p>
          <a:endParaRPr lang="en-US"/>
        </a:p>
      </dgm:t>
    </dgm:pt>
    <dgm:pt modelId="{A941A734-79E6-4F7C-9EDB-D354B5353D27}">
      <dgm:prSet phldrT="[Text]"/>
      <dgm:spPr/>
      <dgm:t>
        <a:bodyPr/>
        <a:lstStyle/>
        <a:p>
          <a:r>
            <a:rPr lang="en-US"/>
            <a:t>Trip Report</a:t>
          </a:r>
        </a:p>
      </dgm:t>
    </dgm:pt>
    <dgm:pt modelId="{055A9D02-2096-4C72-A601-D1F55DBF52D3}" type="parTrans" cxnId="{9100F77E-1D3C-4A71-95BA-4A29A2D3FEFD}">
      <dgm:prSet/>
      <dgm:spPr/>
      <dgm:t>
        <a:bodyPr/>
        <a:lstStyle/>
        <a:p>
          <a:endParaRPr lang="en-US"/>
        </a:p>
      </dgm:t>
    </dgm:pt>
    <dgm:pt modelId="{03B57B1E-E11F-408D-8D8B-BD46E07833E7}" type="sibTrans" cxnId="{9100F77E-1D3C-4A71-95BA-4A29A2D3FEFD}">
      <dgm:prSet/>
      <dgm:spPr/>
      <dgm:t>
        <a:bodyPr/>
        <a:lstStyle/>
        <a:p>
          <a:endParaRPr lang="en-US"/>
        </a:p>
      </dgm:t>
    </dgm:pt>
    <dgm:pt modelId="{EDBD6DB4-2399-4734-ADAB-F36BB1668704}">
      <dgm:prSet phldrT="[Text]"/>
      <dgm:spPr/>
      <dgm:t>
        <a:bodyPr/>
        <a:lstStyle/>
        <a:p>
          <a:r>
            <a:rPr lang="en-US"/>
            <a:t>Region</a:t>
          </a:r>
        </a:p>
      </dgm:t>
    </dgm:pt>
    <dgm:pt modelId="{5E1388D6-0E82-4924-90E4-4ED3884747EE}" type="parTrans" cxnId="{73D00126-E4B5-4F32-9C2C-C309ADB5D622}">
      <dgm:prSet/>
      <dgm:spPr/>
      <dgm:t>
        <a:bodyPr/>
        <a:lstStyle/>
        <a:p>
          <a:endParaRPr lang="en-US"/>
        </a:p>
      </dgm:t>
    </dgm:pt>
    <dgm:pt modelId="{BF53F405-7AA8-4615-97D0-95E13F40E7E4}" type="sibTrans" cxnId="{73D00126-E4B5-4F32-9C2C-C309ADB5D622}">
      <dgm:prSet/>
      <dgm:spPr/>
      <dgm:t>
        <a:bodyPr/>
        <a:lstStyle/>
        <a:p>
          <a:endParaRPr lang="en-US"/>
        </a:p>
      </dgm:t>
    </dgm:pt>
    <dgm:pt modelId="{5400ACD2-52E9-4ABF-9602-1E4964EB6B80}">
      <dgm:prSet phldrT="[Text]"/>
      <dgm:spPr/>
      <dgm:t>
        <a:bodyPr/>
        <a:lstStyle/>
        <a:p>
          <a:r>
            <a:rPr lang="en-US"/>
            <a:t>Optional</a:t>
          </a:r>
        </a:p>
      </dgm:t>
    </dgm:pt>
    <dgm:pt modelId="{CB68CEF1-57DB-4361-9FC0-1622A5C90E28}" type="parTrans" cxnId="{7749B3FF-2F56-4E65-8FDE-722470F91CBA}">
      <dgm:prSet/>
      <dgm:spPr/>
      <dgm:t>
        <a:bodyPr/>
        <a:lstStyle/>
        <a:p>
          <a:endParaRPr lang="en-US"/>
        </a:p>
      </dgm:t>
    </dgm:pt>
    <dgm:pt modelId="{A4DD574B-46CB-4A7F-BCB1-55A77EEA4848}" type="sibTrans" cxnId="{7749B3FF-2F56-4E65-8FDE-722470F91CBA}">
      <dgm:prSet/>
      <dgm:spPr/>
      <dgm:t>
        <a:bodyPr/>
        <a:lstStyle/>
        <a:p>
          <a:endParaRPr lang="en-US"/>
        </a:p>
      </dgm:t>
    </dgm:pt>
    <dgm:pt modelId="{D80B99D8-A0A2-431F-96B3-4E46D2D4D38A}">
      <dgm:prSet phldrT="[Text]" phldr="1"/>
      <dgm:spPr/>
      <dgm:t>
        <a:bodyPr/>
        <a:lstStyle/>
        <a:p>
          <a:endParaRPr lang="en-US"/>
        </a:p>
      </dgm:t>
    </dgm:pt>
    <dgm:pt modelId="{6574E8F8-03E0-4438-B6D4-3327B8C918D2}" type="parTrans" cxnId="{1C8E6727-DB22-4670-8674-54A91FCB90F4}">
      <dgm:prSet/>
      <dgm:spPr/>
      <dgm:t>
        <a:bodyPr/>
        <a:lstStyle/>
        <a:p>
          <a:endParaRPr lang="en-US"/>
        </a:p>
      </dgm:t>
    </dgm:pt>
    <dgm:pt modelId="{DCD7436E-4679-419F-8E6D-97A0C0C6E403}" type="sibTrans" cxnId="{1C8E6727-DB22-4670-8674-54A91FCB90F4}">
      <dgm:prSet/>
      <dgm:spPr/>
      <dgm:t>
        <a:bodyPr/>
        <a:lstStyle/>
        <a:p>
          <a:endParaRPr lang="en-US"/>
        </a:p>
      </dgm:t>
    </dgm:pt>
    <dgm:pt modelId="{C793991E-DBBB-477B-A828-7007008986B7}">
      <dgm:prSet phldrT="[Text]"/>
      <dgm:spPr/>
      <dgm:t>
        <a:bodyPr/>
        <a:lstStyle/>
        <a:p>
          <a:r>
            <a:rPr lang="en-US"/>
            <a:t>Home (Personal)</a:t>
          </a:r>
        </a:p>
      </dgm:t>
    </dgm:pt>
    <dgm:pt modelId="{2A9F2FD0-863C-4A50-8164-4678FB86C87F}" type="parTrans" cxnId="{E60A7F9B-6F41-4F19-A82C-E1FFC7C6327D}">
      <dgm:prSet/>
      <dgm:spPr/>
      <dgm:t>
        <a:bodyPr/>
        <a:lstStyle/>
        <a:p>
          <a:endParaRPr lang="en-US"/>
        </a:p>
      </dgm:t>
    </dgm:pt>
    <dgm:pt modelId="{878E3E7A-435B-49C6-9D34-504B3B11B776}" type="sibTrans" cxnId="{E60A7F9B-6F41-4F19-A82C-E1FFC7C6327D}">
      <dgm:prSet/>
      <dgm:spPr/>
      <dgm:t>
        <a:bodyPr/>
        <a:lstStyle/>
        <a:p>
          <a:endParaRPr lang="en-US"/>
        </a:p>
      </dgm:t>
    </dgm:pt>
    <dgm:pt modelId="{08C5AA56-BA14-429D-A34D-DDB88A5D8961}">
      <dgm:prSet phldrT="[Text]"/>
      <dgm:spPr/>
      <dgm:t>
        <a:bodyPr/>
        <a:lstStyle/>
        <a:p>
          <a:endParaRPr lang="en-US"/>
        </a:p>
      </dgm:t>
    </dgm:pt>
    <dgm:pt modelId="{08CE7CC3-AB2F-46A2-8110-83BAE5AC3F51}" type="parTrans" cxnId="{5D56B050-2C61-45F1-BDF2-4F8EA9783C59}">
      <dgm:prSet/>
      <dgm:spPr/>
      <dgm:t>
        <a:bodyPr/>
        <a:lstStyle/>
        <a:p>
          <a:endParaRPr lang="en-US"/>
        </a:p>
      </dgm:t>
    </dgm:pt>
    <dgm:pt modelId="{B4D862BF-1088-4A8D-869B-F3DBF08555C9}" type="sibTrans" cxnId="{5D56B050-2C61-45F1-BDF2-4F8EA9783C59}">
      <dgm:prSet/>
      <dgm:spPr/>
      <dgm:t>
        <a:bodyPr/>
        <a:lstStyle/>
        <a:p>
          <a:endParaRPr lang="en-US"/>
        </a:p>
      </dgm:t>
    </dgm:pt>
    <dgm:pt modelId="{4378819A-4A5D-4BC2-8F5C-FFCA385457F8}">
      <dgm:prSet phldrT="[Text]"/>
      <dgm:spPr/>
      <dgm:t>
        <a:bodyPr/>
        <a:lstStyle/>
        <a:p>
          <a:r>
            <a:rPr lang="en-US"/>
            <a:t>Crag</a:t>
          </a:r>
        </a:p>
      </dgm:t>
    </dgm:pt>
    <dgm:pt modelId="{BBCEED64-5776-4B1F-9D8A-27DA2B4EC85D}" type="parTrans" cxnId="{6B873533-6487-4509-A520-6C3BAB38D94A}">
      <dgm:prSet/>
      <dgm:spPr/>
      <dgm:t>
        <a:bodyPr/>
        <a:lstStyle/>
        <a:p>
          <a:endParaRPr lang="en-US"/>
        </a:p>
      </dgm:t>
    </dgm:pt>
    <dgm:pt modelId="{326BC332-5FC2-4FAA-84B2-E439CAA44B77}" type="sibTrans" cxnId="{6B873533-6487-4509-A520-6C3BAB38D94A}">
      <dgm:prSet/>
      <dgm:spPr/>
      <dgm:t>
        <a:bodyPr/>
        <a:lstStyle/>
        <a:p>
          <a:endParaRPr lang="en-US"/>
        </a:p>
      </dgm:t>
    </dgm:pt>
    <dgm:pt modelId="{D4E4688D-E8AE-44A9-9B5C-5A1252047CE1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0D05FCE5-0063-49C3-8C36-250C2CE0C8FA}" type="parTrans" cxnId="{59D194CF-9BFC-4972-B57B-E53143A3947F}">
      <dgm:prSet/>
      <dgm:spPr/>
      <dgm:t>
        <a:bodyPr/>
        <a:lstStyle/>
        <a:p>
          <a:endParaRPr lang="en-US"/>
        </a:p>
      </dgm:t>
    </dgm:pt>
    <dgm:pt modelId="{756BD014-838C-434E-BBC1-582D673AF99D}" type="sibTrans" cxnId="{59D194CF-9BFC-4972-B57B-E53143A3947F}">
      <dgm:prSet/>
      <dgm:spPr/>
      <dgm:t>
        <a:bodyPr/>
        <a:lstStyle/>
        <a:p>
          <a:endParaRPr lang="en-US"/>
        </a:p>
      </dgm:t>
    </dgm:pt>
    <dgm:pt modelId="{429C497F-B09E-4A93-BD6F-6B7A6944F639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D29F1083-B21A-4C1D-8BD7-2815A342FC4D}" type="parTrans" cxnId="{778A4A0A-D173-42A0-A650-E2E5A548F5E6}">
      <dgm:prSet/>
      <dgm:spPr/>
      <dgm:t>
        <a:bodyPr/>
        <a:lstStyle/>
        <a:p>
          <a:endParaRPr lang="en-US"/>
        </a:p>
      </dgm:t>
    </dgm:pt>
    <dgm:pt modelId="{2781686D-7675-416B-99FC-0E6B7BD6A58D}" type="sibTrans" cxnId="{778A4A0A-D173-42A0-A650-E2E5A548F5E6}">
      <dgm:prSet/>
      <dgm:spPr/>
      <dgm:t>
        <a:bodyPr/>
        <a:lstStyle/>
        <a:p>
          <a:endParaRPr lang="en-US"/>
        </a:p>
      </dgm:t>
    </dgm:pt>
    <dgm:pt modelId="{60D51BDE-0DB2-41F0-9258-9471550497BD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56F42EC3-2F73-4725-A412-E30C3F5F8396}" type="parTrans" cxnId="{CA39125F-F424-40CB-B011-5018D3D41B8C}">
      <dgm:prSet/>
      <dgm:spPr/>
      <dgm:t>
        <a:bodyPr/>
        <a:lstStyle/>
        <a:p>
          <a:endParaRPr lang="en-US"/>
        </a:p>
      </dgm:t>
    </dgm:pt>
    <dgm:pt modelId="{978C7F52-E325-4410-9A64-EDCC628FD186}" type="sibTrans" cxnId="{CA39125F-F424-40CB-B011-5018D3D41B8C}">
      <dgm:prSet/>
      <dgm:spPr/>
      <dgm:t>
        <a:bodyPr/>
        <a:lstStyle/>
        <a:p>
          <a:endParaRPr lang="en-US"/>
        </a:p>
      </dgm:t>
    </dgm:pt>
    <dgm:pt modelId="{63E7EF71-4FF8-4C4C-B8D2-CF2558C1D290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1FE6E4D1-DB49-4075-A596-23D3C82ABD5D}" type="parTrans" cxnId="{7E1FCB41-C90E-47F2-BD6E-191F9553B9EE}">
      <dgm:prSet/>
      <dgm:spPr/>
      <dgm:t>
        <a:bodyPr/>
        <a:lstStyle/>
        <a:p>
          <a:endParaRPr lang="en-US"/>
        </a:p>
      </dgm:t>
    </dgm:pt>
    <dgm:pt modelId="{FB0A7FF1-6699-4E98-A0C2-7DC7603B40B6}" type="sibTrans" cxnId="{7E1FCB41-C90E-47F2-BD6E-191F9553B9EE}">
      <dgm:prSet/>
      <dgm:spPr/>
      <dgm:t>
        <a:bodyPr/>
        <a:lstStyle/>
        <a:p>
          <a:endParaRPr lang="en-US"/>
        </a:p>
      </dgm:t>
    </dgm:pt>
    <dgm:pt modelId="{DC26FCE3-FC40-4755-AE90-21D2D29D9E37}">
      <dgm:prSet phldrT="[Text]"/>
      <dgm:spPr/>
      <dgm:t>
        <a:bodyPr/>
        <a:lstStyle/>
        <a:p>
          <a:r>
            <a:rPr lang="en-US"/>
            <a:t>Maps &amp; Stats</a:t>
          </a:r>
        </a:p>
      </dgm:t>
    </dgm:pt>
    <dgm:pt modelId="{F585CEB2-189A-4AB0-9810-A76378BC658A}" type="parTrans" cxnId="{9E6DFFB2-F256-4817-B909-0B62BBF4BE7C}">
      <dgm:prSet/>
      <dgm:spPr/>
      <dgm:t>
        <a:bodyPr/>
        <a:lstStyle/>
        <a:p>
          <a:endParaRPr lang="en-US"/>
        </a:p>
      </dgm:t>
    </dgm:pt>
    <dgm:pt modelId="{FAA997EF-7CB6-4A6B-91A9-44B46E7F570C}" type="sibTrans" cxnId="{9E6DFFB2-F256-4817-B909-0B62BBF4BE7C}">
      <dgm:prSet/>
      <dgm:spPr/>
      <dgm:t>
        <a:bodyPr/>
        <a:lstStyle/>
        <a:p>
          <a:endParaRPr lang="en-US"/>
        </a:p>
      </dgm:t>
    </dgm:pt>
    <dgm:pt modelId="{752CED74-45A9-4B50-B6EF-2793CCC1B8FF}">
      <dgm:prSet phldrT="[Text]"/>
      <dgm:spPr/>
      <dgm:t>
        <a:bodyPr/>
        <a:lstStyle/>
        <a:p>
          <a:r>
            <a:rPr lang="en-US"/>
            <a:t>Notes</a:t>
          </a:r>
        </a:p>
      </dgm:t>
    </dgm:pt>
    <dgm:pt modelId="{D91E9365-86EA-4032-8B63-439B39DAD773}" type="parTrans" cxnId="{D4CDE52D-2B64-414B-87A2-72CF157FE8ED}">
      <dgm:prSet/>
      <dgm:spPr/>
      <dgm:t>
        <a:bodyPr/>
        <a:lstStyle/>
        <a:p>
          <a:endParaRPr lang="en-US"/>
        </a:p>
      </dgm:t>
    </dgm:pt>
    <dgm:pt modelId="{80A29572-CC08-40FC-92F2-6F612073B049}" type="sibTrans" cxnId="{D4CDE52D-2B64-414B-87A2-72CF157FE8ED}">
      <dgm:prSet/>
      <dgm:spPr/>
      <dgm:t>
        <a:bodyPr/>
        <a:lstStyle/>
        <a:p>
          <a:endParaRPr lang="en-US"/>
        </a:p>
      </dgm:t>
    </dgm:pt>
    <dgm:pt modelId="{00481CCC-81E6-442D-8339-4815B56E6448}">
      <dgm:prSet phldrT="[Text]"/>
      <dgm:spPr/>
      <dgm:t>
        <a:bodyPr/>
        <a:lstStyle/>
        <a:p>
          <a:r>
            <a:rPr lang="en-US"/>
            <a:t>Maps &amp; Stats</a:t>
          </a:r>
        </a:p>
      </dgm:t>
    </dgm:pt>
    <dgm:pt modelId="{9966B8A5-6C42-4210-8765-54050B0E6BC4}" type="parTrans" cxnId="{69FED222-9479-4726-8D6F-BE505AC10A1D}">
      <dgm:prSet/>
      <dgm:spPr/>
      <dgm:t>
        <a:bodyPr/>
        <a:lstStyle/>
        <a:p>
          <a:endParaRPr lang="en-US"/>
        </a:p>
      </dgm:t>
    </dgm:pt>
    <dgm:pt modelId="{A9C87D47-2A08-4795-A1C2-E080902FC72A}" type="sibTrans" cxnId="{69FED222-9479-4726-8D6F-BE505AC10A1D}">
      <dgm:prSet/>
      <dgm:spPr/>
      <dgm:t>
        <a:bodyPr/>
        <a:lstStyle/>
        <a:p>
          <a:endParaRPr lang="en-US"/>
        </a:p>
      </dgm:t>
    </dgm:pt>
    <dgm:pt modelId="{E8E7EECD-741F-477D-8D72-2F21A93E1913}">
      <dgm:prSet phldrT="[Text]"/>
      <dgm:spPr/>
      <dgm:t>
        <a:bodyPr/>
        <a:lstStyle/>
        <a:p>
          <a:r>
            <a:rPr lang="en-US"/>
            <a:t>Notes</a:t>
          </a:r>
        </a:p>
      </dgm:t>
    </dgm:pt>
    <dgm:pt modelId="{172B1356-E542-4CFE-83F0-9367B90D0B85}" type="parTrans" cxnId="{CF011481-A363-4BD7-8695-B482D25A27C9}">
      <dgm:prSet/>
      <dgm:spPr/>
      <dgm:t>
        <a:bodyPr/>
        <a:lstStyle/>
        <a:p>
          <a:endParaRPr lang="en-US"/>
        </a:p>
      </dgm:t>
    </dgm:pt>
    <dgm:pt modelId="{49516A95-FE63-43A3-BA8D-45FA8D01DA7F}" type="sibTrans" cxnId="{CF011481-A363-4BD7-8695-B482D25A27C9}">
      <dgm:prSet/>
      <dgm:spPr/>
      <dgm:t>
        <a:bodyPr/>
        <a:lstStyle/>
        <a:p>
          <a:endParaRPr lang="en-US"/>
        </a:p>
      </dgm:t>
    </dgm:pt>
    <dgm:pt modelId="{387385FA-E1A7-407D-969F-4695CD9CA4CA}" type="pres">
      <dgm:prSet presAssocID="{B297D411-F6D0-40AA-B643-88F451E7F084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177F84D7-078A-4D06-B841-44616822BF93}" type="pres">
      <dgm:prSet presAssocID="{B297D411-F6D0-40AA-B643-88F451E7F084}" presName="hierFlow" presStyleCnt="0"/>
      <dgm:spPr/>
    </dgm:pt>
    <dgm:pt modelId="{F9C153A7-B746-445B-8F02-07FB622A8B84}" type="pres">
      <dgm:prSet presAssocID="{B297D411-F6D0-40AA-B643-88F451E7F084}" presName="firstBuf" presStyleCnt="0"/>
      <dgm:spPr/>
    </dgm:pt>
    <dgm:pt modelId="{F936A8D8-038A-4CFE-A89F-09564777A753}" type="pres">
      <dgm:prSet presAssocID="{B297D411-F6D0-40AA-B643-88F451E7F084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74111648-FE8C-4848-A9D9-E66FB4902DDC}" type="pres">
      <dgm:prSet presAssocID="{C793991E-DBBB-477B-A828-7007008986B7}" presName="Name14" presStyleCnt="0"/>
      <dgm:spPr/>
    </dgm:pt>
    <dgm:pt modelId="{0776BD13-0F24-48FE-9FC3-A8C09414D729}" type="pres">
      <dgm:prSet presAssocID="{C793991E-DBBB-477B-A828-7007008986B7}" presName="level1Shap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7C210D1-2A94-464A-9A33-400919B397BC}" type="pres">
      <dgm:prSet presAssocID="{C793991E-DBBB-477B-A828-7007008986B7}" presName="hierChild2" presStyleCnt="0"/>
      <dgm:spPr/>
    </dgm:pt>
    <dgm:pt modelId="{565AF5D6-CE8A-47EE-984A-629964BFBE2C}" type="pres">
      <dgm:prSet presAssocID="{2B417A8A-9CC9-4E4C-B9AE-E66E726253D9}" presName="Name19" presStyleLbl="parChTrans1D2" presStyleIdx="0" presStyleCnt="2"/>
      <dgm:spPr/>
      <dgm:t>
        <a:bodyPr/>
        <a:lstStyle/>
        <a:p>
          <a:endParaRPr lang="en-US"/>
        </a:p>
      </dgm:t>
    </dgm:pt>
    <dgm:pt modelId="{EFB7EE3C-448E-4550-A3FD-2CC9B7565A2C}" type="pres">
      <dgm:prSet presAssocID="{7EDBE276-EF11-4408-9D38-A3D10C3E7BD1}" presName="Name21" presStyleCnt="0"/>
      <dgm:spPr/>
    </dgm:pt>
    <dgm:pt modelId="{B8048A21-3201-4149-A06E-4FE46EF90D9C}" type="pres">
      <dgm:prSet presAssocID="{7EDBE276-EF11-4408-9D38-A3D10C3E7BD1}" presName="level2Shape" presStyleLbl="node2" presStyleIdx="0" presStyleCnt="2"/>
      <dgm:spPr/>
      <dgm:t>
        <a:bodyPr/>
        <a:lstStyle/>
        <a:p>
          <a:endParaRPr lang="en-US"/>
        </a:p>
      </dgm:t>
    </dgm:pt>
    <dgm:pt modelId="{09988B4F-F525-43B9-977A-F0553CC53BD0}" type="pres">
      <dgm:prSet presAssocID="{7EDBE276-EF11-4408-9D38-A3D10C3E7BD1}" presName="hierChild3" presStyleCnt="0"/>
      <dgm:spPr/>
    </dgm:pt>
    <dgm:pt modelId="{F59E3579-8043-479A-9728-EEBB72C05C50}" type="pres">
      <dgm:prSet presAssocID="{51276933-6B89-4F48-A38E-03B216253B01}" presName="Name19" presStyleLbl="parChTrans1D3" presStyleIdx="0" presStyleCnt="2"/>
      <dgm:spPr/>
      <dgm:t>
        <a:bodyPr/>
        <a:lstStyle/>
        <a:p>
          <a:endParaRPr lang="en-US"/>
        </a:p>
      </dgm:t>
    </dgm:pt>
    <dgm:pt modelId="{218E96AC-F872-4784-BC08-289603CF9188}" type="pres">
      <dgm:prSet presAssocID="{2A473C76-1E39-48BF-910D-ED1D1F5F5887}" presName="Name21" presStyleCnt="0"/>
      <dgm:spPr/>
    </dgm:pt>
    <dgm:pt modelId="{2B25F663-852A-4CA7-9D90-DFA6EBB5467F}" type="pres">
      <dgm:prSet presAssocID="{2A473C76-1E39-48BF-910D-ED1D1F5F5887}" presName="level2Shape" presStyleLbl="node3" presStyleIdx="0" presStyleCnt="2"/>
      <dgm:spPr/>
      <dgm:t>
        <a:bodyPr/>
        <a:lstStyle/>
        <a:p>
          <a:endParaRPr lang="en-US"/>
        </a:p>
      </dgm:t>
    </dgm:pt>
    <dgm:pt modelId="{AD78427B-89DF-4678-9FA1-3846E0103304}" type="pres">
      <dgm:prSet presAssocID="{2A473C76-1E39-48BF-910D-ED1D1F5F5887}" presName="hierChild3" presStyleCnt="0"/>
      <dgm:spPr/>
    </dgm:pt>
    <dgm:pt modelId="{EA40E52E-71BC-4714-8305-B1F013EAE46D}" type="pres">
      <dgm:prSet presAssocID="{474C6E90-6779-476E-8315-62227C274D60}" presName="Name19" presStyleLbl="parChTrans1D4" presStyleIdx="0" presStyleCnt="12"/>
      <dgm:spPr/>
      <dgm:t>
        <a:bodyPr/>
        <a:lstStyle/>
        <a:p>
          <a:endParaRPr lang="en-US"/>
        </a:p>
      </dgm:t>
    </dgm:pt>
    <dgm:pt modelId="{FA4447A7-D4F1-4B8E-9B75-E7F45B0977C5}" type="pres">
      <dgm:prSet presAssocID="{F78B8359-FC58-48A3-9A14-74E719B27460}" presName="Name21" presStyleCnt="0"/>
      <dgm:spPr/>
    </dgm:pt>
    <dgm:pt modelId="{135E55B8-0132-4066-818D-EB5DED04D1B4}" type="pres">
      <dgm:prSet presAssocID="{F78B8359-FC58-48A3-9A14-74E719B27460}" presName="level2Shape" presStyleLbl="node4" presStyleIdx="0" presStyleCnt="12"/>
      <dgm:spPr/>
      <dgm:t>
        <a:bodyPr/>
        <a:lstStyle/>
        <a:p>
          <a:endParaRPr lang="en-US"/>
        </a:p>
      </dgm:t>
    </dgm:pt>
    <dgm:pt modelId="{CEB0BE2E-8F92-4AE2-B082-042441E21EAA}" type="pres">
      <dgm:prSet presAssocID="{F78B8359-FC58-48A3-9A14-74E719B27460}" presName="hierChild3" presStyleCnt="0"/>
      <dgm:spPr/>
    </dgm:pt>
    <dgm:pt modelId="{FE74DD08-304A-47F7-89A6-C0D5B4F98772}" type="pres">
      <dgm:prSet presAssocID="{F585CEB2-189A-4AB0-9810-A76378BC658A}" presName="Name19" presStyleLbl="parChTrans1D4" presStyleIdx="1" presStyleCnt="12"/>
      <dgm:spPr/>
      <dgm:t>
        <a:bodyPr/>
        <a:lstStyle/>
        <a:p>
          <a:endParaRPr lang="en-US"/>
        </a:p>
      </dgm:t>
    </dgm:pt>
    <dgm:pt modelId="{E424FAE3-5709-49AF-9518-36D8FF8E1CC7}" type="pres">
      <dgm:prSet presAssocID="{DC26FCE3-FC40-4755-AE90-21D2D29D9E37}" presName="Name21" presStyleCnt="0"/>
      <dgm:spPr/>
    </dgm:pt>
    <dgm:pt modelId="{C1210CD3-4FCA-4970-B488-410941A9C251}" type="pres">
      <dgm:prSet presAssocID="{DC26FCE3-FC40-4755-AE90-21D2D29D9E37}" presName="level2Shape" presStyleLbl="node4" presStyleIdx="1" presStyleCnt="12"/>
      <dgm:spPr/>
      <dgm:t>
        <a:bodyPr/>
        <a:lstStyle/>
        <a:p>
          <a:endParaRPr lang="en-US"/>
        </a:p>
      </dgm:t>
    </dgm:pt>
    <dgm:pt modelId="{24A42E24-854C-4DBE-B2BE-F836EDDA67A3}" type="pres">
      <dgm:prSet presAssocID="{DC26FCE3-FC40-4755-AE90-21D2D29D9E37}" presName="hierChild3" presStyleCnt="0"/>
      <dgm:spPr/>
    </dgm:pt>
    <dgm:pt modelId="{04E2BB3F-610F-4139-83AD-934541F3E27F}" type="pres">
      <dgm:prSet presAssocID="{D91E9365-86EA-4032-8B63-439B39DAD773}" presName="Name19" presStyleLbl="parChTrans1D4" presStyleIdx="2" presStyleCnt="12"/>
      <dgm:spPr/>
      <dgm:t>
        <a:bodyPr/>
        <a:lstStyle/>
        <a:p>
          <a:endParaRPr lang="en-US"/>
        </a:p>
      </dgm:t>
    </dgm:pt>
    <dgm:pt modelId="{682861D6-3BF1-4914-B395-28BBFD4BC4A1}" type="pres">
      <dgm:prSet presAssocID="{752CED74-45A9-4B50-B6EF-2793CCC1B8FF}" presName="Name21" presStyleCnt="0"/>
      <dgm:spPr/>
    </dgm:pt>
    <dgm:pt modelId="{FF9176A9-D79C-4C70-9E7F-07E08148772F}" type="pres">
      <dgm:prSet presAssocID="{752CED74-45A9-4B50-B6EF-2793CCC1B8FF}" presName="level2Shape" presStyleLbl="node4" presStyleIdx="2" presStyleCnt="12"/>
      <dgm:spPr/>
      <dgm:t>
        <a:bodyPr/>
        <a:lstStyle/>
        <a:p>
          <a:endParaRPr lang="en-US"/>
        </a:p>
      </dgm:t>
    </dgm:pt>
    <dgm:pt modelId="{F84B8EFB-C988-44D7-B6B8-0B12D5D07071}" type="pres">
      <dgm:prSet presAssocID="{752CED74-45A9-4B50-B6EF-2793CCC1B8FF}" presName="hierChild3" presStyleCnt="0"/>
      <dgm:spPr/>
    </dgm:pt>
    <dgm:pt modelId="{FB3DDCFD-3D15-496C-ADC8-E34F85E0C530}" type="pres">
      <dgm:prSet presAssocID="{FF76D12D-7EF2-4BD8-B1D2-7CA3FC663E01}" presName="Name19" presStyleLbl="parChTrans1D4" presStyleIdx="3" presStyleCnt="12"/>
      <dgm:spPr/>
      <dgm:t>
        <a:bodyPr/>
        <a:lstStyle/>
        <a:p>
          <a:endParaRPr lang="en-US"/>
        </a:p>
      </dgm:t>
    </dgm:pt>
    <dgm:pt modelId="{A60BB32A-D69C-46E5-8930-734BBD4CEBF3}" type="pres">
      <dgm:prSet presAssocID="{E91F9A55-8930-477E-9AC1-1423592F4AF4}" presName="Name21" presStyleCnt="0"/>
      <dgm:spPr/>
    </dgm:pt>
    <dgm:pt modelId="{AC76B5C2-7780-4D24-B755-2622B6CC7A02}" type="pres">
      <dgm:prSet presAssocID="{E91F9A55-8930-477E-9AC1-1423592F4AF4}" presName="level2Shape" presStyleLbl="node4" presStyleIdx="3" presStyleCnt="12"/>
      <dgm:spPr/>
      <dgm:t>
        <a:bodyPr/>
        <a:lstStyle/>
        <a:p>
          <a:endParaRPr lang="en-US"/>
        </a:p>
      </dgm:t>
    </dgm:pt>
    <dgm:pt modelId="{3FBF1B5F-924B-4603-9278-BDCDBC62DA06}" type="pres">
      <dgm:prSet presAssocID="{E91F9A55-8930-477E-9AC1-1423592F4AF4}" presName="hierChild3" presStyleCnt="0"/>
      <dgm:spPr/>
    </dgm:pt>
    <dgm:pt modelId="{3A27C688-B033-4376-9CEA-E90AD954A5FF}" type="pres">
      <dgm:prSet presAssocID="{0D05FCE5-0063-49C3-8C36-250C2CE0C8FA}" presName="Name19" presStyleLbl="parChTrans1D4" presStyleIdx="4" presStyleCnt="12"/>
      <dgm:spPr/>
      <dgm:t>
        <a:bodyPr/>
        <a:lstStyle/>
        <a:p>
          <a:endParaRPr lang="en-US"/>
        </a:p>
      </dgm:t>
    </dgm:pt>
    <dgm:pt modelId="{0995A7DD-588A-4F42-BD27-7B221719FFAF}" type="pres">
      <dgm:prSet presAssocID="{D4E4688D-E8AE-44A9-9B5C-5A1252047CE1}" presName="Name21" presStyleCnt="0"/>
      <dgm:spPr/>
    </dgm:pt>
    <dgm:pt modelId="{3138C62C-3F3F-4531-B840-BB296C91038F}" type="pres">
      <dgm:prSet presAssocID="{D4E4688D-E8AE-44A9-9B5C-5A1252047CE1}" presName="level2Shape" presStyleLbl="node4" presStyleIdx="4" presStyleCnt="12"/>
      <dgm:spPr/>
      <dgm:t>
        <a:bodyPr/>
        <a:lstStyle/>
        <a:p>
          <a:endParaRPr lang="en-US"/>
        </a:p>
      </dgm:t>
    </dgm:pt>
    <dgm:pt modelId="{4B176C3C-CA6A-49F1-8597-409708D2851D}" type="pres">
      <dgm:prSet presAssocID="{D4E4688D-E8AE-44A9-9B5C-5A1252047CE1}" presName="hierChild3" presStyleCnt="0"/>
      <dgm:spPr/>
    </dgm:pt>
    <dgm:pt modelId="{60BE9BFC-4FB4-4A76-939E-8EB20402EA24}" type="pres">
      <dgm:prSet presAssocID="{D29F1083-B21A-4C1D-8BD7-2815A342FC4D}" presName="Name19" presStyleLbl="parChTrans1D4" presStyleIdx="5" presStyleCnt="12"/>
      <dgm:spPr/>
      <dgm:t>
        <a:bodyPr/>
        <a:lstStyle/>
        <a:p>
          <a:endParaRPr lang="en-US"/>
        </a:p>
      </dgm:t>
    </dgm:pt>
    <dgm:pt modelId="{9F2A1ACB-EB44-4B7B-B861-534EB23397BD}" type="pres">
      <dgm:prSet presAssocID="{429C497F-B09E-4A93-BD6F-6B7A6944F639}" presName="Name21" presStyleCnt="0"/>
      <dgm:spPr/>
    </dgm:pt>
    <dgm:pt modelId="{F2A9FF00-6227-480F-8F95-B6469C522EF1}" type="pres">
      <dgm:prSet presAssocID="{429C497F-B09E-4A93-BD6F-6B7A6944F639}" presName="level2Shape" presStyleLbl="node4" presStyleIdx="5" presStyleCnt="12"/>
      <dgm:spPr/>
      <dgm:t>
        <a:bodyPr/>
        <a:lstStyle/>
        <a:p>
          <a:endParaRPr lang="en-US"/>
        </a:p>
      </dgm:t>
    </dgm:pt>
    <dgm:pt modelId="{D407FD2F-E8A2-40DA-9A67-D163E00E9C3D}" type="pres">
      <dgm:prSet presAssocID="{429C497F-B09E-4A93-BD6F-6B7A6944F639}" presName="hierChild3" presStyleCnt="0"/>
      <dgm:spPr/>
    </dgm:pt>
    <dgm:pt modelId="{A3FE5C43-D6A3-4B50-919B-2F6945221DB7}" type="pres">
      <dgm:prSet presAssocID="{8B3E5416-342B-44A5-B802-558013CC866A}" presName="Name19" presStyleLbl="parChTrans1D3" presStyleIdx="1" presStyleCnt="2"/>
      <dgm:spPr/>
      <dgm:t>
        <a:bodyPr/>
        <a:lstStyle/>
        <a:p>
          <a:endParaRPr lang="en-US"/>
        </a:p>
      </dgm:t>
    </dgm:pt>
    <dgm:pt modelId="{B66D5196-58A2-4804-A05B-8637A8818475}" type="pres">
      <dgm:prSet presAssocID="{EDC3171E-A3A3-44BA-87B4-8C5E05A02A0A}" presName="Name21" presStyleCnt="0"/>
      <dgm:spPr/>
    </dgm:pt>
    <dgm:pt modelId="{005F68B1-61BE-48D2-BBC2-D829967246D7}" type="pres">
      <dgm:prSet presAssocID="{EDC3171E-A3A3-44BA-87B4-8C5E05A02A0A}" presName="level2Shape" presStyleLbl="node3" presStyleIdx="1" presStyleCnt="2"/>
      <dgm:spPr/>
      <dgm:t>
        <a:bodyPr/>
        <a:lstStyle/>
        <a:p>
          <a:endParaRPr lang="en-US"/>
        </a:p>
      </dgm:t>
    </dgm:pt>
    <dgm:pt modelId="{60D255A1-A67E-47FC-AE07-EF2774FF5285}" type="pres">
      <dgm:prSet presAssocID="{EDC3171E-A3A3-44BA-87B4-8C5E05A02A0A}" presName="hierChild3" presStyleCnt="0"/>
      <dgm:spPr/>
    </dgm:pt>
    <dgm:pt modelId="{A07A1A67-4C78-452F-AC56-4A0889C65CBC}" type="pres">
      <dgm:prSet presAssocID="{055A9D02-2096-4C72-A601-D1F55DBF52D3}" presName="Name19" presStyleLbl="parChTrans1D4" presStyleIdx="6" presStyleCnt="12"/>
      <dgm:spPr/>
      <dgm:t>
        <a:bodyPr/>
        <a:lstStyle/>
        <a:p>
          <a:endParaRPr lang="en-US"/>
        </a:p>
      </dgm:t>
    </dgm:pt>
    <dgm:pt modelId="{C48215C6-E03C-4C3A-83C7-53224299C4BD}" type="pres">
      <dgm:prSet presAssocID="{A941A734-79E6-4F7C-9EDB-D354B5353D27}" presName="Name21" presStyleCnt="0"/>
      <dgm:spPr/>
    </dgm:pt>
    <dgm:pt modelId="{7449FA77-9624-4574-8326-491584658500}" type="pres">
      <dgm:prSet presAssocID="{A941A734-79E6-4F7C-9EDB-D354B5353D27}" presName="level2Shape" presStyleLbl="node4" presStyleIdx="6" presStyleCnt="12"/>
      <dgm:spPr/>
      <dgm:t>
        <a:bodyPr/>
        <a:lstStyle/>
        <a:p>
          <a:endParaRPr lang="en-US"/>
        </a:p>
      </dgm:t>
    </dgm:pt>
    <dgm:pt modelId="{95FD5DA5-6BC3-4640-84D7-6F231E6E67A7}" type="pres">
      <dgm:prSet presAssocID="{A941A734-79E6-4F7C-9EDB-D354B5353D27}" presName="hierChild3" presStyleCnt="0"/>
      <dgm:spPr/>
    </dgm:pt>
    <dgm:pt modelId="{7749AFEB-B034-4356-A474-C44CB819E08D}" type="pres">
      <dgm:prSet presAssocID="{9966B8A5-6C42-4210-8765-54050B0E6BC4}" presName="Name19" presStyleLbl="parChTrans1D4" presStyleIdx="7" presStyleCnt="12"/>
      <dgm:spPr/>
      <dgm:t>
        <a:bodyPr/>
        <a:lstStyle/>
        <a:p>
          <a:endParaRPr lang="en-US"/>
        </a:p>
      </dgm:t>
    </dgm:pt>
    <dgm:pt modelId="{2B089AC7-F3CE-4CCA-AC12-F24079AEC4CB}" type="pres">
      <dgm:prSet presAssocID="{00481CCC-81E6-442D-8339-4815B56E6448}" presName="Name21" presStyleCnt="0"/>
      <dgm:spPr/>
    </dgm:pt>
    <dgm:pt modelId="{CF286B8A-7D08-4610-8294-40EBE41370F6}" type="pres">
      <dgm:prSet presAssocID="{00481CCC-81E6-442D-8339-4815B56E6448}" presName="level2Shape" presStyleLbl="node4" presStyleIdx="7" presStyleCnt="12"/>
      <dgm:spPr/>
      <dgm:t>
        <a:bodyPr/>
        <a:lstStyle/>
        <a:p>
          <a:endParaRPr lang="en-US"/>
        </a:p>
      </dgm:t>
    </dgm:pt>
    <dgm:pt modelId="{4F832319-92E7-493B-88F4-FC82E5165159}" type="pres">
      <dgm:prSet presAssocID="{00481CCC-81E6-442D-8339-4815B56E6448}" presName="hierChild3" presStyleCnt="0"/>
      <dgm:spPr/>
    </dgm:pt>
    <dgm:pt modelId="{D7026817-67FB-4420-B533-4A5852FBEE4E}" type="pres">
      <dgm:prSet presAssocID="{172B1356-E542-4CFE-83F0-9367B90D0B85}" presName="Name19" presStyleLbl="parChTrans1D4" presStyleIdx="8" presStyleCnt="12"/>
      <dgm:spPr/>
      <dgm:t>
        <a:bodyPr/>
        <a:lstStyle/>
        <a:p>
          <a:endParaRPr lang="en-US"/>
        </a:p>
      </dgm:t>
    </dgm:pt>
    <dgm:pt modelId="{965C9CC3-5F24-44E1-9A5D-84B506117554}" type="pres">
      <dgm:prSet presAssocID="{E8E7EECD-741F-477D-8D72-2F21A93E1913}" presName="Name21" presStyleCnt="0"/>
      <dgm:spPr/>
    </dgm:pt>
    <dgm:pt modelId="{02792548-87B4-40A1-BF26-DD85EDC198B3}" type="pres">
      <dgm:prSet presAssocID="{E8E7EECD-741F-477D-8D72-2F21A93E1913}" presName="level2Shape" presStyleLbl="node4" presStyleIdx="8" presStyleCnt="12"/>
      <dgm:spPr/>
      <dgm:t>
        <a:bodyPr/>
        <a:lstStyle/>
        <a:p>
          <a:endParaRPr lang="en-US"/>
        </a:p>
      </dgm:t>
    </dgm:pt>
    <dgm:pt modelId="{5D91ABC1-6448-4E01-A29C-961A7A194DEA}" type="pres">
      <dgm:prSet presAssocID="{E8E7EECD-741F-477D-8D72-2F21A93E1913}" presName="hierChild3" presStyleCnt="0"/>
      <dgm:spPr/>
    </dgm:pt>
    <dgm:pt modelId="{83963042-BD0F-4421-8179-EFA472D3A648}" type="pres">
      <dgm:prSet presAssocID="{BBCEED64-5776-4B1F-9D8A-27DA2B4EC85D}" presName="Name19" presStyleLbl="parChTrans1D4" presStyleIdx="9" presStyleCnt="12"/>
      <dgm:spPr/>
      <dgm:t>
        <a:bodyPr/>
        <a:lstStyle/>
        <a:p>
          <a:endParaRPr lang="en-US"/>
        </a:p>
      </dgm:t>
    </dgm:pt>
    <dgm:pt modelId="{76B1214A-DBAB-4E80-887C-43314E2C6488}" type="pres">
      <dgm:prSet presAssocID="{4378819A-4A5D-4BC2-8F5C-FFCA385457F8}" presName="Name21" presStyleCnt="0"/>
      <dgm:spPr/>
    </dgm:pt>
    <dgm:pt modelId="{52525B7A-1A6D-4949-89D5-FF32CF1E471F}" type="pres">
      <dgm:prSet presAssocID="{4378819A-4A5D-4BC2-8F5C-FFCA385457F8}" presName="level2Shape" presStyleLbl="node4" presStyleIdx="9" presStyleCnt="12"/>
      <dgm:spPr/>
      <dgm:t>
        <a:bodyPr/>
        <a:lstStyle/>
        <a:p>
          <a:endParaRPr lang="en-US"/>
        </a:p>
      </dgm:t>
    </dgm:pt>
    <dgm:pt modelId="{05B9F13C-80C3-48BA-940C-18108CB2BED1}" type="pres">
      <dgm:prSet presAssocID="{4378819A-4A5D-4BC2-8F5C-FFCA385457F8}" presName="hierChild3" presStyleCnt="0"/>
      <dgm:spPr/>
    </dgm:pt>
    <dgm:pt modelId="{9014C7A3-5BA9-4CF1-B93F-FB6DB666819E}" type="pres">
      <dgm:prSet presAssocID="{56F42EC3-2F73-4725-A412-E30C3F5F8396}" presName="Name19" presStyleLbl="parChTrans1D4" presStyleIdx="10" presStyleCnt="12"/>
      <dgm:spPr/>
      <dgm:t>
        <a:bodyPr/>
        <a:lstStyle/>
        <a:p>
          <a:endParaRPr lang="en-US"/>
        </a:p>
      </dgm:t>
    </dgm:pt>
    <dgm:pt modelId="{79C3621C-333F-4BA9-B097-BFAE286AF633}" type="pres">
      <dgm:prSet presAssocID="{60D51BDE-0DB2-41F0-9258-9471550497BD}" presName="Name21" presStyleCnt="0"/>
      <dgm:spPr/>
    </dgm:pt>
    <dgm:pt modelId="{544873F1-B795-4D30-B6B7-1E7BC01AC7A6}" type="pres">
      <dgm:prSet presAssocID="{60D51BDE-0DB2-41F0-9258-9471550497BD}" presName="level2Shape" presStyleLbl="node4" presStyleIdx="10" presStyleCnt="12"/>
      <dgm:spPr/>
      <dgm:t>
        <a:bodyPr/>
        <a:lstStyle/>
        <a:p>
          <a:endParaRPr lang="en-US"/>
        </a:p>
      </dgm:t>
    </dgm:pt>
    <dgm:pt modelId="{AC9C5CA4-C21E-4896-B3CB-F509BFD3EC23}" type="pres">
      <dgm:prSet presAssocID="{60D51BDE-0DB2-41F0-9258-9471550497BD}" presName="hierChild3" presStyleCnt="0"/>
      <dgm:spPr/>
    </dgm:pt>
    <dgm:pt modelId="{5EED1040-F535-43FC-AA6B-89D8DB40874F}" type="pres">
      <dgm:prSet presAssocID="{1FE6E4D1-DB49-4075-A596-23D3C82ABD5D}" presName="Name19" presStyleLbl="parChTrans1D4" presStyleIdx="11" presStyleCnt="12"/>
      <dgm:spPr/>
      <dgm:t>
        <a:bodyPr/>
        <a:lstStyle/>
        <a:p>
          <a:endParaRPr lang="en-US"/>
        </a:p>
      </dgm:t>
    </dgm:pt>
    <dgm:pt modelId="{E75CC878-CD19-4412-BF77-23594CE2812D}" type="pres">
      <dgm:prSet presAssocID="{63E7EF71-4FF8-4C4C-B8D2-CF2558C1D290}" presName="Name21" presStyleCnt="0"/>
      <dgm:spPr/>
    </dgm:pt>
    <dgm:pt modelId="{EC9EB39B-726F-4924-A65A-BA3EB64B6D68}" type="pres">
      <dgm:prSet presAssocID="{63E7EF71-4FF8-4C4C-B8D2-CF2558C1D290}" presName="level2Shape" presStyleLbl="node4" presStyleIdx="11" presStyleCnt="12"/>
      <dgm:spPr/>
      <dgm:t>
        <a:bodyPr/>
        <a:lstStyle/>
        <a:p>
          <a:endParaRPr lang="en-US"/>
        </a:p>
      </dgm:t>
    </dgm:pt>
    <dgm:pt modelId="{1C5BE67D-46A5-46EC-A2DF-52863C606ABE}" type="pres">
      <dgm:prSet presAssocID="{63E7EF71-4FF8-4C4C-B8D2-CF2558C1D290}" presName="hierChild3" presStyleCnt="0"/>
      <dgm:spPr/>
    </dgm:pt>
    <dgm:pt modelId="{FA461855-6DF4-4689-AD60-44127C5EB623}" type="pres">
      <dgm:prSet presAssocID="{5E1388D6-0E82-4924-90E4-4ED3884747EE}" presName="Name19" presStyleLbl="parChTrans1D2" presStyleIdx="1" presStyleCnt="2"/>
      <dgm:spPr/>
      <dgm:t>
        <a:bodyPr/>
        <a:lstStyle/>
        <a:p>
          <a:endParaRPr lang="en-US"/>
        </a:p>
      </dgm:t>
    </dgm:pt>
    <dgm:pt modelId="{03122CEC-1B35-4881-AC6B-385F03D75751}" type="pres">
      <dgm:prSet presAssocID="{EDBD6DB4-2399-4734-ADAB-F36BB1668704}" presName="Name21" presStyleCnt="0"/>
      <dgm:spPr/>
    </dgm:pt>
    <dgm:pt modelId="{9B56CE47-FA2D-4F55-BF7F-BC547C9AE02E}" type="pres">
      <dgm:prSet presAssocID="{EDBD6DB4-2399-4734-ADAB-F36BB1668704}" presName="level2Shape" presStyleLbl="node2" presStyleIdx="1" presStyleCnt="2"/>
      <dgm:spPr/>
      <dgm:t>
        <a:bodyPr/>
        <a:lstStyle/>
        <a:p>
          <a:endParaRPr lang="en-US"/>
        </a:p>
      </dgm:t>
    </dgm:pt>
    <dgm:pt modelId="{438F6572-CB2B-4A08-BF29-EC36B9EDD6A3}" type="pres">
      <dgm:prSet presAssocID="{EDBD6DB4-2399-4734-ADAB-F36BB1668704}" presName="hierChild3" presStyleCnt="0"/>
      <dgm:spPr/>
    </dgm:pt>
    <dgm:pt modelId="{E9733ED6-5AB3-41B7-BCD1-3ED8B809F809}" type="pres">
      <dgm:prSet presAssocID="{B297D411-F6D0-40AA-B643-88F451E7F084}" presName="bgShapesFlow" presStyleCnt="0"/>
      <dgm:spPr/>
    </dgm:pt>
    <dgm:pt modelId="{8EC05EEE-AD1B-4BA6-A59A-806D4BB0F70D}" type="pres">
      <dgm:prSet presAssocID="{08C5AA56-BA14-429D-A34D-DDB88A5D8961}" presName="rectComp" presStyleCnt="0"/>
      <dgm:spPr/>
    </dgm:pt>
    <dgm:pt modelId="{699D8299-99B3-45F1-B62F-8A0F5693E607}" type="pres">
      <dgm:prSet presAssocID="{08C5AA56-BA14-429D-A34D-DDB88A5D8961}" presName="bgRect" presStyleLbl="bgShp" presStyleIdx="0" presStyleCnt="3"/>
      <dgm:spPr/>
      <dgm:t>
        <a:bodyPr/>
        <a:lstStyle/>
        <a:p>
          <a:endParaRPr lang="en-US"/>
        </a:p>
      </dgm:t>
    </dgm:pt>
    <dgm:pt modelId="{115F595B-8B47-4066-B054-A944B8805524}" type="pres">
      <dgm:prSet presAssocID="{08C5AA56-BA14-429D-A34D-DDB88A5D8961}" presName="bgRectTx" presStyleLbl="bgShp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311F97C-BC27-44B6-89A3-E4CB0787CE98}" type="pres">
      <dgm:prSet presAssocID="{08C5AA56-BA14-429D-A34D-DDB88A5D8961}" presName="spComp" presStyleCnt="0"/>
      <dgm:spPr/>
    </dgm:pt>
    <dgm:pt modelId="{457B4A86-4289-40E7-A40F-84146AF51D25}" type="pres">
      <dgm:prSet presAssocID="{08C5AA56-BA14-429D-A34D-DDB88A5D8961}" presName="vSp" presStyleCnt="0"/>
      <dgm:spPr/>
    </dgm:pt>
    <dgm:pt modelId="{EDBDC224-64AA-4035-80E4-DC2351A6F384}" type="pres">
      <dgm:prSet presAssocID="{5400ACD2-52E9-4ABF-9602-1E4964EB6B80}" presName="rectComp" presStyleCnt="0"/>
      <dgm:spPr/>
    </dgm:pt>
    <dgm:pt modelId="{1F5CF3A3-B463-4B18-A3DA-A6DDDCFAC5C5}" type="pres">
      <dgm:prSet presAssocID="{5400ACD2-52E9-4ABF-9602-1E4964EB6B80}" presName="bgRect" presStyleLbl="bgShp" presStyleIdx="1" presStyleCnt="3"/>
      <dgm:spPr/>
      <dgm:t>
        <a:bodyPr/>
        <a:lstStyle/>
        <a:p>
          <a:endParaRPr lang="en-US"/>
        </a:p>
      </dgm:t>
    </dgm:pt>
    <dgm:pt modelId="{79293BF8-8EBA-4E60-9380-D1C34A6FDA7A}" type="pres">
      <dgm:prSet presAssocID="{5400ACD2-52E9-4ABF-9602-1E4964EB6B80}" presName="bgRectTx" presStyleLbl="bgShp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EE88396-C036-44F1-840E-C84C1F192327}" type="pres">
      <dgm:prSet presAssocID="{5400ACD2-52E9-4ABF-9602-1E4964EB6B80}" presName="spComp" presStyleCnt="0"/>
      <dgm:spPr/>
    </dgm:pt>
    <dgm:pt modelId="{4EAA841D-E154-4383-B29F-8311EA595531}" type="pres">
      <dgm:prSet presAssocID="{5400ACD2-52E9-4ABF-9602-1E4964EB6B80}" presName="vSp" presStyleCnt="0"/>
      <dgm:spPr/>
    </dgm:pt>
    <dgm:pt modelId="{68EA945F-91FF-4A67-A194-FA7A63ABEDA3}" type="pres">
      <dgm:prSet presAssocID="{D80B99D8-A0A2-431F-96B3-4E46D2D4D38A}" presName="rectComp" presStyleCnt="0"/>
      <dgm:spPr/>
    </dgm:pt>
    <dgm:pt modelId="{3C3F197D-AF50-4F69-85DC-46273633DF06}" type="pres">
      <dgm:prSet presAssocID="{D80B99D8-A0A2-431F-96B3-4E46D2D4D38A}" presName="bgRect" presStyleLbl="bgShp" presStyleIdx="2" presStyleCnt="3"/>
      <dgm:spPr/>
      <dgm:t>
        <a:bodyPr/>
        <a:lstStyle/>
        <a:p>
          <a:endParaRPr lang="en-US"/>
        </a:p>
      </dgm:t>
    </dgm:pt>
    <dgm:pt modelId="{EC8F0C53-4831-4EF5-8063-99318DE16D1A}" type="pres">
      <dgm:prSet presAssocID="{D80B99D8-A0A2-431F-96B3-4E46D2D4D38A}" presName="bgRectTx" presStyleLbl="bgShp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100F77E-1D3C-4A71-95BA-4A29A2D3FEFD}" srcId="{EDC3171E-A3A3-44BA-87B4-8C5E05A02A0A}" destId="{A941A734-79E6-4F7C-9EDB-D354B5353D27}" srcOrd="0" destOrd="0" parTransId="{055A9D02-2096-4C72-A601-D1F55DBF52D3}" sibTransId="{03B57B1E-E11F-408D-8D8B-BD46E07833E7}"/>
    <dgm:cxn modelId="{348A9772-EB5C-4D8F-B071-0AA96C4D9694}" type="presOf" srcId="{EDBD6DB4-2399-4734-ADAB-F36BB1668704}" destId="{9B56CE47-FA2D-4F55-BF7F-BC547C9AE02E}" srcOrd="0" destOrd="0" presId="urn:microsoft.com/office/officeart/2005/8/layout/hierarchy6"/>
    <dgm:cxn modelId="{03B42F05-A62D-46FC-A5F2-F8143C867E60}" type="presOf" srcId="{60D51BDE-0DB2-41F0-9258-9471550497BD}" destId="{544873F1-B795-4D30-B6B7-1E7BC01AC7A6}" srcOrd="0" destOrd="0" presId="urn:microsoft.com/office/officeart/2005/8/layout/hierarchy6"/>
    <dgm:cxn modelId="{D6D54891-2E01-4C76-8AFD-FDE8C01D21D1}" srcId="{2A473C76-1E39-48BF-910D-ED1D1F5F5887}" destId="{F78B8359-FC58-48A3-9A14-74E719B27460}" srcOrd="0" destOrd="0" parTransId="{474C6E90-6779-476E-8315-62227C274D60}" sibTransId="{CCCCE9A4-44B7-4DD7-892C-E4EF6E7A5FAD}"/>
    <dgm:cxn modelId="{7E1FCB41-C90E-47F2-BD6E-191F9553B9EE}" srcId="{4378819A-4A5D-4BC2-8F5C-FFCA385457F8}" destId="{63E7EF71-4FF8-4C4C-B8D2-CF2558C1D290}" srcOrd="1" destOrd="0" parTransId="{1FE6E4D1-DB49-4075-A596-23D3C82ABD5D}" sibTransId="{FB0A7FF1-6699-4E98-A0C2-7DC7603B40B6}"/>
    <dgm:cxn modelId="{ED55A032-ABEB-4594-9406-E6C7E790D06B}" type="presOf" srcId="{4378819A-4A5D-4BC2-8F5C-FFCA385457F8}" destId="{52525B7A-1A6D-4949-89D5-FF32CF1E471F}" srcOrd="0" destOrd="0" presId="urn:microsoft.com/office/officeart/2005/8/layout/hierarchy6"/>
    <dgm:cxn modelId="{497AD22A-8ABB-4939-919D-1210D062C1B7}" type="presOf" srcId="{EDC3171E-A3A3-44BA-87B4-8C5E05A02A0A}" destId="{005F68B1-61BE-48D2-BBC2-D829967246D7}" srcOrd="0" destOrd="0" presId="urn:microsoft.com/office/officeart/2005/8/layout/hierarchy6"/>
    <dgm:cxn modelId="{B707644C-809D-458C-A0E3-765D9A9B2B76}" type="presOf" srcId="{7EDBE276-EF11-4408-9D38-A3D10C3E7BD1}" destId="{B8048A21-3201-4149-A06E-4FE46EF90D9C}" srcOrd="0" destOrd="0" presId="urn:microsoft.com/office/officeart/2005/8/layout/hierarchy6"/>
    <dgm:cxn modelId="{743BA21D-B97E-4661-9B42-B2034E508016}" type="presOf" srcId="{08C5AA56-BA14-429D-A34D-DDB88A5D8961}" destId="{699D8299-99B3-45F1-B62F-8A0F5693E607}" srcOrd="0" destOrd="0" presId="urn:microsoft.com/office/officeart/2005/8/layout/hierarchy6"/>
    <dgm:cxn modelId="{D4CDE52D-2B64-414B-87A2-72CF157FE8ED}" srcId="{F78B8359-FC58-48A3-9A14-74E719B27460}" destId="{752CED74-45A9-4B50-B6EF-2793CCC1B8FF}" srcOrd="1" destOrd="0" parTransId="{D91E9365-86EA-4032-8B63-439B39DAD773}" sibTransId="{80A29572-CC08-40FC-92F2-6F612073B049}"/>
    <dgm:cxn modelId="{E6BBC1C7-B0DA-4061-82F3-BEC6F5AA5BF6}" type="presOf" srcId="{63E7EF71-4FF8-4C4C-B8D2-CF2558C1D290}" destId="{EC9EB39B-726F-4924-A65A-BA3EB64B6D68}" srcOrd="0" destOrd="0" presId="urn:microsoft.com/office/officeart/2005/8/layout/hierarchy6"/>
    <dgm:cxn modelId="{463D5406-36DB-4BDD-84E0-26778E4194A9}" type="presOf" srcId="{E8E7EECD-741F-477D-8D72-2F21A93E1913}" destId="{02792548-87B4-40A1-BF26-DD85EDC198B3}" srcOrd="0" destOrd="0" presId="urn:microsoft.com/office/officeart/2005/8/layout/hierarchy6"/>
    <dgm:cxn modelId="{11ABA034-AB67-48EE-B06C-DE8732CCDACB}" type="presOf" srcId="{D80B99D8-A0A2-431F-96B3-4E46D2D4D38A}" destId="{3C3F197D-AF50-4F69-85DC-46273633DF06}" srcOrd="0" destOrd="0" presId="urn:microsoft.com/office/officeart/2005/8/layout/hierarchy6"/>
    <dgm:cxn modelId="{50A06AE2-6CC2-4516-93F8-4AC50A48AAAE}" type="presOf" srcId="{A941A734-79E6-4F7C-9EDB-D354B5353D27}" destId="{7449FA77-9624-4574-8326-491584658500}" srcOrd="0" destOrd="0" presId="urn:microsoft.com/office/officeart/2005/8/layout/hierarchy6"/>
    <dgm:cxn modelId="{7749B3FF-2F56-4E65-8FDE-722470F91CBA}" srcId="{B297D411-F6D0-40AA-B643-88F451E7F084}" destId="{5400ACD2-52E9-4ABF-9602-1E4964EB6B80}" srcOrd="2" destOrd="0" parTransId="{CB68CEF1-57DB-4361-9FC0-1622A5C90E28}" sibTransId="{A4DD574B-46CB-4A7F-BCB1-55A77EEA4848}"/>
    <dgm:cxn modelId="{85035D09-5B37-4321-BC44-239789FE72E0}" srcId="{C793991E-DBBB-477B-A828-7007008986B7}" destId="{7EDBE276-EF11-4408-9D38-A3D10C3E7BD1}" srcOrd="0" destOrd="0" parTransId="{2B417A8A-9CC9-4E4C-B9AE-E66E726253D9}" sibTransId="{69C06D18-AC82-4E06-BAD9-8CC6B713CDB2}"/>
    <dgm:cxn modelId="{B714A7FE-E729-4048-85D8-9EDEA100B1E9}" type="presOf" srcId="{08C5AA56-BA14-429D-A34D-DDB88A5D8961}" destId="{115F595B-8B47-4066-B054-A944B8805524}" srcOrd="1" destOrd="0" presId="urn:microsoft.com/office/officeart/2005/8/layout/hierarchy6"/>
    <dgm:cxn modelId="{64ED5A7B-E738-414F-A145-965B5C24281A}" type="presOf" srcId="{D80B99D8-A0A2-431F-96B3-4E46D2D4D38A}" destId="{EC8F0C53-4831-4EF5-8063-99318DE16D1A}" srcOrd="1" destOrd="0" presId="urn:microsoft.com/office/officeart/2005/8/layout/hierarchy6"/>
    <dgm:cxn modelId="{5C821CDE-250D-47C6-88C1-7331C2B41B04}" type="presOf" srcId="{00481CCC-81E6-442D-8339-4815B56E6448}" destId="{CF286B8A-7D08-4610-8294-40EBE41370F6}" srcOrd="0" destOrd="0" presId="urn:microsoft.com/office/officeart/2005/8/layout/hierarchy6"/>
    <dgm:cxn modelId="{B6EA8BBD-8C39-495C-A111-63204BA4EC74}" type="presOf" srcId="{429C497F-B09E-4A93-BD6F-6B7A6944F639}" destId="{F2A9FF00-6227-480F-8F95-B6469C522EF1}" srcOrd="0" destOrd="0" presId="urn:microsoft.com/office/officeart/2005/8/layout/hierarchy6"/>
    <dgm:cxn modelId="{7936470A-DB99-453E-B5E3-3168302DFCF6}" type="presOf" srcId="{D4E4688D-E8AE-44A9-9B5C-5A1252047CE1}" destId="{3138C62C-3F3F-4531-B840-BB296C91038F}" srcOrd="0" destOrd="0" presId="urn:microsoft.com/office/officeart/2005/8/layout/hierarchy6"/>
    <dgm:cxn modelId="{242CD2DF-DA63-422B-8457-49D91159A521}" type="presOf" srcId="{1FE6E4D1-DB49-4075-A596-23D3C82ABD5D}" destId="{5EED1040-F535-43FC-AA6B-89D8DB40874F}" srcOrd="0" destOrd="0" presId="urn:microsoft.com/office/officeart/2005/8/layout/hierarchy6"/>
    <dgm:cxn modelId="{E60A7F9B-6F41-4F19-A82C-E1FFC7C6327D}" srcId="{B297D411-F6D0-40AA-B643-88F451E7F084}" destId="{C793991E-DBBB-477B-A828-7007008986B7}" srcOrd="0" destOrd="0" parTransId="{2A9F2FD0-863C-4A50-8164-4678FB86C87F}" sibTransId="{878E3E7A-435B-49C6-9D34-504B3B11B776}"/>
    <dgm:cxn modelId="{CF011481-A363-4BD7-8695-B482D25A27C9}" srcId="{A941A734-79E6-4F7C-9EDB-D354B5353D27}" destId="{E8E7EECD-741F-477D-8D72-2F21A93E1913}" srcOrd="1" destOrd="0" parTransId="{172B1356-E542-4CFE-83F0-9367B90D0B85}" sibTransId="{49516A95-FE63-43A3-BA8D-45FA8D01DA7F}"/>
    <dgm:cxn modelId="{59D194CF-9BFC-4972-B57B-E53143A3947F}" srcId="{E91F9A55-8930-477E-9AC1-1423592F4AF4}" destId="{D4E4688D-E8AE-44A9-9B5C-5A1252047CE1}" srcOrd="0" destOrd="0" parTransId="{0D05FCE5-0063-49C3-8C36-250C2CE0C8FA}" sibTransId="{756BD014-838C-434E-BBC1-582D673AF99D}"/>
    <dgm:cxn modelId="{2E53143C-FA8E-4FE9-ACB1-9974F2C2C6E4}" type="presOf" srcId="{FF76D12D-7EF2-4BD8-B1D2-7CA3FC663E01}" destId="{FB3DDCFD-3D15-496C-ADC8-E34F85E0C530}" srcOrd="0" destOrd="0" presId="urn:microsoft.com/office/officeart/2005/8/layout/hierarchy6"/>
    <dgm:cxn modelId="{6B873533-6487-4509-A520-6C3BAB38D94A}" srcId="{EDC3171E-A3A3-44BA-87B4-8C5E05A02A0A}" destId="{4378819A-4A5D-4BC2-8F5C-FFCA385457F8}" srcOrd="1" destOrd="0" parTransId="{BBCEED64-5776-4B1F-9D8A-27DA2B4EC85D}" sibTransId="{326BC332-5FC2-4FAA-84B2-E439CAA44B77}"/>
    <dgm:cxn modelId="{8F752ADE-B1EE-427C-BDAA-A5D7F4F2537E}" srcId="{7EDBE276-EF11-4408-9D38-A3D10C3E7BD1}" destId="{2A473C76-1E39-48BF-910D-ED1D1F5F5887}" srcOrd="0" destOrd="0" parTransId="{51276933-6B89-4F48-A38E-03B216253B01}" sibTransId="{D48367C7-56A3-4BC1-89E4-AE4AA737A82F}"/>
    <dgm:cxn modelId="{ED0B6D38-60BE-4B6D-84F9-F4F45C67F253}" type="presOf" srcId="{5400ACD2-52E9-4ABF-9602-1E4964EB6B80}" destId="{1F5CF3A3-B463-4B18-A3DA-A6DDDCFAC5C5}" srcOrd="0" destOrd="0" presId="urn:microsoft.com/office/officeart/2005/8/layout/hierarchy6"/>
    <dgm:cxn modelId="{1C8E6727-DB22-4670-8674-54A91FCB90F4}" srcId="{B297D411-F6D0-40AA-B643-88F451E7F084}" destId="{D80B99D8-A0A2-431F-96B3-4E46D2D4D38A}" srcOrd="3" destOrd="0" parTransId="{6574E8F8-03E0-4438-B6D4-3327B8C918D2}" sibTransId="{DCD7436E-4679-419F-8E6D-97A0C0C6E403}"/>
    <dgm:cxn modelId="{3DD98AE2-79E2-49CE-B7CA-2DED96BA68A0}" type="presOf" srcId="{9966B8A5-6C42-4210-8765-54050B0E6BC4}" destId="{7749AFEB-B034-4356-A474-C44CB819E08D}" srcOrd="0" destOrd="0" presId="urn:microsoft.com/office/officeart/2005/8/layout/hierarchy6"/>
    <dgm:cxn modelId="{C44FAB7F-5B75-4042-8DC1-538BF6E7326F}" type="presOf" srcId="{D91E9365-86EA-4032-8B63-439B39DAD773}" destId="{04E2BB3F-610F-4139-83AD-934541F3E27F}" srcOrd="0" destOrd="0" presId="urn:microsoft.com/office/officeart/2005/8/layout/hierarchy6"/>
    <dgm:cxn modelId="{2ED25C6F-36DC-4944-BCF7-48B5A323E0A8}" type="presOf" srcId="{D29F1083-B21A-4C1D-8BD7-2815A342FC4D}" destId="{60BE9BFC-4FB4-4A76-939E-8EB20402EA24}" srcOrd="0" destOrd="0" presId="urn:microsoft.com/office/officeart/2005/8/layout/hierarchy6"/>
    <dgm:cxn modelId="{09E8C9D0-F77E-42B0-95DC-84F513ECB3B8}" type="presOf" srcId="{5400ACD2-52E9-4ABF-9602-1E4964EB6B80}" destId="{79293BF8-8EBA-4E60-9380-D1C34A6FDA7A}" srcOrd="1" destOrd="0" presId="urn:microsoft.com/office/officeart/2005/8/layout/hierarchy6"/>
    <dgm:cxn modelId="{C4E0CCB8-8626-451F-A2C2-4A0C4EACDE76}" type="presOf" srcId="{055A9D02-2096-4C72-A601-D1F55DBF52D3}" destId="{A07A1A67-4C78-452F-AC56-4A0889C65CBC}" srcOrd="0" destOrd="0" presId="urn:microsoft.com/office/officeart/2005/8/layout/hierarchy6"/>
    <dgm:cxn modelId="{31C61E74-7CF5-4C73-B2B0-EB83177B3447}" type="presOf" srcId="{56F42EC3-2F73-4725-A412-E30C3F5F8396}" destId="{9014C7A3-5BA9-4CF1-B93F-FB6DB666819E}" srcOrd="0" destOrd="0" presId="urn:microsoft.com/office/officeart/2005/8/layout/hierarchy6"/>
    <dgm:cxn modelId="{5C113CDF-EB2C-4F3D-B4EB-A4AEC5EDCBAE}" type="presOf" srcId="{172B1356-E542-4CFE-83F0-9367B90D0B85}" destId="{D7026817-67FB-4420-B533-4A5852FBEE4E}" srcOrd="0" destOrd="0" presId="urn:microsoft.com/office/officeart/2005/8/layout/hierarchy6"/>
    <dgm:cxn modelId="{A50842A7-C9D3-49FF-8D17-CF4029AC7868}" type="presOf" srcId="{B297D411-F6D0-40AA-B643-88F451E7F084}" destId="{387385FA-E1A7-407D-969F-4695CD9CA4CA}" srcOrd="0" destOrd="0" presId="urn:microsoft.com/office/officeart/2005/8/layout/hierarchy6"/>
    <dgm:cxn modelId="{FC317DF5-AD01-4DC4-A5A9-F752298F8109}" type="presOf" srcId="{DC26FCE3-FC40-4755-AE90-21D2D29D9E37}" destId="{C1210CD3-4FCA-4970-B488-410941A9C251}" srcOrd="0" destOrd="0" presId="urn:microsoft.com/office/officeart/2005/8/layout/hierarchy6"/>
    <dgm:cxn modelId="{7B134EC0-D0ED-42A7-967F-54F1CE7F919A}" type="presOf" srcId="{BBCEED64-5776-4B1F-9D8A-27DA2B4EC85D}" destId="{83963042-BD0F-4421-8179-EFA472D3A648}" srcOrd="0" destOrd="0" presId="urn:microsoft.com/office/officeart/2005/8/layout/hierarchy6"/>
    <dgm:cxn modelId="{22F9949D-47F1-44DE-BD40-C7E4835AE650}" type="presOf" srcId="{2A473C76-1E39-48BF-910D-ED1D1F5F5887}" destId="{2B25F663-852A-4CA7-9D90-DFA6EBB5467F}" srcOrd="0" destOrd="0" presId="urn:microsoft.com/office/officeart/2005/8/layout/hierarchy6"/>
    <dgm:cxn modelId="{69FED222-9479-4726-8D6F-BE505AC10A1D}" srcId="{A941A734-79E6-4F7C-9EDB-D354B5353D27}" destId="{00481CCC-81E6-442D-8339-4815B56E6448}" srcOrd="0" destOrd="0" parTransId="{9966B8A5-6C42-4210-8765-54050B0E6BC4}" sibTransId="{A9C87D47-2A08-4795-A1C2-E080902FC72A}"/>
    <dgm:cxn modelId="{73D00126-E4B5-4F32-9C2C-C309ADB5D622}" srcId="{C793991E-DBBB-477B-A828-7007008986B7}" destId="{EDBD6DB4-2399-4734-ADAB-F36BB1668704}" srcOrd="1" destOrd="0" parTransId="{5E1388D6-0E82-4924-90E4-4ED3884747EE}" sibTransId="{BF53F405-7AA8-4615-97D0-95E13F40E7E4}"/>
    <dgm:cxn modelId="{778A4A0A-D173-42A0-A650-E2E5A548F5E6}" srcId="{E91F9A55-8930-477E-9AC1-1423592F4AF4}" destId="{429C497F-B09E-4A93-BD6F-6B7A6944F639}" srcOrd="1" destOrd="0" parTransId="{D29F1083-B21A-4C1D-8BD7-2815A342FC4D}" sibTransId="{2781686D-7675-416B-99FC-0E6B7BD6A58D}"/>
    <dgm:cxn modelId="{CBF4202F-2C43-4E75-B4A6-22B8D3ABD98C}" type="presOf" srcId="{F585CEB2-189A-4AB0-9810-A76378BC658A}" destId="{FE74DD08-304A-47F7-89A6-C0D5B4F98772}" srcOrd="0" destOrd="0" presId="urn:microsoft.com/office/officeart/2005/8/layout/hierarchy6"/>
    <dgm:cxn modelId="{9E6DFFB2-F256-4817-B909-0B62BBF4BE7C}" srcId="{F78B8359-FC58-48A3-9A14-74E719B27460}" destId="{DC26FCE3-FC40-4755-AE90-21D2D29D9E37}" srcOrd="0" destOrd="0" parTransId="{F585CEB2-189A-4AB0-9810-A76378BC658A}" sibTransId="{FAA997EF-7CB6-4A6B-91A9-44B46E7F570C}"/>
    <dgm:cxn modelId="{CE238D84-CD4D-4994-A128-BF0A22057E09}" type="presOf" srcId="{2B417A8A-9CC9-4E4C-B9AE-E66E726253D9}" destId="{565AF5D6-CE8A-47EE-984A-629964BFBE2C}" srcOrd="0" destOrd="0" presId="urn:microsoft.com/office/officeart/2005/8/layout/hierarchy6"/>
    <dgm:cxn modelId="{084F9715-BEBD-410B-9827-DE2CED0274E7}" type="presOf" srcId="{F78B8359-FC58-48A3-9A14-74E719B27460}" destId="{135E55B8-0132-4066-818D-EB5DED04D1B4}" srcOrd="0" destOrd="0" presId="urn:microsoft.com/office/officeart/2005/8/layout/hierarchy6"/>
    <dgm:cxn modelId="{37822593-24EC-40DC-97AA-9E2EA9129C10}" type="presOf" srcId="{752CED74-45A9-4B50-B6EF-2793CCC1B8FF}" destId="{FF9176A9-D79C-4C70-9E7F-07E08148772F}" srcOrd="0" destOrd="0" presId="urn:microsoft.com/office/officeart/2005/8/layout/hierarchy6"/>
    <dgm:cxn modelId="{5D56B050-2C61-45F1-BDF2-4F8EA9783C59}" srcId="{B297D411-F6D0-40AA-B643-88F451E7F084}" destId="{08C5AA56-BA14-429D-A34D-DDB88A5D8961}" srcOrd="1" destOrd="0" parTransId="{08CE7CC3-AB2F-46A2-8110-83BAE5AC3F51}" sibTransId="{B4D862BF-1088-4A8D-869B-F3DBF08555C9}"/>
    <dgm:cxn modelId="{6EB1E1A1-C070-4C2F-857F-D1E51B9D0716}" type="presOf" srcId="{E91F9A55-8930-477E-9AC1-1423592F4AF4}" destId="{AC76B5C2-7780-4D24-B755-2622B6CC7A02}" srcOrd="0" destOrd="0" presId="urn:microsoft.com/office/officeart/2005/8/layout/hierarchy6"/>
    <dgm:cxn modelId="{17A65AB0-C782-4B34-A6C5-0D6FA70DF77B}" type="presOf" srcId="{474C6E90-6779-476E-8315-62227C274D60}" destId="{EA40E52E-71BC-4714-8305-B1F013EAE46D}" srcOrd="0" destOrd="0" presId="urn:microsoft.com/office/officeart/2005/8/layout/hierarchy6"/>
    <dgm:cxn modelId="{FB135284-F28A-4158-9A09-0C6E96E9889C}" type="presOf" srcId="{0D05FCE5-0063-49C3-8C36-250C2CE0C8FA}" destId="{3A27C688-B033-4376-9CEA-E90AD954A5FF}" srcOrd="0" destOrd="0" presId="urn:microsoft.com/office/officeart/2005/8/layout/hierarchy6"/>
    <dgm:cxn modelId="{CA39125F-F424-40CB-B011-5018D3D41B8C}" srcId="{4378819A-4A5D-4BC2-8F5C-FFCA385457F8}" destId="{60D51BDE-0DB2-41F0-9258-9471550497BD}" srcOrd="0" destOrd="0" parTransId="{56F42EC3-2F73-4725-A412-E30C3F5F8396}" sibTransId="{978C7F52-E325-4410-9A64-EDCC628FD186}"/>
    <dgm:cxn modelId="{B4D6A0F1-3625-4F27-84AE-476AC5E3B96D}" type="presOf" srcId="{8B3E5416-342B-44A5-B802-558013CC866A}" destId="{A3FE5C43-D6A3-4B50-919B-2F6945221DB7}" srcOrd="0" destOrd="0" presId="urn:microsoft.com/office/officeart/2005/8/layout/hierarchy6"/>
    <dgm:cxn modelId="{CD2E17D7-2502-490F-A6FF-8D3D261D66A0}" type="presOf" srcId="{51276933-6B89-4F48-A38E-03B216253B01}" destId="{F59E3579-8043-479A-9728-EEBB72C05C50}" srcOrd="0" destOrd="0" presId="urn:microsoft.com/office/officeart/2005/8/layout/hierarchy6"/>
    <dgm:cxn modelId="{E3B2BD00-1423-4005-B05E-45C3D73DB9EF}" type="presOf" srcId="{C793991E-DBBB-477B-A828-7007008986B7}" destId="{0776BD13-0F24-48FE-9FC3-A8C09414D729}" srcOrd="0" destOrd="0" presId="urn:microsoft.com/office/officeart/2005/8/layout/hierarchy6"/>
    <dgm:cxn modelId="{F981E943-46AD-44FE-8FD6-AD102266C634}" type="presOf" srcId="{5E1388D6-0E82-4924-90E4-4ED3884747EE}" destId="{FA461855-6DF4-4689-AD60-44127C5EB623}" srcOrd="0" destOrd="0" presId="urn:microsoft.com/office/officeart/2005/8/layout/hierarchy6"/>
    <dgm:cxn modelId="{8065F60E-D4D5-418A-A400-E01C832075DE}" srcId="{2A473C76-1E39-48BF-910D-ED1D1F5F5887}" destId="{E91F9A55-8930-477E-9AC1-1423592F4AF4}" srcOrd="1" destOrd="0" parTransId="{FF76D12D-7EF2-4BD8-B1D2-7CA3FC663E01}" sibTransId="{0264F006-1F3B-451B-94EA-EFE0D385AF55}"/>
    <dgm:cxn modelId="{F532A07E-611E-4DF9-AB53-9D49124C0663}" srcId="{7EDBE276-EF11-4408-9D38-A3D10C3E7BD1}" destId="{EDC3171E-A3A3-44BA-87B4-8C5E05A02A0A}" srcOrd="1" destOrd="0" parTransId="{8B3E5416-342B-44A5-B802-558013CC866A}" sibTransId="{E191A186-8B0F-4A7A-AE5E-FA2B504D8C0D}"/>
    <dgm:cxn modelId="{6E4CB66A-EF47-4F3A-AAE4-7C89DAF2AC96}" type="presParOf" srcId="{387385FA-E1A7-407D-969F-4695CD9CA4CA}" destId="{177F84D7-078A-4D06-B841-44616822BF93}" srcOrd="0" destOrd="0" presId="urn:microsoft.com/office/officeart/2005/8/layout/hierarchy6"/>
    <dgm:cxn modelId="{02CAA860-6485-4D90-8B93-B240BA114C00}" type="presParOf" srcId="{177F84D7-078A-4D06-B841-44616822BF93}" destId="{F9C153A7-B746-445B-8F02-07FB622A8B84}" srcOrd="0" destOrd="0" presId="urn:microsoft.com/office/officeart/2005/8/layout/hierarchy6"/>
    <dgm:cxn modelId="{E43D427F-7536-4AD2-BAAF-C6DF72E22CBD}" type="presParOf" srcId="{177F84D7-078A-4D06-B841-44616822BF93}" destId="{F936A8D8-038A-4CFE-A89F-09564777A753}" srcOrd="1" destOrd="0" presId="urn:microsoft.com/office/officeart/2005/8/layout/hierarchy6"/>
    <dgm:cxn modelId="{3319BFA4-FCCD-4E11-B391-4DC265E56B86}" type="presParOf" srcId="{F936A8D8-038A-4CFE-A89F-09564777A753}" destId="{74111648-FE8C-4848-A9D9-E66FB4902DDC}" srcOrd="0" destOrd="0" presId="urn:microsoft.com/office/officeart/2005/8/layout/hierarchy6"/>
    <dgm:cxn modelId="{B666B8A2-FBB1-4D22-9CAF-881CACE37C24}" type="presParOf" srcId="{74111648-FE8C-4848-A9D9-E66FB4902DDC}" destId="{0776BD13-0F24-48FE-9FC3-A8C09414D729}" srcOrd="0" destOrd="0" presId="urn:microsoft.com/office/officeart/2005/8/layout/hierarchy6"/>
    <dgm:cxn modelId="{6D373262-CF3D-40F3-85C0-B4C6FD25DCDA}" type="presParOf" srcId="{74111648-FE8C-4848-A9D9-E66FB4902DDC}" destId="{A7C210D1-2A94-464A-9A33-400919B397BC}" srcOrd="1" destOrd="0" presId="urn:microsoft.com/office/officeart/2005/8/layout/hierarchy6"/>
    <dgm:cxn modelId="{395644ED-E38C-4B49-BA66-B4FAD7BF378A}" type="presParOf" srcId="{A7C210D1-2A94-464A-9A33-400919B397BC}" destId="{565AF5D6-CE8A-47EE-984A-629964BFBE2C}" srcOrd="0" destOrd="0" presId="urn:microsoft.com/office/officeart/2005/8/layout/hierarchy6"/>
    <dgm:cxn modelId="{B27BC34A-07DC-4E32-964F-B76380E13121}" type="presParOf" srcId="{A7C210D1-2A94-464A-9A33-400919B397BC}" destId="{EFB7EE3C-448E-4550-A3FD-2CC9B7565A2C}" srcOrd="1" destOrd="0" presId="urn:microsoft.com/office/officeart/2005/8/layout/hierarchy6"/>
    <dgm:cxn modelId="{D246C63D-28A6-4BDF-AD6E-C783CF28112B}" type="presParOf" srcId="{EFB7EE3C-448E-4550-A3FD-2CC9B7565A2C}" destId="{B8048A21-3201-4149-A06E-4FE46EF90D9C}" srcOrd="0" destOrd="0" presId="urn:microsoft.com/office/officeart/2005/8/layout/hierarchy6"/>
    <dgm:cxn modelId="{D8331875-F55D-4EE0-8F23-C18657ED162B}" type="presParOf" srcId="{EFB7EE3C-448E-4550-A3FD-2CC9B7565A2C}" destId="{09988B4F-F525-43B9-977A-F0553CC53BD0}" srcOrd="1" destOrd="0" presId="urn:microsoft.com/office/officeart/2005/8/layout/hierarchy6"/>
    <dgm:cxn modelId="{BE789EB4-D2AD-44A1-A4F6-B5DB42520959}" type="presParOf" srcId="{09988B4F-F525-43B9-977A-F0553CC53BD0}" destId="{F59E3579-8043-479A-9728-EEBB72C05C50}" srcOrd="0" destOrd="0" presId="urn:microsoft.com/office/officeart/2005/8/layout/hierarchy6"/>
    <dgm:cxn modelId="{BCC93E8B-6069-4D0D-AA76-CFFA4EF187BB}" type="presParOf" srcId="{09988B4F-F525-43B9-977A-F0553CC53BD0}" destId="{218E96AC-F872-4784-BC08-289603CF9188}" srcOrd="1" destOrd="0" presId="urn:microsoft.com/office/officeart/2005/8/layout/hierarchy6"/>
    <dgm:cxn modelId="{227EA443-2566-4D63-8AD4-2E13F99DA042}" type="presParOf" srcId="{218E96AC-F872-4784-BC08-289603CF9188}" destId="{2B25F663-852A-4CA7-9D90-DFA6EBB5467F}" srcOrd="0" destOrd="0" presId="urn:microsoft.com/office/officeart/2005/8/layout/hierarchy6"/>
    <dgm:cxn modelId="{61CDB77F-50C7-4FA9-8D3B-1A7F875ACB64}" type="presParOf" srcId="{218E96AC-F872-4784-BC08-289603CF9188}" destId="{AD78427B-89DF-4678-9FA1-3846E0103304}" srcOrd="1" destOrd="0" presId="urn:microsoft.com/office/officeart/2005/8/layout/hierarchy6"/>
    <dgm:cxn modelId="{D6CDD449-13C1-48E5-B150-712B18118D46}" type="presParOf" srcId="{AD78427B-89DF-4678-9FA1-3846E0103304}" destId="{EA40E52E-71BC-4714-8305-B1F013EAE46D}" srcOrd="0" destOrd="0" presId="urn:microsoft.com/office/officeart/2005/8/layout/hierarchy6"/>
    <dgm:cxn modelId="{E1171763-2992-4564-8102-2161E386684C}" type="presParOf" srcId="{AD78427B-89DF-4678-9FA1-3846E0103304}" destId="{FA4447A7-D4F1-4B8E-9B75-E7F45B0977C5}" srcOrd="1" destOrd="0" presId="urn:microsoft.com/office/officeart/2005/8/layout/hierarchy6"/>
    <dgm:cxn modelId="{C3CD1327-A862-47FE-92CF-B724CD67DECF}" type="presParOf" srcId="{FA4447A7-D4F1-4B8E-9B75-E7F45B0977C5}" destId="{135E55B8-0132-4066-818D-EB5DED04D1B4}" srcOrd="0" destOrd="0" presId="urn:microsoft.com/office/officeart/2005/8/layout/hierarchy6"/>
    <dgm:cxn modelId="{92105647-F8BD-4DE1-9550-D058F5F5A760}" type="presParOf" srcId="{FA4447A7-D4F1-4B8E-9B75-E7F45B0977C5}" destId="{CEB0BE2E-8F92-4AE2-B082-042441E21EAA}" srcOrd="1" destOrd="0" presId="urn:microsoft.com/office/officeart/2005/8/layout/hierarchy6"/>
    <dgm:cxn modelId="{A89F7F5D-B633-446D-9790-BE68924A5385}" type="presParOf" srcId="{CEB0BE2E-8F92-4AE2-B082-042441E21EAA}" destId="{FE74DD08-304A-47F7-89A6-C0D5B4F98772}" srcOrd="0" destOrd="0" presId="urn:microsoft.com/office/officeart/2005/8/layout/hierarchy6"/>
    <dgm:cxn modelId="{C939DE14-6B5E-4C0E-B972-DFE862557A3E}" type="presParOf" srcId="{CEB0BE2E-8F92-4AE2-B082-042441E21EAA}" destId="{E424FAE3-5709-49AF-9518-36D8FF8E1CC7}" srcOrd="1" destOrd="0" presId="urn:microsoft.com/office/officeart/2005/8/layout/hierarchy6"/>
    <dgm:cxn modelId="{4FED732F-1CCF-41AE-A232-D6C73484A651}" type="presParOf" srcId="{E424FAE3-5709-49AF-9518-36D8FF8E1CC7}" destId="{C1210CD3-4FCA-4970-B488-410941A9C251}" srcOrd="0" destOrd="0" presId="urn:microsoft.com/office/officeart/2005/8/layout/hierarchy6"/>
    <dgm:cxn modelId="{16CFE9EA-83FE-47AD-BE55-70DE24B50E97}" type="presParOf" srcId="{E424FAE3-5709-49AF-9518-36D8FF8E1CC7}" destId="{24A42E24-854C-4DBE-B2BE-F836EDDA67A3}" srcOrd="1" destOrd="0" presId="urn:microsoft.com/office/officeart/2005/8/layout/hierarchy6"/>
    <dgm:cxn modelId="{406B2F9A-B51E-4DEF-8F21-DA1E434906B0}" type="presParOf" srcId="{CEB0BE2E-8F92-4AE2-B082-042441E21EAA}" destId="{04E2BB3F-610F-4139-83AD-934541F3E27F}" srcOrd="2" destOrd="0" presId="urn:microsoft.com/office/officeart/2005/8/layout/hierarchy6"/>
    <dgm:cxn modelId="{DB4CA3C2-E2FD-4F73-BAA6-1CB56EBD63B3}" type="presParOf" srcId="{CEB0BE2E-8F92-4AE2-B082-042441E21EAA}" destId="{682861D6-3BF1-4914-B395-28BBFD4BC4A1}" srcOrd="3" destOrd="0" presId="urn:microsoft.com/office/officeart/2005/8/layout/hierarchy6"/>
    <dgm:cxn modelId="{3D962AB6-70AB-4794-8131-AF1F0276744A}" type="presParOf" srcId="{682861D6-3BF1-4914-B395-28BBFD4BC4A1}" destId="{FF9176A9-D79C-4C70-9E7F-07E08148772F}" srcOrd="0" destOrd="0" presId="urn:microsoft.com/office/officeart/2005/8/layout/hierarchy6"/>
    <dgm:cxn modelId="{ECA2AA6E-591C-45C2-8EC2-D2318473CC4C}" type="presParOf" srcId="{682861D6-3BF1-4914-B395-28BBFD4BC4A1}" destId="{F84B8EFB-C988-44D7-B6B8-0B12D5D07071}" srcOrd="1" destOrd="0" presId="urn:microsoft.com/office/officeart/2005/8/layout/hierarchy6"/>
    <dgm:cxn modelId="{16516602-C268-45A0-BD8C-A63CCB775A08}" type="presParOf" srcId="{AD78427B-89DF-4678-9FA1-3846E0103304}" destId="{FB3DDCFD-3D15-496C-ADC8-E34F85E0C530}" srcOrd="2" destOrd="0" presId="urn:microsoft.com/office/officeart/2005/8/layout/hierarchy6"/>
    <dgm:cxn modelId="{1D2AA9EF-E895-4E8F-B6FA-81180B7FB76A}" type="presParOf" srcId="{AD78427B-89DF-4678-9FA1-3846E0103304}" destId="{A60BB32A-D69C-46E5-8930-734BBD4CEBF3}" srcOrd="3" destOrd="0" presId="urn:microsoft.com/office/officeart/2005/8/layout/hierarchy6"/>
    <dgm:cxn modelId="{9A69FE99-88D0-4982-90A6-60EAAAC9510B}" type="presParOf" srcId="{A60BB32A-D69C-46E5-8930-734BBD4CEBF3}" destId="{AC76B5C2-7780-4D24-B755-2622B6CC7A02}" srcOrd="0" destOrd="0" presId="urn:microsoft.com/office/officeart/2005/8/layout/hierarchy6"/>
    <dgm:cxn modelId="{BCB3AB19-B097-4448-96D2-3B1C401C62B1}" type="presParOf" srcId="{A60BB32A-D69C-46E5-8930-734BBD4CEBF3}" destId="{3FBF1B5F-924B-4603-9278-BDCDBC62DA06}" srcOrd="1" destOrd="0" presId="urn:microsoft.com/office/officeart/2005/8/layout/hierarchy6"/>
    <dgm:cxn modelId="{C0347197-BB18-447A-B694-E7B45881F898}" type="presParOf" srcId="{3FBF1B5F-924B-4603-9278-BDCDBC62DA06}" destId="{3A27C688-B033-4376-9CEA-E90AD954A5FF}" srcOrd="0" destOrd="0" presId="urn:microsoft.com/office/officeart/2005/8/layout/hierarchy6"/>
    <dgm:cxn modelId="{5CB0738A-DD16-4F61-AFFC-E04D2D24F3DC}" type="presParOf" srcId="{3FBF1B5F-924B-4603-9278-BDCDBC62DA06}" destId="{0995A7DD-588A-4F42-BD27-7B221719FFAF}" srcOrd="1" destOrd="0" presId="urn:microsoft.com/office/officeart/2005/8/layout/hierarchy6"/>
    <dgm:cxn modelId="{82CCC375-E997-4859-9889-4D84DB367BB6}" type="presParOf" srcId="{0995A7DD-588A-4F42-BD27-7B221719FFAF}" destId="{3138C62C-3F3F-4531-B840-BB296C91038F}" srcOrd="0" destOrd="0" presId="urn:microsoft.com/office/officeart/2005/8/layout/hierarchy6"/>
    <dgm:cxn modelId="{E0325834-23F9-4661-A80C-B598193F1FA4}" type="presParOf" srcId="{0995A7DD-588A-4F42-BD27-7B221719FFAF}" destId="{4B176C3C-CA6A-49F1-8597-409708D2851D}" srcOrd="1" destOrd="0" presId="urn:microsoft.com/office/officeart/2005/8/layout/hierarchy6"/>
    <dgm:cxn modelId="{AC25126C-B8C1-4667-B9A8-0BDE7E4F03EF}" type="presParOf" srcId="{3FBF1B5F-924B-4603-9278-BDCDBC62DA06}" destId="{60BE9BFC-4FB4-4A76-939E-8EB20402EA24}" srcOrd="2" destOrd="0" presId="urn:microsoft.com/office/officeart/2005/8/layout/hierarchy6"/>
    <dgm:cxn modelId="{4EB7AB4A-59C0-4EF0-88A4-80E86B48395A}" type="presParOf" srcId="{3FBF1B5F-924B-4603-9278-BDCDBC62DA06}" destId="{9F2A1ACB-EB44-4B7B-B861-534EB23397BD}" srcOrd="3" destOrd="0" presId="urn:microsoft.com/office/officeart/2005/8/layout/hierarchy6"/>
    <dgm:cxn modelId="{630AF8D0-3867-46DE-B014-03CAEBF6750D}" type="presParOf" srcId="{9F2A1ACB-EB44-4B7B-B861-534EB23397BD}" destId="{F2A9FF00-6227-480F-8F95-B6469C522EF1}" srcOrd="0" destOrd="0" presId="urn:microsoft.com/office/officeart/2005/8/layout/hierarchy6"/>
    <dgm:cxn modelId="{26DD897C-BB9F-404C-BFCC-7FF3FE7A8815}" type="presParOf" srcId="{9F2A1ACB-EB44-4B7B-B861-534EB23397BD}" destId="{D407FD2F-E8A2-40DA-9A67-D163E00E9C3D}" srcOrd="1" destOrd="0" presId="urn:microsoft.com/office/officeart/2005/8/layout/hierarchy6"/>
    <dgm:cxn modelId="{F3E75869-25F5-4C71-A970-3DEBD7BB28A6}" type="presParOf" srcId="{09988B4F-F525-43B9-977A-F0553CC53BD0}" destId="{A3FE5C43-D6A3-4B50-919B-2F6945221DB7}" srcOrd="2" destOrd="0" presId="urn:microsoft.com/office/officeart/2005/8/layout/hierarchy6"/>
    <dgm:cxn modelId="{8FC021C6-3FBD-4616-8D7A-AB343B6E2DF0}" type="presParOf" srcId="{09988B4F-F525-43B9-977A-F0553CC53BD0}" destId="{B66D5196-58A2-4804-A05B-8637A8818475}" srcOrd="3" destOrd="0" presId="urn:microsoft.com/office/officeart/2005/8/layout/hierarchy6"/>
    <dgm:cxn modelId="{8B22FDDB-7C30-4AB5-BF3F-D1617CE0BBC7}" type="presParOf" srcId="{B66D5196-58A2-4804-A05B-8637A8818475}" destId="{005F68B1-61BE-48D2-BBC2-D829967246D7}" srcOrd="0" destOrd="0" presId="urn:microsoft.com/office/officeart/2005/8/layout/hierarchy6"/>
    <dgm:cxn modelId="{672B23A7-8C27-4E69-AA05-24344FD63BBA}" type="presParOf" srcId="{B66D5196-58A2-4804-A05B-8637A8818475}" destId="{60D255A1-A67E-47FC-AE07-EF2774FF5285}" srcOrd="1" destOrd="0" presId="urn:microsoft.com/office/officeart/2005/8/layout/hierarchy6"/>
    <dgm:cxn modelId="{1A4F6B2E-27C6-451B-9262-DB5B82F61390}" type="presParOf" srcId="{60D255A1-A67E-47FC-AE07-EF2774FF5285}" destId="{A07A1A67-4C78-452F-AC56-4A0889C65CBC}" srcOrd="0" destOrd="0" presId="urn:microsoft.com/office/officeart/2005/8/layout/hierarchy6"/>
    <dgm:cxn modelId="{CB106B34-AC34-4735-BC5A-D383FA0DF774}" type="presParOf" srcId="{60D255A1-A67E-47FC-AE07-EF2774FF5285}" destId="{C48215C6-E03C-4C3A-83C7-53224299C4BD}" srcOrd="1" destOrd="0" presId="urn:microsoft.com/office/officeart/2005/8/layout/hierarchy6"/>
    <dgm:cxn modelId="{AF52D8DC-988D-4567-B2F0-CA3C1DE72D33}" type="presParOf" srcId="{C48215C6-E03C-4C3A-83C7-53224299C4BD}" destId="{7449FA77-9624-4574-8326-491584658500}" srcOrd="0" destOrd="0" presId="urn:microsoft.com/office/officeart/2005/8/layout/hierarchy6"/>
    <dgm:cxn modelId="{67FF652E-6985-40D7-BC2A-B209F6F8EAD5}" type="presParOf" srcId="{C48215C6-E03C-4C3A-83C7-53224299C4BD}" destId="{95FD5DA5-6BC3-4640-84D7-6F231E6E67A7}" srcOrd="1" destOrd="0" presId="urn:microsoft.com/office/officeart/2005/8/layout/hierarchy6"/>
    <dgm:cxn modelId="{23878427-1AC9-43FD-8E5E-1D150A3DA062}" type="presParOf" srcId="{95FD5DA5-6BC3-4640-84D7-6F231E6E67A7}" destId="{7749AFEB-B034-4356-A474-C44CB819E08D}" srcOrd="0" destOrd="0" presId="urn:microsoft.com/office/officeart/2005/8/layout/hierarchy6"/>
    <dgm:cxn modelId="{52BDBF80-63BF-4E06-9E67-3E3D8D184CBD}" type="presParOf" srcId="{95FD5DA5-6BC3-4640-84D7-6F231E6E67A7}" destId="{2B089AC7-F3CE-4CCA-AC12-F24079AEC4CB}" srcOrd="1" destOrd="0" presId="urn:microsoft.com/office/officeart/2005/8/layout/hierarchy6"/>
    <dgm:cxn modelId="{73039B71-92BA-41A7-BEFF-A52409E886CA}" type="presParOf" srcId="{2B089AC7-F3CE-4CCA-AC12-F24079AEC4CB}" destId="{CF286B8A-7D08-4610-8294-40EBE41370F6}" srcOrd="0" destOrd="0" presId="urn:microsoft.com/office/officeart/2005/8/layout/hierarchy6"/>
    <dgm:cxn modelId="{D78B54FE-E2EC-443A-B0DF-26C4C9D737CB}" type="presParOf" srcId="{2B089AC7-F3CE-4CCA-AC12-F24079AEC4CB}" destId="{4F832319-92E7-493B-88F4-FC82E5165159}" srcOrd="1" destOrd="0" presId="urn:microsoft.com/office/officeart/2005/8/layout/hierarchy6"/>
    <dgm:cxn modelId="{46B7142B-92D3-4B74-B7D5-D471F1E15AE0}" type="presParOf" srcId="{95FD5DA5-6BC3-4640-84D7-6F231E6E67A7}" destId="{D7026817-67FB-4420-B533-4A5852FBEE4E}" srcOrd="2" destOrd="0" presId="urn:microsoft.com/office/officeart/2005/8/layout/hierarchy6"/>
    <dgm:cxn modelId="{241465BE-8227-4D97-8592-0E601B1FF4D5}" type="presParOf" srcId="{95FD5DA5-6BC3-4640-84D7-6F231E6E67A7}" destId="{965C9CC3-5F24-44E1-9A5D-84B506117554}" srcOrd="3" destOrd="0" presId="urn:microsoft.com/office/officeart/2005/8/layout/hierarchy6"/>
    <dgm:cxn modelId="{F53041F4-4939-409F-959B-AD6A08A6809F}" type="presParOf" srcId="{965C9CC3-5F24-44E1-9A5D-84B506117554}" destId="{02792548-87B4-40A1-BF26-DD85EDC198B3}" srcOrd="0" destOrd="0" presId="urn:microsoft.com/office/officeart/2005/8/layout/hierarchy6"/>
    <dgm:cxn modelId="{7747F8F7-F6F8-40C5-BE29-2DD22F3A6F5B}" type="presParOf" srcId="{965C9CC3-5F24-44E1-9A5D-84B506117554}" destId="{5D91ABC1-6448-4E01-A29C-961A7A194DEA}" srcOrd="1" destOrd="0" presId="urn:microsoft.com/office/officeart/2005/8/layout/hierarchy6"/>
    <dgm:cxn modelId="{977FA866-474F-42EE-83D2-4683268CD205}" type="presParOf" srcId="{60D255A1-A67E-47FC-AE07-EF2774FF5285}" destId="{83963042-BD0F-4421-8179-EFA472D3A648}" srcOrd="2" destOrd="0" presId="urn:microsoft.com/office/officeart/2005/8/layout/hierarchy6"/>
    <dgm:cxn modelId="{FC034987-734B-4701-A8AB-2F02DAE26CA4}" type="presParOf" srcId="{60D255A1-A67E-47FC-AE07-EF2774FF5285}" destId="{76B1214A-DBAB-4E80-887C-43314E2C6488}" srcOrd="3" destOrd="0" presId="urn:microsoft.com/office/officeart/2005/8/layout/hierarchy6"/>
    <dgm:cxn modelId="{FA51E66E-E0E5-43CE-8CCB-BDCC90F341B9}" type="presParOf" srcId="{76B1214A-DBAB-4E80-887C-43314E2C6488}" destId="{52525B7A-1A6D-4949-89D5-FF32CF1E471F}" srcOrd="0" destOrd="0" presId="urn:microsoft.com/office/officeart/2005/8/layout/hierarchy6"/>
    <dgm:cxn modelId="{AC0D8A14-D2FF-4C63-A0B7-A07EB3043144}" type="presParOf" srcId="{76B1214A-DBAB-4E80-887C-43314E2C6488}" destId="{05B9F13C-80C3-48BA-940C-18108CB2BED1}" srcOrd="1" destOrd="0" presId="urn:microsoft.com/office/officeart/2005/8/layout/hierarchy6"/>
    <dgm:cxn modelId="{185E0D4C-9EA8-4EF7-A580-AB9A756196F9}" type="presParOf" srcId="{05B9F13C-80C3-48BA-940C-18108CB2BED1}" destId="{9014C7A3-5BA9-4CF1-B93F-FB6DB666819E}" srcOrd="0" destOrd="0" presId="urn:microsoft.com/office/officeart/2005/8/layout/hierarchy6"/>
    <dgm:cxn modelId="{950D3253-2409-4D6F-8A84-7AD4AD6BFDEE}" type="presParOf" srcId="{05B9F13C-80C3-48BA-940C-18108CB2BED1}" destId="{79C3621C-333F-4BA9-B097-BFAE286AF633}" srcOrd="1" destOrd="0" presId="urn:microsoft.com/office/officeart/2005/8/layout/hierarchy6"/>
    <dgm:cxn modelId="{A722D07B-6758-4596-B279-09F6CC15AF67}" type="presParOf" srcId="{79C3621C-333F-4BA9-B097-BFAE286AF633}" destId="{544873F1-B795-4D30-B6B7-1E7BC01AC7A6}" srcOrd="0" destOrd="0" presId="urn:microsoft.com/office/officeart/2005/8/layout/hierarchy6"/>
    <dgm:cxn modelId="{8A67BDDA-080C-4302-91AE-3EB707E3831B}" type="presParOf" srcId="{79C3621C-333F-4BA9-B097-BFAE286AF633}" destId="{AC9C5CA4-C21E-4896-B3CB-F509BFD3EC23}" srcOrd="1" destOrd="0" presId="urn:microsoft.com/office/officeart/2005/8/layout/hierarchy6"/>
    <dgm:cxn modelId="{B200E864-4FD3-43DE-9C1B-974AEC5FC38D}" type="presParOf" srcId="{05B9F13C-80C3-48BA-940C-18108CB2BED1}" destId="{5EED1040-F535-43FC-AA6B-89D8DB40874F}" srcOrd="2" destOrd="0" presId="urn:microsoft.com/office/officeart/2005/8/layout/hierarchy6"/>
    <dgm:cxn modelId="{AE732F84-429C-4129-94EB-73A32F3E5418}" type="presParOf" srcId="{05B9F13C-80C3-48BA-940C-18108CB2BED1}" destId="{E75CC878-CD19-4412-BF77-23594CE2812D}" srcOrd="3" destOrd="0" presId="urn:microsoft.com/office/officeart/2005/8/layout/hierarchy6"/>
    <dgm:cxn modelId="{97560389-9AC1-47ED-993E-1784DBADCB27}" type="presParOf" srcId="{E75CC878-CD19-4412-BF77-23594CE2812D}" destId="{EC9EB39B-726F-4924-A65A-BA3EB64B6D68}" srcOrd="0" destOrd="0" presId="urn:microsoft.com/office/officeart/2005/8/layout/hierarchy6"/>
    <dgm:cxn modelId="{C4F23372-91A3-4585-9E3D-5415EDB4A905}" type="presParOf" srcId="{E75CC878-CD19-4412-BF77-23594CE2812D}" destId="{1C5BE67D-46A5-46EC-A2DF-52863C606ABE}" srcOrd="1" destOrd="0" presId="urn:microsoft.com/office/officeart/2005/8/layout/hierarchy6"/>
    <dgm:cxn modelId="{536102E0-D3CE-404C-A400-214A2AB6CDBC}" type="presParOf" srcId="{A7C210D1-2A94-464A-9A33-400919B397BC}" destId="{FA461855-6DF4-4689-AD60-44127C5EB623}" srcOrd="2" destOrd="0" presId="urn:microsoft.com/office/officeart/2005/8/layout/hierarchy6"/>
    <dgm:cxn modelId="{07259EC0-1F11-4508-9AC5-4B32442CE207}" type="presParOf" srcId="{A7C210D1-2A94-464A-9A33-400919B397BC}" destId="{03122CEC-1B35-4881-AC6B-385F03D75751}" srcOrd="3" destOrd="0" presId="urn:microsoft.com/office/officeart/2005/8/layout/hierarchy6"/>
    <dgm:cxn modelId="{BC5E0259-EB02-4BF4-B8A8-DE493800FE33}" type="presParOf" srcId="{03122CEC-1B35-4881-AC6B-385F03D75751}" destId="{9B56CE47-FA2D-4F55-BF7F-BC547C9AE02E}" srcOrd="0" destOrd="0" presId="urn:microsoft.com/office/officeart/2005/8/layout/hierarchy6"/>
    <dgm:cxn modelId="{D439A091-A0D1-424F-AA71-3C96780A1C69}" type="presParOf" srcId="{03122CEC-1B35-4881-AC6B-385F03D75751}" destId="{438F6572-CB2B-4A08-BF29-EC36B9EDD6A3}" srcOrd="1" destOrd="0" presId="urn:microsoft.com/office/officeart/2005/8/layout/hierarchy6"/>
    <dgm:cxn modelId="{3030C775-F142-491D-AD05-8ED00903FBCC}" type="presParOf" srcId="{387385FA-E1A7-407D-969F-4695CD9CA4CA}" destId="{E9733ED6-5AB3-41B7-BCD1-3ED8B809F809}" srcOrd="1" destOrd="0" presId="urn:microsoft.com/office/officeart/2005/8/layout/hierarchy6"/>
    <dgm:cxn modelId="{ADCC0793-6DE2-4C33-B4FA-C7564B5B3D75}" type="presParOf" srcId="{E9733ED6-5AB3-41B7-BCD1-3ED8B809F809}" destId="{8EC05EEE-AD1B-4BA6-A59A-806D4BB0F70D}" srcOrd="0" destOrd="0" presId="urn:microsoft.com/office/officeart/2005/8/layout/hierarchy6"/>
    <dgm:cxn modelId="{51820C71-5892-4571-8647-8265F5FCD6BF}" type="presParOf" srcId="{8EC05EEE-AD1B-4BA6-A59A-806D4BB0F70D}" destId="{699D8299-99B3-45F1-B62F-8A0F5693E607}" srcOrd="0" destOrd="0" presId="urn:microsoft.com/office/officeart/2005/8/layout/hierarchy6"/>
    <dgm:cxn modelId="{E68DFF1F-3CC7-43CF-86F2-ABFB001F3681}" type="presParOf" srcId="{8EC05EEE-AD1B-4BA6-A59A-806D4BB0F70D}" destId="{115F595B-8B47-4066-B054-A944B8805524}" srcOrd="1" destOrd="0" presId="urn:microsoft.com/office/officeart/2005/8/layout/hierarchy6"/>
    <dgm:cxn modelId="{BB31E891-5299-41A9-8E79-F6DCDF44D371}" type="presParOf" srcId="{E9733ED6-5AB3-41B7-BCD1-3ED8B809F809}" destId="{7311F97C-BC27-44B6-89A3-E4CB0787CE98}" srcOrd="1" destOrd="0" presId="urn:microsoft.com/office/officeart/2005/8/layout/hierarchy6"/>
    <dgm:cxn modelId="{553EDF10-F936-4D81-8313-C080906B2DD4}" type="presParOf" srcId="{7311F97C-BC27-44B6-89A3-E4CB0787CE98}" destId="{457B4A86-4289-40E7-A40F-84146AF51D25}" srcOrd="0" destOrd="0" presId="urn:microsoft.com/office/officeart/2005/8/layout/hierarchy6"/>
    <dgm:cxn modelId="{5E837141-C155-45A2-95E1-E88F390A9920}" type="presParOf" srcId="{E9733ED6-5AB3-41B7-BCD1-3ED8B809F809}" destId="{EDBDC224-64AA-4035-80E4-DC2351A6F384}" srcOrd="2" destOrd="0" presId="urn:microsoft.com/office/officeart/2005/8/layout/hierarchy6"/>
    <dgm:cxn modelId="{52B434C3-AC1E-4BCA-8181-B946629C75B3}" type="presParOf" srcId="{EDBDC224-64AA-4035-80E4-DC2351A6F384}" destId="{1F5CF3A3-B463-4B18-A3DA-A6DDDCFAC5C5}" srcOrd="0" destOrd="0" presId="urn:microsoft.com/office/officeart/2005/8/layout/hierarchy6"/>
    <dgm:cxn modelId="{720321BB-CAB0-4EA4-AECD-E48E05EDDBAF}" type="presParOf" srcId="{EDBDC224-64AA-4035-80E4-DC2351A6F384}" destId="{79293BF8-8EBA-4E60-9380-D1C34A6FDA7A}" srcOrd="1" destOrd="0" presId="urn:microsoft.com/office/officeart/2005/8/layout/hierarchy6"/>
    <dgm:cxn modelId="{2AD63ACC-8935-4110-B4EA-A7C6A0ABAD40}" type="presParOf" srcId="{E9733ED6-5AB3-41B7-BCD1-3ED8B809F809}" destId="{DEE88396-C036-44F1-840E-C84C1F192327}" srcOrd="3" destOrd="0" presId="urn:microsoft.com/office/officeart/2005/8/layout/hierarchy6"/>
    <dgm:cxn modelId="{458A5B7D-12BE-45DF-8B30-FCB4A920F6EE}" type="presParOf" srcId="{DEE88396-C036-44F1-840E-C84C1F192327}" destId="{4EAA841D-E154-4383-B29F-8311EA595531}" srcOrd="0" destOrd="0" presId="urn:microsoft.com/office/officeart/2005/8/layout/hierarchy6"/>
    <dgm:cxn modelId="{74D9E70F-737A-458B-923C-87397513590B}" type="presParOf" srcId="{E9733ED6-5AB3-41B7-BCD1-3ED8B809F809}" destId="{68EA945F-91FF-4A67-A194-FA7A63ABEDA3}" srcOrd="4" destOrd="0" presId="urn:microsoft.com/office/officeart/2005/8/layout/hierarchy6"/>
    <dgm:cxn modelId="{5B429375-74DD-4445-B6A7-B54BBC5D9539}" type="presParOf" srcId="{68EA945F-91FF-4A67-A194-FA7A63ABEDA3}" destId="{3C3F197D-AF50-4F69-85DC-46273633DF06}" srcOrd="0" destOrd="0" presId="urn:microsoft.com/office/officeart/2005/8/layout/hierarchy6"/>
    <dgm:cxn modelId="{0E1664E3-A201-4C89-BFB9-690EB4F51F80}" type="presParOf" srcId="{68EA945F-91FF-4A67-A194-FA7A63ABEDA3}" destId="{EC8F0C53-4831-4EF5-8063-99318DE16D1A}" srcOrd="1" destOrd="0" presId="urn:microsoft.com/office/officeart/2005/8/layout/hierarchy6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85726</xdr:colOff>
      <xdr:row>28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14</xdr:col>
      <xdr:colOff>85726</xdr:colOff>
      <xdr:row>63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N90"/>
  <sheetViews>
    <sheetView workbookViewId="0">
      <selection activeCell="D26" sqref="D26"/>
    </sheetView>
  </sheetViews>
  <sheetFormatPr defaultColWidth="17.140625" defaultRowHeight="12.75" customHeight="1"/>
  <cols>
    <col min="5" max="5" width="18.28515625" customWidth="1"/>
  </cols>
  <sheetData>
    <row r="1" spans="1:14" ht="12.75" customHeight="1">
      <c r="A1" s="23" t="s">
        <v>1855</v>
      </c>
      <c r="B1" s="170" t="s">
        <v>1856</v>
      </c>
      <c r="C1" s="170" t="s">
        <v>1857</v>
      </c>
      <c r="D1" s="69" t="s">
        <v>23</v>
      </c>
      <c r="E1" s="69" t="s">
        <v>1858</v>
      </c>
      <c r="G1" s="170" t="s">
        <v>36</v>
      </c>
      <c r="H1" s="170" t="s">
        <v>37</v>
      </c>
      <c r="I1" s="170" t="s">
        <v>38</v>
      </c>
      <c r="J1" s="170" t="s">
        <v>39</v>
      </c>
      <c r="K1" s="170" t="s">
        <v>40</v>
      </c>
      <c r="L1" s="170" t="s">
        <v>41</v>
      </c>
      <c r="M1" s="170" t="s">
        <v>42</v>
      </c>
      <c r="N1" s="206" t="s">
        <v>2744</v>
      </c>
    </row>
    <row r="2" spans="1:14" ht="12.75" customHeight="1">
      <c r="A2" s="39" t="s">
        <v>1859</v>
      </c>
      <c r="B2" s="39" t="s">
        <v>1860</v>
      </c>
      <c r="C2" s="39" t="s">
        <v>745</v>
      </c>
      <c r="D2" s="135" t="s">
        <v>68</v>
      </c>
      <c r="E2" s="135" t="s">
        <v>61</v>
      </c>
      <c r="G2" t="s">
        <v>136</v>
      </c>
      <c r="H2" t="s">
        <v>557</v>
      </c>
      <c r="I2" t="s">
        <v>187</v>
      </c>
      <c r="J2" t="s">
        <v>119</v>
      </c>
      <c r="K2" t="s">
        <v>79</v>
      </c>
      <c r="L2" t="s">
        <v>112</v>
      </c>
      <c r="M2" s="52" t="s">
        <v>152</v>
      </c>
      <c r="N2" s="196" t="s">
        <v>2745</v>
      </c>
    </row>
    <row r="3" spans="1:14" ht="12.75" customHeight="1">
      <c r="A3" s="39" t="s">
        <v>1861</v>
      </c>
      <c r="B3" s="39" t="s">
        <v>1862</v>
      </c>
      <c r="C3" s="39" t="s">
        <v>187</v>
      </c>
      <c r="D3" s="135" t="s">
        <v>1863</v>
      </c>
      <c r="E3" s="135" t="s">
        <v>1113</v>
      </c>
      <c r="G3" t="s">
        <v>75</v>
      </c>
      <c r="H3" t="s">
        <v>1803</v>
      </c>
      <c r="I3" t="s">
        <v>90</v>
      </c>
      <c r="J3" t="s">
        <v>78</v>
      </c>
      <c r="K3" t="s">
        <v>168</v>
      </c>
      <c r="L3" t="s">
        <v>1220</v>
      </c>
      <c r="M3" s="52" t="s">
        <v>1067</v>
      </c>
      <c r="N3" s="196" t="s">
        <v>2746</v>
      </c>
    </row>
    <row r="4" spans="1:14" ht="12.75" customHeight="1">
      <c r="A4" s="39" t="s">
        <v>1864</v>
      </c>
      <c r="B4" s="39" t="s">
        <v>112</v>
      </c>
      <c r="C4" s="39" t="s">
        <v>90</v>
      </c>
      <c r="D4" s="135" t="s">
        <v>1020</v>
      </c>
      <c r="E4" s="135" t="s">
        <v>59</v>
      </c>
      <c r="G4" t="s">
        <v>104</v>
      </c>
      <c r="H4" t="s">
        <v>1805</v>
      </c>
      <c r="I4" t="s">
        <v>77</v>
      </c>
      <c r="K4" t="s">
        <v>228</v>
      </c>
      <c r="L4" t="s">
        <v>188</v>
      </c>
      <c r="M4" s="52" t="s">
        <v>81</v>
      </c>
      <c r="N4" s="196" t="s">
        <v>2747</v>
      </c>
    </row>
    <row r="5" spans="1:14" ht="12.75" customHeight="1">
      <c r="A5" s="39" t="s">
        <v>1865</v>
      </c>
      <c r="B5" s="39" t="s">
        <v>1866</v>
      </c>
      <c r="C5" s="39" t="s">
        <v>1867</v>
      </c>
      <c r="D5" s="135" t="s">
        <v>360</v>
      </c>
      <c r="E5" s="135" t="s">
        <v>58</v>
      </c>
      <c r="H5" t="s">
        <v>76</v>
      </c>
      <c r="I5" t="s">
        <v>325</v>
      </c>
      <c r="K5" t="s">
        <v>251</v>
      </c>
      <c r="L5" t="s">
        <v>252</v>
      </c>
      <c r="N5" s="196" t="s">
        <v>2748</v>
      </c>
    </row>
    <row r="6" spans="1:14" ht="12.75" customHeight="1">
      <c r="A6" s="39" t="s">
        <v>1868</v>
      </c>
      <c r="B6" s="39" t="s">
        <v>188</v>
      </c>
      <c r="C6" s="39" t="s">
        <v>152</v>
      </c>
      <c r="D6" s="135" t="s">
        <v>1869</v>
      </c>
      <c r="E6" s="135" t="s">
        <v>54</v>
      </c>
      <c r="H6" t="s">
        <v>184</v>
      </c>
      <c r="K6" t="s">
        <v>97</v>
      </c>
      <c r="L6" t="s">
        <v>80</v>
      </c>
    </row>
    <row r="7" spans="1:14" ht="12.75" customHeight="1">
      <c r="A7" s="39" t="s">
        <v>1870</v>
      </c>
      <c r="B7" s="39" t="s">
        <v>1871</v>
      </c>
      <c r="C7" s="39" t="s">
        <v>251</v>
      </c>
      <c r="D7" s="52"/>
      <c r="E7" s="135" t="s">
        <v>53</v>
      </c>
      <c r="H7" t="s">
        <v>186</v>
      </c>
      <c r="L7" t="s">
        <v>1814</v>
      </c>
    </row>
    <row r="8" spans="1:14" ht="12.75" customHeight="1">
      <c r="A8" s="39" t="s">
        <v>1872</v>
      </c>
      <c r="B8" s="52"/>
      <c r="C8" s="39" t="s">
        <v>1873</v>
      </c>
      <c r="D8" s="52"/>
      <c r="E8" s="135" t="s">
        <v>52</v>
      </c>
      <c r="H8" t="s">
        <v>227</v>
      </c>
    </row>
    <row r="9" spans="1:14" ht="12.75" customHeight="1">
      <c r="A9" s="39" t="s">
        <v>1874</v>
      </c>
      <c r="B9" s="52"/>
      <c r="C9" s="52"/>
      <c r="D9" s="52"/>
      <c r="E9" s="135" t="s">
        <v>56</v>
      </c>
      <c r="H9" t="s">
        <v>218</v>
      </c>
    </row>
    <row r="10" spans="1:14" ht="12.75" customHeight="1">
      <c r="A10" s="39" t="s">
        <v>1810</v>
      </c>
      <c r="B10" s="52"/>
      <c r="C10" s="52"/>
      <c r="D10" s="52"/>
      <c r="E10" s="135" t="s">
        <v>57</v>
      </c>
      <c r="H10" t="s">
        <v>1810</v>
      </c>
    </row>
    <row r="11" spans="1:14" ht="12.75" customHeight="1">
      <c r="A11" s="39" t="s">
        <v>557</v>
      </c>
      <c r="B11" s="52"/>
      <c r="C11" s="52"/>
      <c r="D11" s="52"/>
      <c r="E11" s="135" t="s">
        <v>55</v>
      </c>
    </row>
    <row r="12" spans="1:14" ht="12.75" customHeight="1">
      <c r="C12" s="52"/>
      <c r="D12" s="52"/>
      <c r="E12" s="135" t="s">
        <v>62</v>
      </c>
    </row>
    <row r="13" spans="1:14" ht="12.75" customHeight="1">
      <c r="C13" s="52"/>
      <c r="D13" s="52"/>
      <c r="E13" s="135" t="s">
        <v>60</v>
      </c>
    </row>
    <row r="14" spans="1:14" ht="12.75" customHeight="1">
      <c r="D14" s="52"/>
      <c r="E14" s="135" t="s">
        <v>64</v>
      </c>
    </row>
    <row r="15" spans="1:14" ht="12.75" customHeight="1">
      <c r="D15" s="52"/>
      <c r="E15" s="135" t="s">
        <v>63</v>
      </c>
    </row>
    <row r="16" spans="1:14" ht="12.75" customHeight="1">
      <c r="A16" s="52"/>
      <c r="D16" s="52"/>
      <c r="E16" s="135" t="s">
        <v>48</v>
      </c>
    </row>
    <row r="17" spans="1:5" ht="12.75" customHeight="1">
      <c r="A17" s="52"/>
      <c r="D17" s="52"/>
      <c r="E17" s="135" t="s">
        <v>49</v>
      </c>
    </row>
    <row r="18" spans="1:5" ht="12.75" customHeight="1">
      <c r="A18" s="52"/>
      <c r="C18" s="39" t="s">
        <v>228</v>
      </c>
      <c r="D18" s="52"/>
    </row>
    <row r="19" spans="1:5" ht="12.75" customHeight="1">
      <c r="A19" s="52"/>
      <c r="C19" s="39" t="s">
        <v>1067</v>
      </c>
      <c r="D19" s="52"/>
    </row>
    <row r="20" spans="1:5" ht="12.75" customHeight="1">
      <c r="A20" s="52"/>
      <c r="C20" s="39" t="s">
        <v>81</v>
      </c>
      <c r="D20" s="52"/>
    </row>
    <row r="21" spans="1:5" ht="12.75" customHeight="1">
      <c r="A21" s="52"/>
      <c r="C21" s="39" t="s">
        <v>252</v>
      </c>
      <c r="D21" s="52"/>
    </row>
    <row r="22" spans="1:5" ht="12.75" customHeight="1">
      <c r="A22" s="52"/>
      <c r="B22" s="52"/>
      <c r="C22" s="52"/>
      <c r="D22" s="52"/>
    </row>
    <row r="23" spans="1:5" ht="12.75" customHeight="1">
      <c r="A23" s="52"/>
      <c r="B23" s="52"/>
      <c r="C23" s="52"/>
      <c r="D23" s="52"/>
    </row>
    <row r="24" spans="1:5" ht="12.75" customHeight="1">
      <c r="A24" s="52"/>
      <c r="B24" s="52"/>
      <c r="C24" s="52"/>
      <c r="D24" s="52"/>
      <c r="E24" s="52"/>
    </row>
    <row r="25" spans="1:5" ht="12.75" customHeight="1">
      <c r="A25" s="52"/>
      <c r="B25" s="52"/>
      <c r="C25" s="52"/>
      <c r="D25" s="52"/>
      <c r="E25" s="52"/>
    </row>
    <row r="26" spans="1:5" ht="12.75" customHeight="1">
      <c r="A26" s="52"/>
      <c r="B26" s="52"/>
      <c r="C26" s="52"/>
      <c r="D26" s="52"/>
      <c r="E26" s="52"/>
    </row>
    <row r="27" spans="1:5" ht="12.75" customHeight="1">
      <c r="A27" s="52"/>
      <c r="B27" s="52"/>
      <c r="C27" s="52"/>
      <c r="D27" s="52"/>
      <c r="E27" s="52"/>
    </row>
    <row r="28" spans="1:5" ht="12.75" customHeight="1">
      <c r="A28" s="52"/>
      <c r="B28" s="52"/>
      <c r="C28" s="52"/>
      <c r="D28" s="52"/>
      <c r="E28" s="52"/>
    </row>
    <row r="29" spans="1:5" ht="12.75" customHeight="1">
      <c r="A29" s="52"/>
      <c r="B29" s="52"/>
      <c r="C29" s="52"/>
      <c r="D29" s="52"/>
      <c r="E29" s="52"/>
    </row>
    <row r="30" spans="1:5" ht="12.75" customHeight="1">
      <c r="A30" s="52"/>
      <c r="B30" s="52"/>
      <c r="C30" s="52"/>
      <c r="D30" s="52"/>
      <c r="E30" s="52"/>
    </row>
    <row r="31" spans="1:5" ht="12.75" customHeight="1">
      <c r="A31" s="52"/>
      <c r="B31" s="52"/>
      <c r="C31" s="52"/>
      <c r="D31" s="52"/>
      <c r="E31" s="52"/>
    </row>
    <row r="32" spans="1:5" ht="12.75" customHeight="1">
      <c r="A32" s="52"/>
      <c r="C32" s="52"/>
      <c r="D32" s="52"/>
      <c r="E32" s="52"/>
    </row>
    <row r="33" spans="1:5" ht="12.75" customHeight="1">
      <c r="A33" s="52"/>
      <c r="C33" s="52"/>
      <c r="D33" s="52"/>
      <c r="E33" s="52"/>
    </row>
    <row r="34" spans="1:5" ht="12.75" customHeight="1">
      <c r="A34" s="52"/>
      <c r="C34" s="52"/>
      <c r="D34" s="52"/>
      <c r="E34" s="52"/>
    </row>
    <row r="35" spans="1:5" ht="12.75" customHeight="1">
      <c r="A35" s="52"/>
      <c r="C35" s="52"/>
      <c r="D35" s="52"/>
      <c r="E35" s="52"/>
    </row>
    <row r="36" spans="1:5" ht="12.75" customHeight="1">
      <c r="A36" s="52"/>
      <c r="B36" s="52"/>
      <c r="C36" s="52"/>
      <c r="D36" s="52"/>
      <c r="E36" s="52"/>
    </row>
    <row r="37" spans="1:5" ht="12.75" customHeight="1">
      <c r="A37" s="52"/>
      <c r="B37" s="52"/>
      <c r="C37" s="52"/>
      <c r="D37" s="52"/>
      <c r="E37" s="52"/>
    </row>
    <row r="38" spans="1:5" ht="12.75" customHeight="1">
      <c r="A38" s="52"/>
      <c r="B38" s="52"/>
      <c r="C38" s="52"/>
      <c r="D38" s="52"/>
      <c r="E38" s="52"/>
    </row>
    <row r="39" spans="1:5" ht="12.75" customHeight="1">
      <c r="A39" s="52"/>
      <c r="B39" s="52"/>
      <c r="C39" s="52"/>
      <c r="D39" s="52"/>
      <c r="E39" s="52"/>
    </row>
    <row r="40" spans="1:5" ht="12.75" customHeight="1">
      <c r="A40" s="52"/>
      <c r="B40" s="52"/>
      <c r="C40" s="52"/>
      <c r="D40" s="52"/>
      <c r="E40" s="52"/>
    </row>
    <row r="41" spans="1:5" ht="12.75" customHeight="1">
      <c r="A41" s="52"/>
      <c r="B41" s="52"/>
      <c r="C41" s="52"/>
      <c r="D41" s="52"/>
      <c r="E41" s="52"/>
    </row>
    <row r="42" spans="1:5" ht="12.75" customHeight="1">
      <c r="A42" s="52"/>
      <c r="B42" s="52"/>
      <c r="C42" s="52"/>
      <c r="D42" s="52"/>
      <c r="E42" s="52"/>
    </row>
    <row r="43" spans="1:5" ht="12.75" customHeight="1">
      <c r="A43" s="52"/>
      <c r="B43" s="52"/>
      <c r="C43" s="52"/>
      <c r="D43" s="52"/>
      <c r="E43" s="52"/>
    </row>
    <row r="44" spans="1:5" ht="12.75" customHeight="1">
      <c r="A44" s="52"/>
      <c r="B44" s="52"/>
      <c r="C44" s="52"/>
      <c r="D44" s="52"/>
      <c r="E44" s="52"/>
    </row>
    <row r="45" spans="1:5" ht="12.75" customHeight="1">
      <c r="A45" s="52"/>
      <c r="B45" s="52"/>
      <c r="C45" s="52"/>
      <c r="D45" s="52"/>
      <c r="E45" s="52"/>
    </row>
    <row r="46" spans="1:5" ht="12.75" customHeight="1">
      <c r="A46" s="52"/>
      <c r="B46" s="52"/>
      <c r="C46" s="52"/>
      <c r="D46" s="52"/>
      <c r="E46" s="52"/>
    </row>
    <row r="47" spans="1:5" ht="12.75" customHeight="1">
      <c r="A47" s="52"/>
      <c r="B47" s="52"/>
      <c r="C47" s="52"/>
      <c r="D47" s="52"/>
      <c r="E47" s="52"/>
    </row>
    <row r="48" spans="1:5" ht="12.75" customHeight="1">
      <c r="A48" s="52"/>
      <c r="B48" s="52"/>
      <c r="C48" s="52"/>
      <c r="D48" s="52"/>
      <c r="E48" s="52"/>
    </row>
    <row r="49" spans="1:5" ht="12.75" customHeight="1">
      <c r="A49" s="52"/>
      <c r="B49" s="52"/>
      <c r="C49" s="52"/>
      <c r="D49" s="52"/>
      <c r="E49" s="52"/>
    </row>
    <row r="50" spans="1:5" ht="12.75" customHeight="1">
      <c r="A50" s="52"/>
      <c r="B50" s="52"/>
      <c r="C50" s="52"/>
      <c r="D50" s="52"/>
      <c r="E50" s="52"/>
    </row>
    <row r="51" spans="1:5" ht="12.75" customHeight="1">
      <c r="A51" s="52"/>
      <c r="B51" s="52"/>
      <c r="C51" s="52"/>
      <c r="D51" s="52"/>
      <c r="E51" s="52"/>
    </row>
    <row r="52" spans="1:5" ht="12.75" customHeight="1">
      <c r="A52" s="52"/>
      <c r="B52" s="52"/>
      <c r="C52" s="52"/>
      <c r="D52" s="52"/>
      <c r="E52" s="52"/>
    </row>
    <row r="53" spans="1:5" ht="12.75" customHeight="1">
      <c r="A53" s="52"/>
      <c r="B53" s="52"/>
      <c r="C53" s="52"/>
      <c r="D53" s="52"/>
      <c r="E53" s="52"/>
    </row>
    <row r="54" spans="1:5" ht="12.75" customHeight="1">
      <c r="A54" s="52"/>
      <c r="B54" s="52"/>
      <c r="C54" s="52"/>
      <c r="D54" s="52"/>
      <c r="E54" s="52"/>
    </row>
    <row r="55" spans="1:5" ht="12.75" customHeight="1">
      <c r="A55" s="52"/>
      <c r="B55" s="52"/>
      <c r="C55" s="52"/>
      <c r="D55" s="52"/>
      <c r="E55" s="52"/>
    </row>
    <row r="56" spans="1:5" ht="12.75" customHeight="1">
      <c r="A56" s="52"/>
      <c r="B56" s="52"/>
      <c r="C56" s="52"/>
      <c r="D56" s="52"/>
      <c r="E56" s="52"/>
    </row>
    <row r="57" spans="1:5" ht="12.75" customHeight="1">
      <c r="A57" s="52"/>
      <c r="B57" s="52"/>
      <c r="C57" s="52"/>
      <c r="D57" s="52"/>
      <c r="E57" s="52"/>
    </row>
    <row r="58" spans="1:5" ht="12.75" customHeight="1">
      <c r="A58" s="52"/>
      <c r="B58" s="52"/>
      <c r="C58" s="52"/>
      <c r="D58" s="52"/>
      <c r="E58" s="52"/>
    </row>
    <row r="59" spans="1:5" ht="12.75" customHeight="1">
      <c r="A59" s="52"/>
      <c r="B59" s="52"/>
      <c r="C59" s="52"/>
      <c r="D59" s="52"/>
      <c r="E59" s="52"/>
    </row>
    <row r="60" spans="1:5" ht="12.75" customHeight="1">
      <c r="A60" s="52"/>
      <c r="B60" s="52"/>
      <c r="C60" s="52"/>
      <c r="D60" s="52"/>
      <c r="E60" s="52"/>
    </row>
    <row r="61" spans="1:5" ht="12.75" customHeight="1">
      <c r="A61" s="52"/>
      <c r="B61" s="52"/>
      <c r="C61" s="52"/>
      <c r="D61" s="52"/>
      <c r="E61" s="52"/>
    </row>
    <row r="62" spans="1:5" ht="12.75" customHeight="1">
      <c r="A62" s="52"/>
      <c r="B62" s="52"/>
      <c r="C62" s="52"/>
      <c r="D62" s="52"/>
      <c r="E62" s="52"/>
    </row>
    <row r="63" spans="1:5" ht="12.75" customHeight="1">
      <c r="A63" s="52"/>
      <c r="B63" s="52"/>
      <c r="C63" s="52"/>
      <c r="D63" s="52"/>
      <c r="E63" s="52"/>
    </row>
    <row r="64" spans="1:5" ht="12.75" customHeight="1">
      <c r="A64" s="52"/>
      <c r="B64" s="52"/>
      <c r="C64" s="52"/>
      <c r="D64" s="52"/>
      <c r="E64" s="52"/>
    </row>
    <row r="65" spans="1:5" ht="12.75" customHeight="1">
      <c r="A65" s="52"/>
      <c r="B65" s="52"/>
      <c r="C65" s="52"/>
      <c r="D65" s="52"/>
      <c r="E65" s="52"/>
    </row>
    <row r="66" spans="1:5" ht="12.75" customHeight="1">
      <c r="A66" s="52"/>
      <c r="B66" s="52"/>
      <c r="C66" s="52"/>
      <c r="D66" s="52"/>
      <c r="E66" s="52"/>
    </row>
    <row r="67" spans="1:5" ht="12.75" customHeight="1">
      <c r="A67" s="52"/>
      <c r="B67" s="52"/>
      <c r="C67" s="52"/>
      <c r="D67" s="52"/>
      <c r="E67" s="52"/>
    </row>
    <row r="68" spans="1:5" ht="12.75" customHeight="1">
      <c r="A68" s="52"/>
      <c r="B68" s="52"/>
      <c r="C68" s="52"/>
      <c r="D68" s="52"/>
      <c r="E68" s="52"/>
    </row>
    <row r="69" spans="1:5" ht="12.75" customHeight="1">
      <c r="A69" s="52"/>
      <c r="B69" s="52"/>
      <c r="C69" s="52"/>
      <c r="D69" s="52"/>
      <c r="E69" s="52"/>
    </row>
    <row r="70" spans="1:5" ht="12.75" customHeight="1">
      <c r="A70" s="52"/>
      <c r="B70" s="52"/>
      <c r="C70" s="52"/>
      <c r="D70" s="52"/>
      <c r="E70" s="52"/>
    </row>
    <row r="71" spans="1:5" ht="12.75" customHeight="1">
      <c r="A71" s="52"/>
      <c r="B71" s="52"/>
      <c r="C71" s="52"/>
      <c r="D71" s="52"/>
      <c r="E71" s="52"/>
    </row>
    <row r="72" spans="1:5" ht="12.75" customHeight="1">
      <c r="A72" s="52"/>
      <c r="B72" s="52"/>
      <c r="C72" s="52"/>
      <c r="D72" s="52"/>
      <c r="E72" s="52"/>
    </row>
    <row r="73" spans="1:5" ht="12.75" customHeight="1">
      <c r="A73" s="52"/>
      <c r="B73" s="52"/>
      <c r="C73" s="52"/>
      <c r="D73" s="52"/>
      <c r="E73" s="52"/>
    </row>
    <row r="74" spans="1:5" ht="12.75" customHeight="1">
      <c r="A74" s="52"/>
      <c r="B74" s="52"/>
      <c r="C74" s="52"/>
      <c r="D74" s="52"/>
      <c r="E74" s="52"/>
    </row>
    <row r="75" spans="1:5" ht="12.75" customHeight="1">
      <c r="A75" s="52"/>
      <c r="B75" s="52"/>
      <c r="C75" s="52"/>
      <c r="D75" s="52"/>
      <c r="E75" s="52"/>
    </row>
    <row r="76" spans="1:5" ht="12.75" customHeight="1">
      <c r="A76" s="52"/>
      <c r="B76" s="52"/>
      <c r="C76" s="52"/>
      <c r="D76" s="52"/>
      <c r="E76" s="52"/>
    </row>
    <row r="77" spans="1:5" ht="12.75" customHeight="1">
      <c r="A77" s="52"/>
      <c r="B77" s="52"/>
      <c r="C77" s="52"/>
      <c r="D77" s="52"/>
      <c r="E77" s="52"/>
    </row>
    <row r="78" spans="1:5" ht="12.75" customHeight="1">
      <c r="A78" s="52"/>
      <c r="B78" s="52"/>
      <c r="C78" s="52"/>
      <c r="D78" s="52"/>
      <c r="E78" s="52"/>
    </row>
    <row r="79" spans="1:5" ht="12.75" customHeight="1">
      <c r="A79" s="52"/>
      <c r="B79" s="52"/>
      <c r="C79" s="52"/>
      <c r="D79" s="52"/>
      <c r="E79" s="52"/>
    </row>
    <row r="80" spans="1:5" ht="12.75" customHeight="1">
      <c r="A80" s="52"/>
      <c r="B80" s="52"/>
      <c r="C80" s="52"/>
      <c r="D80" s="52"/>
      <c r="E80" s="52"/>
    </row>
    <row r="81" spans="1:5" ht="12.75" customHeight="1">
      <c r="A81" s="52"/>
      <c r="B81" s="52"/>
      <c r="C81" s="52"/>
      <c r="D81" s="52"/>
      <c r="E81" s="52"/>
    </row>
    <row r="82" spans="1:5" ht="12.75" customHeight="1">
      <c r="A82" s="52"/>
      <c r="B82" s="52"/>
      <c r="C82" s="52"/>
      <c r="D82" s="52"/>
      <c r="E82" s="52"/>
    </row>
    <row r="83" spans="1:5" ht="12.75" customHeight="1">
      <c r="A83" s="52"/>
      <c r="B83" s="52"/>
      <c r="C83" s="52"/>
      <c r="D83" s="52"/>
      <c r="E83" s="52"/>
    </row>
    <row r="84" spans="1:5" ht="12.75" customHeight="1">
      <c r="A84" s="52"/>
      <c r="B84" s="52"/>
      <c r="C84" s="52"/>
      <c r="D84" s="52"/>
      <c r="E84" s="52"/>
    </row>
    <row r="85" spans="1:5" ht="12.75" customHeight="1">
      <c r="A85" s="52"/>
      <c r="B85" s="52"/>
      <c r="C85" s="52"/>
      <c r="D85" s="52"/>
      <c r="E85" s="52"/>
    </row>
    <row r="86" spans="1:5" ht="12.75" customHeight="1">
      <c r="A86" s="52"/>
      <c r="B86" s="52"/>
      <c r="C86" s="52"/>
      <c r="D86" s="52"/>
      <c r="E86" s="52"/>
    </row>
    <row r="87" spans="1:5" ht="12.75" customHeight="1">
      <c r="A87" s="52"/>
      <c r="B87" s="52"/>
      <c r="C87" s="52"/>
      <c r="D87" s="52"/>
      <c r="E87" s="52"/>
    </row>
    <row r="88" spans="1:5" ht="12.75" customHeight="1">
      <c r="A88" s="52"/>
      <c r="B88" s="52"/>
      <c r="C88" s="52"/>
      <c r="D88" s="52"/>
      <c r="E88" s="52"/>
    </row>
    <row r="89" spans="1:5" ht="12.75" customHeight="1">
      <c r="A89" s="52"/>
      <c r="B89" s="52"/>
      <c r="C89" s="52"/>
      <c r="D89" s="52"/>
      <c r="E89" s="52"/>
    </row>
    <row r="90" spans="1:5" ht="12.75" customHeight="1">
      <c r="A90" s="52"/>
      <c r="B90" s="52"/>
      <c r="C90" s="52"/>
      <c r="D90" s="52"/>
      <c r="E90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BQ457"/>
  <sheetViews>
    <sheetView workbookViewId="0">
      <pane ySplit="2" topLeftCell="A3" activePane="bottomLeft" state="frozen"/>
      <selection pane="bottomLeft" activeCell="S10" sqref="S10"/>
    </sheetView>
  </sheetViews>
  <sheetFormatPr defaultColWidth="17.140625" defaultRowHeight="12.75" customHeight="1"/>
  <cols>
    <col min="1" max="1" width="3.140625" customWidth="1"/>
    <col min="2" max="2" width="8.85546875" customWidth="1"/>
    <col min="3" max="3" width="12.5703125" customWidth="1"/>
    <col min="4" max="4" width="11.28515625" customWidth="1"/>
    <col min="5" max="5" width="3.28515625" customWidth="1"/>
    <col min="6" max="6" width="9.7109375" customWidth="1"/>
    <col min="7" max="7" width="8.85546875" customWidth="1"/>
    <col min="8" max="8" width="5.85546875" customWidth="1"/>
    <col min="9" max="9" width="5" customWidth="1"/>
    <col min="10" max="10" width="5.140625" customWidth="1"/>
    <col min="11" max="11" width="10.5703125" customWidth="1"/>
    <col min="15" max="15" width="7.28515625" customWidth="1"/>
    <col min="16" max="16" width="10.7109375" customWidth="1"/>
    <col min="17" max="17" width="25.5703125" customWidth="1"/>
    <col min="19" max="19" width="10.28515625" customWidth="1"/>
    <col min="20" max="20" width="9.28515625" customWidth="1"/>
    <col min="21" max="21" width="10" customWidth="1"/>
    <col min="22" max="22" width="52.5703125" customWidth="1"/>
    <col min="23" max="23" width="53.28515625" customWidth="1"/>
    <col min="27" max="27" width="6" customWidth="1"/>
    <col min="28" max="28" width="6.140625" customWidth="1"/>
    <col min="33" max="33" width="7.140625" customWidth="1"/>
    <col min="34" max="34" width="18.7109375" customWidth="1"/>
    <col min="35" max="35" width="10.5703125" customWidth="1"/>
    <col min="37" max="37" width="14" customWidth="1"/>
    <col min="38" max="38" width="13.7109375" customWidth="1"/>
    <col min="39" max="39" width="12.140625" customWidth="1"/>
    <col min="40" max="40" width="14.42578125" customWidth="1"/>
    <col min="41" max="41" width="24.5703125" customWidth="1"/>
    <col min="44" max="44" width="52.28515625" customWidth="1"/>
    <col min="45" max="45" width="32.28515625" customWidth="1"/>
    <col min="46" max="46" width="40.42578125" customWidth="1"/>
    <col min="47" max="47" width="55.42578125" customWidth="1"/>
    <col min="53" max="53" width="21.42578125" customWidth="1"/>
    <col min="56" max="56" width="19.7109375" customWidth="1"/>
    <col min="67" max="67" width="21.140625" customWidth="1"/>
  </cols>
  <sheetData>
    <row r="1" spans="1:68">
      <c r="B1" s="282" t="s">
        <v>0</v>
      </c>
      <c r="C1" s="282"/>
      <c r="D1" s="282"/>
      <c r="E1" s="282"/>
      <c r="F1" s="282" t="s">
        <v>1</v>
      </c>
      <c r="G1" s="282"/>
      <c r="H1" s="282"/>
      <c r="I1" s="282"/>
      <c r="J1" s="282"/>
      <c r="K1" s="282"/>
      <c r="L1" s="282" t="s">
        <v>2</v>
      </c>
      <c r="M1" s="282"/>
      <c r="N1" s="282"/>
      <c r="O1" s="282" t="s">
        <v>3</v>
      </c>
      <c r="P1" s="282"/>
      <c r="Q1" s="282"/>
      <c r="R1" s="282"/>
      <c r="S1" s="282"/>
      <c r="T1" s="282"/>
    </row>
    <row r="2" spans="1:68" ht="37.5" customHeight="1">
      <c r="A2" t="s">
        <v>4</v>
      </c>
      <c r="B2" t="s">
        <v>5</v>
      </c>
      <c r="C2" t="s">
        <v>6</v>
      </c>
      <c r="D2" t="s">
        <v>7</v>
      </c>
      <c r="E2" s="16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s="108" t="s">
        <v>15</v>
      </c>
      <c r="M2" s="108" t="s">
        <v>16</v>
      </c>
      <c r="N2" s="108" t="s">
        <v>17</v>
      </c>
      <c r="O2" t="s">
        <v>18</v>
      </c>
      <c r="P2" s="147" t="s">
        <v>19</v>
      </c>
      <c r="Q2" s="76" t="s">
        <v>20</v>
      </c>
      <c r="R2" s="76" t="s">
        <v>21</v>
      </c>
      <c r="S2" s="11" t="s">
        <v>22</v>
      </c>
      <c r="T2" s="108" t="s">
        <v>23</v>
      </c>
      <c r="U2" s="108" t="s">
        <v>24</v>
      </c>
      <c r="V2" s="108" t="s">
        <v>25</v>
      </c>
      <c r="W2" s="11" t="s">
        <v>26</v>
      </c>
      <c r="X2" s="108" t="s">
        <v>27</v>
      </c>
      <c r="Y2" s="108"/>
      <c r="Z2" s="108"/>
      <c r="AA2" s="108" t="s">
        <v>28</v>
      </c>
      <c r="AB2" s="108" t="s">
        <v>29</v>
      </c>
      <c r="AC2" s="108" t="s">
        <v>30</v>
      </c>
      <c r="AD2" s="108" t="s">
        <v>31</v>
      </c>
      <c r="AE2" s="108" t="s">
        <v>32</v>
      </c>
      <c r="AF2" s="108" t="s">
        <v>33</v>
      </c>
      <c r="AG2" s="108" t="s">
        <v>34</v>
      </c>
      <c r="AH2" s="108" t="s">
        <v>35</v>
      </c>
      <c r="AI2" s="170" t="s">
        <v>36</v>
      </c>
      <c r="AJ2" s="170" t="s">
        <v>37</v>
      </c>
      <c r="AK2" s="170" t="s">
        <v>38</v>
      </c>
      <c r="AL2" s="170" t="s">
        <v>39</v>
      </c>
      <c r="AM2" s="170" t="s">
        <v>40</v>
      </c>
      <c r="AN2" s="170" t="s">
        <v>41</v>
      </c>
      <c r="AO2" s="170" t="s">
        <v>42</v>
      </c>
      <c r="AP2" t="s">
        <v>43</v>
      </c>
      <c r="AQ2" t="s">
        <v>44</v>
      </c>
      <c r="AR2" s="108" t="s">
        <v>45</v>
      </c>
      <c r="AS2" s="111" t="s">
        <v>46</v>
      </c>
      <c r="AT2" s="111" t="s">
        <v>47</v>
      </c>
      <c r="AU2" s="131" t="s">
        <v>25</v>
      </c>
      <c r="AV2" s="135" t="s">
        <v>48</v>
      </c>
      <c r="AW2" s="135" t="s">
        <v>49</v>
      </c>
      <c r="AX2" s="135" t="s">
        <v>50</v>
      </c>
      <c r="AY2" s="135" t="s">
        <v>51</v>
      </c>
      <c r="AZ2" s="144" t="s">
        <v>52</v>
      </c>
      <c r="BA2" s="52" t="s">
        <v>53</v>
      </c>
      <c r="BB2" s="52" t="s">
        <v>54</v>
      </c>
      <c r="BC2" s="52" t="s">
        <v>55</v>
      </c>
      <c r="BD2" s="52" t="s">
        <v>56</v>
      </c>
      <c r="BE2" s="52" t="s">
        <v>57</v>
      </c>
      <c r="BJ2" s="52" t="s">
        <v>58</v>
      </c>
      <c r="BK2" s="52" t="s">
        <v>59</v>
      </c>
      <c r="BL2" s="52" t="s">
        <v>60</v>
      </c>
      <c r="BM2" s="52" t="s">
        <v>61</v>
      </c>
      <c r="BN2" s="52" t="s">
        <v>62</v>
      </c>
      <c r="BO2" s="52" t="s">
        <v>63</v>
      </c>
      <c r="BP2" s="52" t="s">
        <v>64</v>
      </c>
    </row>
    <row r="3" spans="1:68">
      <c r="A3">
        <v>1</v>
      </c>
      <c r="B3" t="s">
        <v>65</v>
      </c>
      <c r="C3" t="s">
        <v>65</v>
      </c>
      <c r="D3" t="s">
        <v>65</v>
      </c>
      <c r="E3" s="162" t="s">
        <v>66</v>
      </c>
      <c r="L3" s="66"/>
      <c r="M3" s="66"/>
      <c r="N3" s="66"/>
      <c r="P3" s="96" t="s">
        <v>67</v>
      </c>
      <c r="S3" s="21" t="s">
        <v>65</v>
      </c>
      <c r="T3" s="66" t="s">
        <v>68</v>
      </c>
      <c r="U3" s="25">
        <v>40811</v>
      </c>
      <c r="V3" s="66" t="s">
        <v>69</v>
      </c>
      <c r="W3" s="21" t="s">
        <v>70</v>
      </c>
      <c r="X3" s="21" t="s">
        <v>71</v>
      </c>
      <c r="Y3" s="66"/>
      <c r="Z3" s="66"/>
      <c r="AA3" s="66" t="s">
        <v>72</v>
      </c>
      <c r="AB3" s="56">
        <v>5.9</v>
      </c>
      <c r="AC3" s="66" t="s">
        <v>73</v>
      </c>
      <c r="AD3" s="66"/>
      <c r="AE3" s="66"/>
      <c r="AF3" s="66"/>
      <c r="AG3" s="66" t="s">
        <v>74</v>
      </c>
      <c r="AH3" s="21" t="s">
        <v>71</v>
      </c>
      <c r="AI3" t="s">
        <v>75</v>
      </c>
      <c r="AJ3" t="s">
        <v>76</v>
      </c>
      <c r="AK3" t="s">
        <v>77</v>
      </c>
      <c r="AL3" t="s">
        <v>78</v>
      </c>
      <c r="AM3" t="s">
        <v>79</v>
      </c>
      <c r="AN3" t="s">
        <v>80</v>
      </c>
      <c r="AP3" t="s">
        <v>81</v>
      </c>
      <c r="AR3" s="66" t="s">
        <v>82</v>
      </c>
      <c r="AS3" s="140" t="s">
        <v>83</v>
      </c>
      <c r="AT3" s="66" t="s">
        <v>84</v>
      </c>
      <c r="AU3" s="17" t="s">
        <v>69</v>
      </c>
      <c r="AV3" s="52"/>
      <c r="AW3" s="52"/>
      <c r="AX3" s="52"/>
      <c r="AY3" s="52"/>
      <c r="AZ3" s="52"/>
      <c r="BA3" s="52"/>
      <c r="BB3" s="52"/>
      <c r="BC3" s="52" t="s">
        <v>85</v>
      </c>
      <c r="BD3" s="52"/>
      <c r="BE3" s="52"/>
      <c r="BJ3" s="52" t="s">
        <v>58</v>
      </c>
      <c r="BK3" s="52" t="s">
        <v>59</v>
      </c>
      <c r="BL3" s="52"/>
      <c r="BM3" s="52"/>
      <c r="BN3" s="52"/>
      <c r="BO3" s="52"/>
      <c r="BP3" s="52"/>
    </row>
    <row r="4" spans="1:68">
      <c r="A4">
        <v>2</v>
      </c>
      <c r="B4" t="s">
        <v>65</v>
      </c>
      <c r="C4" t="s">
        <v>65</v>
      </c>
      <c r="D4" t="s">
        <v>65</v>
      </c>
      <c r="E4" s="162" t="s">
        <v>86</v>
      </c>
      <c r="L4" s="52"/>
      <c r="M4" s="52"/>
      <c r="N4" s="52"/>
      <c r="P4" s="150" t="s">
        <v>87</v>
      </c>
      <c r="S4" s="162" t="s">
        <v>65</v>
      </c>
      <c r="T4" s="52" t="s">
        <v>68</v>
      </c>
      <c r="U4" s="139">
        <v>40810</v>
      </c>
      <c r="V4" s="52" t="s">
        <v>88</v>
      </c>
      <c r="W4" s="162" t="s">
        <v>70</v>
      </c>
      <c r="X4" s="162" t="s">
        <v>71</v>
      </c>
      <c r="Y4" s="52"/>
      <c r="Z4" s="52"/>
      <c r="AA4" s="52" t="s">
        <v>89</v>
      </c>
      <c r="AB4">
        <v>5.9</v>
      </c>
      <c r="AC4" s="52"/>
      <c r="AD4" s="52"/>
      <c r="AE4" s="52"/>
      <c r="AF4" s="52"/>
      <c r="AG4" s="52" t="s">
        <v>74</v>
      </c>
      <c r="AH4" s="162" t="s">
        <v>71</v>
      </c>
      <c r="AI4" t="s">
        <v>75</v>
      </c>
      <c r="AJ4" t="s">
        <v>76</v>
      </c>
      <c r="AK4" t="s">
        <v>90</v>
      </c>
      <c r="AL4" t="s">
        <v>78</v>
      </c>
      <c r="AM4" t="s">
        <v>79</v>
      </c>
      <c r="AN4" t="s">
        <v>80</v>
      </c>
      <c r="AP4" t="s">
        <v>81</v>
      </c>
      <c r="AR4" s="52" t="s">
        <v>82</v>
      </c>
      <c r="AS4" s="66" t="s">
        <v>83</v>
      </c>
      <c r="AT4" s="52" t="s">
        <v>88</v>
      </c>
      <c r="AU4" s="63" t="s">
        <v>88</v>
      </c>
      <c r="AV4" s="52"/>
      <c r="AW4" s="52"/>
      <c r="AX4" s="52"/>
      <c r="AY4" s="52"/>
      <c r="AZ4" s="52"/>
      <c r="BA4" s="52"/>
      <c r="BB4" s="52"/>
      <c r="BC4" s="52" t="s">
        <v>85</v>
      </c>
      <c r="BD4" s="52"/>
      <c r="BE4" s="52"/>
      <c r="BJ4" s="52"/>
      <c r="BK4" s="52"/>
      <c r="BL4" s="52" t="s">
        <v>60</v>
      </c>
      <c r="BM4" s="52"/>
      <c r="BN4" s="52"/>
      <c r="BO4" s="52"/>
      <c r="BP4" s="52"/>
    </row>
    <row r="5" spans="1:68">
      <c r="A5">
        <v>334</v>
      </c>
      <c r="B5" t="s">
        <v>65</v>
      </c>
      <c r="C5" t="s">
        <v>65</v>
      </c>
      <c r="D5" t="s">
        <v>65</v>
      </c>
      <c r="E5" s="162" t="s">
        <v>91</v>
      </c>
      <c r="L5" s="52"/>
      <c r="M5" s="52"/>
      <c r="N5" s="52"/>
      <c r="P5" s="150" t="s">
        <v>92</v>
      </c>
      <c r="S5" s="162" t="s">
        <v>65</v>
      </c>
      <c r="T5" s="52" t="s">
        <v>68</v>
      </c>
      <c r="U5" s="139">
        <v>40714</v>
      </c>
      <c r="V5" s="52" t="s">
        <v>93</v>
      </c>
      <c r="W5" s="162" t="s">
        <v>94</v>
      </c>
      <c r="X5" s="162" t="s">
        <v>95</v>
      </c>
      <c r="AA5" s="84"/>
      <c r="AB5" s="84"/>
      <c r="AC5" s="52"/>
      <c r="AD5" s="52"/>
      <c r="AE5" s="52"/>
      <c r="AF5" s="52"/>
      <c r="AG5" s="52" t="s">
        <v>96</v>
      </c>
      <c r="AH5" s="162" t="s">
        <v>95</v>
      </c>
      <c r="AI5" t="s">
        <v>75</v>
      </c>
      <c r="AJ5" s="52" t="s">
        <v>76</v>
      </c>
      <c r="AK5" t="s">
        <v>90</v>
      </c>
      <c r="AL5" t="s">
        <v>78</v>
      </c>
      <c r="AM5" t="s">
        <v>97</v>
      </c>
      <c r="AN5" t="s">
        <v>80</v>
      </c>
      <c r="AP5" s="144"/>
      <c r="AR5" s="52" t="s">
        <v>98</v>
      </c>
      <c r="AS5" s="52" t="s">
        <v>95</v>
      </c>
      <c r="AT5" s="52"/>
      <c r="AU5" s="63" t="s">
        <v>93</v>
      </c>
      <c r="AV5" s="52"/>
      <c r="AW5" s="52"/>
      <c r="AX5" s="52"/>
      <c r="AY5" s="52"/>
      <c r="AZ5" s="52"/>
      <c r="BA5" s="52"/>
      <c r="BB5" s="52"/>
      <c r="BC5" s="52"/>
      <c r="BD5" s="52"/>
      <c r="BE5" s="52"/>
      <c r="BJ5" s="52"/>
      <c r="BK5" s="52"/>
      <c r="BL5" s="52"/>
      <c r="BM5" s="52"/>
      <c r="BN5" s="52"/>
      <c r="BO5" s="52"/>
      <c r="BP5" s="52"/>
    </row>
    <row r="6" spans="1:68">
      <c r="A6">
        <v>3</v>
      </c>
      <c r="B6" t="s">
        <v>65</v>
      </c>
      <c r="C6" t="s">
        <v>65</v>
      </c>
      <c r="D6" t="s">
        <v>65</v>
      </c>
      <c r="E6" s="162" t="s">
        <v>99</v>
      </c>
      <c r="L6" s="52"/>
      <c r="M6" s="52"/>
      <c r="N6" s="52"/>
      <c r="P6" s="150" t="s">
        <v>100</v>
      </c>
      <c r="S6" s="162" t="s">
        <v>65</v>
      </c>
      <c r="T6" s="52" t="s">
        <v>68</v>
      </c>
      <c r="U6" s="139">
        <v>40871</v>
      </c>
      <c r="V6" s="52" t="s">
        <v>101</v>
      </c>
      <c r="W6" s="162" t="s">
        <v>94</v>
      </c>
      <c r="X6" s="162" t="s">
        <v>102</v>
      </c>
      <c r="AA6" s="84"/>
      <c r="AB6" s="84"/>
      <c r="AC6" s="52"/>
      <c r="AD6" s="52"/>
      <c r="AE6" s="52"/>
      <c r="AF6" s="52"/>
      <c r="AG6" s="52" t="s">
        <v>96</v>
      </c>
      <c r="AH6" s="162" t="s">
        <v>103</v>
      </c>
      <c r="AI6" t="s">
        <v>104</v>
      </c>
      <c r="AJ6" s="52" t="s">
        <v>76</v>
      </c>
      <c r="AK6" t="s">
        <v>90</v>
      </c>
      <c r="AL6" t="s">
        <v>78</v>
      </c>
      <c r="AM6" t="s">
        <v>97</v>
      </c>
      <c r="AN6" t="s">
        <v>80</v>
      </c>
      <c r="AR6" s="52" t="s">
        <v>105</v>
      </c>
      <c r="AS6" s="52" t="s">
        <v>106</v>
      </c>
      <c r="AT6" s="52"/>
      <c r="AU6" s="63" t="s">
        <v>101</v>
      </c>
      <c r="AV6" s="52"/>
      <c r="AW6" s="52"/>
      <c r="AX6" s="52"/>
      <c r="AY6" s="52"/>
      <c r="AZ6" s="52"/>
      <c r="BA6" s="52"/>
      <c r="BB6" s="52"/>
      <c r="BC6" s="52"/>
      <c r="BD6" s="52"/>
      <c r="BE6" s="52"/>
      <c r="BJ6" s="52"/>
      <c r="BK6" s="52"/>
      <c r="BL6" s="52"/>
      <c r="BM6" s="52"/>
      <c r="BN6" s="52"/>
      <c r="BO6" s="52"/>
      <c r="BP6" s="52"/>
    </row>
    <row r="7" spans="1:68">
      <c r="A7">
        <v>4</v>
      </c>
      <c r="B7" t="s">
        <v>65</v>
      </c>
      <c r="C7" t="s">
        <v>65</v>
      </c>
      <c r="D7" t="s">
        <v>65</v>
      </c>
      <c r="E7" s="162" t="s">
        <v>99</v>
      </c>
      <c r="L7" s="52"/>
      <c r="M7" s="52"/>
      <c r="N7" s="52"/>
      <c r="P7" s="150" t="s">
        <v>100</v>
      </c>
      <c r="S7" s="162" t="s">
        <v>65</v>
      </c>
      <c r="T7" s="52" t="s">
        <v>68</v>
      </c>
      <c r="U7" s="139">
        <v>40872</v>
      </c>
      <c r="V7" s="52" t="s">
        <v>107</v>
      </c>
      <c r="W7" s="162" t="s">
        <v>94</v>
      </c>
      <c r="X7" s="162" t="s">
        <v>102</v>
      </c>
      <c r="AA7" s="84"/>
      <c r="AB7" s="84"/>
      <c r="AC7" s="52"/>
      <c r="AD7" s="52"/>
      <c r="AE7" s="52"/>
      <c r="AF7" s="52"/>
      <c r="AG7" s="52" t="s">
        <v>96</v>
      </c>
      <c r="AH7" s="162" t="s">
        <v>103</v>
      </c>
      <c r="AI7" t="s">
        <v>104</v>
      </c>
      <c r="AJ7" s="52" t="s">
        <v>76</v>
      </c>
      <c r="AK7" t="s">
        <v>90</v>
      </c>
      <c r="AL7" t="s">
        <v>78</v>
      </c>
      <c r="AM7" t="s">
        <v>97</v>
      </c>
      <c r="AN7" t="s">
        <v>80</v>
      </c>
      <c r="AR7" s="52" t="s">
        <v>105</v>
      </c>
      <c r="AS7" s="52" t="s">
        <v>106</v>
      </c>
      <c r="AT7" s="52"/>
      <c r="AU7" s="63" t="s">
        <v>107</v>
      </c>
      <c r="AV7" s="52"/>
      <c r="AW7" s="52"/>
      <c r="AX7" s="52"/>
      <c r="AY7" s="52"/>
      <c r="AZ7" s="52"/>
      <c r="BA7" s="52"/>
      <c r="BB7" s="52"/>
      <c r="BC7" s="52"/>
      <c r="BD7" s="52"/>
      <c r="BE7" s="52"/>
      <c r="BJ7" s="52"/>
      <c r="BK7" s="52"/>
      <c r="BL7" s="52"/>
      <c r="BM7" s="52"/>
      <c r="BN7" s="52"/>
      <c r="BO7" s="52"/>
      <c r="BP7" s="52"/>
    </row>
    <row r="8" spans="1:68">
      <c r="A8">
        <v>5</v>
      </c>
      <c r="B8" t="s">
        <v>65</v>
      </c>
      <c r="C8" t="s">
        <v>65</v>
      </c>
      <c r="D8" t="s">
        <v>65</v>
      </c>
      <c r="E8" s="162" t="s">
        <v>108</v>
      </c>
      <c r="L8" s="2"/>
      <c r="M8" s="2"/>
      <c r="N8" s="2"/>
      <c r="P8" s="147" t="s">
        <v>109</v>
      </c>
      <c r="S8" s="81" t="s">
        <v>65</v>
      </c>
      <c r="T8" s="2" t="s">
        <v>68</v>
      </c>
      <c r="U8" s="93">
        <v>40873</v>
      </c>
      <c r="V8" s="2" t="s">
        <v>110</v>
      </c>
      <c r="W8" s="81" t="s">
        <v>94</v>
      </c>
      <c r="X8" s="81" t="s">
        <v>102</v>
      </c>
      <c r="Y8" s="2"/>
      <c r="Z8" s="2"/>
      <c r="AA8" s="52" t="s">
        <v>111</v>
      </c>
      <c r="AB8" s="52">
        <v>5.9</v>
      </c>
      <c r="AC8" s="2" t="s">
        <v>73</v>
      </c>
      <c r="AD8" s="2"/>
      <c r="AE8" s="2"/>
      <c r="AF8" s="2"/>
      <c r="AG8" s="2" t="s">
        <v>96</v>
      </c>
      <c r="AH8" s="162" t="s">
        <v>103</v>
      </c>
      <c r="AI8" t="s">
        <v>104</v>
      </c>
      <c r="AJ8" s="52" t="s">
        <v>76</v>
      </c>
      <c r="AK8" t="s">
        <v>90</v>
      </c>
      <c r="AL8" t="s">
        <v>78</v>
      </c>
      <c r="AM8" t="s">
        <v>79</v>
      </c>
      <c r="AN8" s="85" t="s">
        <v>112</v>
      </c>
      <c r="AO8" s="85"/>
      <c r="AQ8" s="85"/>
      <c r="AR8" s="2" t="s">
        <v>105</v>
      </c>
      <c r="AS8" s="2" t="s">
        <v>113</v>
      </c>
      <c r="AT8" s="2" t="s">
        <v>114</v>
      </c>
      <c r="AU8" s="88" t="s">
        <v>110</v>
      </c>
      <c r="AV8" s="2"/>
      <c r="AW8" s="2"/>
      <c r="AX8" s="2"/>
      <c r="AY8" s="2"/>
      <c r="AZ8" s="52"/>
      <c r="BA8" s="52"/>
      <c r="BB8" s="2"/>
      <c r="BC8" s="2" t="s">
        <v>115</v>
      </c>
      <c r="BD8" s="2"/>
      <c r="BE8" s="2"/>
      <c r="BJ8" s="2" t="s">
        <v>58</v>
      </c>
      <c r="BK8" s="2"/>
      <c r="BL8" s="52"/>
      <c r="BM8" s="2"/>
      <c r="BN8" s="2"/>
      <c r="BO8" s="2"/>
      <c r="BP8" s="2"/>
    </row>
    <row r="9" spans="1:68">
      <c r="A9">
        <v>6</v>
      </c>
      <c r="B9" t="s">
        <v>65</v>
      </c>
      <c r="C9" t="s">
        <v>65</v>
      </c>
      <c r="D9" t="s">
        <v>65</v>
      </c>
      <c r="E9" s="162" t="s">
        <v>116</v>
      </c>
      <c r="L9" s="66"/>
      <c r="M9" s="66"/>
      <c r="N9" s="66"/>
      <c r="P9" s="96" t="s">
        <v>117</v>
      </c>
      <c r="S9" s="21" t="s">
        <v>65</v>
      </c>
      <c r="T9" s="66" t="s">
        <v>68</v>
      </c>
      <c r="U9" s="25">
        <v>41025</v>
      </c>
      <c r="V9" s="66" t="s">
        <v>107</v>
      </c>
      <c r="W9" s="21" t="s">
        <v>118</v>
      </c>
      <c r="X9" s="21" t="s">
        <v>102</v>
      </c>
      <c r="Y9" s="56"/>
      <c r="Z9" s="56"/>
      <c r="AA9" s="84"/>
      <c r="AB9" s="84"/>
      <c r="AC9" s="66"/>
      <c r="AD9" s="66"/>
      <c r="AE9" s="66"/>
      <c r="AF9" s="66"/>
      <c r="AG9" s="66" t="s">
        <v>96</v>
      </c>
      <c r="AH9" s="162" t="s">
        <v>103</v>
      </c>
      <c r="AI9" t="s">
        <v>104</v>
      </c>
      <c r="AJ9" s="52" t="s">
        <v>76</v>
      </c>
      <c r="AK9" t="s">
        <v>90</v>
      </c>
      <c r="AL9" t="s">
        <v>119</v>
      </c>
      <c r="AM9" t="s">
        <v>97</v>
      </c>
      <c r="AN9" s="56" t="s">
        <v>80</v>
      </c>
      <c r="AO9" s="56"/>
      <c r="AP9" t="s">
        <v>81</v>
      </c>
      <c r="AQ9" s="56"/>
      <c r="AR9" s="66" t="s">
        <v>120</v>
      </c>
      <c r="AS9" s="66" t="s">
        <v>106</v>
      </c>
      <c r="AT9" s="66"/>
      <c r="AU9" s="17" t="s">
        <v>107</v>
      </c>
      <c r="AV9" s="66"/>
      <c r="AW9" s="66"/>
      <c r="AX9" s="66"/>
      <c r="AY9" s="66"/>
      <c r="AZ9" s="52"/>
      <c r="BA9" s="52"/>
      <c r="BB9" s="66"/>
      <c r="BC9" s="66"/>
      <c r="BD9" s="66"/>
      <c r="BE9" s="66"/>
      <c r="BJ9" s="66"/>
      <c r="BK9" s="66"/>
      <c r="BL9" s="52"/>
      <c r="BM9" s="66"/>
      <c r="BN9" s="66"/>
      <c r="BO9" s="66"/>
      <c r="BP9" s="66"/>
    </row>
    <row r="10" spans="1:68">
      <c r="A10">
        <v>7</v>
      </c>
      <c r="B10" t="s">
        <v>65</v>
      </c>
      <c r="C10" t="s">
        <v>65</v>
      </c>
      <c r="D10" t="s">
        <v>65</v>
      </c>
      <c r="E10" s="162" t="s">
        <v>121</v>
      </c>
      <c r="L10" s="52"/>
      <c r="M10" s="52"/>
      <c r="N10" s="52"/>
      <c r="P10" s="150" t="s">
        <v>122</v>
      </c>
      <c r="S10" s="162" t="s">
        <v>65</v>
      </c>
      <c r="T10" s="52" t="s">
        <v>68</v>
      </c>
      <c r="U10" s="139">
        <v>41026</v>
      </c>
      <c r="V10" s="52" t="s">
        <v>123</v>
      </c>
      <c r="W10" s="162" t="s">
        <v>118</v>
      </c>
      <c r="X10" s="162" t="s">
        <v>102</v>
      </c>
      <c r="AA10" s="84"/>
      <c r="AB10" s="84"/>
      <c r="AC10" s="52"/>
      <c r="AD10" s="52"/>
      <c r="AE10" s="52"/>
      <c r="AF10" s="52"/>
      <c r="AG10" s="52" t="s">
        <v>96</v>
      </c>
      <c r="AH10" s="162" t="s">
        <v>103</v>
      </c>
      <c r="AI10" t="s">
        <v>104</v>
      </c>
      <c r="AJ10" s="52" t="s">
        <v>76</v>
      </c>
      <c r="AK10" t="s">
        <v>90</v>
      </c>
      <c r="AL10" t="s">
        <v>119</v>
      </c>
      <c r="AM10" t="s">
        <v>97</v>
      </c>
      <c r="AN10" t="s">
        <v>80</v>
      </c>
      <c r="AP10" t="s">
        <v>81</v>
      </c>
      <c r="AR10" s="52" t="s">
        <v>124</v>
      </c>
      <c r="AS10" s="52" t="s">
        <v>106</v>
      </c>
      <c r="AT10" s="52"/>
      <c r="AU10" s="63" t="s">
        <v>123</v>
      </c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J10" s="52"/>
      <c r="BK10" s="52"/>
      <c r="BL10" s="52"/>
      <c r="BM10" s="52"/>
      <c r="BN10" s="52"/>
      <c r="BO10" s="52"/>
      <c r="BP10" s="52"/>
    </row>
    <row r="11" spans="1:68">
      <c r="A11">
        <v>8</v>
      </c>
      <c r="B11" t="s">
        <v>65</v>
      </c>
      <c r="C11" t="s">
        <v>65</v>
      </c>
      <c r="D11" t="s">
        <v>65</v>
      </c>
      <c r="E11" s="162" t="s">
        <v>125</v>
      </c>
      <c r="L11" s="2"/>
      <c r="M11" s="2"/>
      <c r="N11" s="2"/>
      <c r="P11" s="147" t="s">
        <v>126</v>
      </c>
      <c r="S11" s="81" t="s">
        <v>65</v>
      </c>
      <c r="T11" s="2" t="s">
        <v>68</v>
      </c>
      <c r="U11" s="93">
        <v>41027</v>
      </c>
      <c r="V11" s="2" t="s">
        <v>127</v>
      </c>
      <c r="W11" s="81" t="s">
        <v>118</v>
      </c>
      <c r="X11" s="81" t="s">
        <v>102</v>
      </c>
      <c r="Y11" s="2"/>
      <c r="Z11" s="2"/>
      <c r="AA11" s="2" t="s">
        <v>89</v>
      </c>
      <c r="AB11" s="2" t="s">
        <v>128</v>
      </c>
      <c r="AC11" s="2"/>
      <c r="AD11" s="2"/>
      <c r="AE11" s="2"/>
      <c r="AF11" s="2"/>
      <c r="AG11" s="2" t="s">
        <v>96</v>
      </c>
      <c r="AH11" s="162" t="s">
        <v>103</v>
      </c>
      <c r="AI11" t="s">
        <v>104</v>
      </c>
      <c r="AJ11" s="52" t="s">
        <v>76</v>
      </c>
      <c r="AK11" t="s">
        <v>90</v>
      </c>
      <c r="AL11" s="85" t="s">
        <v>119</v>
      </c>
      <c r="AM11" s="85" t="s">
        <v>79</v>
      </c>
      <c r="AN11" s="85" t="s">
        <v>112</v>
      </c>
      <c r="AP11" s="85" t="s">
        <v>81</v>
      </c>
      <c r="AQ11" s="85"/>
      <c r="AR11" s="2" t="s">
        <v>105</v>
      </c>
      <c r="AS11" s="2" t="s">
        <v>129</v>
      </c>
      <c r="AT11" s="2" t="s">
        <v>130</v>
      </c>
      <c r="AU11" s="88" t="s">
        <v>127</v>
      </c>
      <c r="AV11" s="2"/>
      <c r="AW11" s="2"/>
      <c r="AX11" s="2"/>
      <c r="AY11" s="2"/>
      <c r="AZ11" s="52"/>
      <c r="BA11" s="52"/>
      <c r="BB11" s="2"/>
      <c r="BC11" s="2" t="s">
        <v>115</v>
      </c>
      <c r="BD11" s="2"/>
      <c r="BE11" s="2"/>
      <c r="BJ11" s="52" t="s">
        <v>58</v>
      </c>
      <c r="BK11" s="2" t="s">
        <v>59</v>
      </c>
      <c r="BL11" s="52"/>
      <c r="BM11" s="2"/>
      <c r="BN11" s="2"/>
      <c r="BO11" s="2"/>
      <c r="BP11" s="2"/>
    </row>
    <row r="12" spans="1:68">
      <c r="A12">
        <v>9</v>
      </c>
      <c r="B12" t="s">
        <v>65</v>
      </c>
      <c r="C12" t="s">
        <v>65</v>
      </c>
      <c r="D12" t="s">
        <v>65</v>
      </c>
      <c r="E12" s="162" t="s">
        <v>131</v>
      </c>
      <c r="L12" s="66"/>
      <c r="M12" s="66"/>
      <c r="N12" s="66"/>
      <c r="P12" s="96" t="s">
        <v>132</v>
      </c>
      <c r="S12" s="21" t="s">
        <v>65</v>
      </c>
      <c r="T12" s="66" t="s">
        <v>68</v>
      </c>
      <c r="U12" s="25">
        <v>40922</v>
      </c>
      <c r="V12" s="66" t="s">
        <v>133</v>
      </c>
      <c r="W12" s="21" t="s">
        <v>134</v>
      </c>
      <c r="X12" s="21" t="s">
        <v>135</v>
      </c>
      <c r="Y12" s="66"/>
      <c r="Z12" s="66"/>
      <c r="AA12" s="66" t="s">
        <v>89</v>
      </c>
      <c r="AB12" s="66">
        <v>5.9</v>
      </c>
      <c r="AC12" s="66"/>
      <c r="AD12" s="66"/>
      <c r="AE12" s="66"/>
      <c r="AF12" s="66"/>
      <c r="AG12" s="66" t="s">
        <v>74</v>
      </c>
      <c r="AH12" s="162" t="s">
        <v>135</v>
      </c>
      <c r="AI12" t="s">
        <v>136</v>
      </c>
      <c r="AJ12" s="2" t="s">
        <v>76</v>
      </c>
      <c r="AK12" t="s">
        <v>90</v>
      </c>
      <c r="AL12" s="125" t="s">
        <v>119</v>
      </c>
      <c r="AM12" s="125" t="s">
        <v>79</v>
      </c>
      <c r="AN12" s="125" t="s">
        <v>137</v>
      </c>
      <c r="AP12" s="56" t="s">
        <v>81</v>
      </c>
      <c r="AQ12" s="56"/>
      <c r="AR12" s="66" t="s">
        <v>138</v>
      </c>
      <c r="AS12" s="140" t="s">
        <v>139</v>
      </c>
      <c r="AT12" s="66" t="s">
        <v>140</v>
      </c>
      <c r="AU12" s="17" t="s">
        <v>133</v>
      </c>
      <c r="AV12" s="66"/>
      <c r="AW12" s="66"/>
      <c r="AX12" s="66"/>
      <c r="AY12" s="66"/>
      <c r="AZ12" s="52"/>
      <c r="BA12" s="52" t="s">
        <v>53</v>
      </c>
      <c r="BB12" s="66"/>
      <c r="BC12" s="66" t="s">
        <v>55</v>
      </c>
      <c r="BD12" s="66"/>
      <c r="BE12" s="66"/>
      <c r="BJ12" s="52"/>
      <c r="BK12" s="66"/>
      <c r="BL12" s="52"/>
      <c r="BM12" s="66"/>
      <c r="BN12" s="66"/>
      <c r="BO12" s="66"/>
      <c r="BP12" s="66"/>
    </row>
    <row r="13" spans="1:68">
      <c r="A13">
        <v>10</v>
      </c>
      <c r="B13" t="s">
        <v>65</v>
      </c>
      <c r="C13" t="s">
        <v>65</v>
      </c>
      <c r="D13" t="s">
        <v>65</v>
      </c>
      <c r="E13" s="162" t="s">
        <v>141</v>
      </c>
      <c r="L13" s="2"/>
      <c r="M13" s="2"/>
      <c r="N13" s="2"/>
      <c r="P13" s="147" t="s">
        <v>142</v>
      </c>
      <c r="S13" s="81" t="s">
        <v>65</v>
      </c>
      <c r="T13" s="2" t="s">
        <v>68</v>
      </c>
      <c r="U13" s="93">
        <v>41104</v>
      </c>
      <c r="V13" s="2" t="s">
        <v>143</v>
      </c>
      <c r="W13" s="81" t="s">
        <v>134</v>
      </c>
      <c r="X13" s="81" t="s">
        <v>135</v>
      </c>
      <c r="Y13" s="2"/>
      <c r="Z13" s="2"/>
      <c r="AA13" s="2" t="s">
        <v>89</v>
      </c>
      <c r="AB13" s="2" t="s">
        <v>144</v>
      </c>
      <c r="AC13" s="2"/>
      <c r="AD13" s="2"/>
      <c r="AE13" s="2"/>
      <c r="AF13" s="2"/>
      <c r="AG13" s="2" t="s">
        <v>74</v>
      </c>
      <c r="AH13" s="81" t="s">
        <v>135</v>
      </c>
      <c r="AI13" t="s">
        <v>136</v>
      </c>
      <c r="AJ13" s="140" t="s">
        <v>76</v>
      </c>
      <c r="AK13" t="s">
        <v>90</v>
      </c>
      <c r="AL13" s="56" t="s">
        <v>78</v>
      </c>
      <c r="AM13" s="56" t="s">
        <v>79</v>
      </c>
      <c r="AN13" s="125" t="s">
        <v>137</v>
      </c>
      <c r="AP13" t="s">
        <v>81</v>
      </c>
      <c r="AR13" s="2" t="s">
        <v>145</v>
      </c>
      <c r="AS13" s="66" t="s">
        <v>139</v>
      </c>
      <c r="AT13" s="2" t="s">
        <v>146</v>
      </c>
      <c r="AU13" s="88" t="s">
        <v>143</v>
      </c>
      <c r="AV13" s="2"/>
      <c r="AW13" s="2"/>
      <c r="AX13" s="2"/>
      <c r="AY13" s="2"/>
      <c r="AZ13" s="52"/>
      <c r="BA13" s="52" t="s">
        <v>53</v>
      </c>
      <c r="BB13" s="2"/>
      <c r="BC13" s="52" t="s">
        <v>55</v>
      </c>
      <c r="BD13" s="2"/>
      <c r="BE13" s="2"/>
      <c r="BJ13" s="52"/>
      <c r="BK13" s="2"/>
      <c r="BL13" s="52"/>
      <c r="BM13" s="2"/>
      <c r="BN13" s="2"/>
      <c r="BO13" s="2"/>
      <c r="BP13" s="2"/>
    </row>
    <row r="14" spans="1:68">
      <c r="A14">
        <v>11</v>
      </c>
      <c r="B14" t="s">
        <v>65</v>
      </c>
      <c r="C14" t="s">
        <v>65</v>
      </c>
      <c r="D14" t="s">
        <v>65</v>
      </c>
      <c r="E14" s="162" t="s">
        <v>147</v>
      </c>
      <c r="L14" s="66"/>
      <c r="M14" s="66"/>
      <c r="N14" s="66"/>
      <c r="P14" s="96" t="s">
        <v>148</v>
      </c>
      <c r="S14" s="21" t="s">
        <v>65</v>
      </c>
      <c r="T14" s="66" t="s">
        <v>68</v>
      </c>
      <c r="U14" s="25">
        <v>40425</v>
      </c>
      <c r="V14" s="66" t="s">
        <v>149</v>
      </c>
      <c r="W14" s="21" t="s">
        <v>150</v>
      </c>
      <c r="X14" s="21" t="s">
        <v>135</v>
      </c>
      <c r="Y14" s="66"/>
      <c r="Z14" s="66"/>
      <c r="AA14" s="66" t="s">
        <v>89</v>
      </c>
      <c r="AB14" s="66">
        <v>5.7</v>
      </c>
      <c r="AC14" s="66"/>
      <c r="AD14" s="66"/>
      <c r="AE14" s="66"/>
      <c r="AF14" s="66"/>
      <c r="AG14" s="66" t="s">
        <v>74</v>
      </c>
      <c r="AH14" s="21" t="s">
        <v>135</v>
      </c>
      <c r="AI14" t="s">
        <v>136</v>
      </c>
      <c r="AJ14" s="140" t="s">
        <v>76</v>
      </c>
      <c r="AK14" t="s">
        <v>90</v>
      </c>
      <c r="AL14" t="s">
        <v>78</v>
      </c>
      <c r="AM14" t="s">
        <v>79</v>
      </c>
      <c r="AN14" s="125" t="s">
        <v>151</v>
      </c>
      <c r="AO14" t="s">
        <v>152</v>
      </c>
      <c r="AR14" s="66" t="s">
        <v>153</v>
      </c>
      <c r="AS14" s="52" t="s">
        <v>154</v>
      </c>
      <c r="AT14" s="66" t="s">
        <v>155</v>
      </c>
      <c r="AU14" s="17" t="s">
        <v>149</v>
      </c>
      <c r="AV14" s="66"/>
      <c r="AW14" s="66"/>
      <c r="AX14" s="66"/>
      <c r="AY14" s="66"/>
      <c r="AZ14" s="52"/>
      <c r="BA14" s="52" t="s">
        <v>53</v>
      </c>
      <c r="BB14" s="140" t="s">
        <v>54</v>
      </c>
      <c r="BC14" s="2" t="s">
        <v>55</v>
      </c>
      <c r="BD14" s="66"/>
      <c r="BE14" s="66"/>
      <c r="BJ14" s="52" t="s">
        <v>58</v>
      </c>
      <c r="BK14" s="66"/>
      <c r="BL14" s="52"/>
      <c r="BM14" s="66"/>
      <c r="BN14" s="66"/>
      <c r="BO14" s="66"/>
      <c r="BP14" s="66"/>
    </row>
    <row r="15" spans="1:68">
      <c r="A15">
        <v>12</v>
      </c>
      <c r="B15" t="s">
        <v>65</v>
      </c>
      <c r="C15" t="s">
        <v>65</v>
      </c>
      <c r="D15" t="s">
        <v>65</v>
      </c>
      <c r="E15" s="162" t="s">
        <v>156</v>
      </c>
      <c r="L15" s="2"/>
      <c r="M15" s="2"/>
      <c r="N15" s="2"/>
      <c r="P15" s="147" t="s">
        <v>157</v>
      </c>
      <c r="S15" s="81" t="s">
        <v>65</v>
      </c>
      <c r="T15" s="2" t="s">
        <v>68</v>
      </c>
      <c r="U15" s="93">
        <v>40783</v>
      </c>
      <c r="V15" s="2" t="s">
        <v>158</v>
      </c>
      <c r="W15" s="81" t="s">
        <v>150</v>
      </c>
      <c r="X15" s="81" t="s">
        <v>135</v>
      </c>
      <c r="Y15" s="2"/>
      <c r="Z15" s="2"/>
      <c r="AA15" s="2" t="s">
        <v>72</v>
      </c>
      <c r="AB15" s="2">
        <v>5.8</v>
      </c>
      <c r="AC15" s="2"/>
      <c r="AD15" s="2"/>
      <c r="AE15" s="2"/>
      <c r="AF15" s="2"/>
      <c r="AG15" s="2" t="s">
        <v>74</v>
      </c>
      <c r="AH15" s="81" t="s">
        <v>135</v>
      </c>
      <c r="AI15" t="s">
        <v>136</v>
      </c>
      <c r="AJ15" s="140" t="s">
        <v>76</v>
      </c>
      <c r="AK15" t="s">
        <v>90</v>
      </c>
      <c r="AL15" t="s">
        <v>78</v>
      </c>
      <c r="AM15" s="85" t="s">
        <v>79</v>
      </c>
      <c r="AN15" s="125" t="s">
        <v>151</v>
      </c>
      <c r="AO15" t="s">
        <v>152</v>
      </c>
      <c r="AR15" s="2" t="s">
        <v>159</v>
      </c>
      <c r="AS15" s="2" t="s">
        <v>154</v>
      </c>
      <c r="AT15" s="2" t="s">
        <v>160</v>
      </c>
      <c r="AU15" s="88" t="s">
        <v>158</v>
      </c>
      <c r="AV15" s="2"/>
      <c r="AW15" s="2"/>
      <c r="AX15" s="2"/>
      <c r="AY15" s="2"/>
      <c r="AZ15" s="52"/>
      <c r="BA15" s="52" t="s">
        <v>53</v>
      </c>
      <c r="BB15" s="140" t="s">
        <v>54</v>
      </c>
      <c r="BC15" s="66" t="s">
        <v>55</v>
      </c>
      <c r="BD15" s="2"/>
      <c r="BE15" s="2"/>
      <c r="BJ15" s="52" t="s">
        <v>58</v>
      </c>
      <c r="BK15" s="2"/>
      <c r="BL15" s="2"/>
      <c r="BM15" s="2"/>
      <c r="BN15" s="2"/>
      <c r="BO15" s="2"/>
      <c r="BP15" s="2"/>
    </row>
    <row r="16" spans="1:68">
      <c r="A16">
        <v>13</v>
      </c>
      <c r="B16" t="s">
        <v>65</v>
      </c>
      <c r="C16" t="s">
        <v>65</v>
      </c>
      <c r="D16" t="s">
        <v>65</v>
      </c>
      <c r="E16" s="162" t="s">
        <v>161</v>
      </c>
      <c r="L16" s="66"/>
      <c r="M16" s="66"/>
      <c r="N16" s="66" t="s">
        <v>162</v>
      </c>
      <c r="P16" s="96" t="s">
        <v>163</v>
      </c>
      <c r="S16" s="21" t="s">
        <v>65</v>
      </c>
      <c r="T16" s="66" t="s">
        <v>68</v>
      </c>
      <c r="U16" s="25">
        <v>40789</v>
      </c>
      <c r="V16" s="66" t="s">
        <v>164</v>
      </c>
      <c r="W16" s="21" t="s">
        <v>165</v>
      </c>
      <c r="X16" s="21" t="s">
        <v>166</v>
      </c>
      <c r="Y16" s="66"/>
      <c r="Z16" s="66"/>
      <c r="AA16" s="66" t="s">
        <v>72</v>
      </c>
      <c r="AB16" s="66">
        <v>5.8</v>
      </c>
      <c r="AC16" s="66"/>
      <c r="AD16" s="66"/>
      <c r="AE16" s="66"/>
      <c r="AF16" s="66"/>
      <c r="AG16" s="66" t="s">
        <v>74</v>
      </c>
      <c r="AH16" s="21" t="s">
        <v>167</v>
      </c>
      <c r="AI16" t="s">
        <v>136</v>
      </c>
      <c r="AJ16" s="140" t="s">
        <v>76</v>
      </c>
      <c r="AK16" t="s">
        <v>90</v>
      </c>
      <c r="AL16" t="s">
        <v>78</v>
      </c>
      <c r="AM16" s="125" t="s">
        <v>168</v>
      </c>
      <c r="AN16" s="125" t="s">
        <v>151</v>
      </c>
      <c r="AR16" s="66" t="s">
        <v>159</v>
      </c>
      <c r="AS16" s="66" t="s">
        <v>169</v>
      </c>
      <c r="AT16" s="66" t="s">
        <v>170</v>
      </c>
      <c r="AU16" s="17" t="s">
        <v>164</v>
      </c>
      <c r="AV16" s="66"/>
      <c r="AW16" s="66"/>
      <c r="AX16" s="66"/>
      <c r="AY16" s="66"/>
      <c r="AZ16" s="52"/>
      <c r="BA16" s="52" t="s">
        <v>53</v>
      </c>
      <c r="BB16" s="140" t="s">
        <v>54</v>
      </c>
      <c r="BC16" s="52" t="s">
        <v>55</v>
      </c>
      <c r="BD16" s="66"/>
      <c r="BE16" s="66"/>
      <c r="BJ16" s="52"/>
      <c r="BK16" s="66"/>
      <c r="BL16" s="66"/>
      <c r="BM16" s="66"/>
      <c r="BN16" s="66"/>
      <c r="BO16" s="66"/>
      <c r="BP16" s="66"/>
    </row>
    <row r="17" spans="1:68">
      <c r="A17">
        <v>14</v>
      </c>
      <c r="B17" t="s">
        <v>65</v>
      </c>
      <c r="C17" t="s">
        <v>65</v>
      </c>
      <c r="D17" t="s">
        <v>65</v>
      </c>
      <c r="E17" s="162" t="s">
        <v>171</v>
      </c>
      <c r="L17" s="2"/>
      <c r="M17" s="2"/>
      <c r="N17" s="2" t="s">
        <v>162</v>
      </c>
      <c r="P17" s="147" t="s">
        <v>163</v>
      </c>
      <c r="S17" s="81" t="s">
        <v>65</v>
      </c>
      <c r="T17" s="2" t="s">
        <v>68</v>
      </c>
      <c r="U17" s="93">
        <v>40790</v>
      </c>
      <c r="V17" s="2" t="s">
        <v>172</v>
      </c>
      <c r="W17" s="81" t="s">
        <v>165</v>
      </c>
      <c r="X17" s="81" t="s">
        <v>166</v>
      </c>
      <c r="Y17" s="2"/>
      <c r="Z17" s="2"/>
      <c r="AA17" s="2" t="s">
        <v>72</v>
      </c>
      <c r="AB17" s="2">
        <v>5.7</v>
      </c>
      <c r="AC17" s="2"/>
      <c r="AD17" s="2"/>
      <c r="AE17" s="2"/>
      <c r="AF17" s="2"/>
      <c r="AG17" s="2" t="s">
        <v>74</v>
      </c>
      <c r="AH17" s="81" t="s">
        <v>167</v>
      </c>
      <c r="AI17" t="s">
        <v>136</v>
      </c>
      <c r="AJ17" s="140" t="s">
        <v>76</v>
      </c>
      <c r="AK17" t="s">
        <v>90</v>
      </c>
      <c r="AL17" t="s">
        <v>78</v>
      </c>
      <c r="AM17" s="56" t="s">
        <v>168</v>
      </c>
      <c r="AN17" s="125" t="s">
        <v>151</v>
      </c>
      <c r="AO17" s="85"/>
      <c r="AP17" s="85"/>
      <c r="AQ17" s="85"/>
      <c r="AR17" s="2" t="s">
        <v>159</v>
      </c>
      <c r="AS17" s="2" t="s">
        <v>169</v>
      </c>
      <c r="AT17" s="2" t="s">
        <v>173</v>
      </c>
      <c r="AU17" s="88" t="s">
        <v>172</v>
      </c>
      <c r="AV17" s="2"/>
      <c r="AW17" s="2"/>
      <c r="AX17" s="2"/>
      <c r="AY17" s="2"/>
      <c r="AZ17" s="52"/>
      <c r="BA17" s="2"/>
      <c r="BB17" s="140" t="s">
        <v>54</v>
      </c>
      <c r="BC17" s="2" t="s">
        <v>55</v>
      </c>
      <c r="BD17" s="2"/>
      <c r="BE17" s="2"/>
      <c r="BJ17" s="2"/>
      <c r="BK17" s="2"/>
      <c r="BL17" s="2"/>
      <c r="BM17" s="2"/>
      <c r="BN17" s="2"/>
      <c r="BO17" s="52"/>
      <c r="BP17" s="2"/>
    </row>
    <row r="18" spans="1:68">
      <c r="A18">
        <v>15</v>
      </c>
      <c r="B18" t="s">
        <v>65</v>
      </c>
      <c r="C18" t="s">
        <v>65</v>
      </c>
      <c r="D18" t="s">
        <v>65</v>
      </c>
      <c r="E18" s="162" t="s">
        <v>174</v>
      </c>
      <c r="L18" s="66" t="s">
        <v>175</v>
      </c>
      <c r="M18" s="66" t="s">
        <v>176</v>
      </c>
      <c r="N18" s="66" t="s">
        <v>177</v>
      </c>
      <c r="P18" s="96" t="s">
        <v>178</v>
      </c>
      <c r="S18" s="21" t="s">
        <v>65</v>
      </c>
      <c r="T18" s="66" t="s">
        <v>68</v>
      </c>
      <c r="U18" s="25">
        <v>40188</v>
      </c>
      <c r="V18" s="66" t="s">
        <v>179</v>
      </c>
      <c r="W18" s="21" t="s">
        <v>180</v>
      </c>
      <c r="X18" s="21" t="s">
        <v>181</v>
      </c>
      <c r="Y18" s="66"/>
      <c r="Z18" s="66"/>
      <c r="AA18" s="66"/>
      <c r="AB18" s="66" t="s">
        <v>182</v>
      </c>
      <c r="AC18" s="66"/>
      <c r="AD18" s="66"/>
      <c r="AE18" s="66" t="s">
        <v>183</v>
      </c>
      <c r="AF18" s="66" t="s">
        <v>184</v>
      </c>
      <c r="AG18" s="66" t="s">
        <v>74</v>
      </c>
      <c r="AH18" s="117" t="s">
        <v>185</v>
      </c>
      <c r="AI18" t="s">
        <v>136</v>
      </c>
      <c r="AJ18" s="56" t="s">
        <v>186</v>
      </c>
      <c r="AK18" t="s">
        <v>187</v>
      </c>
      <c r="AL18" s="85" t="s">
        <v>119</v>
      </c>
      <c r="AM18" t="s">
        <v>168</v>
      </c>
      <c r="AN18" s="125" t="s">
        <v>188</v>
      </c>
      <c r="AO18" s="56"/>
      <c r="AP18" s="56"/>
      <c r="AQ18" s="56"/>
      <c r="AR18" s="66" t="s">
        <v>189</v>
      </c>
      <c r="AS18" s="66" t="s">
        <v>190</v>
      </c>
      <c r="AT18" s="66" t="s">
        <v>191</v>
      </c>
      <c r="AU18" s="17" t="s">
        <v>179</v>
      </c>
      <c r="AV18" s="66"/>
      <c r="AW18" s="66"/>
      <c r="AX18" s="66"/>
      <c r="AY18" s="66"/>
      <c r="AZ18" s="52"/>
      <c r="BA18" s="66"/>
      <c r="BB18" s="66"/>
      <c r="BC18" s="66"/>
      <c r="BD18" s="66"/>
      <c r="BE18" s="66"/>
      <c r="BJ18" s="66"/>
      <c r="BK18" s="66"/>
      <c r="BL18" s="66"/>
      <c r="BM18" s="66" t="s">
        <v>61</v>
      </c>
      <c r="BN18" s="66"/>
      <c r="BO18" s="52" t="s">
        <v>63</v>
      </c>
      <c r="BP18" s="66"/>
    </row>
    <row r="19" spans="1:68">
      <c r="A19" s="85">
        <v>16</v>
      </c>
      <c r="B19" s="85" t="s">
        <v>65</v>
      </c>
      <c r="C19" s="85" t="s">
        <v>65</v>
      </c>
      <c r="D19" s="85" t="s">
        <v>65</v>
      </c>
      <c r="E19" s="81" t="s">
        <v>192</v>
      </c>
      <c r="J19" s="85"/>
      <c r="K19" s="85"/>
      <c r="L19" s="2" t="s">
        <v>193</v>
      </c>
      <c r="M19" s="2" t="s">
        <v>194</v>
      </c>
      <c r="N19" s="113">
        <v>1.0833333333333299</v>
      </c>
      <c r="O19" s="85"/>
      <c r="P19" s="147" t="s">
        <v>178</v>
      </c>
      <c r="Q19" s="85"/>
      <c r="R19" s="85"/>
      <c r="S19" s="81" t="s">
        <v>65</v>
      </c>
      <c r="T19" s="2" t="s">
        <v>68</v>
      </c>
      <c r="U19" s="93">
        <v>40224</v>
      </c>
      <c r="V19" s="2" t="s">
        <v>195</v>
      </c>
      <c r="W19" s="81" t="s">
        <v>180</v>
      </c>
      <c r="X19" s="81" t="s">
        <v>181</v>
      </c>
      <c r="Y19" s="2"/>
      <c r="Z19" s="2"/>
      <c r="AA19" s="2"/>
      <c r="AB19" s="2"/>
      <c r="AC19" s="2"/>
      <c r="AD19" s="2"/>
      <c r="AE19" s="2" t="s">
        <v>196</v>
      </c>
      <c r="AF19" s="2"/>
      <c r="AG19" s="2" t="s">
        <v>74</v>
      </c>
      <c r="AH19" s="21" t="s">
        <v>185</v>
      </c>
      <c r="AI19" t="s">
        <v>136</v>
      </c>
      <c r="AJ19" s="85" t="s">
        <v>186</v>
      </c>
      <c r="AK19" t="s">
        <v>187</v>
      </c>
      <c r="AL19" s="56" t="s">
        <v>119</v>
      </c>
      <c r="AM19" t="s">
        <v>79</v>
      </c>
      <c r="AN19" s="56" t="s">
        <v>188</v>
      </c>
      <c r="AO19" s="85"/>
      <c r="AP19" s="85"/>
      <c r="AQ19" s="85"/>
      <c r="AR19" s="2" t="s">
        <v>197</v>
      </c>
      <c r="AS19" s="2" t="s">
        <v>190</v>
      </c>
      <c r="AT19" s="2" t="s">
        <v>198</v>
      </c>
      <c r="AU19" s="88" t="s">
        <v>195</v>
      </c>
      <c r="AV19" s="2"/>
      <c r="AW19" s="2"/>
      <c r="AX19" s="2"/>
      <c r="AY19" s="2"/>
      <c r="AZ19" s="52"/>
      <c r="BA19" s="2"/>
      <c r="BB19" s="2"/>
      <c r="BC19" s="2"/>
      <c r="BD19" s="52"/>
      <c r="BE19" s="2"/>
      <c r="BJ19" s="2"/>
      <c r="BK19" s="2"/>
      <c r="BL19" s="52"/>
      <c r="BM19" s="2" t="s">
        <v>61</v>
      </c>
      <c r="BN19" s="2"/>
      <c r="BO19" s="52" t="s">
        <v>63</v>
      </c>
      <c r="BP19" s="2"/>
    </row>
    <row r="20" spans="1:68">
      <c r="A20" s="56">
        <v>17</v>
      </c>
      <c r="B20" s="80" t="s">
        <v>65</v>
      </c>
      <c r="C20" s="80" t="s">
        <v>65</v>
      </c>
      <c r="D20" s="80" t="s">
        <v>65</v>
      </c>
      <c r="E20" s="21" t="s">
        <v>199</v>
      </c>
      <c r="J20" s="56"/>
      <c r="K20" s="56"/>
      <c r="L20" s="66"/>
      <c r="M20" s="66"/>
      <c r="N20" s="66"/>
      <c r="O20" s="56"/>
      <c r="P20" s="96" t="s">
        <v>200</v>
      </c>
      <c r="Q20" s="153" t="s">
        <v>201</v>
      </c>
      <c r="R20" s="56"/>
      <c r="S20" s="21" t="s">
        <v>65</v>
      </c>
      <c r="T20" s="66" t="s">
        <v>68</v>
      </c>
      <c r="U20" s="25">
        <v>38626</v>
      </c>
      <c r="V20" s="66" t="s">
        <v>202</v>
      </c>
      <c r="W20" s="21" t="s">
        <v>203</v>
      </c>
      <c r="X20" s="21" t="s">
        <v>181</v>
      </c>
      <c r="Y20" s="66"/>
      <c r="Z20" s="66"/>
      <c r="AA20" s="66"/>
      <c r="AB20" s="66" t="s">
        <v>182</v>
      </c>
      <c r="AC20" s="66"/>
      <c r="AD20" s="66"/>
      <c r="AE20" s="66"/>
      <c r="AF20" s="66"/>
      <c r="AG20" s="66" t="s">
        <v>74</v>
      </c>
      <c r="AH20" s="162" t="s">
        <v>167</v>
      </c>
      <c r="AI20" t="s">
        <v>136</v>
      </c>
      <c r="AJ20" s="140" t="s">
        <v>76</v>
      </c>
      <c r="AK20" t="s">
        <v>187</v>
      </c>
      <c r="AL20" t="s">
        <v>78</v>
      </c>
      <c r="AM20" t="s">
        <v>168</v>
      </c>
      <c r="AN20" t="s">
        <v>204</v>
      </c>
      <c r="AO20" s="56"/>
      <c r="AP20" s="56"/>
      <c r="AQ20" s="56"/>
      <c r="AR20" s="66" t="s">
        <v>205</v>
      </c>
      <c r="AS20" s="66" t="s">
        <v>206</v>
      </c>
      <c r="AT20" s="66" t="s">
        <v>207</v>
      </c>
      <c r="AU20" s="17" t="s">
        <v>202</v>
      </c>
      <c r="AV20" s="66"/>
      <c r="AW20" s="66"/>
      <c r="AX20" s="66"/>
      <c r="AY20" s="66"/>
      <c r="AZ20" s="52"/>
      <c r="BA20" s="66" t="s">
        <v>53</v>
      </c>
      <c r="BB20" s="66"/>
      <c r="BC20" s="66"/>
      <c r="BD20" s="52" t="s">
        <v>56</v>
      </c>
      <c r="BE20" s="66"/>
      <c r="BJ20" s="66"/>
      <c r="BK20" s="66"/>
      <c r="BL20" s="52" t="s">
        <v>60</v>
      </c>
      <c r="BM20" s="66" t="s">
        <v>61</v>
      </c>
      <c r="BN20" s="66"/>
      <c r="BO20" s="52"/>
      <c r="BP20" s="66"/>
    </row>
    <row r="21" spans="1:68">
      <c r="A21">
        <v>18</v>
      </c>
      <c r="B21" t="s">
        <v>65</v>
      </c>
      <c r="C21" t="s">
        <v>65</v>
      </c>
      <c r="D21" t="s">
        <v>65</v>
      </c>
      <c r="E21" s="162" t="s">
        <v>208</v>
      </c>
      <c r="F21" t="s">
        <v>209</v>
      </c>
      <c r="L21" s="52"/>
      <c r="M21" s="52"/>
      <c r="N21" s="52" t="s">
        <v>210</v>
      </c>
      <c r="P21" s="150" t="s">
        <v>200</v>
      </c>
      <c r="Q21" s="135" t="s">
        <v>201</v>
      </c>
      <c r="S21" s="162" t="s">
        <v>65</v>
      </c>
      <c r="T21" s="52" t="s">
        <v>68</v>
      </c>
      <c r="U21" s="139">
        <v>38912</v>
      </c>
      <c r="V21" s="52" t="s">
        <v>211</v>
      </c>
      <c r="W21" s="162" t="s">
        <v>203</v>
      </c>
      <c r="X21" s="162" t="s">
        <v>166</v>
      </c>
      <c r="Y21" s="52"/>
      <c r="Z21" s="52"/>
      <c r="AA21" s="52" t="s">
        <v>89</v>
      </c>
      <c r="AB21" s="52">
        <v>5.8</v>
      </c>
      <c r="AC21" s="52"/>
      <c r="AD21" s="52"/>
      <c r="AE21" s="52"/>
      <c r="AF21" s="52"/>
      <c r="AG21" s="52" t="s">
        <v>74</v>
      </c>
      <c r="AH21" s="162" t="s">
        <v>167</v>
      </c>
      <c r="AI21" t="s">
        <v>136</v>
      </c>
      <c r="AJ21" s="66" t="s">
        <v>76</v>
      </c>
      <c r="AK21" t="s">
        <v>90</v>
      </c>
      <c r="AL21" s="85" t="s">
        <v>78</v>
      </c>
      <c r="AM21" t="s">
        <v>168</v>
      </c>
      <c r="AR21" s="52" t="s">
        <v>212</v>
      </c>
      <c r="AS21" s="52" t="s">
        <v>213</v>
      </c>
      <c r="AT21" s="52" t="s">
        <v>214</v>
      </c>
      <c r="AU21" s="63" t="s">
        <v>211</v>
      </c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J21" s="52"/>
      <c r="BK21" s="52"/>
      <c r="BL21" s="52"/>
      <c r="BM21" s="52"/>
      <c r="BN21" s="52"/>
      <c r="BO21" s="52"/>
      <c r="BP21" s="52"/>
    </row>
    <row r="22" spans="1:68">
      <c r="A22" s="52">
        <v>19</v>
      </c>
      <c r="B22" t="s">
        <v>65</v>
      </c>
      <c r="C22" t="s">
        <v>65</v>
      </c>
      <c r="D22" t="s">
        <v>65</v>
      </c>
      <c r="E22" s="162" t="s">
        <v>215</v>
      </c>
      <c r="J22" s="52"/>
      <c r="K22" s="52"/>
      <c r="L22" s="52"/>
      <c r="M22" s="52"/>
      <c r="N22" s="52" t="s">
        <v>210</v>
      </c>
      <c r="O22" s="52"/>
      <c r="P22" s="150" t="s">
        <v>200</v>
      </c>
      <c r="Q22" s="135" t="s">
        <v>201</v>
      </c>
      <c r="S22" s="162" t="s">
        <v>65</v>
      </c>
      <c r="T22" s="52" t="s">
        <v>68</v>
      </c>
      <c r="U22" s="139">
        <v>39169</v>
      </c>
      <c r="V22" s="144" t="s">
        <v>216</v>
      </c>
      <c r="W22" s="162" t="s">
        <v>203</v>
      </c>
      <c r="X22" s="162"/>
      <c r="Y22" s="52"/>
      <c r="Z22" s="52"/>
      <c r="AA22" s="52"/>
      <c r="AB22" s="52"/>
      <c r="AC22" s="52"/>
      <c r="AD22" s="52"/>
      <c r="AE22" s="52"/>
      <c r="AF22" s="52" t="s">
        <v>217</v>
      </c>
      <c r="AG22" s="52" t="s">
        <v>74</v>
      </c>
      <c r="AH22" s="162" t="s">
        <v>167</v>
      </c>
      <c r="AI22" t="s">
        <v>136</v>
      </c>
      <c r="AJ22" s="85" t="s">
        <v>218</v>
      </c>
      <c r="AK22" t="s">
        <v>187</v>
      </c>
      <c r="AL22" s="56" t="s">
        <v>119</v>
      </c>
      <c r="AM22" t="s">
        <v>168</v>
      </c>
      <c r="AR22" s="52" t="s">
        <v>219</v>
      </c>
      <c r="AS22" s="52" t="s">
        <v>220</v>
      </c>
      <c r="AT22" s="52" t="s">
        <v>221</v>
      </c>
      <c r="AU22" s="63" t="s">
        <v>216</v>
      </c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J22" s="52"/>
      <c r="BK22" s="52"/>
      <c r="BL22" s="52"/>
      <c r="BM22" s="52"/>
      <c r="BN22" s="52"/>
      <c r="BO22" s="52"/>
      <c r="BP22" s="52"/>
    </row>
    <row r="23" spans="1:68">
      <c r="A23">
        <v>20</v>
      </c>
      <c r="B23" t="s">
        <v>65</v>
      </c>
      <c r="C23" t="s">
        <v>65</v>
      </c>
      <c r="D23" t="s">
        <v>65</v>
      </c>
      <c r="E23" s="162" t="s">
        <v>222</v>
      </c>
      <c r="L23" s="52"/>
      <c r="M23" s="52"/>
      <c r="N23" s="52" t="s">
        <v>223</v>
      </c>
      <c r="P23" s="150" t="s">
        <v>200</v>
      </c>
      <c r="Q23" s="135" t="s">
        <v>201</v>
      </c>
      <c r="S23" s="162" t="s">
        <v>65</v>
      </c>
      <c r="T23" s="52" t="s">
        <v>68</v>
      </c>
      <c r="U23" s="139">
        <v>40062</v>
      </c>
      <c r="V23" s="52" t="s">
        <v>224</v>
      </c>
      <c r="W23" s="162" t="s">
        <v>203</v>
      </c>
      <c r="X23" s="162" t="s">
        <v>166</v>
      </c>
      <c r="Y23" s="52"/>
      <c r="Z23" s="52"/>
      <c r="AA23" s="52" t="s">
        <v>89</v>
      </c>
      <c r="AB23" s="52" t="s">
        <v>225</v>
      </c>
      <c r="AC23" s="52"/>
      <c r="AD23" s="52" t="s">
        <v>226</v>
      </c>
      <c r="AE23" s="52"/>
      <c r="AF23" s="52"/>
      <c r="AG23" s="52" t="s">
        <v>74</v>
      </c>
      <c r="AH23" s="162" t="s">
        <v>167</v>
      </c>
      <c r="AI23" t="s">
        <v>136</v>
      </c>
      <c r="AJ23" s="66" t="s">
        <v>227</v>
      </c>
      <c r="AK23" t="s">
        <v>90</v>
      </c>
      <c r="AL23" t="s">
        <v>78</v>
      </c>
      <c r="AM23" t="s">
        <v>228</v>
      </c>
      <c r="AN23" t="s">
        <v>204</v>
      </c>
      <c r="AR23" s="52" t="s">
        <v>229</v>
      </c>
      <c r="AS23" s="52" t="s">
        <v>206</v>
      </c>
      <c r="AT23" s="52" t="s">
        <v>230</v>
      </c>
      <c r="AU23" s="63" t="s">
        <v>224</v>
      </c>
      <c r="AV23" s="52"/>
      <c r="AW23" s="52"/>
      <c r="AX23" s="52"/>
      <c r="AY23" s="52"/>
      <c r="AZ23" s="52"/>
      <c r="BA23" s="2"/>
      <c r="BB23" s="52"/>
      <c r="BC23" s="52"/>
      <c r="BD23" s="52" t="s">
        <v>56</v>
      </c>
      <c r="BE23" s="52"/>
      <c r="BJ23" s="52"/>
      <c r="BK23" s="52"/>
      <c r="BL23" s="52" t="s">
        <v>60</v>
      </c>
      <c r="BM23" s="52" t="s">
        <v>61</v>
      </c>
      <c r="BN23" s="52"/>
      <c r="BO23" s="52"/>
      <c r="BP23" s="52"/>
    </row>
    <row r="24" spans="1:68" ht="25.5">
      <c r="A24" s="52">
        <v>21</v>
      </c>
      <c r="B24" s="52" t="s">
        <v>65</v>
      </c>
      <c r="C24" t="s">
        <v>65</v>
      </c>
      <c r="D24" t="s">
        <v>65</v>
      </c>
      <c r="E24" s="162" t="s">
        <v>231</v>
      </c>
      <c r="J24" s="52"/>
      <c r="K24" s="52"/>
      <c r="L24" s="52"/>
      <c r="M24" s="52"/>
      <c r="N24" s="52" t="s">
        <v>223</v>
      </c>
      <c r="O24" s="52"/>
      <c r="P24" s="150" t="s">
        <v>200</v>
      </c>
      <c r="Q24" s="135" t="s">
        <v>201</v>
      </c>
      <c r="S24" s="162" t="s">
        <v>65</v>
      </c>
      <c r="T24" s="52" t="s">
        <v>68</v>
      </c>
      <c r="U24" s="139">
        <v>40349</v>
      </c>
      <c r="V24" s="144" t="s">
        <v>232</v>
      </c>
      <c r="W24" s="162" t="s">
        <v>203</v>
      </c>
      <c r="X24" s="162" t="s">
        <v>166</v>
      </c>
      <c r="Y24" s="52"/>
      <c r="Z24" s="52"/>
      <c r="AA24" s="52" t="s">
        <v>72</v>
      </c>
      <c r="AB24" s="52">
        <v>5.6</v>
      </c>
      <c r="AC24" s="52"/>
      <c r="AD24" s="52"/>
      <c r="AE24" s="52" t="s">
        <v>233</v>
      </c>
      <c r="AF24" s="52"/>
      <c r="AG24" s="52" t="s">
        <v>74</v>
      </c>
      <c r="AH24" s="162" t="s">
        <v>167</v>
      </c>
      <c r="AI24" t="s">
        <v>136</v>
      </c>
      <c r="AJ24" s="2" t="s">
        <v>184</v>
      </c>
      <c r="AK24" t="s">
        <v>90</v>
      </c>
      <c r="AL24" t="s">
        <v>78</v>
      </c>
      <c r="AM24" t="s">
        <v>168</v>
      </c>
      <c r="AN24" t="s">
        <v>151</v>
      </c>
      <c r="AO24" t="s">
        <v>152</v>
      </c>
      <c r="AR24" s="52" t="s">
        <v>234</v>
      </c>
      <c r="AS24" s="52" t="s">
        <v>235</v>
      </c>
      <c r="AT24" s="52" t="s">
        <v>236</v>
      </c>
      <c r="AU24" s="63" t="s">
        <v>232</v>
      </c>
      <c r="AV24" s="52"/>
      <c r="AW24" s="52"/>
      <c r="AX24" s="52"/>
      <c r="AY24" s="52"/>
      <c r="AZ24" s="52"/>
      <c r="BA24" s="66" t="s">
        <v>53</v>
      </c>
      <c r="BB24" s="52" t="s">
        <v>54</v>
      </c>
      <c r="BC24" s="52"/>
      <c r="BD24" s="52" t="s">
        <v>56</v>
      </c>
      <c r="BE24" s="52" t="s">
        <v>57</v>
      </c>
      <c r="BJ24" s="52"/>
      <c r="BK24" s="52"/>
      <c r="BL24" s="52" t="s">
        <v>60</v>
      </c>
      <c r="BM24" s="52" t="s">
        <v>61</v>
      </c>
      <c r="BN24" s="52"/>
      <c r="BO24" s="52"/>
      <c r="BP24" s="52"/>
    </row>
    <row r="25" spans="1:68">
      <c r="A25" s="85">
        <v>22</v>
      </c>
      <c r="B25" s="85" t="s">
        <v>65</v>
      </c>
      <c r="C25" t="s">
        <v>65</v>
      </c>
      <c r="D25" t="s">
        <v>65</v>
      </c>
      <c r="E25" s="81" t="s">
        <v>237</v>
      </c>
      <c r="F25" s="85"/>
      <c r="G25" s="85"/>
      <c r="H25" s="85"/>
      <c r="I25" s="85"/>
      <c r="J25" s="85"/>
      <c r="K25" s="85"/>
      <c r="L25" s="2"/>
      <c r="M25" s="2"/>
      <c r="N25" s="2" t="s">
        <v>223</v>
      </c>
      <c r="O25" s="85"/>
      <c r="P25" s="147" t="s">
        <v>200</v>
      </c>
      <c r="Q25" s="12" t="s">
        <v>201</v>
      </c>
      <c r="R25" s="85"/>
      <c r="S25" s="81" t="s">
        <v>65</v>
      </c>
      <c r="T25" s="2" t="s">
        <v>68</v>
      </c>
      <c r="U25" s="93">
        <v>40377</v>
      </c>
      <c r="V25" s="2" t="s">
        <v>238</v>
      </c>
      <c r="W25" s="81" t="s">
        <v>203</v>
      </c>
      <c r="X25" s="81" t="s">
        <v>166</v>
      </c>
      <c r="Y25" s="2"/>
      <c r="Z25" s="2"/>
      <c r="AA25" s="2" t="s">
        <v>89</v>
      </c>
      <c r="AB25" s="2">
        <v>5.5</v>
      </c>
      <c r="AC25" s="2"/>
      <c r="AD25" s="2"/>
      <c r="AE25" s="2" t="s">
        <v>239</v>
      </c>
      <c r="AF25" s="2"/>
      <c r="AG25" s="2" t="s">
        <v>74</v>
      </c>
      <c r="AH25" s="81" t="s">
        <v>167</v>
      </c>
      <c r="AI25" t="s">
        <v>136</v>
      </c>
      <c r="AJ25" s="140" t="s">
        <v>76</v>
      </c>
      <c r="AK25" t="s">
        <v>90</v>
      </c>
      <c r="AL25" t="s">
        <v>78</v>
      </c>
      <c r="AM25" t="s">
        <v>168</v>
      </c>
      <c r="AN25" t="s">
        <v>151</v>
      </c>
      <c r="AQ25" t="s">
        <v>240</v>
      </c>
      <c r="AR25" s="2" t="s">
        <v>241</v>
      </c>
      <c r="AS25" s="2" t="s">
        <v>206</v>
      </c>
      <c r="AT25" s="2" t="s">
        <v>242</v>
      </c>
      <c r="AU25" s="88" t="s">
        <v>238</v>
      </c>
      <c r="AV25" s="2"/>
      <c r="AW25" s="2"/>
      <c r="AX25" s="2"/>
      <c r="AY25" s="2"/>
      <c r="AZ25" s="2"/>
      <c r="BA25" s="2"/>
      <c r="BB25" s="2"/>
      <c r="BC25" s="2"/>
      <c r="BD25" s="52" t="s">
        <v>56</v>
      </c>
      <c r="BE25" s="2"/>
      <c r="BJ25" s="2"/>
      <c r="BK25" s="2"/>
      <c r="BL25" s="52" t="s">
        <v>60</v>
      </c>
      <c r="BM25" s="2" t="s">
        <v>61</v>
      </c>
      <c r="BN25" s="52"/>
      <c r="BO25" s="2"/>
      <c r="BP25" s="2"/>
    </row>
    <row r="26" spans="1:68" ht="25.5">
      <c r="A26" s="56">
        <v>23</v>
      </c>
      <c r="B26" s="56" t="s">
        <v>65</v>
      </c>
      <c r="C26" t="s">
        <v>65</v>
      </c>
      <c r="D26" t="s">
        <v>65</v>
      </c>
      <c r="E26" s="21" t="s">
        <v>243</v>
      </c>
      <c r="F26" s="56"/>
      <c r="G26" s="56"/>
      <c r="H26" s="56"/>
      <c r="I26" s="56"/>
      <c r="J26" s="56"/>
      <c r="K26" s="56"/>
      <c r="L26" s="66"/>
      <c r="M26" s="66"/>
      <c r="N26" s="66"/>
      <c r="O26" s="56"/>
      <c r="P26" s="96" t="s">
        <v>244</v>
      </c>
      <c r="Q26" s="153" t="s">
        <v>245</v>
      </c>
      <c r="R26" s="56"/>
      <c r="S26" s="21" t="s">
        <v>65</v>
      </c>
      <c r="T26" s="66" t="s">
        <v>68</v>
      </c>
      <c r="U26" s="25">
        <v>39600</v>
      </c>
      <c r="V26" s="66" t="s">
        <v>246</v>
      </c>
      <c r="W26" s="71" t="s">
        <v>247</v>
      </c>
      <c r="X26" s="21"/>
      <c r="Y26" s="66"/>
      <c r="Z26" s="66"/>
      <c r="AA26" s="66"/>
      <c r="AB26" s="56"/>
      <c r="AC26" s="66"/>
      <c r="AD26" s="66"/>
      <c r="AE26" s="66" t="s">
        <v>196</v>
      </c>
      <c r="AF26" s="66" t="s">
        <v>248</v>
      </c>
      <c r="AG26" s="66" t="s">
        <v>249</v>
      </c>
      <c r="AH26" s="21" t="s">
        <v>250</v>
      </c>
      <c r="AI26" t="s">
        <v>136</v>
      </c>
      <c r="AJ26" s="56" t="s">
        <v>186</v>
      </c>
      <c r="AK26" t="s">
        <v>187</v>
      </c>
      <c r="AL26" t="s">
        <v>78</v>
      </c>
      <c r="AM26" t="s">
        <v>251</v>
      </c>
      <c r="AN26" t="s">
        <v>252</v>
      </c>
      <c r="AO26" s="52"/>
      <c r="AR26" s="66" t="s">
        <v>219</v>
      </c>
      <c r="AS26" s="66" t="s">
        <v>253</v>
      </c>
      <c r="AT26" s="66" t="s">
        <v>254</v>
      </c>
      <c r="AU26" s="17" t="s">
        <v>246</v>
      </c>
      <c r="AV26" s="66"/>
      <c r="AW26" s="66"/>
      <c r="AX26" s="66"/>
      <c r="AY26" s="66"/>
      <c r="AZ26" s="66"/>
      <c r="BA26" s="66"/>
      <c r="BB26" s="66"/>
      <c r="BC26" s="66"/>
      <c r="BD26" s="52"/>
      <c r="BE26" s="66"/>
      <c r="BJ26" s="66"/>
      <c r="BK26" s="66"/>
      <c r="BL26" s="52"/>
      <c r="BM26" s="66"/>
      <c r="BN26" s="52" t="s">
        <v>62</v>
      </c>
      <c r="BO26" s="66"/>
      <c r="BP26" s="66"/>
    </row>
    <row r="27" spans="1:68" ht="25.5">
      <c r="B27" t="s">
        <v>65</v>
      </c>
      <c r="C27" t="s">
        <v>65</v>
      </c>
      <c r="D27" t="s">
        <v>65</v>
      </c>
      <c r="E27" s="162" t="s">
        <v>255</v>
      </c>
      <c r="P27" s="150" t="s">
        <v>244</v>
      </c>
      <c r="Q27" s="135" t="s">
        <v>245</v>
      </c>
      <c r="S27" s="162" t="s">
        <v>65</v>
      </c>
      <c r="T27" s="52" t="s">
        <v>68</v>
      </c>
      <c r="U27" s="139">
        <v>39601</v>
      </c>
      <c r="V27" s="52" t="s">
        <v>246</v>
      </c>
      <c r="W27" s="61" t="s">
        <v>256</v>
      </c>
      <c r="X27" s="162"/>
      <c r="AE27" s="52" t="s">
        <v>196</v>
      </c>
      <c r="AF27" s="52" t="s">
        <v>248</v>
      </c>
      <c r="AG27" s="52" t="s">
        <v>249</v>
      </c>
      <c r="AH27" s="162" t="s">
        <v>250</v>
      </c>
      <c r="AI27" t="s">
        <v>136</v>
      </c>
      <c r="AJ27" t="s">
        <v>186</v>
      </c>
      <c r="AK27" t="s">
        <v>187</v>
      </c>
      <c r="AL27" t="s">
        <v>78</v>
      </c>
      <c r="AM27" t="s">
        <v>251</v>
      </c>
      <c r="AN27" t="s">
        <v>252</v>
      </c>
      <c r="AO27" s="52"/>
      <c r="AR27" s="52" t="s">
        <v>219</v>
      </c>
      <c r="AS27" s="52" t="s">
        <v>253</v>
      </c>
      <c r="AT27" s="52" t="s">
        <v>254</v>
      </c>
      <c r="AU27" s="63" t="s">
        <v>246</v>
      </c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J27" s="52"/>
      <c r="BK27" s="52"/>
      <c r="BL27" s="52"/>
      <c r="BM27" s="52"/>
      <c r="BN27" s="52" t="s">
        <v>62</v>
      </c>
      <c r="BO27" s="52"/>
      <c r="BP27" s="52"/>
    </row>
    <row r="28" spans="1:68" ht="25.5">
      <c r="B28" t="s">
        <v>65</v>
      </c>
      <c r="C28" t="s">
        <v>65</v>
      </c>
      <c r="D28" t="s">
        <v>65</v>
      </c>
      <c r="E28" s="162" t="s">
        <v>257</v>
      </c>
      <c r="P28" s="150" t="s">
        <v>244</v>
      </c>
      <c r="Q28" s="135" t="s">
        <v>245</v>
      </c>
      <c r="S28" s="61" t="s">
        <v>65</v>
      </c>
      <c r="T28" t="s">
        <v>68</v>
      </c>
      <c r="U28" s="86">
        <v>39604</v>
      </c>
      <c r="V28" t="s">
        <v>246</v>
      </c>
      <c r="W28" s="61" t="s">
        <v>258</v>
      </c>
      <c r="X28" s="61"/>
      <c r="AE28" t="s">
        <v>196</v>
      </c>
      <c r="AF28" t="s">
        <v>248</v>
      </c>
      <c r="AG28" t="s">
        <v>249</v>
      </c>
      <c r="AH28" s="61" t="s">
        <v>250</v>
      </c>
      <c r="AI28" t="s">
        <v>136</v>
      </c>
      <c r="AJ28" t="s">
        <v>186</v>
      </c>
      <c r="AK28" t="s">
        <v>187</v>
      </c>
      <c r="AL28" t="s">
        <v>78</v>
      </c>
      <c r="AM28" t="s">
        <v>251</v>
      </c>
      <c r="AN28" t="s">
        <v>252</v>
      </c>
      <c r="AO28" s="52"/>
      <c r="AR28" s="52" t="s">
        <v>219</v>
      </c>
      <c r="AS28" s="52" t="s">
        <v>253</v>
      </c>
      <c r="AT28" s="52" t="s">
        <v>254</v>
      </c>
      <c r="AU28" s="63" t="s">
        <v>246</v>
      </c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J28" s="52"/>
      <c r="BK28" s="52"/>
      <c r="BL28" s="52"/>
      <c r="BM28" s="52"/>
      <c r="BN28" s="52" t="s">
        <v>62</v>
      </c>
      <c r="BO28" s="52"/>
      <c r="BP28" s="52"/>
    </row>
    <row r="29" spans="1:68" ht="25.5">
      <c r="B29" t="s">
        <v>65</v>
      </c>
      <c r="C29" t="s">
        <v>65</v>
      </c>
      <c r="D29" t="s">
        <v>65</v>
      </c>
      <c r="E29" s="162" t="s">
        <v>259</v>
      </c>
      <c r="P29" s="150" t="s">
        <v>244</v>
      </c>
      <c r="Q29" s="135" t="s">
        <v>245</v>
      </c>
      <c r="S29" s="61" t="s">
        <v>65</v>
      </c>
      <c r="T29" t="s">
        <v>68</v>
      </c>
      <c r="U29" s="86">
        <v>39605</v>
      </c>
      <c r="V29" t="s">
        <v>246</v>
      </c>
      <c r="W29" s="61" t="s">
        <v>260</v>
      </c>
      <c r="X29" s="61"/>
      <c r="AE29" t="s">
        <v>196</v>
      </c>
      <c r="AF29" t="s">
        <v>248</v>
      </c>
      <c r="AG29" t="s">
        <v>249</v>
      </c>
      <c r="AH29" s="61" t="s">
        <v>250</v>
      </c>
      <c r="AI29" t="s">
        <v>136</v>
      </c>
      <c r="AJ29" t="s">
        <v>186</v>
      </c>
      <c r="AK29" t="s">
        <v>187</v>
      </c>
      <c r="AL29" t="s">
        <v>78</v>
      </c>
      <c r="AM29" t="s">
        <v>251</v>
      </c>
      <c r="AN29" t="s">
        <v>252</v>
      </c>
      <c r="AR29" s="52" t="s">
        <v>219</v>
      </c>
      <c r="AS29" s="52" t="s">
        <v>253</v>
      </c>
      <c r="AT29" s="52" t="s">
        <v>254</v>
      </c>
      <c r="AU29" s="63" t="s">
        <v>246</v>
      </c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J29" s="52"/>
      <c r="BK29" s="52"/>
      <c r="BL29" s="52"/>
      <c r="BM29" s="52"/>
      <c r="BN29" s="52" t="s">
        <v>62</v>
      </c>
      <c r="BO29" s="52"/>
      <c r="BP29" s="52"/>
    </row>
    <row r="30" spans="1:68" ht="25.5">
      <c r="B30" t="s">
        <v>65</v>
      </c>
      <c r="C30" t="s">
        <v>65</v>
      </c>
      <c r="D30" t="s">
        <v>65</v>
      </c>
      <c r="E30" s="162" t="s">
        <v>261</v>
      </c>
      <c r="P30" s="150" t="s">
        <v>244</v>
      </c>
      <c r="Q30" s="135" t="s">
        <v>245</v>
      </c>
      <c r="S30" s="61" t="s">
        <v>65</v>
      </c>
      <c r="T30" t="s">
        <v>68</v>
      </c>
      <c r="U30" s="86">
        <v>39606</v>
      </c>
      <c r="V30" t="s">
        <v>246</v>
      </c>
      <c r="W30" s="61" t="s">
        <v>262</v>
      </c>
      <c r="X30" s="61"/>
      <c r="AE30" t="s">
        <v>196</v>
      </c>
      <c r="AF30" t="s">
        <v>248</v>
      </c>
      <c r="AG30" t="s">
        <v>249</v>
      </c>
      <c r="AH30" s="61" t="s">
        <v>250</v>
      </c>
      <c r="AI30" t="s">
        <v>136</v>
      </c>
      <c r="AJ30" t="s">
        <v>186</v>
      </c>
      <c r="AK30" t="s">
        <v>187</v>
      </c>
      <c r="AL30" t="s">
        <v>78</v>
      </c>
      <c r="AM30" t="s">
        <v>251</v>
      </c>
      <c r="AN30" t="s">
        <v>252</v>
      </c>
      <c r="AR30" s="52" t="s">
        <v>219</v>
      </c>
      <c r="AS30" s="52" t="s">
        <v>253</v>
      </c>
      <c r="AT30" s="52" t="s">
        <v>254</v>
      </c>
      <c r="AU30" s="63" t="s">
        <v>246</v>
      </c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J30" s="52"/>
      <c r="BK30" s="52"/>
      <c r="BL30" s="52"/>
      <c r="BM30" s="52"/>
      <c r="BN30" s="52" t="s">
        <v>62</v>
      </c>
      <c r="BO30" s="52"/>
      <c r="BP30" s="52"/>
    </row>
    <row r="31" spans="1:68" ht="25.5">
      <c r="B31" t="s">
        <v>65</v>
      </c>
      <c r="C31" t="s">
        <v>65</v>
      </c>
      <c r="D31" t="s">
        <v>65</v>
      </c>
      <c r="E31" s="162" t="s">
        <v>263</v>
      </c>
      <c r="P31" s="150" t="s">
        <v>244</v>
      </c>
      <c r="Q31" s="135" t="s">
        <v>245</v>
      </c>
      <c r="S31" s="61" t="s">
        <v>65</v>
      </c>
      <c r="T31" t="s">
        <v>68</v>
      </c>
      <c r="U31" s="86">
        <v>39610</v>
      </c>
      <c r="V31" t="s">
        <v>246</v>
      </c>
      <c r="W31" s="61" t="s">
        <v>264</v>
      </c>
      <c r="X31" s="61"/>
      <c r="AE31" t="s">
        <v>196</v>
      </c>
      <c r="AF31" t="s">
        <v>248</v>
      </c>
      <c r="AG31" t="s">
        <v>249</v>
      </c>
      <c r="AH31" s="61" t="s">
        <v>250</v>
      </c>
      <c r="AI31" t="s">
        <v>136</v>
      </c>
      <c r="AJ31" t="s">
        <v>186</v>
      </c>
      <c r="AK31" t="s">
        <v>187</v>
      </c>
      <c r="AL31" t="s">
        <v>78</v>
      </c>
      <c r="AM31" t="s">
        <v>251</v>
      </c>
      <c r="AN31" t="s">
        <v>252</v>
      </c>
      <c r="AR31" s="52" t="s">
        <v>219</v>
      </c>
      <c r="AS31" s="52" t="s">
        <v>253</v>
      </c>
      <c r="AT31" s="52" t="s">
        <v>254</v>
      </c>
      <c r="AU31" s="63" t="s">
        <v>246</v>
      </c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J31" s="52"/>
      <c r="BK31" s="52"/>
      <c r="BL31" s="52"/>
      <c r="BM31" s="52"/>
      <c r="BN31" s="52" t="s">
        <v>62</v>
      </c>
      <c r="BO31" s="52"/>
      <c r="BP31" s="52"/>
    </row>
    <row r="32" spans="1:68" ht="25.5">
      <c r="B32" t="s">
        <v>65</v>
      </c>
      <c r="C32" t="s">
        <v>65</v>
      </c>
      <c r="D32" t="s">
        <v>65</v>
      </c>
      <c r="E32" s="162" t="s">
        <v>265</v>
      </c>
      <c r="P32" s="150" t="s">
        <v>244</v>
      </c>
      <c r="Q32" s="135" t="s">
        <v>245</v>
      </c>
      <c r="S32" s="61" t="s">
        <v>65</v>
      </c>
      <c r="T32" t="s">
        <v>68</v>
      </c>
      <c r="U32" s="86">
        <v>39617</v>
      </c>
      <c r="V32" t="s">
        <v>246</v>
      </c>
      <c r="W32" s="61" t="s">
        <v>266</v>
      </c>
      <c r="X32" s="61"/>
      <c r="AE32" t="s">
        <v>196</v>
      </c>
      <c r="AF32" t="s">
        <v>248</v>
      </c>
      <c r="AG32" t="s">
        <v>249</v>
      </c>
      <c r="AH32" s="61" t="s">
        <v>250</v>
      </c>
      <c r="AI32" t="s">
        <v>136</v>
      </c>
      <c r="AJ32" t="s">
        <v>186</v>
      </c>
      <c r="AK32" t="s">
        <v>187</v>
      </c>
      <c r="AL32" t="s">
        <v>78</v>
      </c>
      <c r="AM32" t="s">
        <v>251</v>
      </c>
      <c r="AN32" t="s">
        <v>252</v>
      </c>
      <c r="AR32" s="52" t="s">
        <v>219</v>
      </c>
      <c r="AS32" s="52" t="s">
        <v>253</v>
      </c>
      <c r="AT32" s="52" t="s">
        <v>254</v>
      </c>
      <c r="AU32" s="63" t="s">
        <v>246</v>
      </c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J32" s="52"/>
      <c r="BK32" s="52"/>
      <c r="BL32" s="52"/>
      <c r="BM32" s="52"/>
      <c r="BN32" s="52" t="s">
        <v>62</v>
      </c>
      <c r="BO32" s="52"/>
      <c r="BP32" s="52"/>
    </row>
    <row r="33" spans="1:69" ht="25.5">
      <c r="A33" s="85"/>
      <c r="B33" t="s">
        <v>65</v>
      </c>
      <c r="C33" t="s">
        <v>65</v>
      </c>
      <c r="D33" t="s">
        <v>65</v>
      </c>
      <c r="E33" s="162" t="s">
        <v>267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147" t="s">
        <v>244</v>
      </c>
      <c r="Q33" s="12" t="s">
        <v>245</v>
      </c>
      <c r="R33" s="85"/>
      <c r="S33" s="145" t="s">
        <v>65</v>
      </c>
      <c r="T33" s="85" t="s">
        <v>68</v>
      </c>
      <c r="U33" s="130">
        <v>39618</v>
      </c>
      <c r="V33" s="85" t="s">
        <v>246</v>
      </c>
      <c r="W33" s="145" t="s">
        <v>268</v>
      </c>
      <c r="X33" s="145"/>
      <c r="Y33" s="85"/>
      <c r="Z33" s="85"/>
      <c r="AA33" s="85"/>
      <c r="AB33" s="85"/>
      <c r="AC33" s="85"/>
      <c r="AD33" s="85"/>
      <c r="AE33" s="85" t="s">
        <v>196</v>
      </c>
      <c r="AF33" s="85" t="s">
        <v>248</v>
      </c>
      <c r="AG33" s="85" t="s">
        <v>249</v>
      </c>
      <c r="AH33" s="145" t="s">
        <v>250</v>
      </c>
      <c r="AI33" t="s">
        <v>136</v>
      </c>
      <c r="AJ33" t="s">
        <v>186</v>
      </c>
      <c r="AK33" t="s">
        <v>187</v>
      </c>
      <c r="AL33" t="s">
        <v>78</v>
      </c>
      <c r="AM33" t="s">
        <v>251</v>
      </c>
      <c r="AN33" t="s">
        <v>252</v>
      </c>
      <c r="AR33" s="52" t="s">
        <v>219</v>
      </c>
      <c r="AS33" s="52" t="s">
        <v>253</v>
      </c>
      <c r="AT33" s="52" t="s">
        <v>254</v>
      </c>
      <c r="AU33" s="88" t="s">
        <v>246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J33" s="2"/>
      <c r="BK33" s="2"/>
      <c r="BL33" s="2"/>
      <c r="BM33" s="2"/>
      <c r="BN33" s="52" t="s">
        <v>62</v>
      </c>
      <c r="BO33" s="2"/>
      <c r="BP33" s="2"/>
    </row>
    <row r="34" spans="1:69">
      <c r="A34" s="66"/>
      <c r="B34" s="52" t="s">
        <v>65</v>
      </c>
      <c r="C34" s="52" t="s">
        <v>65</v>
      </c>
      <c r="D34" s="52" t="s">
        <v>65</v>
      </c>
      <c r="E34" s="162" t="s">
        <v>269</v>
      </c>
      <c r="F34" s="66"/>
      <c r="G34" s="66"/>
      <c r="H34" s="66"/>
      <c r="I34" s="66"/>
      <c r="J34" s="66"/>
      <c r="K34" s="66" t="s">
        <v>221</v>
      </c>
      <c r="L34" s="66"/>
      <c r="M34" s="66"/>
      <c r="N34" s="66"/>
      <c r="O34" s="66"/>
      <c r="P34" s="96" t="s">
        <v>270</v>
      </c>
      <c r="Q34" s="66"/>
      <c r="R34" s="66"/>
      <c r="S34" s="66" t="s">
        <v>65</v>
      </c>
      <c r="T34" s="66" t="s">
        <v>68</v>
      </c>
      <c r="U34" s="25">
        <v>41139</v>
      </c>
      <c r="V34" s="66" t="s">
        <v>271</v>
      </c>
      <c r="W34" s="21"/>
      <c r="X34" s="117" t="s">
        <v>272</v>
      </c>
      <c r="Y34" s="140"/>
      <c r="Z34" s="140"/>
      <c r="AA34" s="66"/>
      <c r="AB34" s="66" t="s">
        <v>273</v>
      </c>
      <c r="AC34" s="66"/>
      <c r="AD34" s="66"/>
      <c r="AE34" s="66"/>
      <c r="AF34" s="66"/>
      <c r="AG34" s="140" t="s">
        <v>274</v>
      </c>
      <c r="AH34" s="117" t="s">
        <v>272</v>
      </c>
      <c r="AI34" s="52" t="s">
        <v>136</v>
      </c>
      <c r="AJ34" s="52" t="s">
        <v>275</v>
      </c>
      <c r="AK34" s="52" t="s">
        <v>187</v>
      </c>
      <c r="AL34" s="52" t="s">
        <v>78</v>
      </c>
      <c r="AM34" s="52" t="s">
        <v>168</v>
      </c>
      <c r="AN34" s="52"/>
      <c r="AO34" s="52"/>
      <c r="AP34" s="52"/>
      <c r="AQ34" s="52"/>
      <c r="AR34" s="52" t="s">
        <v>276</v>
      </c>
      <c r="AS34" s="52" t="s">
        <v>277</v>
      </c>
      <c r="AT34" s="52" t="s">
        <v>221</v>
      </c>
      <c r="AU34" s="66" t="s">
        <v>271</v>
      </c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52"/>
      <c r="BG34" s="52"/>
      <c r="BH34" s="52"/>
      <c r="BI34" s="52"/>
      <c r="BJ34" s="66"/>
      <c r="BK34" s="66"/>
      <c r="BL34" s="66"/>
      <c r="BM34" s="66"/>
      <c r="BN34" s="52"/>
      <c r="BO34" s="66"/>
      <c r="BP34" s="66"/>
      <c r="BQ34" s="52"/>
    </row>
    <row r="35" spans="1:69">
      <c r="A35" s="52">
        <v>24</v>
      </c>
      <c r="B35" s="52" t="s">
        <v>65</v>
      </c>
      <c r="C35" s="52" t="s">
        <v>65</v>
      </c>
      <c r="D35" s="52" t="s">
        <v>65</v>
      </c>
      <c r="E35" s="162" t="s">
        <v>278</v>
      </c>
      <c r="F35" s="52"/>
      <c r="G35" s="52"/>
      <c r="H35" s="52"/>
      <c r="I35" s="52"/>
      <c r="J35" s="52"/>
      <c r="K35" s="52" t="s">
        <v>209</v>
      </c>
      <c r="L35" s="52"/>
      <c r="M35" s="52"/>
      <c r="N35" s="52"/>
      <c r="O35" s="52"/>
      <c r="P35" s="150" t="s">
        <v>270</v>
      </c>
      <c r="Q35" s="52"/>
      <c r="S35" s="61" t="s">
        <v>65</v>
      </c>
      <c r="T35" t="s">
        <v>68</v>
      </c>
      <c r="U35" s="139">
        <v>41141</v>
      </c>
      <c r="V35" s="52" t="s">
        <v>279</v>
      </c>
      <c r="W35" s="162"/>
      <c r="X35" s="21" t="s">
        <v>272</v>
      </c>
      <c r="Y35" s="66"/>
      <c r="Z35" s="66"/>
      <c r="AA35" s="52" t="s">
        <v>280</v>
      </c>
      <c r="AB35" s="52">
        <v>5.8</v>
      </c>
      <c r="AC35" s="52"/>
      <c r="AD35" s="52"/>
      <c r="AE35" s="52"/>
      <c r="AF35" s="52"/>
      <c r="AG35" s="66" t="s">
        <v>274</v>
      </c>
      <c r="AH35" s="21" t="s">
        <v>272</v>
      </c>
      <c r="AI35" s="52" t="s">
        <v>136</v>
      </c>
      <c r="AJ35" s="52" t="s">
        <v>76</v>
      </c>
      <c r="AK35" s="52" t="s">
        <v>90</v>
      </c>
      <c r="AL35" s="52" t="s">
        <v>78</v>
      </c>
      <c r="AM35" s="52" t="s">
        <v>168</v>
      </c>
      <c r="AN35" s="52"/>
      <c r="AO35" s="52" t="s">
        <v>152</v>
      </c>
      <c r="AP35" s="52"/>
      <c r="AQ35" s="52"/>
      <c r="AR35" s="52" t="s">
        <v>276</v>
      </c>
      <c r="AS35" s="52" t="s">
        <v>281</v>
      </c>
      <c r="AT35" s="52" t="s">
        <v>282</v>
      </c>
      <c r="AU35" s="52" t="s">
        <v>279</v>
      </c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 t="s">
        <v>60</v>
      </c>
      <c r="BM35" s="52"/>
      <c r="BN35" s="52"/>
      <c r="BO35" s="52"/>
      <c r="BP35" s="52"/>
      <c r="BQ35" s="52"/>
    </row>
    <row r="36" spans="1:69">
      <c r="A36" s="52">
        <v>25</v>
      </c>
      <c r="B36" s="52" t="s">
        <v>65</v>
      </c>
      <c r="C36" s="52" t="s">
        <v>65</v>
      </c>
      <c r="D36" s="52" t="s">
        <v>65</v>
      </c>
      <c r="E36" s="162" t="s">
        <v>278</v>
      </c>
      <c r="F36" s="52"/>
      <c r="G36" s="52"/>
      <c r="H36" s="52"/>
      <c r="I36" s="52"/>
      <c r="J36" s="52"/>
      <c r="K36" s="52" t="s">
        <v>209</v>
      </c>
      <c r="L36" s="52"/>
      <c r="M36" s="52"/>
      <c r="N36" s="52"/>
      <c r="O36" s="52"/>
      <c r="P36" s="150" t="s">
        <v>270</v>
      </c>
      <c r="Q36" s="52"/>
      <c r="S36" s="61" t="s">
        <v>65</v>
      </c>
      <c r="T36" t="s">
        <v>68</v>
      </c>
      <c r="U36" s="139">
        <v>41141</v>
      </c>
      <c r="V36" s="52" t="s">
        <v>283</v>
      </c>
      <c r="W36" s="162"/>
      <c r="X36" s="162" t="s">
        <v>272</v>
      </c>
      <c r="Y36" s="52"/>
      <c r="Z36" s="52"/>
      <c r="AA36" s="52" t="s">
        <v>89</v>
      </c>
      <c r="AB36" s="52">
        <v>5.6</v>
      </c>
      <c r="AC36" s="52"/>
      <c r="AD36" s="52"/>
      <c r="AE36" s="52"/>
      <c r="AF36" s="52"/>
      <c r="AG36" s="52" t="s">
        <v>274</v>
      </c>
      <c r="AH36" s="162" t="s">
        <v>272</v>
      </c>
      <c r="AI36" s="52" t="s">
        <v>136</v>
      </c>
      <c r="AJ36" s="52" t="s">
        <v>76</v>
      </c>
      <c r="AK36" s="52" t="s">
        <v>90</v>
      </c>
      <c r="AL36" s="52" t="s">
        <v>78</v>
      </c>
      <c r="AM36" s="52" t="s">
        <v>168</v>
      </c>
      <c r="AN36" s="52" t="s">
        <v>151</v>
      </c>
      <c r="AO36" s="52" t="s">
        <v>152</v>
      </c>
      <c r="AP36" s="52"/>
      <c r="AQ36" s="52"/>
      <c r="AR36" s="52" t="s">
        <v>276</v>
      </c>
      <c r="AS36" s="52" t="s">
        <v>284</v>
      </c>
      <c r="AT36" s="52" t="s">
        <v>285</v>
      </c>
      <c r="AU36" s="52" t="s">
        <v>283</v>
      </c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 t="s">
        <v>58</v>
      </c>
      <c r="BK36" s="52" t="s">
        <v>59</v>
      </c>
      <c r="BL36" s="52"/>
      <c r="BM36" s="52"/>
      <c r="BN36" s="52"/>
      <c r="BO36" s="52"/>
      <c r="BP36" s="52"/>
      <c r="BQ36" s="52"/>
    </row>
    <row r="37" spans="1:69">
      <c r="A37" s="52">
        <v>26</v>
      </c>
      <c r="B37" s="52" t="s">
        <v>65</v>
      </c>
      <c r="C37" s="52" t="s">
        <v>65</v>
      </c>
      <c r="D37" s="52" t="s">
        <v>65</v>
      </c>
      <c r="E37" s="162" t="s">
        <v>286</v>
      </c>
      <c r="F37" s="52"/>
      <c r="G37" s="52"/>
      <c r="H37" s="52"/>
      <c r="I37" s="52"/>
      <c r="J37" s="52"/>
      <c r="K37" s="52" t="s">
        <v>209</v>
      </c>
      <c r="L37" s="52"/>
      <c r="M37" s="52"/>
      <c r="N37" s="52"/>
      <c r="O37" s="52"/>
      <c r="P37" s="150" t="s">
        <v>287</v>
      </c>
      <c r="Q37" s="52"/>
      <c r="S37" s="61" t="s">
        <v>65</v>
      </c>
      <c r="T37" t="s">
        <v>68</v>
      </c>
      <c r="U37" s="139">
        <v>41142</v>
      </c>
      <c r="V37" s="52" t="s">
        <v>288</v>
      </c>
      <c r="W37" s="162"/>
      <c r="X37" s="162" t="s">
        <v>272</v>
      </c>
      <c r="Y37" s="52"/>
      <c r="Z37" s="52"/>
      <c r="AA37" s="52" t="s">
        <v>72</v>
      </c>
      <c r="AB37" s="52">
        <v>5.8</v>
      </c>
      <c r="AC37" s="52"/>
      <c r="AD37" s="52"/>
      <c r="AE37" s="52"/>
      <c r="AF37" s="52"/>
      <c r="AG37" s="52" t="s">
        <v>274</v>
      </c>
      <c r="AH37" s="162" t="s">
        <v>272</v>
      </c>
      <c r="AI37" s="52" t="s">
        <v>136</v>
      </c>
      <c r="AJ37" s="52" t="s">
        <v>76</v>
      </c>
      <c r="AK37" s="52" t="s">
        <v>90</v>
      </c>
      <c r="AL37" s="52" t="s">
        <v>78</v>
      </c>
      <c r="AM37" s="52" t="s">
        <v>168</v>
      </c>
      <c r="AN37" s="52"/>
      <c r="AO37" s="52"/>
      <c r="AP37" s="52" t="s">
        <v>81</v>
      </c>
      <c r="AQ37" s="52"/>
      <c r="AR37" s="52" t="s">
        <v>276</v>
      </c>
      <c r="AS37" s="52" t="s">
        <v>281</v>
      </c>
      <c r="AT37" s="52" t="s">
        <v>289</v>
      </c>
      <c r="AU37" s="52" t="s">
        <v>288</v>
      </c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 t="s">
        <v>58</v>
      </c>
      <c r="BK37" s="52" t="s">
        <v>59</v>
      </c>
      <c r="BL37" s="52"/>
      <c r="BM37" s="52"/>
      <c r="BN37" s="52"/>
      <c r="BO37" s="52"/>
      <c r="BP37" s="52"/>
      <c r="BQ37" s="52"/>
    </row>
    <row r="38" spans="1:69">
      <c r="B38" t="s">
        <v>65</v>
      </c>
      <c r="C38" t="s">
        <v>65</v>
      </c>
      <c r="D38" t="s">
        <v>65</v>
      </c>
      <c r="E38" s="162" t="s">
        <v>290</v>
      </c>
      <c r="K38" t="s">
        <v>221</v>
      </c>
      <c r="P38" s="150" t="s">
        <v>287</v>
      </c>
      <c r="Q38" s="52"/>
      <c r="S38" s="61" t="s">
        <v>65</v>
      </c>
      <c r="T38" t="s">
        <v>68</v>
      </c>
      <c r="U38" s="86">
        <v>41143</v>
      </c>
      <c r="V38" t="s">
        <v>291</v>
      </c>
      <c r="X38" s="81" t="s">
        <v>272</v>
      </c>
      <c r="Y38" s="85"/>
      <c r="Z38" s="85"/>
      <c r="AB38" t="s">
        <v>273</v>
      </c>
      <c r="AG38" s="2" t="s">
        <v>274</v>
      </c>
      <c r="AH38" s="81" t="s">
        <v>272</v>
      </c>
      <c r="AI38" t="s">
        <v>136</v>
      </c>
      <c r="AJ38" t="s">
        <v>275</v>
      </c>
      <c r="AK38" t="s">
        <v>187</v>
      </c>
      <c r="AL38" t="s">
        <v>78</v>
      </c>
      <c r="AM38" t="s">
        <v>168</v>
      </c>
      <c r="AR38" s="52" t="s">
        <v>276</v>
      </c>
      <c r="AS38" s="52" t="s">
        <v>277</v>
      </c>
      <c r="AT38" s="52" t="s">
        <v>221</v>
      </c>
      <c r="AU38" s="63" t="s">
        <v>291</v>
      </c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J38" s="52"/>
      <c r="BK38" s="52"/>
      <c r="BL38" s="52"/>
      <c r="BM38" s="52"/>
      <c r="BN38" s="52"/>
      <c r="BO38" s="52"/>
      <c r="BP38" s="52"/>
    </row>
    <row r="39" spans="1:69">
      <c r="A39" s="2">
        <v>27</v>
      </c>
      <c r="B39" s="2" t="s">
        <v>65</v>
      </c>
      <c r="C39" s="2" t="s">
        <v>65</v>
      </c>
      <c r="D39" s="2" t="s">
        <v>65</v>
      </c>
      <c r="E39" s="81" t="s">
        <v>292</v>
      </c>
      <c r="F39" s="2"/>
      <c r="G39" s="2"/>
      <c r="H39" s="2"/>
      <c r="I39" s="2"/>
      <c r="J39" s="2"/>
      <c r="K39" s="2" t="s">
        <v>209</v>
      </c>
      <c r="L39" s="2"/>
      <c r="M39" s="2"/>
      <c r="N39" s="2"/>
      <c r="O39" s="2"/>
      <c r="P39" s="147" t="s">
        <v>293</v>
      </c>
      <c r="Q39" s="2"/>
      <c r="R39" s="85"/>
      <c r="S39" s="145" t="s">
        <v>65</v>
      </c>
      <c r="T39" s="2" t="s">
        <v>68</v>
      </c>
      <c r="U39" s="93">
        <v>41144</v>
      </c>
      <c r="V39" s="2" t="s">
        <v>294</v>
      </c>
      <c r="W39" s="81"/>
      <c r="X39" s="117" t="s">
        <v>272</v>
      </c>
      <c r="Y39" s="140"/>
      <c r="Z39" s="140"/>
      <c r="AA39" s="2" t="s">
        <v>89</v>
      </c>
      <c r="AB39" s="2">
        <v>5.8</v>
      </c>
      <c r="AC39" s="2"/>
      <c r="AD39" s="2"/>
      <c r="AE39" s="2"/>
      <c r="AF39" s="2"/>
      <c r="AG39" s="140" t="s">
        <v>274</v>
      </c>
      <c r="AH39" s="21" t="s">
        <v>272</v>
      </c>
      <c r="AI39" t="s">
        <v>136</v>
      </c>
      <c r="AJ39" s="2" t="s">
        <v>76</v>
      </c>
      <c r="AK39" s="2" t="s">
        <v>90</v>
      </c>
      <c r="AL39" t="s">
        <v>78</v>
      </c>
      <c r="AM39" t="s">
        <v>168</v>
      </c>
      <c r="AR39" s="2" t="s">
        <v>276</v>
      </c>
      <c r="AS39" s="2" t="s">
        <v>295</v>
      </c>
      <c r="AT39" s="2" t="s">
        <v>289</v>
      </c>
      <c r="AU39" s="88" t="s">
        <v>294</v>
      </c>
      <c r="AV39" s="2"/>
      <c r="AW39" s="2"/>
      <c r="AX39" s="2"/>
      <c r="AY39" s="2"/>
      <c r="AZ39" s="2"/>
      <c r="BA39" s="52"/>
      <c r="BB39" s="2"/>
      <c r="BC39" s="52"/>
      <c r="BD39" s="52"/>
      <c r="BE39" s="2"/>
      <c r="BJ39" s="2"/>
      <c r="BK39" s="2"/>
      <c r="BL39" s="52"/>
      <c r="BM39" s="2"/>
      <c r="BN39" s="2"/>
      <c r="BO39" s="2"/>
      <c r="BP39" s="2"/>
    </row>
    <row r="40" spans="1:69">
      <c r="A40" s="66">
        <v>28</v>
      </c>
      <c r="B40" s="66" t="s">
        <v>65</v>
      </c>
      <c r="C40" s="66" t="s">
        <v>65</v>
      </c>
      <c r="D40" s="66" t="s">
        <v>65</v>
      </c>
      <c r="E40" s="21" t="s">
        <v>296</v>
      </c>
      <c r="F40" s="66"/>
      <c r="G40" s="66"/>
      <c r="H40" s="66"/>
      <c r="I40" s="66"/>
      <c r="J40" s="66"/>
      <c r="K40" s="66" t="s">
        <v>209</v>
      </c>
      <c r="L40" s="66"/>
      <c r="M40" s="66"/>
      <c r="N40" s="66"/>
      <c r="O40" s="66"/>
      <c r="P40" s="96" t="s">
        <v>297</v>
      </c>
      <c r="Q40" s="66"/>
      <c r="R40" s="66"/>
      <c r="S40" s="66" t="s">
        <v>65</v>
      </c>
      <c r="T40" s="66" t="s">
        <v>68</v>
      </c>
      <c r="U40" s="25">
        <v>41041</v>
      </c>
      <c r="V40" s="66" t="s">
        <v>298</v>
      </c>
      <c r="W40" s="21"/>
      <c r="X40" s="22" t="s">
        <v>166</v>
      </c>
      <c r="Y40" s="56"/>
      <c r="Z40" s="56"/>
      <c r="AA40" s="66" t="s">
        <v>89</v>
      </c>
      <c r="AB40" s="66">
        <v>5.9</v>
      </c>
      <c r="AC40" s="66"/>
      <c r="AD40" s="66"/>
      <c r="AE40" s="66"/>
      <c r="AF40" s="66"/>
      <c r="AG40" s="66" t="s">
        <v>74</v>
      </c>
      <c r="AH40" s="162" t="s">
        <v>167</v>
      </c>
      <c r="AI40" t="s">
        <v>136</v>
      </c>
      <c r="AJ40" s="66" t="s">
        <v>76</v>
      </c>
      <c r="AK40" s="66" t="s">
        <v>90</v>
      </c>
      <c r="AL40" t="s">
        <v>78</v>
      </c>
      <c r="AM40" t="s">
        <v>168</v>
      </c>
      <c r="AN40" t="s">
        <v>151</v>
      </c>
      <c r="AP40" t="s">
        <v>81</v>
      </c>
      <c r="AR40" s="66" t="s">
        <v>82</v>
      </c>
      <c r="AS40" s="66" t="s">
        <v>299</v>
      </c>
      <c r="AT40" s="66" t="s">
        <v>300</v>
      </c>
      <c r="AU40" s="17" t="s">
        <v>298</v>
      </c>
      <c r="AV40" s="66"/>
      <c r="AW40" s="66"/>
      <c r="AX40" s="66"/>
      <c r="AY40" s="66"/>
      <c r="AZ40" s="66"/>
      <c r="BA40" s="52" t="s">
        <v>53</v>
      </c>
      <c r="BB40" s="140" t="s">
        <v>54</v>
      </c>
      <c r="BC40" s="52" t="s">
        <v>55</v>
      </c>
      <c r="BD40" s="52" t="s">
        <v>56</v>
      </c>
      <c r="BE40" s="66"/>
      <c r="BJ40" s="66"/>
      <c r="BK40" s="66"/>
      <c r="BL40" s="52" t="s">
        <v>60</v>
      </c>
      <c r="BM40" s="66" t="s">
        <v>61</v>
      </c>
      <c r="BN40" s="66"/>
      <c r="BO40" s="66"/>
      <c r="BP40" s="66"/>
    </row>
    <row r="41" spans="1:69">
      <c r="A41" s="52">
        <v>29</v>
      </c>
      <c r="B41" s="52" t="s">
        <v>65</v>
      </c>
      <c r="C41" s="52" t="s">
        <v>65</v>
      </c>
      <c r="D41" s="52" t="s">
        <v>65</v>
      </c>
      <c r="E41" s="162" t="s">
        <v>301</v>
      </c>
      <c r="F41" s="52"/>
      <c r="G41" s="52"/>
      <c r="H41" s="52"/>
      <c r="I41" s="52"/>
      <c r="J41" s="52"/>
      <c r="K41" s="52" t="s">
        <v>209</v>
      </c>
      <c r="L41" s="52"/>
      <c r="M41" s="52"/>
      <c r="N41" s="178">
        <v>0.9375</v>
      </c>
      <c r="O41" s="52"/>
      <c r="P41" s="150" t="s">
        <v>302</v>
      </c>
      <c r="Q41" s="52"/>
      <c r="R41" s="52"/>
      <c r="S41" s="162" t="s">
        <v>65</v>
      </c>
      <c r="T41" s="52" t="s">
        <v>68</v>
      </c>
      <c r="U41" s="139">
        <v>41090</v>
      </c>
      <c r="V41" s="52" t="s">
        <v>303</v>
      </c>
      <c r="W41" s="162"/>
      <c r="X41" s="160" t="s">
        <v>166</v>
      </c>
      <c r="AA41" s="52" t="s">
        <v>89</v>
      </c>
      <c r="AB41" s="52" t="s">
        <v>304</v>
      </c>
      <c r="AC41" s="52"/>
      <c r="AD41" s="52"/>
      <c r="AE41" s="52"/>
      <c r="AF41" s="52"/>
      <c r="AG41" s="52" t="s">
        <v>74</v>
      </c>
      <c r="AH41" s="162" t="s">
        <v>167</v>
      </c>
      <c r="AI41" t="s">
        <v>136</v>
      </c>
      <c r="AJ41" s="52" t="s">
        <v>76</v>
      </c>
      <c r="AK41" s="52" t="s">
        <v>90</v>
      </c>
      <c r="AL41" t="s">
        <v>78</v>
      </c>
      <c r="AM41" t="s">
        <v>79</v>
      </c>
      <c r="AP41" t="s">
        <v>81</v>
      </c>
      <c r="AR41" s="52" t="s">
        <v>82</v>
      </c>
      <c r="AS41" s="52" t="s">
        <v>299</v>
      </c>
      <c r="AT41" s="52" t="s">
        <v>305</v>
      </c>
      <c r="AU41" s="63" t="s">
        <v>303</v>
      </c>
      <c r="AV41" s="52"/>
      <c r="AW41" s="52"/>
      <c r="AX41" s="52"/>
      <c r="AY41" s="52"/>
      <c r="AZ41" s="52"/>
      <c r="BA41" s="52" t="s">
        <v>53</v>
      </c>
      <c r="BB41" s="140" t="s">
        <v>54</v>
      </c>
      <c r="BC41" s="52" t="s">
        <v>55</v>
      </c>
      <c r="BD41" s="52" t="s">
        <v>56</v>
      </c>
      <c r="BE41" s="52"/>
      <c r="BJ41" s="52"/>
      <c r="BK41" s="52"/>
      <c r="BL41" s="52"/>
      <c r="BM41" s="52" t="s">
        <v>61</v>
      </c>
      <c r="BN41" s="52"/>
      <c r="BO41" s="52"/>
      <c r="BP41" s="52"/>
    </row>
    <row r="42" spans="1:69">
      <c r="A42">
        <v>30</v>
      </c>
      <c r="B42" t="s">
        <v>65</v>
      </c>
      <c r="C42" t="s">
        <v>65</v>
      </c>
      <c r="D42" t="s">
        <v>65</v>
      </c>
      <c r="E42" s="162" t="s">
        <v>306</v>
      </c>
      <c r="F42" s="52"/>
      <c r="L42" s="52"/>
      <c r="M42" s="52"/>
      <c r="N42" s="52" t="s">
        <v>162</v>
      </c>
      <c r="P42" s="150" t="s">
        <v>307</v>
      </c>
      <c r="Q42" s="52"/>
      <c r="S42" s="162" t="s">
        <v>65</v>
      </c>
      <c r="T42" s="52" t="s">
        <v>68</v>
      </c>
      <c r="U42" s="139">
        <v>41118</v>
      </c>
      <c r="V42" s="52" t="s">
        <v>308</v>
      </c>
      <c r="W42" s="162"/>
      <c r="X42" s="160" t="s">
        <v>166</v>
      </c>
      <c r="AA42" s="52" t="s">
        <v>72</v>
      </c>
      <c r="AB42" s="52" t="s">
        <v>304</v>
      </c>
      <c r="AC42" s="52"/>
      <c r="AD42" s="52"/>
      <c r="AE42" s="52"/>
      <c r="AF42" s="52"/>
      <c r="AG42" s="52" t="s">
        <v>74</v>
      </c>
      <c r="AH42" s="81" t="s">
        <v>167</v>
      </c>
      <c r="AI42" t="s">
        <v>136</v>
      </c>
      <c r="AJ42" s="52" t="s">
        <v>76</v>
      </c>
      <c r="AK42" s="52" t="s">
        <v>90</v>
      </c>
      <c r="AL42" t="s">
        <v>78</v>
      </c>
      <c r="AM42" t="s">
        <v>228</v>
      </c>
      <c r="AN42" t="s">
        <v>151</v>
      </c>
      <c r="AR42" s="52" t="s">
        <v>82</v>
      </c>
      <c r="AS42" s="52" t="s">
        <v>169</v>
      </c>
      <c r="AT42" s="52" t="s">
        <v>309</v>
      </c>
      <c r="AU42" s="63" t="s">
        <v>308</v>
      </c>
      <c r="AV42" s="52"/>
      <c r="AW42" s="52"/>
      <c r="AX42" s="52"/>
      <c r="AY42" s="52"/>
      <c r="AZ42" s="52"/>
      <c r="BA42" s="52" t="s">
        <v>53</v>
      </c>
      <c r="BB42" s="140" t="s">
        <v>54</v>
      </c>
      <c r="BC42" s="52" t="s">
        <v>55</v>
      </c>
      <c r="BD42" s="52"/>
      <c r="BE42" s="52"/>
      <c r="BJ42" s="52" t="s">
        <v>58</v>
      </c>
      <c r="BK42" s="52"/>
      <c r="BL42" s="52"/>
      <c r="BM42" s="52"/>
      <c r="BN42" s="52"/>
      <c r="BO42" s="52"/>
      <c r="BP42" s="52"/>
    </row>
    <row r="43" spans="1:69">
      <c r="A43" s="52">
        <v>31</v>
      </c>
      <c r="B43" s="52" t="s">
        <v>65</v>
      </c>
      <c r="C43" s="52" t="s">
        <v>65</v>
      </c>
      <c r="D43" s="52" t="s">
        <v>65</v>
      </c>
      <c r="E43" s="162" t="s">
        <v>310</v>
      </c>
      <c r="F43" s="52"/>
      <c r="G43" s="52"/>
      <c r="H43" s="52"/>
      <c r="I43" s="52"/>
      <c r="J43" s="52"/>
      <c r="K43" s="52" t="s">
        <v>209</v>
      </c>
      <c r="L43" s="52"/>
      <c r="M43" s="52"/>
      <c r="N43" s="52"/>
      <c r="O43" s="52"/>
      <c r="P43" s="150" t="s">
        <v>311</v>
      </c>
      <c r="Q43" s="52"/>
      <c r="R43" s="52"/>
      <c r="S43" s="162" t="s">
        <v>65</v>
      </c>
      <c r="T43" s="52" t="s">
        <v>68</v>
      </c>
      <c r="U43" s="139">
        <v>40815</v>
      </c>
      <c r="V43" s="52" t="s">
        <v>312</v>
      </c>
      <c r="W43" s="162" t="s">
        <v>313</v>
      </c>
      <c r="X43" s="160" t="s">
        <v>166</v>
      </c>
      <c r="AA43" s="52" t="s">
        <v>89</v>
      </c>
      <c r="AB43" s="52">
        <v>5.7</v>
      </c>
      <c r="AC43" s="52"/>
      <c r="AD43" s="52"/>
      <c r="AE43" s="52"/>
      <c r="AF43" s="52"/>
      <c r="AG43" s="52" t="s">
        <v>74</v>
      </c>
      <c r="AH43" s="21" t="s">
        <v>167</v>
      </c>
      <c r="AI43" t="s">
        <v>136</v>
      </c>
      <c r="AJ43" s="52" t="s">
        <v>76</v>
      </c>
      <c r="AK43" s="52" t="s">
        <v>90</v>
      </c>
      <c r="AL43" t="s">
        <v>78</v>
      </c>
      <c r="AM43" t="s">
        <v>79</v>
      </c>
      <c r="AP43" t="s">
        <v>81</v>
      </c>
      <c r="AR43" s="52" t="s">
        <v>241</v>
      </c>
      <c r="AS43" s="52" t="s">
        <v>314</v>
      </c>
      <c r="AT43" s="52" t="s">
        <v>315</v>
      </c>
      <c r="AU43" s="63" t="s">
        <v>312</v>
      </c>
      <c r="AV43" s="52"/>
      <c r="AW43" s="52"/>
      <c r="AX43" s="52"/>
      <c r="AY43" s="52"/>
      <c r="AZ43" s="52"/>
      <c r="BA43" s="52" t="s">
        <v>53</v>
      </c>
      <c r="BB43" s="140" t="s">
        <v>54</v>
      </c>
      <c r="BC43" s="52" t="s">
        <v>55</v>
      </c>
      <c r="BD43" s="52"/>
      <c r="BE43" s="52" t="s">
        <v>57</v>
      </c>
      <c r="BJ43" s="52" t="s">
        <v>58</v>
      </c>
      <c r="BK43" s="52" t="s">
        <v>59</v>
      </c>
      <c r="BL43" s="52"/>
      <c r="BM43" s="52" t="s">
        <v>61</v>
      </c>
      <c r="BN43" s="52" t="s">
        <v>62</v>
      </c>
      <c r="BO43" s="52"/>
      <c r="BP43" s="52"/>
    </row>
    <row r="44" spans="1:69">
      <c r="A44" s="52">
        <v>32</v>
      </c>
      <c r="B44" s="52" t="s">
        <v>65</v>
      </c>
      <c r="C44" s="52" t="s">
        <v>65</v>
      </c>
      <c r="D44" s="52" t="s">
        <v>65</v>
      </c>
      <c r="E44" s="162" t="s">
        <v>316</v>
      </c>
      <c r="F44" s="52"/>
      <c r="G44" s="52"/>
      <c r="H44" s="52"/>
      <c r="I44" s="52"/>
      <c r="J44" s="52"/>
      <c r="K44" s="52" t="s">
        <v>209</v>
      </c>
      <c r="L44" s="52"/>
      <c r="M44" s="52"/>
      <c r="N44" s="52"/>
      <c r="O44" s="52"/>
      <c r="P44" s="150" t="s">
        <v>317</v>
      </c>
      <c r="Q44" s="52"/>
      <c r="R44" s="52"/>
      <c r="S44" s="162" t="s">
        <v>65</v>
      </c>
      <c r="T44" s="52" t="s">
        <v>68</v>
      </c>
      <c r="U44" s="139">
        <v>41040</v>
      </c>
      <c r="V44" s="52" t="s">
        <v>318</v>
      </c>
      <c r="W44" s="162" t="s">
        <v>319</v>
      </c>
      <c r="X44" s="160" t="s">
        <v>166</v>
      </c>
      <c r="AA44" s="52" t="s">
        <v>89</v>
      </c>
      <c r="AB44" s="52">
        <v>5.8</v>
      </c>
      <c r="AC44" s="52"/>
      <c r="AD44" s="52"/>
      <c r="AE44" s="52"/>
      <c r="AF44" s="52"/>
      <c r="AG44" s="52" t="s">
        <v>74</v>
      </c>
      <c r="AH44" s="81" t="s">
        <v>167</v>
      </c>
      <c r="AI44" t="s">
        <v>136</v>
      </c>
      <c r="AJ44" s="52" t="s">
        <v>76</v>
      </c>
      <c r="AK44" s="52" t="s">
        <v>90</v>
      </c>
      <c r="AL44" t="s">
        <v>78</v>
      </c>
      <c r="AM44" t="s">
        <v>168</v>
      </c>
      <c r="AR44" s="52" t="s">
        <v>82</v>
      </c>
      <c r="AS44" s="52" t="s">
        <v>314</v>
      </c>
      <c r="AT44" s="52" t="s">
        <v>84</v>
      </c>
      <c r="AU44" s="63" t="s">
        <v>318</v>
      </c>
      <c r="AV44" s="52"/>
      <c r="AW44" s="52"/>
      <c r="AX44" s="52"/>
      <c r="AY44" s="52"/>
      <c r="AZ44" s="52"/>
      <c r="BA44" s="52" t="s">
        <v>53</v>
      </c>
      <c r="BB44" s="140" t="s">
        <v>54</v>
      </c>
      <c r="BC44" s="52" t="s">
        <v>55</v>
      </c>
      <c r="BD44" s="52"/>
      <c r="BE44" s="52" t="s">
        <v>57</v>
      </c>
      <c r="BJ44" s="52"/>
      <c r="BK44" s="52"/>
      <c r="BL44" s="52" t="s">
        <v>60</v>
      </c>
      <c r="BM44" s="52" t="s">
        <v>61</v>
      </c>
      <c r="BN44" s="52" t="s">
        <v>62</v>
      </c>
      <c r="BO44" s="52"/>
      <c r="BP44" s="52"/>
    </row>
    <row r="45" spans="1:69">
      <c r="A45">
        <v>34</v>
      </c>
      <c r="B45" t="s">
        <v>65</v>
      </c>
      <c r="C45" t="s">
        <v>65</v>
      </c>
      <c r="D45" t="s">
        <v>65</v>
      </c>
      <c r="E45" s="162" t="s">
        <v>320</v>
      </c>
      <c r="L45" s="52"/>
      <c r="M45" s="52"/>
      <c r="N45" s="52"/>
      <c r="P45" s="150" t="s">
        <v>321</v>
      </c>
      <c r="Q45" s="52"/>
      <c r="R45" s="52"/>
      <c r="S45" s="162" t="s">
        <v>65</v>
      </c>
      <c r="T45" s="52" t="s">
        <v>68</v>
      </c>
      <c r="U45" s="139">
        <v>40804</v>
      </c>
      <c r="V45" s="52" t="s">
        <v>322</v>
      </c>
      <c r="W45" s="162" t="s">
        <v>323</v>
      </c>
      <c r="X45" s="162" t="s">
        <v>71</v>
      </c>
      <c r="Y45" s="52"/>
      <c r="Z45" s="52"/>
      <c r="AA45" s="52" t="s">
        <v>280</v>
      </c>
      <c r="AB45" s="52">
        <v>5.7</v>
      </c>
      <c r="AC45" s="52" t="s">
        <v>324</v>
      </c>
      <c r="AD45" s="52"/>
      <c r="AE45" s="52"/>
      <c r="AF45" s="52"/>
      <c r="AG45" s="52" t="s">
        <v>74</v>
      </c>
      <c r="AH45" s="21" t="s">
        <v>71</v>
      </c>
      <c r="AI45" t="s">
        <v>75</v>
      </c>
      <c r="AJ45" s="52" t="s">
        <v>76</v>
      </c>
      <c r="AK45" t="s">
        <v>325</v>
      </c>
      <c r="AL45" t="s">
        <v>78</v>
      </c>
      <c r="AM45" t="s">
        <v>168</v>
      </c>
      <c r="AN45" t="s">
        <v>137</v>
      </c>
      <c r="AR45" s="162" t="s">
        <v>326</v>
      </c>
      <c r="AS45" s="52" t="s">
        <v>327</v>
      </c>
      <c r="AT45" s="52" t="s">
        <v>328</v>
      </c>
      <c r="AU45" s="63" t="s">
        <v>322</v>
      </c>
      <c r="AV45" s="52"/>
      <c r="AW45" s="52"/>
      <c r="AX45" s="52"/>
      <c r="AY45" s="52"/>
      <c r="AZ45" s="52"/>
      <c r="BA45" s="52"/>
      <c r="BB45" s="66"/>
      <c r="BC45" s="52" t="s">
        <v>329</v>
      </c>
      <c r="BD45" s="52"/>
      <c r="BE45" s="52"/>
      <c r="BJ45" s="52" t="s">
        <v>58</v>
      </c>
      <c r="BK45" s="52" t="s">
        <v>59</v>
      </c>
      <c r="BL45" s="52"/>
      <c r="BM45" s="52"/>
      <c r="BN45" s="52"/>
      <c r="BO45" s="52"/>
      <c r="BP45" s="52"/>
    </row>
    <row r="46" spans="1:69" ht="25.5">
      <c r="A46">
        <v>35</v>
      </c>
      <c r="B46" t="s">
        <v>65</v>
      </c>
      <c r="C46" t="s">
        <v>65</v>
      </c>
      <c r="D46" t="s">
        <v>65</v>
      </c>
      <c r="E46" s="162" t="s">
        <v>330</v>
      </c>
      <c r="F46" t="s">
        <v>209</v>
      </c>
      <c r="L46" s="52" t="s">
        <v>331</v>
      </c>
      <c r="M46" s="52" t="s">
        <v>332</v>
      </c>
      <c r="N46" s="52" t="s">
        <v>333</v>
      </c>
      <c r="P46" s="150" t="s">
        <v>334</v>
      </c>
      <c r="Q46" s="52"/>
      <c r="R46" s="52"/>
      <c r="S46" s="162" t="s">
        <v>65</v>
      </c>
      <c r="T46" s="52" t="s">
        <v>68</v>
      </c>
      <c r="U46" s="139">
        <v>40614</v>
      </c>
      <c r="V46" s="52" t="s">
        <v>335</v>
      </c>
      <c r="W46" s="162" t="s">
        <v>336</v>
      </c>
      <c r="X46" s="160" t="s">
        <v>166</v>
      </c>
      <c r="AA46" s="52" t="s">
        <v>72</v>
      </c>
      <c r="AB46" s="52">
        <v>5.6</v>
      </c>
      <c r="AC46" s="52"/>
      <c r="AD46" s="52"/>
      <c r="AE46" s="52" t="s">
        <v>183</v>
      </c>
      <c r="AF46" s="52"/>
      <c r="AG46" s="52" t="s">
        <v>74</v>
      </c>
      <c r="AH46" s="162" t="s">
        <v>167</v>
      </c>
      <c r="AI46" t="s">
        <v>136</v>
      </c>
      <c r="AJ46" s="52" t="s">
        <v>184</v>
      </c>
      <c r="AK46" s="52" t="s">
        <v>90</v>
      </c>
      <c r="AL46" t="s">
        <v>119</v>
      </c>
      <c r="AM46" t="s">
        <v>168</v>
      </c>
      <c r="AN46" t="s">
        <v>151</v>
      </c>
      <c r="AQ46" t="s">
        <v>240</v>
      </c>
      <c r="AR46" s="52" t="s">
        <v>337</v>
      </c>
      <c r="AS46" s="52" t="s">
        <v>338</v>
      </c>
      <c r="AT46" s="52" t="s">
        <v>285</v>
      </c>
      <c r="AU46" s="63" t="s">
        <v>335</v>
      </c>
      <c r="AV46" s="52"/>
      <c r="AW46" s="52"/>
      <c r="AX46" s="52"/>
      <c r="AY46" s="52"/>
      <c r="AZ46" s="52"/>
      <c r="BA46" s="52" t="s">
        <v>53</v>
      </c>
      <c r="BB46" s="2"/>
      <c r="BC46" s="52"/>
      <c r="BD46" s="52"/>
      <c r="BE46" s="52"/>
      <c r="BJ46" s="52"/>
      <c r="BK46" s="52"/>
      <c r="BL46" s="52"/>
      <c r="BM46" s="52"/>
      <c r="BN46" s="52"/>
      <c r="BO46" s="52"/>
      <c r="BP46" s="52"/>
    </row>
    <row r="47" spans="1:69">
      <c r="A47">
        <v>36</v>
      </c>
      <c r="B47" t="s">
        <v>65</v>
      </c>
      <c r="C47" t="s">
        <v>65</v>
      </c>
      <c r="D47" t="s">
        <v>65</v>
      </c>
      <c r="E47" s="162" t="s">
        <v>339</v>
      </c>
      <c r="L47" s="2" t="s">
        <v>340</v>
      </c>
      <c r="M47" s="2" t="s">
        <v>341</v>
      </c>
      <c r="N47" s="2" t="s">
        <v>333</v>
      </c>
      <c r="P47" s="147" t="s">
        <v>342</v>
      </c>
      <c r="Q47" s="2"/>
      <c r="R47" s="85"/>
      <c r="S47" s="145" t="s">
        <v>65</v>
      </c>
      <c r="T47" s="2" t="s">
        <v>68</v>
      </c>
      <c r="U47" s="93">
        <v>40586</v>
      </c>
      <c r="V47" s="2" t="s">
        <v>343</v>
      </c>
      <c r="W47" s="81" t="s">
        <v>344</v>
      </c>
      <c r="X47" s="33" t="s">
        <v>166</v>
      </c>
      <c r="Y47" s="85"/>
      <c r="Z47" s="85"/>
      <c r="AA47" s="2" t="s">
        <v>72</v>
      </c>
      <c r="AB47" s="2">
        <v>5.5</v>
      </c>
      <c r="AC47" s="2"/>
      <c r="AD47" s="2"/>
      <c r="AE47" s="2" t="s">
        <v>183</v>
      </c>
      <c r="AF47" s="2"/>
      <c r="AG47" s="2" t="s">
        <v>74</v>
      </c>
      <c r="AH47" s="162" t="s">
        <v>167</v>
      </c>
      <c r="AI47" t="s">
        <v>136</v>
      </c>
      <c r="AJ47" s="2" t="s">
        <v>184</v>
      </c>
      <c r="AK47" s="2" t="s">
        <v>90</v>
      </c>
      <c r="AL47" t="s">
        <v>119</v>
      </c>
      <c r="AM47" t="s">
        <v>168</v>
      </c>
      <c r="AN47" s="85" t="s">
        <v>151</v>
      </c>
      <c r="AO47" s="85"/>
      <c r="AP47" s="85"/>
      <c r="AQ47" s="85" t="s">
        <v>240</v>
      </c>
      <c r="AR47" s="2" t="s">
        <v>241</v>
      </c>
      <c r="AS47" s="2" t="s">
        <v>345</v>
      </c>
      <c r="AT47" s="2" t="s">
        <v>285</v>
      </c>
      <c r="AU47" s="88" t="s">
        <v>343</v>
      </c>
      <c r="AV47" s="2"/>
      <c r="AW47" s="2"/>
      <c r="AX47" s="2"/>
      <c r="AY47" s="2"/>
      <c r="AZ47" s="2"/>
      <c r="BA47" s="52" t="s">
        <v>53</v>
      </c>
      <c r="BB47" s="140" t="s">
        <v>54</v>
      </c>
      <c r="BC47" s="52" t="s">
        <v>55</v>
      </c>
      <c r="BD47" s="2"/>
      <c r="BE47" s="52" t="s">
        <v>57</v>
      </c>
      <c r="BJ47" s="2"/>
      <c r="BK47" s="2"/>
      <c r="BL47" s="52" t="s">
        <v>60</v>
      </c>
      <c r="BM47" s="2"/>
      <c r="BN47" s="52"/>
      <c r="BO47" s="2"/>
      <c r="BP47" s="2"/>
    </row>
    <row r="48" spans="1:69">
      <c r="A48">
        <v>37</v>
      </c>
      <c r="B48" t="s">
        <v>65</v>
      </c>
      <c r="C48" t="s">
        <v>65</v>
      </c>
      <c r="D48" t="s">
        <v>65</v>
      </c>
      <c r="E48" s="162" t="s">
        <v>346</v>
      </c>
      <c r="F48" t="s">
        <v>209</v>
      </c>
      <c r="G48" t="s">
        <v>209</v>
      </c>
      <c r="L48" s="56" t="s">
        <v>347</v>
      </c>
      <c r="M48" s="56" t="s">
        <v>348</v>
      </c>
      <c r="N48" s="13">
        <v>0.66666666666666696</v>
      </c>
      <c r="P48" s="96" t="s">
        <v>349</v>
      </c>
      <c r="Q48" s="56"/>
      <c r="R48" s="56"/>
      <c r="S48" s="21" t="s">
        <v>65</v>
      </c>
      <c r="T48" s="56" t="s">
        <v>68</v>
      </c>
      <c r="U48" s="29">
        <v>37905</v>
      </c>
      <c r="V48" s="56" t="s">
        <v>350</v>
      </c>
      <c r="W48" s="71" t="s">
        <v>351</v>
      </c>
      <c r="X48" s="22" t="s">
        <v>181</v>
      </c>
      <c r="Y48" s="56"/>
      <c r="Z48" s="56"/>
      <c r="AA48" s="56"/>
      <c r="AB48" s="56" t="s">
        <v>352</v>
      </c>
      <c r="AC48" s="56"/>
      <c r="AD48" s="56"/>
      <c r="AE48" s="56"/>
      <c r="AF48" s="56"/>
      <c r="AG48" s="56" t="s">
        <v>74</v>
      </c>
      <c r="AH48" s="162" t="s">
        <v>167</v>
      </c>
      <c r="AI48" s="52" t="s">
        <v>136</v>
      </c>
      <c r="AJ48" s="56" t="s">
        <v>76</v>
      </c>
      <c r="AK48" s="56" t="s">
        <v>187</v>
      </c>
      <c r="AL48" t="s">
        <v>78</v>
      </c>
      <c r="AM48" t="s">
        <v>79</v>
      </c>
      <c r="AN48" s="56"/>
      <c r="AO48" s="56"/>
      <c r="AP48" s="56"/>
      <c r="AQ48" s="56"/>
      <c r="AR48" s="66" t="s">
        <v>353</v>
      </c>
      <c r="AS48" s="66" t="s">
        <v>314</v>
      </c>
      <c r="AT48" s="66" t="s">
        <v>354</v>
      </c>
      <c r="AU48" s="17" t="s">
        <v>350</v>
      </c>
      <c r="AV48" s="66"/>
      <c r="AW48" s="66"/>
      <c r="AX48" s="66"/>
      <c r="AY48" s="66"/>
      <c r="AZ48" s="66"/>
      <c r="BA48" s="52"/>
      <c r="BB48" s="66"/>
      <c r="BC48" s="52"/>
      <c r="BD48" s="66"/>
      <c r="BE48" s="52" t="s">
        <v>57</v>
      </c>
      <c r="BJ48" s="66"/>
      <c r="BK48" s="66"/>
      <c r="BL48" s="52"/>
      <c r="BM48" s="66" t="s">
        <v>61</v>
      </c>
      <c r="BN48" s="52" t="s">
        <v>62</v>
      </c>
      <c r="BO48" s="66"/>
      <c r="BP48" s="66"/>
    </row>
    <row r="49" spans="1:68">
      <c r="A49">
        <v>38</v>
      </c>
      <c r="B49" t="s">
        <v>65</v>
      </c>
      <c r="C49" t="s">
        <v>65</v>
      </c>
      <c r="D49" t="s">
        <v>65</v>
      </c>
      <c r="E49" s="81" t="s">
        <v>346</v>
      </c>
      <c r="F49" t="s">
        <v>209</v>
      </c>
      <c r="G49" t="s">
        <v>209</v>
      </c>
      <c r="L49" t="s">
        <v>347</v>
      </c>
      <c r="M49" t="s">
        <v>348</v>
      </c>
      <c r="N49" s="60">
        <v>0.66666666666666696</v>
      </c>
      <c r="P49" s="147" t="s">
        <v>349</v>
      </c>
      <c r="S49" s="81" t="s">
        <v>65</v>
      </c>
      <c r="T49" s="85" t="s">
        <v>68</v>
      </c>
      <c r="U49" s="130">
        <v>37905</v>
      </c>
      <c r="V49" s="85" t="s">
        <v>355</v>
      </c>
      <c r="W49" s="145" t="s">
        <v>351</v>
      </c>
      <c r="X49" s="33" t="s">
        <v>181</v>
      </c>
      <c r="Y49" s="85"/>
      <c r="Z49" s="85"/>
      <c r="AA49" s="85"/>
      <c r="AB49" s="85" t="s">
        <v>352</v>
      </c>
      <c r="AC49" s="85"/>
      <c r="AD49" s="85"/>
      <c r="AE49" s="85"/>
      <c r="AF49" s="85"/>
      <c r="AG49" s="85" t="s">
        <v>74</v>
      </c>
      <c r="AH49" s="81" t="s">
        <v>167</v>
      </c>
      <c r="AI49" s="52" t="s">
        <v>136</v>
      </c>
      <c r="AJ49" s="85" t="s">
        <v>76</v>
      </c>
      <c r="AK49" s="85" t="s">
        <v>187</v>
      </c>
      <c r="AL49" t="s">
        <v>78</v>
      </c>
      <c r="AM49" t="s">
        <v>79</v>
      </c>
      <c r="AN49" s="85"/>
      <c r="AO49" s="85"/>
      <c r="AP49" s="85"/>
      <c r="AQ49" s="85"/>
      <c r="AR49" s="2" t="s">
        <v>353</v>
      </c>
      <c r="AS49" s="2" t="s">
        <v>356</v>
      </c>
      <c r="AT49" s="2" t="s">
        <v>357</v>
      </c>
      <c r="AU49" s="88" t="s">
        <v>355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J49" s="2"/>
      <c r="BK49" s="2"/>
      <c r="BL49" s="2"/>
      <c r="BM49" s="2" t="s">
        <v>61</v>
      </c>
      <c r="BN49" s="2"/>
      <c r="BO49" s="2"/>
      <c r="BP49" s="2"/>
    </row>
    <row r="50" spans="1:68">
      <c r="A50">
        <v>39</v>
      </c>
      <c r="B50" t="s">
        <v>65</v>
      </c>
      <c r="C50" t="s">
        <v>65</v>
      </c>
      <c r="D50" t="s">
        <v>65</v>
      </c>
      <c r="E50" s="117" t="s">
        <v>358</v>
      </c>
      <c r="F50" s="52"/>
      <c r="L50" s="52"/>
      <c r="M50" s="52"/>
      <c r="N50" s="52"/>
      <c r="P50" s="96" t="s">
        <v>359</v>
      </c>
      <c r="Q50" s="52"/>
      <c r="S50" s="16" t="s">
        <v>360</v>
      </c>
      <c r="T50" s="149" t="s">
        <v>360</v>
      </c>
      <c r="U50" s="48">
        <v>40691</v>
      </c>
      <c r="V50" s="149" t="s">
        <v>361</v>
      </c>
      <c r="W50" s="21"/>
      <c r="X50" s="117" t="s">
        <v>362</v>
      </c>
      <c r="Y50" s="66"/>
      <c r="Z50" s="66"/>
      <c r="AA50" s="66"/>
      <c r="AB50" s="66"/>
      <c r="AC50" s="66"/>
      <c r="AD50" s="66"/>
      <c r="AE50" s="66"/>
      <c r="AF50" s="66"/>
      <c r="AG50" s="66" t="s">
        <v>274</v>
      </c>
      <c r="AH50" s="117" t="s">
        <v>362</v>
      </c>
      <c r="AI50" s="52" t="s">
        <v>75</v>
      </c>
      <c r="AJ50" s="140" t="s">
        <v>76</v>
      </c>
      <c r="AK50" s="140" t="s">
        <v>90</v>
      </c>
      <c r="AL50" t="s">
        <v>78</v>
      </c>
      <c r="AM50" t="s">
        <v>97</v>
      </c>
      <c r="AN50" s="125" t="s">
        <v>137</v>
      </c>
      <c r="AO50" s="125"/>
      <c r="AP50" s="125" t="s">
        <v>81</v>
      </c>
      <c r="AQ50" s="56"/>
      <c r="AR50" s="66" t="s">
        <v>363</v>
      </c>
      <c r="AS50" s="66" t="s">
        <v>364</v>
      </c>
      <c r="AT50" s="66"/>
      <c r="AU50" s="17" t="s">
        <v>365</v>
      </c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J50" s="66"/>
      <c r="BK50" s="66"/>
      <c r="BL50" s="66"/>
      <c r="BM50" s="66"/>
      <c r="BN50" s="66"/>
      <c r="BO50" s="66"/>
      <c r="BP50" s="66"/>
    </row>
    <row r="51" spans="1:68">
      <c r="A51">
        <v>39</v>
      </c>
      <c r="B51" t="s">
        <v>65</v>
      </c>
      <c r="C51" t="s">
        <v>65</v>
      </c>
      <c r="D51" t="s">
        <v>65</v>
      </c>
      <c r="E51" s="21" t="s">
        <v>366</v>
      </c>
      <c r="F51" s="52"/>
      <c r="L51" s="52"/>
      <c r="M51" s="52"/>
      <c r="N51" s="52"/>
      <c r="P51" s="150"/>
      <c r="Q51" s="52"/>
      <c r="S51" s="110" t="s">
        <v>360</v>
      </c>
      <c r="T51" s="84" t="s">
        <v>360</v>
      </c>
      <c r="U51" s="3">
        <v>40690</v>
      </c>
      <c r="V51" s="84" t="s">
        <v>367</v>
      </c>
      <c r="W51" s="162"/>
      <c r="X51" s="21" t="s">
        <v>362</v>
      </c>
      <c r="Y51" s="52"/>
      <c r="Z51" s="52"/>
      <c r="AA51" s="52" t="s">
        <v>280</v>
      </c>
      <c r="AB51" s="52">
        <v>5.8</v>
      </c>
      <c r="AC51" s="52"/>
      <c r="AD51" s="52"/>
      <c r="AE51" s="52"/>
      <c r="AF51" s="52"/>
      <c r="AG51" s="52" t="s">
        <v>274</v>
      </c>
      <c r="AH51" s="21" t="s">
        <v>362</v>
      </c>
      <c r="AI51" s="52" t="s">
        <v>75</v>
      </c>
      <c r="AJ51" s="66" t="s">
        <v>76</v>
      </c>
      <c r="AK51" s="66" t="s">
        <v>90</v>
      </c>
      <c r="AL51" t="s">
        <v>78</v>
      </c>
      <c r="AM51" t="s">
        <v>97</v>
      </c>
      <c r="AN51" s="56" t="s">
        <v>137</v>
      </c>
      <c r="AO51" s="56"/>
      <c r="AP51" s="56" t="s">
        <v>81</v>
      </c>
      <c r="AR51" s="52" t="s">
        <v>363</v>
      </c>
      <c r="AS51" s="52" t="s">
        <v>364</v>
      </c>
      <c r="AT51" s="52" t="s">
        <v>368</v>
      </c>
      <c r="AU51" s="63" t="s">
        <v>369</v>
      </c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J51" s="52" t="s">
        <v>58</v>
      </c>
      <c r="BK51" s="52" t="s">
        <v>59</v>
      </c>
      <c r="BL51" s="52"/>
      <c r="BM51" s="52"/>
      <c r="BN51" s="52"/>
      <c r="BO51" s="52"/>
      <c r="BP51" s="52"/>
    </row>
    <row r="52" spans="1:68">
      <c r="A52">
        <v>40</v>
      </c>
      <c r="B52" t="s">
        <v>65</v>
      </c>
      <c r="C52" t="s">
        <v>65</v>
      </c>
      <c r="D52" t="s">
        <v>65</v>
      </c>
      <c r="E52" s="162" t="s">
        <v>370</v>
      </c>
      <c r="F52" s="52"/>
      <c r="L52" s="52"/>
      <c r="M52" s="52"/>
      <c r="N52" s="52"/>
      <c r="P52" s="150" t="s">
        <v>371</v>
      </c>
      <c r="Q52" s="52"/>
      <c r="S52" s="172" t="s">
        <v>360</v>
      </c>
      <c r="T52" s="144" t="s">
        <v>360</v>
      </c>
      <c r="U52" s="139">
        <v>40693</v>
      </c>
      <c r="V52" s="52" t="s">
        <v>372</v>
      </c>
      <c r="W52" s="162"/>
      <c r="X52" s="162"/>
      <c r="Y52" s="52"/>
      <c r="Z52" s="52"/>
      <c r="AA52" s="52"/>
      <c r="AB52" s="52"/>
      <c r="AC52" s="52"/>
      <c r="AD52" s="52"/>
      <c r="AE52" s="52"/>
      <c r="AF52" s="52"/>
      <c r="AG52" s="52" t="s">
        <v>373</v>
      </c>
      <c r="AH52" s="162" t="s">
        <v>374</v>
      </c>
      <c r="AI52" s="52" t="s">
        <v>75</v>
      </c>
      <c r="AJ52" s="52" t="s">
        <v>76</v>
      </c>
      <c r="AK52" s="52" t="s">
        <v>90</v>
      </c>
      <c r="AL52" t="s">
        <v>78</v>
      </c>
      <c r="AM52" t="s">
        <v>97</v>
      </c>
      <c r="AN52" t="s">
        <v>80</v>
      </c>
      <c r="AR52" s="52" t="s">
        <v>363</v>
      </c>
      <c r="AS52" s="52" t="s">
        <v>375</v>
      </c>
      <c r="AT52" s="52"/>
      <c r="AU52" s="63" t="s">
        <v>372</v>
      </c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J52" s="52"/>
      <c r="BK52" s="52"/>
      <c r="BL52" s="52"/>
      <c r="BM52" s="52"/>
      <c r="BN52" s="52"/>
      <c r="BO52" s="52"/>
      <c r="BP52" s="52"/>
    </row>
    <row r="53" spans="1:68">
      <c r="A53">
        <v>41</v>
      </c>
      <c r="B53" t="s">
        <v>65</v>
      </c>
      <c r="C53" t="s">
        <v>65</v>
      </c>
      <c r="D53" t="s">
        <v>65</v>
      </c>
      <c r="E53" s="162" t="s">
        <v>376</v>
      </c>
      <c r="F53" s="52"/>
      <c r="L53" s="52"/>
      <c r="M53" s="52"/>
      <c r="N53" s="52"/>
      <c r="P53" s="150"/>
      <c r="Q53" s="52"/>
      <c r="S53" s="172" t="s">
        <v>360</v>
      </c>
      <c r="T53" s="144" t="s">
        <v>360</v>
      </c>
      <c r="U53" s="139">
        <v>39257</v>
      </c>
      <c r="V53" s="52" t="s">
        <v>377</v>
      </c>
      <c r="W53" s="162"/>
      <c r="X53" s="162"/>
      <c r="Y53" s="52"/>
      <c r="Z53" s="52"/>
      <c r="AA53" s="52"/>
      <c r="AB53" s="52"/>
      <c r="AC53" s="52"/>
      <c r="AD53" s="52"/>
      <c r="AE53" s="52"/>
      <c r="AF53" s="52"/>
      <c r="AG53" s="52" t="s">
        <v>378</v>
      </c>
      <c r="AH53" s="162" t="s">
        <v>379</v>
      </c>
      <c r="AI53" t="s">
        <v>75</v>
      </c>
      <c r="AJ53" s="52" t="s">
        <v>76</v>
      </c>
      <c r="AK53" s="52" t="s">
        <v>90</v>
      </c>
      <c r="AL53" t="s">
        <v>78</v>
      </c>
      <c r="AM53" t="s">
        <v>97</v>
      </c>
      <c r="AN53" t="s">
        <v>80</v>
      </c>
      <c r="AR53" s="52" t="s">
        <v>380</v>
      </c>
      <c r="AS53" s="52" t="s">
        <v>381</v>
      </c>
      <c r="AT53" s="52"/>
      <c r="AU53" s="63" t="s">
        <v>377</v>
      </c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J53" s="52"/>
      <c r="BK53" s="52"/>
      <c r="BL53" s="52"/>
      <c r="BM53" s="52"/>
      <c r="BN53" s="52"/>
      <c r="BO53" s="52"/>
      <c r="BP53" s="52"/>
    </row>
    <row r="54" spans="1:68">
      <c r="A54">
        <v>42</v>
      </c>
      <c r="B54" t="s">
        <v>65</v>
      </c>
      <c r="C54" t="s">
        <v>65</v>
      </c>
      <c r="D54" t="s">
        <v>65</v>
      </c>
      <c r="E54" s="162" t="s">
        <v>382</v>
      </c>
      <c r="F54" s="52"/>
      <c r="L54" s="52"/>
      <c r="M54" s="52"/>
      <c r="N54" s="52"/>
      <c r="P54" s="150"/>
      <c r="Q54" s="52"/>
      <c r="S54" s="172" t="s">
        <v>360</v>
      </c>
      <c r="T54" s="144" t="s">
        <v>360</v>
      </c>
      <c r="U54" s="139">
        <v>39270</v>
      </c>
      <c r="V54" s="52" t="s">
        <v>377</v>
      </c>
      <c r="W54" s="162"/>
      <c r="X54" s="162"/>
      <c r="Y54" s="52"/>
      <c r="Z54" s="52"/>
      <c r="AA54" s="52"/>
      <c r="AB54" s="52"/>
      <c r="AC54" s="52"/>
      <c r="AD54" s="52"/>
      <c r="AE54" s="52"/>
      <c r="AF54" s="52"/>
      <c r="AG54" s="52" t="s">
        <v>378</v>
      </c>
      <c r="AH54" s="162" t="s">
        <v>379</v>
      </c>
      <c r="AI54" t="s">
        <v>75</v>
      </c>
      <c r="AJ54" s="52" t="s">
        <v>76</v>
      </c>
      <c r="AK54" s="52" t="s">
        <v>90</v>
      </c>
      <c r="AL54" t="s">
        <v>78</v>
      </c>
      <c r="AM54" t="s">
        <v>97</v>
      </c>
      <c r="AN54" t="s">
        <v>80</v>
      </c>
      <c r="AR54" s="52" t="s">
        <v>383</v>
      </c>
      <c r="AS54" s="52" t="s">
        <v>381</v>
      </c>
      <c r="AT54" s="52"/>
      <c r="AU54" s="63" t="s">
        <v>377</v>
      </c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J54" s="52"/>
      <c r="BK54" s="52"/>
      <c r="BL54" s="52"/>
      <c r="BM54" s="52"/>
      <c r="BN54" s="52"/>
      <c r="BO54" s="52"/>
      <c r="BP54" s="52"/>
    </row>
    <row r="55" spans="1:68">
      <c r="A55">
        <v>43</v>
      </c>
      <c r="B55" t="s">
        <v>65</v>
      </c>
      <c r="C55" t="s">
        <v>65</v>
      </c>
      <c r="D55" t="s">
        <v>65</v>
      </c>
      <c r="E55" s="162" t="s">
        <v>384</v>
      </c>
      <c r="F55" s="52"/>
      <c r="L55" s="52"/>
      <c r="M55" s="52"/>
      <c r="N55" s="52"/>
      <c r="P55" s="150"/>
      <c r="Q55" s="52"/>
      <c r="S55" s="172" t="s">
        <v>360</v>
      </c>
      <c r="T55" s="144" t="s">
        <v>360</v>
      </c>
      <c r="U55" s="139">
        <v>39306</v>
      </c>
      <c r="V55" s="52" t="s">
        <v>377</v>
      </c>
      <c r="W55" s="162"/>
      <c r="X55" s="162"/>
      <c r="Y55" s="52"/>
      <c r="Z55" s="52"/>
      <c r="AA55" s="52"/>
      <c r="AB55" s="52"/>
      <c r="AC55" s="52"/>
      <c r="AD55" s="52"/>
      <c r="AE55" s="52"/>
      <c r="AF55" s="52"/>
      <c r="AG55" s="52" t="s">
        <v>378</v>
      </c>
      <c r="AH55" s="162" t="s">
        <v>379</v>
      </c>
      <c r="AI55" t="s">
        <v>75</v>
      </c>
      <c r="AJ55" s="52" t="s">
        <v>76</v>
      </c>
      <c r="AK55" s="52" t="s">
        <v>90</v>
      </c>
      <c r="AL55" t="s">
        <v>78</v>
      </c>
      <c r="AM55" t="s">
        <v>97</v>
      </c>
      <c r="AN55" t="s">
        <v>80</v>
      </c>
      <c r="AR55" s="52" t="s">
        <v>383</v>
      </c>
      <c r="AS55" s="52" t="s">
        <v>381</v>
      </c>
      <c r="AT55" s="52"/>
      <c r="AU55" s="63" t="s">
        <v>377</v>
      </c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J55" s="52"/>
      <c r="BK55" s="52"/>
      <c r="BL55" s="52"/>
      <c r="BM55" s="52"/>
      <c r="BN55" s="52"/>
      <c r="BO55" s="52"/>
      <c r="BP55" s="52"/>
    </row>
    <row r="56" spans="1:68">
      <c r="A56">
        <v>44</v>
      </c>
      <c r="B56" t="s">
        <v>65</v>
      </c>
      <c r="C56" t="s">
        <v>65</v>
      </c>
      <c r="D56" t="s">
        <v>65</v>
      </c>
      <c r="E56" s="162" t="s">
        <v>385</v>
      </c>
      <c r="F56" s="52"/>
      <c r="L56" s="52"/>
      <c r="M56" s="52"/>
      <c r="N56" s="52"/>
      <c r="P56" s="150"/>
      <c r="Q56" s="52"/>
      <c r="S56" s="172" t="s">
        <v>360</v>
      </c>
      <c r="T56" s="144" t="s">
        <v>360</v>
      </c>
      <c r="U56" s="139">
        <v>39333</v>
      </c>
      <c r="V56" s="52" t="s">
        <v>386</v>
      </c>
      <c r="W56" s="162"/>
      <c r="X56" s="162" t="s">
        <v>387</v>
      </c>
      <c r="Y56" s="52"/>
      <c r="Z56" s="52"/>
      <c r="AA56" s="52"/>
      <c r="AB56" s="52" t="s">
        <v>388</v>
      </c>
      <c r="AC56" s="52"/>
      <c r="AD56" s="52"/>
      <c r="AE56" s="52"/>
      <c r="AF56" s="52"/>
      <c r="AG56" s="52" t="s">
        <v>378</v>
      </c>
      <c r="AH56" s="162" t="s">
        <v>387</v>
      </c>
      <c r="AI56" s="52" t="s">
        <v>136</v>
      </c>
      <c r="AJ56" s="52" t="s">
        <v>76</v>
      </c>
      <c r="AK56" s="52" t="s">
        <v>187</v>
      </c>
      <c r="AL56" t="s">
        <v>78</v>
      </c>
      <c r="AM56" t="s">
        <v>97</v>
      </c>
      <c r="AN56" t="s">
        <v>80</v>
      </c>
      <c r="AR56" s="52" t="s">
        <v>389</v>
      </c>
      <c r="AS56" s="52" t="s">
        <v>390</v>
      </c>
      <c r="AT56" s="52" t="s">
        <v>391</v>
      </c>
      <c r="AU56" s="63" t="s">
        <v>386</v>
      </c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J56" s="52"/>
      <c r="BK56" s="52"/>
      <c r="BL56" s="52"/>
      <c r="BM56" s="52"/>
      <c r="BN56" s="52"/>
      <c r="BO56" s="52"/>
      <c r="BP56" s="52"/>
    </row>
    <row r="57" spans="1:68">
      <c r="A57">
        <v>45</v>
      </c>
      <c r="B57" t="s">
        <v>65</v>
      </c>
      <c r="C57" t="s">
        <v>65</v>
      </c>
      <c r="D57" t="s">
        <v>65</v>
      </c>
      <c r="E57" s="162" t="s">
        <v>392</v>
      </c>
      <c r="F57" s="52"/>
      <c r="L57" s="52"/>
      <c r="M57" s="52"/>
      <c r="N57" s="52"/>
      <c r="P57" s="150" t="s">
        <v>393</v>
      </c>
      <c r="Q57" s="52"/>
      <c r="R57" s="52"/>
      <c r="S57" s="162" t="s">
        <v>65</v>
      </c>
      <c r="T57" s="52" t="s">
        <v>68</v>
      </c>
      <c r="U57" s="139">
        <v>38866</v>
      </c>
      <c r="V57" s="52" t="s">
        <v>394</v>
      </c>
      <c r="W57" s="162" t="s">
        <v>395</v>
      </c>
      <c r="X57" s="162"/>
      <c r="Y57" s="52"/>
      <c r="Z57" s="52"/>
      <c r="AA57" s="52"/>
      <c r="AB57" s="52"/>
      <c r="AC57" s="52"/>
      <c r="AD57" s="52"/>
      <c r="AE57" s="52"/>
      <c r="AF57" s="52" t="s">
        <v>396</v>
      </c>
      <c r="AG57" s="52" t="s">
        <v>249</v>
      </c>
      <c r="AH57" s="162" t="s">
        <v>250</v>
      </c>
      <c r="AI57" s="52" t="s">
        <v>136</v>
      </c>
      <c r="AJ57" t="s">
        <v>186</v>
      </c>
      <c r="AK57" t="s">
        <v>187</v>
      </c>
      <c r="AL57" t="s">
        <v>78</v>
      </c>
      <c r="AM57" t="s">
        <v>251</v>
      </c>
      <c r="AN57" t="s">
        <v>252</v>
      </c>
      <c r="AR57" s="52" t="s">
        <v>397</v>
      </c>
      <c r="AS57" s="52" t="s">
        <v>398</v>
      </c>
      <c r="AT57" s="52" t="s">
        <v>221</v>
      </c>
      <c r="AU57" s="63" t="s">
        <v>394</v>
      </c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J57" s="52"/>
      <c r="BK57" s="52"/>
      <c r="BL57" s="52"/>
      <c r="BM57" s="52"/>
      <c r="BN57" s="52"/>
      <c r="BO57" s="52"/>
      <c r="BP57" s="52"/>
    </row>
    <row r="58" spans="1:68">
      <c r="A58">
        <v>46</v>
      </c>
      <c r="B58" t="s">
        <v>65</v>
      </c>
      <c r="C58" t="s">
        <v>65</v>
      </c>
      <c r="D58" t="s">
        <v>65</v>
      </c>
      <c r="E58" s="162" t="s">
        <v>399</v>
      </c>
      <c r="F58" s="52"/>
      <c r="L58" s="52"/>
      <c r="M58" s="52"/>
      <c r="N58" s="52"/>
      <c r="P58" s="150" t="s">
        <v>400</v>
      </c>
      <c r="Q58" s="52"/>
      <c r="R58" s="52"/>
      <c r="S58" s="162" t="s">
        <v>65</v>
      </c>
      <c r="T58" s="52" t="s">
        <v>68</v>
      </c>
      <c r="U58" s="139">
        <v>41148</v>
      </c>
      <c r="V58" s="52" t="s">
        <v>401</v>
      </c>
      <c r="W58" s="162" t="s">
        <v>402</v>
      </c>
      <c r="X58" s="162" t="s">
        <v>403</v>
      </c>
      <c r="Y58" s="52"/>
      <c r="Z58" s="52"/>
      <c r="AA58" s="52" t="s">
        <v>89</v>
      </c>
      <c r="AB58" s="52" t="s">
        <v>128</v>
      </c>
      <c r="AC58" s="52"/>
      <c r="AD58" s="52"/>
      <c r="AE58" s="52"/>
      <c r="AF58" s="52"/>
      <c r="AG58" s="52" t="s">
        <v>274</v>
      </c>
      <c r="AH58" s="162" t="s">
        <v>403</v>
      </c>
      <c r="AI58" s="52" t="s">
        <v>136</v>
      </c>
      <c r="AJ58" t="s">
        <v>76</v>
      </c>
      <c r="AK58" t="s">
        <v>90</v>
      </c>
      <c r="AL58" t="s">
        <v>78</v>
      </c>
      <c r="AM58" t="s">
        <v>79</v>
      </c>
      <c r="AN58" t="s">
        <v>151</v>
      </c>
      <c r="AR58" s="52" t="s">
        <v>276</v>
      </c>
      <c r="AS58" s="52" t="s">
        <v>404</v>
      </c>
      <c r="AT58" s="52" t="s">
        <v>405</v>
      </c>
      <c r="AU58" s="63" t="s">
        <v>401</v>
      </c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J58" s="52"/>
      <c r="BK58" s="52"/>
      <c r="BL58" s="52" t="s">
        <v>60</v>
      </c>
      <c r="BM58" s="52"/>
      <c r="BN58" s="52"/>
      <c r="BO58" s="52"/>
      <c r="BP58" s="52"/>
    </row>
    <row r="59" spans="1:68">
      <c r="A59">
        <v>47</v>
      </c>
      <c r="B59" t="s">
        <v>65</v>
      </c>
      <c r="C59" t="s">
        <v>65</v>
      </c>
      <c r="D59" t="s">
        <v>65</v>
      </c>
      <c r="E59" s="162" t="s">
        <v>406</v>
      </c>
      <c r="L59" s="52" t="s">
        <v>407</v>
      </c>
      <c r="M59" s="52" t="s">
        <v>408</v>
      </c>
      <c r="N59" s="178">
        <v>0.97222222222222199</v>
      </c>
      <c r="P59" s="150" t="s">
        <v>409</v>
      </c>
      <c r="Q59" s="52"/>
      <c r="R59" s="52"/>
      <c r="S59" s="162" t="s">
        <v>65</v>
      </c>
      <c r="T59" s="52" t="s">
        <v>68</v>
      </c>
      <c r="U59" s="139">
        <v>38951</v>
      </c>
      <c r="V59" s="52" t="s">
        <v>410</v>
      </c>
      <c r="W59" s="162" t="s">
        <v>411</v>
      </c>
      <c r="X59" s="162" t="s">
        <v>272</v>
      </c>
      <c r="Y59" s="52"/>
      <c r="Z59" s="52"/>
      <c r="AA59" s="52"/>
      <c r="AB59" s="52" t="s">
        <v>182</v>
      </c>
      <c r="AC59" s="52"/>
      <c r="AD59" s="52"/>
      <c r="AE59" s="52" t="s">
        <v>412</v>
      </c>
      <c r="AF59" s="52" t="s">
        <v>396</v>
      </c>
      <c r="AG59" s="52" t="s">
        <v>274</v>
      </c>
      <c r="AH59" s="162" t="s">
        <v>272</v>
      </c>
      <c r="AI59" s="52" t="s">
        <v>136</v>
      </c>
      <c r="AJ59" t="s">
        <v>184</v>
      </c>
      <c r="AK59" t="s">
        <v>187</v>
      </c>
      <c r="AL59" t="s">
        <v>78</v>
      </c>
      <c r="AM59" t="s">
        <v>79</v>
      </c>
      <c r="AR59" s="52" t="s">
        <v>413</v>
      </c>
      <c r="AS59" s="52" t="s">
        <v>414</v>
      </c>
      <c r="AT59" s="52" t="s">
        <v>415</v>
      </c>
      <c r="AU59" s="63" t="s">
        <v>410</v>
      </c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J59" s="52"/>
      <c r="BK59" s="52"/>
      <c r="BL59" s="52"/>
      <c r="BM59" s="52"/>
      <c r="BN59" s="52" t="s">
        <v>62</v>
      </c>
      <c r="BO59" s="52"/>
      <c r="BP59" s="52"/>
    </row>
    <row r="60" spans="1:68">
      <c r="A60">
        <v>48</v>
      </c>
      <c r="B60" t="s">
        <v>65</v>
      </c>
      <c r="C60" t="s">
        <v>65</v>
      </c>
      <c r="D60" t="s">
        <v>65</v>
      </c>
      <c r="E60" s="162" t="s">
        <v>221</v>
      </c>
      <c r="F60" s="144" t="s">
        <v>209</v>
      </c>
      <c r="G60" s="144" t="s">
        <v>209</v>
      </c>
      <c r="K60" t="s">
        <v>209</v>
      </c>
      <c r="L60" s="52"/>
      <c r="M60" s="52"/>
      <c r="N60" s="52"/>
      <c r="P60" s="150" t="s">
        <v>416</v>
      </c>
      <c r="Q60" s="52"/>
      <c r="R60" s="52"/>
      <c r="S60" s="162" t="s">
        <v>65</v>
      </c>
      <c r="T60" s="52" t="s">
        <v>68</v>
      </c>
      <c r="U60" s="139">
        <v>41150</v>
      </c>
      <c r="V60" s="162" t="s">
        <v>417</v>
      </c>
      <c r="W60" s="162" t="s">
        <v>418</v>
      </c>
      <c r="X60" s="162" t="s">
        <v>403</v>
      </c>
      <c r="Y60" s="52"/>
      <c r="Z60" s="52"/>
      <c r="AA60" s="52" t="s">
        <v>419</v>
      </c>
      <c r="AB60" s="52">
        <v>5.9</v>
      </c>
      <c r="AC60" s="52"/>
      <c r="AD60" s="52"/>
      <c r="AE60" s="52"/>
      <c r="AF60" s="52"/>
      <c r="AG60" s="52" t="s">
        <v>274</v>
      </c>
      <c r="AH60" s="162" t="s">
        <v>403</v>
      </c>
      <c r="AI60" s="52" t="s">
        <v>136</v>
      </c>
      <c r="AJ60" t="s">
        <v>76</v>
      </c>
      <c r="AK60" t="s">
        <v>90</v>
      </c>
      <c r="AL60" t="s">
        <v>78</v>
      </c>
      <c r="AM60" t="s">
        <v>168</v>
      </c>
      <c r="AR60" s="52" t="s">
        <v>234</v>
      </c>
      <c r="AS60" s="52" t="s">
        <v>403</v>
      </c>
      <c r="AT60" s="52" t="s">
        <v>221</v>
      </c>
      <c r="AU60" s="179" t="s">
        <v>417</v>
      </c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J60" s="52"/>
      <c r="BK60" s="52"/>
      <c r="BL60" s="52"/>
      <c r="BM60" s="52"/>
      <c r="BN60" s="52"/>
      <c r="BO60" s="52"/>
      <c r="BP60" s="52"/>
    </row>
    <row r="61" spans="1:68">
      <c r="A61">
        <v>49</v>
      </c>
      <c r="B61" t="s">
        <v>65</v>
      </c>
      <c r="C61" t="s">
        <v>65</v>
      </c>
      <c r="D61" t="s">
        <v>65</v>
      </c>
      <c r="E61" s="162" t="s">
        <v>420</v>
      </c>
      <c r="F61" s="144" t="s">
        <v>209</v>
      </c>
      <c r="G61" s="144" t="s">
        <v>209</v>
      </c>
      <c r="K61" t="s">
        <v>209</v>
      </c>
      <c r="L61" s="52"/>
      <c r="M61" s="52"/>
      <c r="N61" s="52"/>
      <c r="P61" s="150" t="s">
        <v>421</v>
      </c>
      <c r="Q61" s="52"/>
      <c r="R61" s="52"/>
      <c r="S61" s="162" t="s">
        <v>65</v>
      </c>
      <c r="T61" s="52" t="s">
        <v>68</v>
      </c>
      <c r="U61" s="139">
        <v>41152</v>
      </c>
      <c r="V61" s="52" t="s">
        <v>422</v>
      </c>
      <c r="W61" s="162" t="s">
        <v>423</v>
      </c>
      <c r="X61" s="162" t="s">
        <v>403</v>
      </c>
      <c r="Y61" s="52"/>
      <c r="Z61" s="52"/>
      <c r="AA61" s="52" t="s">
        <v>89</v>
      </c>
      <c r="AB61" s="52">
        <v>5.7</v>
      </c>
      <c r="AC61" s="52"/>
      <c r="AD61" s="52"/>
      <c r="AE61" s="52"/>
      <c r="AF61" s="52"/>
      <c r="AG61" s="52" t="s">
        <v>274</v>
      </c>
      <c r="AH61" s="162" t="s">
        <v>403</v>
      </c>
      <c r="AI61" s="52" t="s">
        <v>136</v>
      </c>
      <c r="AJ61" t="s">
        <v>76</v>
      </c>
      <c r="AK61" t="s">
        <v>90</v>
      </c>
      <c r="AL61" t="s">
        <v>78</v>
      </c>
      <c r="AM61" t="s">
        <v>168</v>
      </c>
      <c r="AN61" t="s">
        <v>151</v>
      </c>
      <c r="AP61" t="s">
        <v>81</v>
      </c>
      <c r="AR61" s="52" t="s">
        <v>234</v>
      </c>
      <c r="AS61" s="52" t="s">
        <v>424</v>
      </c>
      <c r="AT61" s="52" t="s">
        <v>425</v>
      </c>
      <c r="AU61" s="63" t="s">
        <v>422</v>
      </c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J61" s="52" t="s">
        <v>58</v>
      </c>
      <c r="BK61" s="52" t="s">
        <v>59</v>
      </c>
      <c r="BL61" s="52" t="s">
        <v>60</v>
      </c>
      <c r="BM61" s="52"/>
      <c r="BN61" s="52"/>
      <c r="BO61" s="52"/>
      <c r="BP61" s="52"/>
    </row>
    <row r="62" spans="1:68">
      <c r="A62">
        <v>50</v>
      </c>
      <c r="B62" t="s">
        <v>65</v>
      </c>
      <c r="C62" t="s">
        <v>65</v>
      </c>
      <c r="D62" t="s">
        <v>65</v>
      </c>
      <c r="E62" s="162" t="s">
        <v>426</v>
      </c>
      <c r="K62" t="s">
        <v>209</v>
      </c>
      <c r="L62" s="52" t="s">
        <v>427</v>
      </c>
      <c r="M62" s="52" t="s">
        <v>428</v>
      </c>
      <c r="N62" s="178">
        <v>0.89236111111111105</v>
      </c>
      <c r="P62" s="150" t="s">
        <v>429</v>
      </c>
      <c r="Q62" s="52"/>
      <c r="R62" s="52"/>
      <c r="S62" s="162" t="s">
        <v>65</v>
      </c>
      <c r="T62" s="52" t="s">
        <v>68</v>
      </c>
      <c r="U62" s="139">
        <v>38549</v>
      </c>
      <c r="V62" s="52" t="s">
        <v>430</v>
      </c>
      <c r="W62" s="162" t="s">
        <v>431</v>
      </c>
      <c r="X62" s="162" t="s">
        <v>403</v>
      </c>
      <c r="Y62" s="52"/>
      <c r="Z62" s="52"/>
      <c r="AA62" s="52" t="s">
        <v>280</v>
      </c>
      <c r="AB62" s="52">
        <v>5.4</v>
      </c>
      <c r="AC62" s="52"/>
      <c r="AD62" s="52"/>
      <c r="AE62" s="52"/>
      <c r="AF62" s="52"/>
      <c r="AG62" s="52" t="s">
        <v>274</v>
      </c>
      <c r="AH62" s="162" t="s">
        <v>403</v>
      </c>
      <c r="AI62" s="52" t="s">
        <v>136</v>
      </c>
      <c r="AJ62" t="s">
        <v>76</v>
      </c>
      <c r="AK62" t="s">
        <v>90</v>
      </c>
      <c r="AL62" t="s">
        <v>78</v>
      </c>
      <c r="AM62" t="s">
        <v>79</v>
      </c>
      <c r="AN62" t="s">
        <v>151</v>
      </c>
      <c r="AR62" s="52" t="s">
        <v>432</v>
      </c>
      <c r="AS62" s="52" t="s">
        <v>424</v>
      </c>
      <c r="AT62" s="52" t="s">
        <v>433</v>
      </c>
      <c r="AU62" s="63" t="s">
        <v>430</v>
      </c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J62" s="52"/>
      <c r="BK62" s="52"/>
      <c r="BL62" s="52"/>
      <c r="BM62" s="52"/>
      <c r="BN62" s="52"/>
      <c r="BO62" s="52"/>
      <c r="BP62" s="52"/>
    </row>
    <row r="63" spans="1:68">
      <c r="A63">
        <v>51</v>
      </c>
      <c r="B63" t="s">
        <v>65</v>
      </c>
      <c r="C63" t="s">
        <v>65</v>
      </c>
      <c r="D63" t="s">
        <v>65</v>
      </c>
      <c r="E63" s="162" t="s">
        <v>434</v>
      </c>
      <c r="F63" s="144" t="s">
        <v>209</v>
      </c>
      <c r="G63" s="144" t="s">
        <v>209</v>
      </c>
      <c r="K63" t="s">
        <v>209</v>
      </c>
      <c r="L63" s="52"/>
      <c r="M63" s="52"/>
      <c r="N63" s="52"/>
      <c r="P63" s="150" t="s">
        <v>435</v>
      </c>
      <c r="Q63" s="52"/>
      <c r="R63" s="52"/>
      <c r="S63" s="162" t="s">
        <v>65</v>
      </c>
      <c r="T63" s="52" t="s">
        <v>68</v>
      </c>
      <c r="U63" s="139">
        <v>41156</v>
      </c>
      <c r="V63" s="52" t="s">
        <v>436</v>
      </c>
      <c r="W63" s="162" t="s">
        <v>437</v>
      </c>
      <c r="X63" s="162" t="s">
        <v>403</v>
      </c>
      <c r="Y63" s="52"/>
      <c r="Z63" s="52"/>
      <c r="AA63" s="52" t="s">
        <v>72</v>
      </c>
      <c r="AB63" s="52">
        <v>5.7</v>
      </c>
      <c r="AC63" s="52"/>
      <c r="AD63" s="52"/>
      <c r="AE63" s="52"/>
      <c r="AF63" s="52"/>
      <c r="AG63" s="52" t="s">
        <v>274</v>
      </c>
      <c r="AH63" s="162" t="s">
        <v>403</v>
      </c>
      <c r="AI63" s="52" t="s">
        <v>136</v>
      </c>
      <c r="AJ63" t="s">
        <v>76</v>
      </c>
      <c r="AK63" t="s">
        <v>90</v>
      </c>
      <c r="AL63" t="s">
        <v>78</v>
      </c>
      <c r="AM63" t="s">
        <v>228</v>
      </c>
      <c r="AO63" t="s">
        <v>152</v>
      </c>
      <c r="AR63" s="52" t="s">
        <v>234</v>
      </c>
      <c r="AS63" s="52" t="s">
        <v>424</v>
      </c>
      <c r="AT63" s="52" t="s">
        <v>438</v>
      </c>
      <c r="AU63" s="63" t="s">
        <v>436</v>
      </c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J63" s="52" t="s">
        <v>58</v>
      </c>
      <c r="BK63" s="52" t="s">
        <v>59</v>
      </c>
      <c r="BL63" s="52" t="s">
        <v>60</v>
      </c>
      <c r="BM63" s="52"/>
      <c r="BN63" s="52"/>
      <c r="BO63" s="52"/>
      <c r="BP63" s="52"/>
    </row>
    <row r="64" spans="1:68">
      <c r="A64">
        <v>52</v>
      </c>
      <c r="B64" t="s">
        <v>65</v>
      </c>
      <c r="C64" t="s">
        <v>65</v>
      </c>
      <c r="D64" t="s">
        <v>65</v>
      </c>
      <c r="E64" s="162" t="s">
        <v>439</v>
      </c>
      <c r="F64" s="144" t="s">
        <v>209</v>
      </c>
      <c r="G64" s="144" t="s">
        <v>209</v>
      </c>
      <c r="K64" t="s">
        <v>209</v>
      </c>
      <c r="L64" s="52"/>
      <c r="M64" s="52"/>
      <c r="N64" s="52"/>
      <c r="P64" s="150" t="s">
        <v>440</v>
      </c>
      <c r="Q64" s="52"/>
      <c r="R64" s="52"/>
      <c r="S64" s="162" t="s">
        <v>65</v>
      </c>
      <c r="T64" s="52" t="s">
        <v>68</v>
      </c>
      <c r="U64" s="139">
        <v>41151</v>
      </c>
      <c r="V64" s="52" t="s">
        <v>441</v>
      </c>
      <c r="W64" s="162" t="s">
        <v>442</v>
      </c>
      <c r="X64" s="162" t="s">
        <v>403</v>
      </c>
      <c r="Y64" s="52"/>
      <c r="Z64" s="52"/>
      <c r="AA64" s="52" t="s">
        <v>280</v>
      </c>
      <c r="AB64" s="52">
        <v>5.6</v>
      </c>
      <c r="AC64" s="52"/>
      <c r="AD64" s="52"/>
      <c r="AE64" s="52"/>
      <c r="AF64" s="52"/>
      <c r="AG64" s="52" t="s">
        <v>274</v>
      </c>
      <c r="AH64" s="162" t="s">
        <v>403</v>
      </c>
      <c r="AI64" s="52" t="s">
        <v>136</v>
      </c>
      <c r="AJ64" t="s">
        <v>76</v>
      </c>
      <c r="AK64" t="s">
        <v>187</v>
      </c>
      <c r="AL64" t="s">
        <v>78</v>
      </c>
      <c r="AM64" t="s">
        <v>168</v>
      </c>
      <c r="AR64" s="52" t="s">
        <v>234</v>
      </c>
      <c r="AS64" s="52" t="s">
        <v>443</v>
      </c>
      <c r="AT64" s="52" t="s">
        <v>444</v>
      </c>
      <c r="AU64" s="63" t="s">
        <v>441</v>
      </c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J64" s="52"/>
      <c r="BK64" s="52"/>
      <c r="BL64" s="52"/>
      <c r="BM64" s="52"/>
      <c r="BN64" s="52"/>
      <c r="BO64" s="52"/>
      <c r="BP64" s="52"/>
    </row>
    <row r="65" spans="1:68">
      <c r="B65" t="s">
        <v>65</v>
      </c>
      <c r="C65" t="s">
        <v>65</v>
      </c>
      <c r="D65" t="s">
        <v>65</v>
      </c>
      <c r="E65" s="162" t="s">
        <v>445</v>
      </c>
      <c r="F65" s="144" t="s">
        <v>209</v>
      </c>
      <c r="G65" s="144" t="s">
        <v>209</v>
      </c>
      <c r="K65" t="s">
        <v>209</v>
      </c>
      <c r="L65" s="52"/>
      <c r="M65" s="52"/>
      <c r="N65" s="52"/>
      <c r="P65" s="150" t="s">
        <v>446</v>
      </c>
      <c r="Q65" s="52"/>
      <c r="R65" s="52"/>
      <c r="S65" s="162" t="s">
        <v>65</v>
      </c>
      <c r="T65" s="52" t="s">
        <v>68</v>
      </c>
      <c r="U65" s="139">
        <v>41153</v>
      </c>
      <c r="V65" s="52" t="s">
        <v>447</v>
      </c>
      <c r="W65" s="162" t="s">
        <v>448</v>
      </c>
      <c r="X65" s="162" t="s">
        <v>403</v>
      </c>
      <c r="Y65" s="52"/>
      <c r="Z65" s="52"/>
      <c r="AA65" s="52" t="s">
        <v>280</v>
      </c>
      <c r="AB65" s="52" t="s">
        <v>352</v>
      </c>
      <c r="AC65" s="52"/>
      <c r="AD65" s="52"/>
      <c r="AE65" s="52"/>
      <c r="AF65" s="52"/>
      <c r="AG65" s="52" t="s">
        <v>274</v>
      </c>
      <c r="AH65" s="162" t="s">
        <v>403</v>
      </c>
      <c r="AI65" s="52" t="s">
        <v>136</v>
      </c>
      <c r="AJ65" s="18" t="s">
        <v>275</v>
      </c>
      <c r="AK65" t="s">
        <v>187</v>
      </c>
      <c r="AL65" t="s">
        <v>78</v>
      </c>
      <c r="AM65" t="s">
        <v>228</v>
      </c>
      <c r="AO65" t="s">
        <v>152</v>
      </c>
      <c r="AR65" s="52" t="s">
        <v>234</v>
      </c>
      <c r="AS65" s="52" t="s">
        <v>403</v>
      </c>
      <c r="AT65" s="52" t="s">
        <v>449</v>
      </c>
      <c r="AU65" s="63" t="s">
        <v>447</v>
      </c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J65" s="52"/>
      <c r="BK65" s="52"/>
      <c r="BL65" s="52"/>
      <c r="BM65" s="52"/>
      <c r="BN65" s="52"/>
      <c r="BO65" s="52"/>
      <c r="BP65" s="52"/>
    </row>
    <row r="66" spans="1:68">
      <c r="A66">
        <v>53</v>
      </c>
      <c r="B66" t="s">
        <v>65</v>
      </c>
      <c r="C66" t="s">
        <v>65</v>
      </c>
      <c r="D66" t="s">
        <v>65</v>
      </c>
      <c r="E66" s="162" t="s">
        <v>450</v>
      </c>
      <c r="F66" s="144" t="s">
        <v>209</v>
      </c>
      <c r="G66" s="144" t="s">
        <v>209</v>
      </c>
      <c r="K66" t="s">
        <v>209</v>
      </c>
      <c r="L66" s="52"/>
      <c r="M66" s="52"/>
      <c r="N66" s="52"/>
      <c r="P66" s="150" t="s">
        <v>451</v>
      </c>
      <c r="Q66" s="52"/>
      <c r="R66" s="52"/>
      <c r="S66" s="162" t="s">
        <v>65</v>
      </c>
      <c r="T66" s="52" t="s">
        <v>68</v>
      </c>
      <c r="U66" s="139">
        <v>41154</v>
      </c>
      <c r="V66" s="52" t="s">
        <v>452</v>
      </c>
      <c r="W66" s="162" t="s">
        <v>453</v>
      </c>
      <c r="X66" s="162" t="s">
        <v>403</v>
      </c>
      <c r="Y66" s="52"/>
      <c r="Z66" s="52"/>
      <c r="AA66" s="52" t="s">
        <v>72</v>
      </c>
      <c r="AB66" s="52">
        <v>5.9</v>
      </c>
      <c r="AC66" s="52"/>
      <c r="AD66" s="52"/>
      <c r="AE66" s="52"/>
      <c r="AF66" s="52"/>
      <c r="AG66" s="52" t="s">
        <v>274</v>
      </c>
      <c r="AH66" s="162" t="s">
        <v>403</v>
      </c>
      <c r="AI66" s="52" t="s">
        <v>136</v>
      </c>
      <c r="AJ66" t="s">
        <v>76</v>
      </c>
      <c r="AK66" t="s">
        <v>90</v>
      </c>
      <c r="AL66" t="s">
        <v>78</v>
      </c>
      <c r="AM66" t="s">
        <v>228</v>
      </c>
      <c r="AN66" t="s">
        <v>151</v>
      </c>
      <c r="AO66" t="s">
        <v>152</v>
      </c>
      <c r="AP66" t="s">
        <v>81</v>
      </c>
      <c r="AR66" s="52" t="s">
        <v>234</v>
      </c>
      <c r="AS66" s="52" t="s">
        <v>454</v>
      </c>
      <c r="AT66" s="52" t="s">
        <v>455</v>
      </c>
      <c r="AU66" s="63" t="s">
        <v>452</v>
      </c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J66" s="52"/>
      <c r="BK66" s="52"/>
      <c r="BL66" s="52"/>
      <c r="BM66" s="52"/>
      <c r="BN66" s="52"/>
      <c r="BO66" s="52"/>
      <c r="BP66" s="52"/>
    </row>
    <row r="67" spans="1:68">
      <c r="B67" t="s">
        <v>65</v>
      </c>
      <c r="C67" t="s">
        <v>65</v>
      </c>
      <c r="D67" t="s">
        <v>65</v>
      </c>
      <c r="E67" s="162" t="s">
        <v>456</v>
      </c>
      <c r="F67" s="144" t="s">
        <v>209</v>
      </c>
      <c r="G67" s="144" t="s">
        <v>209</v>
      </c>
      <c r="K67" t="s">
        <v>209</v>
      </c>
      <c r="L67" s="52"/>
      <c r="M67" s="52"/>
      <c r="N67" s="52"/>
      <c r="P67" s="150" t="s">
        <v>457</v>
      </c>
      <c r="Q67" s="52"/>
      <c r="R67" s="52"/>
      <c r="S67" s="162" t="s">
        <v>65</v>
      </c>
      <c r="T67" s="52" t="s">
        <v>68</v>
      </c>
      <c r="U67" s="139">
        <v>41155</v>
      </c>
      <c r="V67" s="52" t="s">
        <v>458</v>
      </c>
      <c r="W67" s="162" t="s">
        <v>459</v>
      </c>
      <c r="X67" s="162" t="s">
        <v>403</v>
      </c>
      <c r="Y67" s="52"/>
      <c r="Z67" s="52"/>
      <c r="AA67" s="52" t="s">
        <v>280</v>
      </c>
      <c r="AB67" s="52">
        <v>5.7</v>
      </c>
      <c r="AC67" s="52"/>
      <c r="AD67" s="52"/>
      <c r="AE67" s="52"/>
      <c r="AF67" s="52"/>
      <c r="AG67" s="52" t="s">
        <v>274</v>
      </c>
      <c r="AH67" s="162" t="s">
        <v>403</v>
      </c>
      <c r="AI67" s="52" t="s">
        <v>136</v>
      </c>
      <c r="AJ67" t="s">
        <v>76</v>
      </c>
      <c r="AK67" t="s">
        <v>90</v>
      </c>
      <c r="AL67" t="s">
        <v>78</v>
      </c>
      <c r="AM67" t="s">
        <v>228</v>
      </c>
      <c r="AN67" t="s">
        <v>151</v>
      </c>
      <c r="AO67" t="s">
        <v>152</v>
      </c>
      <c r="AR67" s="52" t="s">
        <v>234</v>
      </c>
      <c r="AS67" s="52" t="s">
        <v>403</v>
      </c>
      <c r="AT67" s="52" t="s">
        <v>460</v>
      </c>
      <c r="AU67" s="63" t="s">
        <v>458</v>
      </c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J67" s="52"/>
      <c r="BK67" s="52"/>
      <c r="BL67" s="52"/>
      <c r="BM67" s="52"/>
      <c r="BN67" s="52"/>
      <c r="BO67" s="52"/>
      <c r="BP67" s="52"/>
    </row>
    <row r="68" spans="1:68">
      <c r="A68">
        <v>54</v>
      </c>
      <c r="B68" t="s">
        <v>65</v>
      </c>
      <c r="C68" t="s">
        <v>65</v>
      </c>
      <c r="D68" t="s">
        <v>65</v>
      </c>
      <c r="E68" s="162" t="s">
        <v>461</v>
      </c>
      <c r="F68" s="144" t="s">
        <v>209</v>
      </c>
      <c r="G68" s="144" t="s">
        <v>209</v>
      </c>
      <c r="K68" t="s">
        <v>209</v>
      </c>
      <c r="L68" s="52"/>
      <c r="M68" s="52"/>
      <c r="N68" s="52"/>
      <c r="P68" s="150" t="s">
        <v>462</v>
      </c>
      <c r="Q68" s="52"/>
      <c r="R68" s="52"/>
      <c r="S68" s="162" t="s">
        <v>65</v>
      </c>
      <c r="T68" s="52" t="s">
        <v>68</v>
      </c>
      <c r="U68" s="139">
        <v>41159</v>
      </c>
      <c r="V68" s="52" t="s">
        <v>463</v>
      </c>
      <c r="W68" s="162" t="s">
        <v>464</v>
      </c>
      <c r="X68" s="162" t="s">
        <v>403</v>
      </c>
      <c r="Y68" s="52"/>
      <c r="Z68" s="52"/>
      <c r="AA68" s="52" t="s">
        <v>280</v>
      </c>
      <c r="AB68" s="52">
        <v>5.7</v>
      </c>
      <c r="AC68" s="52"/>
      <c r="AD68" s="52"/>
      <c r="AE68" s="52"/>
      <c r="AF68" s="52"/>
      <c r="AG68" s="52" t="s">
        <v>274</v>
      </c>
      <c r="AH68" s="162" t="s">
        <v>403</v>
      </c>
      <c r="AI68" s="52" t="s">
        <v>136</v>
      </c>
      <c r="AJ68" t="s">
        <v>76</v>
      </c>
      <c r="AK68" t="s">
        <v>90</v>
      </c>
      <c r="AL68" t="s">
        <v>78</v>
      </c>
      <c r="AM68" t="s">
        <v>79</v>
      </c>
      <c r="AN68" t="s">
        <v>151</v>
      </c>
      <c r="AR68" s="52" t="s">
        <v>234</v>
      </c>
      <c r="AS68" s="52" t="s">
        <v>465</v>
      </c>
      <c r="AT68" s="52" t="s">
        <v>466</v>
      </c>
      <c r="AU68" s="63" t="s">
        <v>463</v>
      </c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J68" s="52"/>
      <c r="BK68" s="52"/>
      <c r="BL68" s="52"/>
      <c r="BM68" s="52"/>
      <c r="BN68" s="52"/>
      <c r="BO68" s="52"/>
      <c r="BP68" s="52"/>
    </row>
    <row r="69" spans="1:68">
      <c r="A69">
        <v>55</v>
      </c>
      <c r="B69" t="s">
        <v>65</v>
      </c>
      <c r="C69" t="s">
        <v>65</v>
      </c>
      <c r="D69" t="s">
        <v>65</v>
      </c>
      <c r="E69" s="162" t="s">
        <v>467</v>
      </c>
      <c r="F69" s="144" t="s">
        <v>209</v>
      </c>
      <c r="G69" s="144" t="s">
        <v>209</v>
      </c>
      <c r="K69" t="s">
        <v>209</v>
      </c>
      <c r="L69" s="52"/>
      <c r="M69" s="52"/>
      <c r="N69" s="52"/>
      <c r="P69" s="150" t="s">
        <v>468</v>
      </c>
      <c r="Q69" s="52"/>
      <c r="R69" s="52"/>
      <c r="S69" s="162" t="s">
        <v>65</v>
      </c>
      <c r="T69" s="52" t="s">
        <v>68</v>
      </c>
      <c r="U69" s="139">
        <v>41157</v>
      </c>
      <c r="V69" s="52" t="s">
        <v>469</v>
      </c>
      <c r="W69" s="162" t="s">
        <v>470</v>
      </c>
      <c r="X69" s="162" t="s">
        <v>403</v>
      </c>
      <c r="Y69" s="52"/>
      <c r="Z69" s="52"/>
      <c r="AA69" s="52" t="s">
        <v>280</v>
      </c>
      <c r="AB69" s="52" t="s">
        <v>352</v>
      </c>
      <c r="AC69" s="52"/>
      <c r="AD69" s="52"/>
      <c r="AE69" s="52"/>
      <c r="AF69" s="52"/>
      <c r="AG69" s="52" t="s">
        <v>274</v>
      </c>
      <c r="AH69" s="162" t="s">
        <v>403</v>
      </c>
      <c r="AI69" s="52" t="s">
        <v>136</v>
      </c>
      <c r="AJ69" s="18" t="s">
        <v>275</v>
      </c>
      <c r="AK69" t="s">
        <v>187</v>
      </c>
      <c r="AL69" t="s">
        <v>78</v>
      </c>
      <c r="AM69" t="s">
        <v>228</v>
      </c>
      <c r="AO69" t="s">
        <v>152</v>
      </c>
      <c r="AR69" s="52" t="s">
        <v>234</v>
      </c>
      <c r="AS69" s="52" t="s">
        <v>403</v>
      </c>
      <c r="AT69" s="52" t="s">
        <v>471</v>
      </c>
      <c r="AU69" s="63" t="s">
        <v>469</v>
      </c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J69" s="52"/>
      <c r="BK69" s="52"/>
      <c r="BL69" s="52"/>
      <c r="BM69" s="52"/>
      <c r="BN69" s="52"/>
      <c r="BO69" s="52"/>
      <c r="BP69" s="52"/>
    </row>
    <row r="70" spans="1:68">
      <c r="A70">
        <v>55</v>
      </c>
      <c r="B70" t="s">
        <v>65</v>
      </c>
      <c r="C70" t="s">
        <v>65</v>
      </c>
      <c r="D70" t="s">
        <v>65</v>
      </c>
      <c r="E70" s="162" t="s">
        <v>467</v>
      </c>
      <c r="F70" s="144" t="s">
        <v>209</v>
      </c>
      <c r="G70" s="144" t="s">
        <v>209</v>
      </c>
      <c r="K70" t="s">
        <v>209</v>
      </c>
      <c r="L70" s="52"/>
      <c r="M70" s="52"/>
      <c r="N70" s="52"/>
      <c r="P70" s="150" t="s">
        <v>468</v>
      </c>
      <c r="Q70" s="52"/>
      <c r="R70" s="52"/>
      <c r="S70" s="162" t="s">
        <v>65</v>
      </c>
      <c r="T70" s="52" t="s">
        <v>68</v>
      </c>
      <c r="U70" s="139">
        <v>41157</v>
      </c>
      <c r="V70" s="52" t="s">
        <v>472</v>
      </c>
      <c r="W70" s="162" t="s">
        <v>470</v>
      </c>
      <c r="X70" s="162" t="s">
        <v>403</v>
      </c>
      <c r="Y70" s="52"/>
      <c r="Z70" s="52"/>
      <c r="AA70" s="52" t="s">
        <v>280</v>
      </c>
      <c r="AB70" s="52" t="s">
        <v>182</v>
      </c>
      <c r="AC70" s="52"/>
      <c r="AD70" s="52"/>
      <c r="AE70" s="52"/>
      <c r="AF70" s="52"/>
      <c r="AG70" s="52" t="s">
        <v>274</v>
      </c>
      <c r="AH70" s="162" t="s">
        <v>403</v>
      </c>
      <c r="AI70" s="52" t="s">
        <v>136</v>
      </c>
      <c r="AJ70" s="18" t="s">
        <v>275</v>
      </c>
      <c r="AK70" t="s">
        <v>187</v>
      </c>
      <c r="AL70" t="s">
        <v>78</v>
      </c>
      <c r="AM70" t="s">
        <v>228</v>
      </c>
      <c r="AO70" t="s">
        <v>152</v>
      </c>
      <c r="AR70" s="52" t="s">
        <v>234</v>
      </c>
      <c r="AS70" s="52" t="s">
        <v>473</v>
      </c>
      <c r="AT70" s="52" t="s">
        <v>474</v>
      </c>
      <c r="AU70" s="63" t="s">
        <v>472</v>
      </c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J70" s="52"/>
      <c r="BK70" s="52"/>
      <c r="BL70" s="52"/>
      <c r="BM70" s="52"/>
      <c r="BN70" s="52"/>
      <c r="BO70" s="52"/>
      <c r="BP70" s="52"/>
    </row>
    <row r="71" spans="1:68">
      <c r="A71">
        <v>56</v>
      </c>
      <c r="B71" t="s">
        <v>65</v>
      </c>
      <c r="C71" t="s">
        <v>65</v>
      </c>
      <c r="D71" t="s">
        <v>65</v>
      </c>
      <c r="E71" s="162" t="s">
        <v>475</v>
      </c>
      <c r="F71" s="144" t="s">
        <v>209</v>
      </c>
      <c r="G71" s="144" t="s">
        <v>209</v>
      </c>
      <c r="K71" t="s">
        <v>209</v>
      </c>
      <c r="L71" s="52"/>
      <c r="M71" s="52"/>
      <c r="N71" s="52"/>
      <c r="P71" s="150" t="s">
        <v>476</v>
      </c>
      <c r="Q71" s="52"/>
      <c r="R71" s="52"/>
      <c r="S71" s="162" t="s">
        <v>65</v>
      </c>
      <c r="T71" s="52" t="s">
        <v>68</v>
      </c>
      <c r="U71" s="139">
        <v>41158</v>
      </c>
      <c r="V71" s="52" t="s">
        <v>477</v>
      </c>
      <c r="W71" s="162" t="s">
        <v>478</v>
      </c>
      <c r="X71" s="162" t="s">
        <v>403</v>
      </c>
      <c r="Y71" s="52"/>
      <c r="Z71" s="52"/>
      <c r="AA71" s="52" t="s">
        <v>280</v>
      </c>
      <c r="AB71" s="52" t="s">
        <v>352</v>
      </c>
      <c r="AC71" s="52"/>
      <c r="AD71" s="52"/>
      <c r="AE71" s="52"/>
      <c r="AF71" s="52"/>
      <c r="AG71" s="52" t="s">
        <v>274</v>
      </c>
      <c r="AH71" s="162" t="s">
        <v>403</v>
      </c>
      <c r="AI71" s="52" t="s">
        <v>136</v>
      </c>
      <c r="AJ71" s="18" t="s">
        <v>275</v>
      </c>
      <c r="AK71" t="s">
        <v>187</v>
      </c>
      <c r="AL71" t="s">
        <v>78</v>
      </c>
      <c r="AM71" t="s">
        <v>228</v>
      </c>
      <c r="AO71" t="s">
        <v>152</v>
      </c>
      <c r="AR71" s="52" t="s">
        <v>234</v>
      </c>
      <c r="AS71" s="52" t="s">
        <v>473</v>
      </c>
      <c r="AT71" s="52" t="s">
        <v>315</v>
      </c>
      <c r="AU71" s="63" t="s">
        <v>477</v>
      </c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J71" s="52"/>
      <c r="BK71" s="52"/>
      <c r="BL71" s="52"/>
      <c r="BM71" s="52"/>
      <c r="BN71" s="52"/>
      <c r="BO71" s="52"/>
      <c r="BP71" s="52"/>
    </row>
    <row r="72" spans="1:68">
      <c r="A72">
        <v>57</v>
      </c>
      <c r="B72" t="s">
        <v>65</v>
      </c>
      <c r="C72" t="s">
        <v>65</v>
      </c>
      <c r="D72" t="s">
        <v>65</v>
      </c>
      <c r="E72" s="162" t="s">
        <v>479</v>
      </c>
      <c r="L72" s="2"/>
      <c r="M72" s="2"/>
      <c r="N72" s="2" t="s">
        <v>223</v>
      </c>
      <c r="P72" s="147" t="s">
        <v>480</v>
      </c>
      <c r="Q72" s="2"/>
      <c r="R72" s="2"/>
      <c r="S72" s="81" t="s">
        <v>65</v>
      </c>
      <c r="T72" s="2" t="s">
        <v>68</v>
      </c>
      <c r="U72" s="93">
        <v>41096</v>
      </c>
      <c r="V72" s="2" t="s">
        <v>481</v>
      </c>
      <c r="W72" s="81" t="s">
        <v>482</v>
      </c>
      <c r="X72" s="81"/>
      <c r="Y72" s="2"/>
      <c r="Z72" s="2"/>
      <c r="AA72" s="2" t="s">
        <v>483</v>
      </c>
      <c r="AB72" s="2" t="s">
        <v>352</v>
      </c>
      <c r="AC72" s="2"/>
      <c r="AD72" s="2"/>
      <c r="AE72" s="2" t="s">
        <v>196</v>
      </c>
      <c r="AF72" s="2" t="s">
        <v>396</v>
      </c>
      <c r="AG72" s="2" t="s">
        <v>484</v>
      </c>
      <c r="AH72" s="81" t="s">
        <v>185</v>
      </c>
      <c r="AI72" s="52" t="s">
        <v>136</v>
      </c>
      <c r="AJ72" s="2" t="s">
        <v>184</v>
      </c>
      <c r="AK72" t="s">
        <v>90</v>
      </c>
      <c r="AL72" t="s">
        <v>78</v>
      </c>
      <c r="AM72" t="s">
        <v>228</v>
      </c>
      <c r="AN72" t="s">
        <v>188</v>
      </c>
      <c r="AR72" s="2" t="s">
        <v>485</v>
      </c>
      <c r="AS72" s="2" t="s">
        <v>486</v>
      </c>
      <c r="AT72" s="2" t="s">
        <v>487</v>
      </c>
      <c r="AU72" s="88" t="s">
        <v>481</v>
      </c>
      <c r="AV72" s="2"/>
      <c r="AW72" s="2"/>
      <c r="AX72" s="2"/>
      <c r="AY72" s="2"/>
      <c r="AZ72" s="2"/>
      <c r="BA72" s="2"/>
      <c r="BB72" s="2"/>
      <c r="BC72" s="2"/>
      <c r="BD72" s="2"/>
      <c r="BE72" s="2"/>
      <c r="BJ72" s="2"/>
      <c r="BK72" s="2"/>
      <c r="BL72" s="2"/>
      <c r="BM72" s="2" t="s">
        <v>61</v>
      </c>
      <c r="BN72" s="2" t="s">
        <v>62</v>
      </c>
      <c r="BO72" s="2" t="s">
        <v>63</v>
      </c>
      <c r="BP72" s="2"/>
    </row>
    <row r="73" spans="1:68">
      <c r="A73">
        <v>58</v>
      </c>
      <c r="B73" t="s">
        <v>65</v>
      </c>
      <c r="C73" t="s">
        <v>65</v>
      </c>
      <c r="D73" t="s">
        <v>65</v>
      </c>
      <c r="E73" s="162" t="s">
        <v>488</v>
      </c>
      <c r="L73" s="66" t="s">
        <v>489</v>
      </c>
      <c r="M73" s="66" t="s">
        <v>490</v>
      </c>
      <c r="N73" s="66" t="s">
        <v>223</v>
      </c>
      <c r="P73" s="96" t="s">
        <v>491</v>
      </c>
      <c r="Q73" s="37" t="s">
        <v>492</v>
      </c>
      <c r="R73" s="56"/>
      <c r="S73" s="21" t="s">
        <v>65</v>
      </c>
      <c r="T73" s="66" t="s">
        <v>68</v>
      </c>
      <c r="U73" s="25">
        <v>38131</v>
      </c>
      <c r="V73" s="66" t="s">
        <v>493</v>
      </c>
      <c r="W73" s="21" t="s">
        <v>494</v>
      </c>
      <c r="X73" s="21" t="s">
        <v>181</v>
      </c>
      <c r="Y73" s="66"/>
      <c r="Z73" s="66"/>
      <c r="AA73" s="66"/>
      <c r="AB73" s="66" t="s">
        <v>273</v>
      </c>
      <c r="AC73" s="66"/>
      <c r="AD73" s="66"/>
      <c r="AE73" s="66" t="s">
        <v>239</v>
      </c>
      <c r="AF73" s="66"/>
      <c r="AG73" s="66" t="s">
        <v>74</v>
      </c>
      <c r="AH73" s="21" t="s">
        <v>167</v>
      </c>
      <c r="AI73" s="52" t="s">
        <v>136</v>
      </c>
      <c r="AJ73" s="140" t="s">
        <v>186</v>
      </c>
      <c r="AK73" s="52" t="s">
        <v>187</v>
      </c>
      <c r="AL73" t="s">
        <v>119</v>
      </c>
      <c r="AM73" t="s">
        <v>168</v>
      </c>
      <c r="AO73" t="s">
        <v>152</v>
      </c>
      <c r="AR73" s="66" t="s">
        <v>495</v>
      </c>
      <c r="AS73" s="66" t="s">
        <v>496</v>
      </c>
      <c r="AT73" s="66" t="s">
        <v>497</v>
      </c>
      <c r="AU73" s="17" t="s">
        <v>493</v>
      </c>
      <c r="AV73" s="66"/>
      <c r="AW73" s="66"/>
      <c r="AX73" s="66"/>
      <c r="AY73" s="66"/>
      <c r="AZ73" s="56"/>
      <c r="BA73" s="66"/>
      <c r="BB73" s="66"/>
      <c r="BC73" s="66"/>
      <c r="BD73" s="66"/>
      <c r="BE73" s="66"/>
      <c r="BJ73" s="66"/>
      <c r="BK73" s="66"/>
      <c r="BL73" s="66"/>
      <c r="BM73" s="66"/>
      <c r="BN73" s="66"/>
      <c r="BO73" s="66"/>
      <c r="BP73" s="66"/>
    </row>
    <row r="74" spans="1:68">
      <c r="A74">
        <v>59</v>
      </c>
      <c r="B74" t="s">
        <v>65</v>
      </c>
      <c r="C74" t="s">
        <v>65</v>
      </c>
      <c r="D74" t="s">
        <v>65</v>
      </c>
      <c r="E74" s="162" t="s">
        <v>488</v>
      </c>
      <c r="L74" s="2" t="s">
        <v>489</v>
      </c>
      <c r="M74" s="2" t="s">
        <v>490</v>
      </c>
      <c r="N74" s="2" t="s">
        <v>223</v>
      </c>
      <c r="P74" s="147" t="s">
        <v>491</v>
      </c>
      <c r="Q74" s="124" t="s">
        <v>492</v>
      </c>
      <c r="R74" s="85"/>
      <c r="S74" s="81" t="s">
        <v>65</v>
      </c>
      <c r="T74" s="2" t="s">
        <v>68</v>
      </c>
      <c r="U74" s="93">
        <v>38132</v>
      </c>
      <c r="V74" s="2" t="s">
        <v>498</v>
      </c>
      <c r="W74" s="81" t="s">
        <v>494</v>
      </c>
      <c r="X74" s="81" t="s">
        <v>181</v>
      </c>
      <c r="Y74" s="2"/>
      <c r="Z74" s="2"/>
      <c r="AA74" s="2"/>
      <c r="AB74" s="2" t="s">
        <v>182</v>
      </c>
      <c r="AC74" s="2"/>
      <c r="AD74" s="2"/>
      <c r="AE74" s="2" t="s">
        <v>183</v>
      </c>
      <c r="AF74" s="2"/>
      <c r="AG74" s="2" t="s">
        <v>74</v>
      </c>
      <c r="AH74" s="81" t="s">
        <v>167</v>
      </c>
      <c r="AI74" s="52" t="s">
        <v>136</v>
      </c>
      <c r="AJ74" s="66" t="s">
        <v>186</v>
      </c>
      <c r="AK74" s="52" t="s">
        <v>187</v>
      </c>
      <c r="AL74" t="s">
        <v>119</v>
      </c>
      <c r="AM74" t="s">
        <v>168</v>
      </c>
      <c r="AN74" s="85"/>
      <c r="AO74" t="s">
        <v>152</v>
      </c>
      <c r="AR74" s="2" t="s">
        <v>495</v>
      </c>
      <c r="AS74" s="2" t="s">
        <v>499</v>
      </c>
      <c r="AT74" s="2" t="s">
        <v>500</v>
      </c>
      <c r="AU74" s="88" t="s">
        <v>498</v>
      </c>
      <c r="AV74" s="2"/>
      <c r="AW74" s="2"/>
      <c r="AX74" s="2"/>
      <c r="AY74" s="2"/>
      <c r="AZ74" s="85"/>
      <c r="BA74" s="2" t="s">
        <v>53</v>
      </c>
      <c r="BB74" s="2"/>
      <c r="BC74" s="2" t="s">
        <v>55</v>
      </c>
      <c r="BD74" s="52"/>
      <c r="BE74" s="52" t="s">
        <v>57</v>
      </c>
      <c r="BJ74" s="2"/>
      <c r="BK74" s="2"/>
      <c r="BL74" s="2"/>
      <c r="BM74" s="2"/>
      <c r="BN74" s="2"/>
      <c r="BO74" s="2"/>
      <c r="BP74" s="2"/>
    </row>
    <row r="75" spans="1:68" ht="1.5" customHeight="1">
      <c r="A75">
        <v>60</v>
      </c>
      <c r="B75" t="s">
        <v>65</v>
      </c>
      <c r="C75" t="s">
        <v>65</v>
      </c>
      <c r="D75" t="s">
        <v>65</v>
      </c>
      <c r="E75" s="162" t="s">
        <v>501</v>
      </c>
      <c r="L75" s="66" t="s">
        <v>502</v>
      </c>
      <c r="M75" s="66" t="s">
        <v>503</v>
      </c>
      <c r="N75" s="66" t="s">
        <v>210</v>
      </c>
      <c r="P75" s="96" t="s">
        <v>504</v>
      </c>
      <c r="Q75" s="66"/>
      <c r="R75" s="66"/>
      <c r="S75" s="21" t="s">
        <v>65</v>
      </c>
      <c r="T75" s="66" t="s">
        <v>68</v>
      </c>
      <c r="U75" s="25">
        <v>38122</v>
      </c>
      <c r="V75" s="66" t="s">
        <v>505</v>
      </c>
      <c r="W75" s="21" t="s">
        <v>506</v>
      </c>
      <c r="X75" s="21" t="s">
        <v>181</v>
      </c>
      <c r="Y75" s="66"/>
      <c r="Z75" s="66"/>
      <c r="AA75" s="66"/>
      <c r="AB75" s="66" t="s">
        <v>352</v>
      </c>
      <c r="AC75" s="66"/>
      <c r="AD75" s="66"/>
      <c r="AE75" s="66" t="s">
        <v>183</v>
      </c>
      <c r="AF75" s="66"/>
      <c r="AG75" s="66" t="s">
        <v>74</v>
      </c>
      <c r="AH75" s="21" t="s">
        <v>167</v>
      </c>
      <c r="AI75" s="52" t="s">
        <v>136</v>
      </c>
      <c r="AJ75" s="52" t="s">
        <v>184</v>
      </c>
      <c r="AK75" s="52" t="s">
        <v>187</v>
      </c>
      <c r="AL75" t="s">
        <v>119</v>
      </c>
      <c r="AM75" t="s">
        <v>168</v>
      </c>
      <c r="AN75" s="56"/>
      <c r="AO75" t="s">
        <v>152</v>
      </c>
      <c r="AR75" s="66" t="s">
        <v>413</v>
      </c>
      <c r="AS75" s="66" t="s">
        <v>507</v>
      </c>
      <c r="AT75" s="66" t="s">
        <v>508</v>
      </c>
      <c r="AU75" s="17" t="s">
        <v>505</v>
      </c>
      <c r="AV75" s="66"/>
      <c r="AW75" s="66"/>
      <c r="AX75" s="66"/>
      <c r="AY75" s="66"/>
      <c r="AZ75" s="66"/>
      <c r="BA75" s="66"/>
      <c r="BB75" s="66"/>
      <c r="BC75" s="66"/>
      <c r="BD75" s="2" t="s">
        <v>56</v>
      </c>
      <c r="BE75" s="52"/>
      <c r="BJ75" s="66"/>
      <c r="BK75" s="66"/>
      <c r="BL75" s="66"/>
      <c r="BM75" s="66"/>
      <c r="BN75" s="66"/>
      <c r="BO75" s="66"/>
      <c r="BP75" s="66"/>
    </row>
    <row r="76" spans="1:68" ht="6" customHeight="1">
      <c r="A76">
        <v>61</v>
      </c>
      <c r="B76" t="s">
        <v>65</v>
      </c>
      <c r="C76" t="s">
        <v>65</v>
      </c>
      <c r="D76" t="s">
        <v>65</v>
      </c>
      <c r="E76" s="162" t="s">
        <v>501</v>
      </c>
      <c r="L76" s="2" t="s">
        <v>502</v>
      </c>
      <c r="M76" s="2" t="s">
        <v>503</v>
      </c>
      <c r="N76" s="2" t="s">
        <v>210</v>
      </c>
      <c r="P76" s="147" t="s">
        <v>504</v>
      </c>
      <c r="Q76" s="2"/>
      <c r="R76" s="2"/>
      <c r="S76" s="81" t="s">
        <v>65</v>
      </c>
      <c r="T76" s="2" t="s">
        <v>68</v>
      </c>
      <c r="U76" s="93">
        <v>38122</v>
      </c>
      <c r="V76" s="2" t="s">
        <v>509</v>
      </c>
      <c r="W76" s="81" t="s">
        <v>506</v>
      </c>
      <c r="X76" s="81" t="s">
        <v>181</v>
      </c>
      <c r="Y76" s="2"/>
      <c r="Z76" s="2"/>
      <c r="AA76" s="2"/>
      <c r="AB76" s="2" t="s">
        <v>352</v>
      </c>
      <c r="AC76" s="2"/>
      <c r="AD76" s="2"/>
      <c r="AE76" s="2" t="s">
        <v>183</v>
      </c>
      <c r="AF76" s="2"/>
      <c r="AG76" s="2" t="s">
        <v>74</v>
      </c>
      <c r="AH76" s="81" t="s">
        <v>167</v>
      </c>
      <c r="AI76" s="52" t="s">
        <v>136</v>
      </c>
      <c r="AJ76" s="2" t="s">
        <v>184</v>
      </c>
      <c r="AK76" s="52" t="s">
        <v>187</v>
      </c>
      <c r="AL76" t="s">
        <v>119</v>
      </c>
      <c r="AM76" t="s">
        <v>168</v>
      </c>
      <c r="AN76" s="85"/>
      <c r="AO76" t="s">
        <v>152</v>
      </c>
      <c r="AP76" t="s">
        <v>81</v>
      </c>
      <c r="AR76" s="2" t="s">
        <v>413</v>
      </c>
      <c r="AS76" s="2" t="s">
        <v>510</v>
      </c>
      <c r="AT76" s="2" t="s">
        <v>511</v>
      </c>
      <c r="AU76" s="88" t="s">
        <v>509</v>
      </c>
      <c r="AV76" s="2"/>
      <c r="AW76" s="2"/>
      <c r="AX76" s="2"/>
      <c r="AY76" s="2"/>
      <c r="AZ76" s="2"/>
      <c r="BA76" s="2"/>
      <c r="BB76" s="2"/>
      <c r="BC76" s="2"/>
      <c r="BD76" s="140"/>
      <c r="BE76" s="2"/>
      <c r="BJ76" s="2"/>
      <c r="BK76" s="2"/>
      <c r="BL76" s="2"/>
      <c r="BM76" s="2"/>
      <c r="BN76" s="2"/>
      <c r="BO76" s="2"/>
      <c r="BP76" s="2"/>
    </row>
    <row r="77" spans="1:68">
      <c r="A77">
        <v>62</v>
      </c>
      <c r="B77" t="s">
        <v>65</v>
      </c>
      <c r="C77" t="s">
        <v>65</v>
      </c>
      <c r="D77" t="s">
        <v>65</v>
      </c>
      <c r="E77" s="162" t="s">
        <v>512</v>
      </c>
      <c r="L77" s="140"/>
      <c r="M77" s="140"/>
      <c r="N77" s="140"/>
      <c r="P77" s="118" t="s">
        <v>513</v>
      </c>
      <c r="Q77" s="140"/>
      <c r="R77" s="140"/>
      <c r="S77" s="117" t="s">
        <v>65</v>
      </c>
      <c r="T77" s="140" t="s">
        <v>68</v>
      </c>
      <c r="U77" s="171">
        <v>41077</v>
      </c>
      <c r="V77" s="140" t="s">
        <v>514</v>
      </c>
      <c r="W77" s="117" t="s">
        <v>515</v>
      </c>
      <c r="X77" s="117" t="s">
        <v>181</v>
      </c>
      <c r="Y77" s="140"/>
      <c r="Z77" s="140"/>
      <c r="AA77" s="140" t="s">
        <v>89</v>
      </c>
      <c r="AB77" s="140">
        <v>5.2</v>
      </c>
      <c r="AC77" s="140"/>
      <c r="AD77" s="140"/>
      <c r="AE77" s="140"/>
      <c r="AF77" s="140"/>
      <c r="AG77" s="140" t="s">
        <v>74</v>
      </c>
      <c r="AH77" s="117" t="s">
        <v>167</v>
      </c>
      <c r="AI77" s="52" t="s">
        <v>136</v>
      </c>
      <c r="AJ77" s="140" t="s">
        <v>76</v>
      </c>
      <c r="AK77" s="52" t="s">
        <v>187</v>
      </c>
      <c r="AL77" t="s">
        <v>78</v>
      </c>
      <c r="AM77" s="85" t="s">
        <v>79</v>
      </c>
      <c r="AN77" s="125"/>
      <c r="AO77" s="85"/>
      <c r="AP77" s="85"/>
      <c r="AQ77" s="85"/>
      <c r="AR77" s="140" t="s">
        <v>516</v>
      </c>
      <c r="AS77" s="140" t="s">
        <v>517</v>
      </c>
      <c r="AT77" s="140" t="s">
        <v>518</v>
      </c>
      <c r="AU77" s="182" t="s">
        <v>514</v>
      </c>
      <c r="AV77" s="140"/>
      <c r="AW77" s="140"/>
      <c r="AX77" s="140"/>
      <c r="AY77" s="140"/>
      <c r="AZ77" s="140"/>
      <c r="BA77" s="140"/>
      <c r="BB77" s="140" t="s">
        <v>54</v>
      </c>
      <c r="BC77" s="140" t="s">
        <v>55</v>
      </c>
      <c r="BD77" s="140"/>
      <c r="BE77" s="140"/>
      <c r="BJ77" s="140"/>
      <c r="BK77" s="140"/>
      <c r="BL77" s="140"/>
      <c r="BM77" s="140"/>
      <c r="BN77" s="140"/>
      <c r="BO77" s="140"/>
      <c r="BP77" s="140"/>
    </row>
    <row r="78" spans="1:68" ht="25.5">
      <c r="A78">
        <v>63</v>
      </c>
      <c r="B78" t="s">
        <v>65</v>
      </c>
      <c r="C78" t="s">
        <v>65</v>
      </c>
      <c r="D78" t="s">
        <v>65</v>
      </c>
      <c r="E78" s="162" t="s">
        <v>519</v>
      </c>
      <c r="L78" s="140" t="s">
        <v>520</v>
      </c>
      <c r="M78" s="140" t="s">
        <v>521</v>
      </c>
      <c r="N78" s="83">
        <v>0.375</v>
      </c>
      <c r="P78" s="118" t="s">
        <v>522</v>
      </c>
      <c r="Q78" s="140"/>
      <c r="R78" s="140"/>
      <c r="S78" s="117" t="s">
        <v>65</v>
      </c>
      <c r="T78" s="140" t="s">
        <v>68</v>
      </c>
      <c r="U78" s="171">
        <v>38066</v>
      </c>
      <c r="V78" s="140" t="s">
        <v>523</v>
      </c>
      <c r="W78" s="117" t="s">
        <v>524</v>
      </c>
      <c r="X78" s="117" t="s">
        <v>181</v>
      </c>
      <c r="Y78" s="140"/>
      <c r="Z78" s="140"/>
      <c r="AA78" s="140"/>
      <c r="AB78" s="140" t="s">
        <v>352</v>
      </c>
      <c r="AC78" s="140"/>
      <c r="AD78" s="140"/>
      <c r="AE78" s="140" t="s">
        <v>196</v>
      </c>
      <c r="AF78" s="140"/>
      <c r="AG78" s="140" t="s">
        <v>74</v>
      </c>
      <c r="AH78" s="117" t="s">
        <v>525</v>
      </c>
      <c r="AI78" s="52" t="s">
        <v>136</v>
      </c>
      <c r="AJ78" s="140" t="s">
        <v>186</v>
      </c>
      <c r="AK78" s="52" t="s">
        <v>187</v>
      </c>
      <c r="AL78" t="s">
        <v>119</v>
      </c>
      <c r="AM78" s="56" t="s">
        <v>79</v>
      </c>
      <c r="AN78" s="56" t="s">
        <v>204</v>
      </c>
      <c r="AO78" s="125"/>
      <c r="AP78" s="125"/>
      <c r="AQ78" s="125"/>
      <c r="AR78" s="140" t="s">
        <v>526</v>
      </c>
      <c r="AS78" s="140" t="s">
        <v>527</v>
      </c>
      <c r="AT78" s="140" t="s">
        <v>528</v>
      </c>
      <c r="AU78" s="182" t="s">
        <v>523</v>
      </c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J78" s="66"/>
      <c r="BK78" s="66"/>
      <c r="BL78" s="140"/>
      <c r="BM78" s="66"/>
      <c r="BN78" s="66"/>
      <c r="BO78" s="66"/>
      <c r="BP78" s="140"/>
    </row>
    <row r="79" spans="1:68">
      <c r="A79">
        <v>64</v>
      </c>
      <c r="B79" t="s">
        <v>65</v>
      </c>
      <c r="C79" t="s">
        <v>65</v>
      </c>
      <c r="D79" t="s">
        <v>65</v>
      </c>
      <c r="E79" s="162" t="s">
        <v>529</v>
      </c>
      <c r="L79" s="66"/>
      <c r="M79" s="66"/>
      <c r="N79" s="66" t="s">
        <v>530</v>
      </c>
      <c r="P79" s="96" t="s">
        <v>531</v>
      </c>
      <c r="Q79" s="66"/>
      <c r="R79" s="66"/>
      <c r="S79" s="21" t="s">
        <v>65</v>
      </c>
      <c r="T79" s="66" t="s">
        <v>68</v>
      </c>
      <c r="U79" s="25">
        <v>40739</v>
      </c>
      <c r="V79" s="66" t="s">
        <v>532</v>
      </c>
      <c r="W79" s="21" t="s">
        <v>533</v>
      </c>
      <c r="X79" s="21"/>
      <c r="Y79" s="66"/>
      <c r="Z79" s="66"/>
      <c r="AA79" s="66" t="s">
        <v>72</v>
      </c>
      <c r="AB79" s="66"/>
      <c r="AC79" s="66"/>
      <c r="AD79" s="66" t="s">
        <v>534</v>
      </c>
      <c r="AE79" s="66" t="s">
        <v>196</v>
      </c>
      <c r="AF79" s="66" t="s">
        <v>535</v>
      </c>
      <c r="AG79" s="66" t="s">
        <v>484</v>
      </c>
      <c r="AH79" s="21" t="s">
        <v>185</v>
      </c>
      <c r="AI79" s="52" t="s">
        <v>136</v>
      </c>
      <c r="AJ79" s="56" t="s">
        <v>227</v>
      </c>
      <c r="AK79" t="s">
        <v>90</v>
      </c>
      <c r="AL79" t="s">
        <v>78</v>
      </c>
      <c r="AM79" t="s">
        <v>228</v>
      </c>
      <c r="AN79" t="s">
        <v>188</v>
      </c>
      <c r="AO79" s="56"/>
      <c r="AP79" s="56"/>
      <c r="AQ79" s="56"/>
      <c r="AR79" s="66" t="s">
        <v>536</v>
      </c>
      <c r="AS79" s="66" t="s">
        <v>486</v>
      </c>
      <c r="AT79" s="66" t="s">
        <v>537</v>
      </c>
      <c r="AU79" s="17" t="s">
        <v>532</v>
      </c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J79" s="52" t="s">
        <v>58</v>
      </c>
      <c r="BK79" s="52" t="s">
        <v>59</v>
      </c>
      <c r="BL79" s="66"/>
      <c r="BM79" s="52" t="s">
        <v>61</v>
      </c>
      <c r="BN79" s="52" t="s">
        <v>62</v>
      </c>
      <c r="BO79" s="52" t="s">
        <v>63</v>
      </c>
      <c r="BP79" s="66"/>
    </row>
    <row r="80" spans="1:68">
      <c r="A80">
        <v>65</v>
      </c>
      <c r="B80" t="s">
        <v>65</v>
      </c>
      <c r="C80" t="s">
        <v>65</v>
      </c>
      <c r="D80" t="s">
        <v>65</v>
      </c>
      <c r="E80" s="162" t="s">
        <v>538</v>
      </c>
      <c r="L80" s="52"/>
      <c r="M80" s="52"/>
      <c r="N80" s="52" t="s">
        <v>530</v>
      </c>
      <c r="P80" s="150" t="s">
        <v>539</v>
      </c>
      <c r="Q80" s="52"/>
      <c r="R80" s="52"/>
      <c r="S80" s="162" t="s">
        <v>65</v>
      </c>
      <c r="T80" s="52" t="s">
        <v>68</v>
      </c>
      <c r="U80" s="139">
        <v>40746</v>
      </c>
      <c r="V80" s="52" t="s">
        <v>540</v>
      </c>
      <c r="W80" s="162" t="s">
        <v>541</v>
      </c>
      <c r="X80" s="162"/>
      <c r="Y80" s="52"/>
      <c r="Z80" s="52"/>
      <c r="AA80" s="52" t="s">
        <v>72</v>
      </c>
      <c r="AB80" s="52">
        <v>5.6</v>
      </c>
      <c r="AC80" s="52"/>
      <c r="AD80" s="52" t="s">
        <v>534</v>
      </c>
      <c r="AE80" s="52" t="s">
        <v>196</v>
      </c>
      <c r="AF80" s="52" t="s">
        <v>396</v>
      </c>
      <c r="AG80" s="52" t="s">
        <v>484</v>
      </c>
      <c r="AH80" s="162" t="s">
        <v>185</v>
      </c>
      <c r="AI80" s="52" t="s">
        <v>136</v>
      </c>
      <c r="AJ80" t="s">
        <v>184</v>
      </c>
      <c r="AK80" t="s">
        <v>90</v>
      </c>
      <c r="AL80" t="s">
        <v>78</v>
      </c>
      <c r="AM80" t="s">
        <v>228</v>
      </c>
      <c r="AN80" t="s">
        <v>188</v>
      </c>
      <c r="AR80" s="52" t="s">
        <v>485</v>
      </c>
      <c r="AS80" s="52" t="s">
        <v>486</v>
      </c>
      <c r="AT80" s="52" t="s">
        <v>542</v>
      </c>
      <c r="AU80" s="63" t="s">
        <v>540</v>
      </c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J80" s="52"/>
      <c r="BK80" s="52"/>
      <c r="BL80" s="52" t="s">
        <v>60</v>
      </c>
      <c r="BM80" s="2" t="s">
        <v>61</v>
      </c>
      <c r="BN80" s="2" t="s">
        <v>62</v>
      </c>
      <c r="BO80" s="2" t="s">
        <v>63</v>
      </c>
      <c r="BP80" s="52"/>
    </row>
    <row r="81" spans="1:68" ht="25.5">
      <c r="A81">
        <v>66</v>
      </c>
      <c r="B81" t="s">
        <v>65</v>
      </c>
      <c r="C81" t="s">
        <v>65</v>
      </c>
      <c r="D81" t="s">
        <v>65</v>
      </c>
      <c r="E81" s="162" t="s">
        <v>543</v>
      </c>
      <c r="L81" s="18"/>
      <c r="M81" s="18"/>
      <c r="N81" s="161">
        <v>0.27083333333333298</v>
      </c>
      <c r="P81" s="150" t="s">
        <v>544</v>
      </c>
      <c r="Q81" s="52"/>
      <c r="S81" s="105" t="s">
        <v>65</v>
      </c>
      <c r="T81" s="38" t="s">
        <v>545</v>
      </c>
      <c r="U81" s="79">
        <v>40712</v>
      </c>
      <c r="V81" s="18" t="s">
        <v>546</v>
      </c>
      <c r="W81" s="18" t="s">
        <v>546</v>
      </c>
      <c r="X81" s="105"/>
      <c r="Y81" s="18"/>
      <c r="Z81" s="18"/>
      <c r="AA81" s="18"/>
      <c r="AB81" s="18" t="s">
        <v>352</v>
      </c>
      <c r="AC81" s="18"/>
      <c r="AD81" s="18"/>
      <c r="AE81" s="18" t="s">
        <v>183</v>
      </c>
      <c r="AF81" s="18"/>
      <c r="AG81" s="18" t="s">
        <v>547</v>
      </c>
      <c r="AH81" s="126" t="s">
        <v>548</v>
      </c>
      <c r="AI81" s="52" t="s">
        <v>136</v>
      </c>
      <c r="AJ81" s="18" t="s">
        <v>275</v>
      </c>
      <c r="AK81" s="52" t="s">
        <v>187</v>
      </c>
      <c r="AL81" t="s">
        <v>78</v>
      </c>
      <c r="AM81" t="s">
        <v>79</v>
      </c>
      <c r="AN81" t="s">
        <v>151</v>
      </c>
      <c r="AR81" s="52" t="s">
        <v>432</v>
      </c>
      <c r="AS81" s="52" t="s">
        <v>549</v>
      </c>
      <c r="AT81" s="52" t="s">
        <v>550</v>
      </c>
      <c r="AU81" s="63" t="s">
        <v>546</v>
      </c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J81" s="52"/>
      <c r="BK81" s="52"/>
      <c r="BL81" s="52"/>
      <c r="BM81" s="66"/>
      <c r="BN81" s="66" t="s">
        <v>62</v>
      </c>
      <c r="BO81" s="66"/>
      <c r="BP81" s="52"/>
    </row>
    <row r="82" spans="1:68" ht="25.5">
      <c r="A82">
        <v>67</v>
      </c>
      <c r="B82" t="s">
        <v>65</v>
      </c>
      <c r="C82" t="s">
        <v>65</v>
      </c>
      <c r="D82" t="s">
        <v>65</v>
      </c>
      <c r="E82" s="162" t="s">
        <v>551</v>
      </c>
      <c r="H82" t="s">
        <v>221</v>
      </c>
      <c r="L82" s="85"/>
      <c r="M82" s="85"/>
      <c r="N82" s="85"/>
      <c r="P82" s="147" t="s">
        <v>552</v>
      </c>
      <c r="Q82" s="2"/>
      <c r="R82" s="85"/>
      <c r="S82" s="126" t="s">
        <v>65</v>
      </c>
      <c r="T82" s="2" t="s">
        <v>68</v>
      </c>
      <c r="U82" s="93">
        <v>39658</v>
      </c>
      <c r="V82" s="132" t="s">
        <v>553</v>
      </c>
      <c r="W82" s="81" t="s">
        <v>554</v>
      </c>
      <c r="X82" s="145"/>
      <c r="Y82" s="85"/>
      <c r="Z82" s="85"/>
      <c r="AA82" s="84"/>
      <c r="AB82" s="84"/>
      <c r="AC82" s="85"/>
      <c r="AD82" s="85"/>
      <c r="AE82" s="85"/>
      <c r="AF82" s="85"/>
      <c r="AG82" s="2" t="s">
        <v>555</v>
      </c>
      <c r="AH82" s="117" t="s">
        <v>556</v>
      </c>
      <c r="AI82" s="52" t="s">
        <v>136</v>
      </c>
      <c r="AJ82" t="s">
        <v>557</v>
      </c>
      <c r="AK82" s="52" t="s">
        <v>187</v>
      </c>
      <c r="AL82" t="s">
        <v>78</v>
      </c>
      <c r="AM82" t="s">
        <v>168</v>
      </c>
      <c r="AN82" s="85"/>
      <c r="AO82" s="85"/>
      <c r="AP82" s="85"/>
      <c r="AQ82" s="85"/>
      <c r="AR82" s="2" t="s">
        <v>558</v>
      </c>
      <c r="AS82" s="52" t="s">
        <v>221</v>
      </c>
      <c r="AT82" s="52" t="s">
        <v>221</v>
      </c>
      <c r="AU82" s="1" t="s">
        <v>553</v>
      </c>
      <c r="AV82" s="2"/>
      <c r="AW82" s="2"/>
      <c r="AX82" s="2"/>
      <c r="AY82" s="2"/>
      <c r="AZ82" s="2"/>
      <c r="BA82" s="2"/>
      <c r="BB82" s="2"/>
      <c r="BC82" s="2"/>
      <c r="BD82" s="2"/>
      <c r="BE82" s="2"/>
      <c r="BJ82" s="2"/>
      <c r="BK82" s="2"/>
      <c r="BL82" s="2"/>
      <c r="BM82" s="2"/>
      <c r="BN82" s="2"/>
      <c r="BO82" s="2"/>
      <c r="BP82" s="2"/>
    </row>
    <row r="83" spans="1:68" ht="25.5">
      <c r="A83">
        <v>68</v>
      </c>
      <c r="B83" t="s">
        <v>65</v>
      </c>
      <c r="C83" t="s">
        <v>65</v>
      </c>
      <c r="D83" t="s">
        <v>65</v>
      </c>
      <c r="E83" s="162" t="s">
        <v>559</v>
      </c>
      <c r="H83" t="s">
        <v>221</v>
      </c>
      <c r="L83" s="56"/>
      <c r="M83" s="56"/>
      <c r="N83" s="56"/>
      <c r="P83" s="96" t="s">
        <v>560</v>
      </c>
      <c r="Q83" s="66"/>
      <c r="R83" s="66"/>
      <c r="S83" s="21" t="s">
        <v>65</v>
      </c>
      <c r="T83" s="66" t="s">
        <v>68</v>
      </c>
      <c r="U83" s="25">
        <v>39658</v>
      </c>
      <c r="V83" s="153" t="s">
        <v>561</v>
      </c>
      <c r="W83" s="21" t="s">
        <v>562</v>
      </c>
      <c r="X83" s="21" t="s">
        <v>563</v>
      </c>
      <c r="Y83" s="56"/>
      <c r="Z83" s="56"/>
      <c r="AA83" s="84"/>
      <c r="AB83" s="84"/>
      <c r="AC83" s="56"/>
      <c r="AD83" s="56"/>
      <c r="AE83" s="56"/>
      <c r="AF83" s="56"/>
      <c r="AG83" s="66" t="s">
        <v>555</v>
      </c>
      <c r="AH83" s="117" t="s">
        <v>556</v>
      </c>
      <c r="AI83" s="52" t="s">
        <v>136</v>
      </c>
      <c r="AJ83" s="85" t="s">
        <v>557</v>
      </c>
      <c r="AK83" s="52" t="s">
        <v>187</v>
      </c>
      <c r="AL83" t="s">
        <v>78</v>
      </c>
      <c r="AM83" s="85" t="s">
        <v>168</v>
      </c>
      <c r="AN83" s="56"/>
      <c r="AO83" s="56"/>
      <c r="AP83" s="56"/>
      <c r="AQ83" s="56"/>
      <c r="AR83" s="66" t="s">
        <v>558</v>
      </c>
      <c r="AS83" s="52" t="s">
        <v>221</v>
      </c>
      <c r="AT83" s="52" t="s">
        <v>221</v>
      </c>
      <c r="AU83" s="17" t="s">
        <v>561</v>
      </c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J83" s="66"/>
      <c r="BK83" s="66"/>
      <c r="BL83" s="66"/>
      <c r="BM83" s="66"/>
      <c r="BN83" s="66"/>
      <c r="BO83" s="66"/>
      <c r="BP83" s="66"/>
    </row>
    <row r="84" spans="1:68" ht="25.5">
      <c r="A84">
        <v>69</v>
      </c>
      <c r="B84" t="s">
        <v>65</v>
      </c>
      <c r="C84" t="s">
        <v>65</v>
      </c>
      <c r="D84" t="s">
        <v>65</v>
      </c>
      <c r="E84" s="162" t="s">
        <v>559</v>
      </c>
      <c r="H84" t="s">
        <v>221</v>
      </c>
      <c r="L84" s="52" t="s">
        <v>175</v>
      </c>
      <c r="M84" s="52" t="s">
        <v>564</v>
      </c>
      <c r="N84" s="52"/>
      <c r="P84" s="150" t="s">
        <v>560</v>
      </c>
      <c r="Q84" s="52"/>
      <c r="R84" s="52"/>
      <c r="S84" s="162" t="s">
        <v>65</v>
      </c>
      <c r="T84" s="52" t="s">
        <v>68</v>
      </c>
      <c r="U84" s="139">
        <v>39660</v>
      </c>
      <c r="V84" s="52" t="s">
        <v>565</v>
      </c>
      <c r="W84" s="162" t="s">
        <v>562</v>
      </c>
      <c r="X84" s="162" t="s">
        <v>563</v>
      </c>
      <c r="Y84" s="52"/>
      <c r="Z84" s="52"/>
      <c r="AA84" s="52"/>
      <c r="AB84" s="52" t="s">
        <v>182</v>
      </c>
      <c r="AC84" s="52"/>
      <c r="AD84" s="52"/>
      <c r="AE84" s="52"/>
      <c r="AF84" s="52"/>
      <c r="AG84" s="52" t="s">
        <v>555</v>
      </c>
      <c r="AH84" s="21" t="s">
        <v>556</v>
      </c>
      <c r="AI84" s="52" t="s">
        <v>136</v>
      </c>
      <c r="AJ84" s="66" t="s">
        <v>76</v>
      </c>
      <c r="AK84" s="52" t="s">
        <v>187</v>
      </c>
      <c r="AL84" t="s">
        <v>78</v>
      </c>
      <c r="AM84" s="125" t="s">
        <v>566</v>
      </c>
      <c r="AR84" s="52" t="s">
        <v>558</v>
      </c>
      <c r="AS84" s="52" t="s">
        <v>567</v>
      </c>
      <c r="AT84" s="52" t="s">
        <v>568</v>
      </c>
      <c r="AU84" s="63" t="s">
        <v>565</v>
      </c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J84" s="52"/>
      <c r="BK84" s="52"/>
      <c r="BL84" s="52"/>
      <c r="BM84" s="52"/>
      <c r="BN84" s="52"/>
      <c r="BO84" s="52"/>
      <c r="BP84" s="52"/>
    </row>
    <row r="85" spans="1:68" ht="25.5">
      <c r="A85">
        <v>70</v>
      </c>
      <c r="B85" t="s">
        <v>65</v>
      </c>
      <c r="C85" t="s">
        <v>65</v>
      </c>
      <c r="D85" t="s">
        <v>65</v>
      </c>
      <c r="E85" s="162" t="s">
        <v>559</v>
      </c>
      <c r="H85" t="s">
        <v>221</v>
      </c>
      <c r="L85" s="2" t="s">
        <v>175</v>
      </c>
      <c r="M85" s="2" t="s">
        <v>564</v>
      </c>
      <c r="N85" s="2"/>
      <c r="P85" s="147" t="s">
        <v>560</v>
      </c>
      <c r="Q85" s="2"/>
      <c r="R85" s="2"/>
      <c r="S85" s="81" t="s">
        <v>65</v>
      </c>
      <c r="T85" s="2" t="s">
        <v>68</v>
      </c>
      <c r="U85" s="93">
        <v>39660</v>
      </c>
      <c r="V85" s="2" t="s">
        <v>569</v>
      </c>
      <c r="W85" s="81" t="s">
        <v>562</v>
      </c>
      <c r="X85" s="81" t="s">
        <v>563</v>
      </c>
      <c r="Y85" s="2"/>
      <c r="Z85" s="2"/>
      <c r="AA85" s="52"/>
      <c r="AB85" s="52" t="s">
        <v>182</v>
      </c>
      <c r="AC85" s="2"/>
      <c r="AD85" s="2"/>
      <c r="AE85" s="2"/>
      <c r="AF85" s="2"/>
      <c r="AG85" s="2" t="s">
        <v>555</v>
      </c>
      <c r="AH85" s="81" t="s">
        <v>556</v>
      </c>
      <c r="AI85" s="52" t="s">
        <v>136</v>
      </c>
      <c r="AJ85" s="2" t="s">
        <v>76</v>
      </c>
      <c r="AK85" s="52" t="s">
        <v>187</v>
      </c>
      <c r="AL85" t="s">
        <v>78</v>
      </c>
      <c r="AM85" s="56" t="s">
        <v>566</v>
      </c>
      <c r="AN85" s="85"/>
      <c r="AR85" s="2" t="s">
        <v>558</v>
      </c>
      <c r="AS85" s="52" t="s">
        <v>570</v>
      </c>
      <c r="AT85" s="52" t="s">
        <v>571</v>
      </c>
      <c r="AU85" s="88" t="s">
        <v>569</v>
      </c>
      <c r="AV85" s="2"/>
      <c r="AW85" s="2"/>
      <c r="AX85" s="2"/>
      <c r="AY85" s="2"/>
      <c r="AZ85" s="2"/>
      <c r="BA85" s="2"/>
      <c r="BB85" s="2"/>
      <c r="BC85" s="2"/>
      <c r="BD85" s="2"/>
      <c r="BE85" s="2"/>
      <c r="BJ85" s="2"/>
      <c r="BK85" s="2"/>
      <c r="BL85" s="2"/>
      <c r="BM85" s="2"/>
      <c r="BN85" s="2"/>
      <c r="BO85" s="2"/>
      <c r="BP85" s="2"/>
    </row>
    <row r="86" spans="1:68" ht="25.5">
      <c r="A86">
        <v>71</v>
      </c>
      <c r="B86" t="s">
        <v>65</v>
      </c>
      <c r="C86" t="s">
        <v>65</v>
      </c>
      <c r="D86" t="s">
        <v>65</v>
      </c>
      <c r="E86" s="162" t="s">
        <v>572</v>
      </c>
      <c r="H86" t="s">
        <v>221</v>
      </c>
      <c r="L86" s="66"/>
      <c r="M86" s="66"/>
      <c r="N86" s="66"/>
      <c r="P86" s="96" t="s">
        <v>573</v>
      </c>
      <c r="Q86" s="66"/>
      <c r="R86" s="66"/>
      <c r="S86" s="21" t="s">
        <v>65</v>
      </c>
      <c r="T86" s="66" t="s">
        <v>68</v>
      </c>
      <c r="U86" s="25">
        <v>39661</v>
      </c>
      <c r="V86" s="153" t="s">
        <v>574</v>
      </c>
      <c r="W86" s="21" t="s">
        <v>575</v>
      </c>
      <c r="X86" s="21" t="s">
        <v>563</v>
      </c>
      <c r="Y86" s="56"/>
      <c r="Z86" s="56"/>
      <c r="AA86" s="84"/>
      <c r="AB86" s="84"/>
      <c r="AC86" s="66"/>
      <c r="AD86" s="66"/>
      <c r="AE86" s="66"/>
      <c r="AF86" s="66"/>
      <c r="AG86" s="66" t="s">
        <v>555</v>
      </c>
      <c r="AH86" s="21" t="s">
        <v>556</v>
      </c>
      <c r="AI86" s="52" t="s">
        <v>136</v>
      </c>
      <c r="AJ86" s="66" t="s">
        <v>557</v>
      </c>
      <c r="AK86" s="52" t="s">
        <v>187</v>
      </c>
      <c r="AL86" t="s">
        <v>78</v>
      </c>
      <c r="AM86" t="s">
        <v>168</v>
      </c>
      <c r="AN86" s="56"/>
      <c r="AR86" s="66" t="s">
        <v>558</v>
      </c>
      <c r="AS86" s="52" t="s">
        <v>221</v>
      </c>
      <c r="AT86" s="52" t="s">
        <v>221</v>
      </c>
      <c r="AU86" s="17" t="s">
        <v>574</v>
      </c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J86" s="66"/>
      <c r="BK86" s="66"/>
      <c r="BL86" s="66"/>
      <c r="BM86" s="66"/>
      <c r="BN86" s="66"/>
      <c r="BO86" s="66"/>
      <c r="BP86" s="66"/>
    </row>
    <row r="87" spans="1:68" ht="25.5">
      <c r="A87">
        <v>72</v>
      </c>
      <c r="B87" t="s">
        <v>65</v>
      </c>
      <c r="C87" t="s">
        <v>65</v>
      </c>
      <c r="D87" t="s">
        <v>65</v>
      </c>
      <c r="E87" s="162" t="s">
        <v>572</v>
      </c>
      <c r="H87" t="s">
        <v>221</v>
      </c>
      <c r="L87" s="52" t="s">
        <v>576</v>
      </c>
      <c r="M87" s="52" t="s">
        <v>577</v>
      </c>
      <c r="N87" s="52"/>
      <c r="P87" s="150" t="s">
        <v>573</v>
      </c>
      <c r="Q87" s="52"/>
      <c r="R87" s="52"/>
      <c r="S87" s="162" t="s">
        <v>65</v>
      </c>
      <c r="T87" s="52" t="s">
        <v>68</v>
      </c>
      <c r="U87" s="139">
        <v>39662</v>
      </c>
      <c r="V87" s="52" t="s">
        <v>578</v>
      </c>
      <c r="W87" s="162" t="s">
        <v>575</v>
      </c>
      <c r="X87" s="162" t="s">
        <v>563</v>
      </c>
      <c r="Y87" s="52"/>
      <c r="Z87" s="52"/>
      <c r="AA87" s="52"/>
      <c r="AB87" s="52" t="s">
        <v>273</v>
      </c>
      <c r="AC87" s="52"/>
      <c r="AD87" s="52"/>
      <c r="AE87" s="52"/>
      <c r="AF87" s="52"/>
      <c r="AG87" s="52" t="s">
        <v>555</v>
      </c>
      <c r="AH87" s="162" t="s">
        <v>556</v>
      </c>
      <c r="AI87" s="52" t="s">
        <v>136</v>
      </c>
      <c r="AJ87" s="18" t="s">
        <v>275</v>
      </c>
      <c r="AK87" s="52" t="s">
        <v>187</v>
      </c>
      <c r="AL87" t="s">
        <v>78</v>
      </c>
      <c r="AM87" t="s">
        <v>566</v>
      </c>
      <c r="AR87" s="52" t="s">
        <v>558</v>
      </c>
      <c r="AS87" s="52" t="s">
        <v>579</v>
      </c>
      <c r="AT87" s="52" t="s">
        <v>580</v>
      </c>
      <c r="AU87" s="63" t="s">
        <v>578</v>
      </c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J87" s="52"/>
      <c r="BK87" s="52"/>
      <c r="BL87" s="52"/>
      <c r="BM87" s="52"/>
      <c r="BN87" s="52"/>
      <c r="BO87" s="52"/>
      <c r="BP87" s="52"/>
    </row>
    <row r="88" spans="1:68" ht="25.5">
      <c r="A88">
        <v>73</v>
      </c>
      <c r="B88" t="s">
        <v>65</v>
      </c>
      <c r="C88" t="s">
        <v>65</v>
      </c>
      <c r="D88" t="s">
        <v>65</v>
      </c>
      <c r="E88" s="162" t="s">
        <v>572</v>
      </c>
      <c r="H88" t="s">
        <v>221</v>
      </c>
      <c r="L88" s="52" t="s">
        <v>581</v>
      </c>
      <c r="M88" s="52" t="s">
        <v>582</v>
      </c>
      <c r="N88" s="52"/>
      <c r="P88" s="150" t="s">
        <v>583</v>
      </c>
      <c r="Q88" s="52"/>
      <c r="R88" s="52"/>
      <c r="S88" s="162" t="s">
        <v>65</v>
      </c>
      <c r="T88" s="52" t="s">
        <v>68</v>
      </c>
      <c r="U88" s="139">
        <v>39663</v>
      </c>
      <c r="V88" s="52" t="s">
        <v>584</v>
      </c>
      <c r="W88" s="162" t="s">
        <v>575</v>
      </c>
      <c r="X88" s="162" t="s">
        <v>563</v>
      </c>
      <c r="Y88" s="52"/>
      <c r="Z88" s="52"/>
      <c r="AA88" s="52"/>
      <c r="AB88" s="52" t="s">
        <v>273</v>
      </c>
      <c r="AC88" s="52"/>
      <c r="AD88" s="52"/>
      <c r="AE88" s="52"/>
      <c r="AF88" s="52"/>
      <c r="AG88" s="52" t="s">
        <v>555</v>
      </c>
      <c r="AH88" s="162" t="s">
        <v>556</v>
      </c>
      <c r="AI88" s="52" t="s">
        <v>136</v>
      </c>
      <c r="AJ88" s="18" t="s">
        <v>275</v>
      </c>
      <c r="AK88" s="52" t="s">
        <v>187</v>
      </c>
      <c r="AL88" t="s">
        <v>78</v>
      </c>
      <c r="AM88" t="s">
        <v>566</v>
      </c>
      <c r="AR88" s="52" t="s">
        <v>558</v>
      </c>
      <c r="AS88" s="52" t="s">
        <v>585</v>
      </c>
      <c r="AT88" s="52" t="s">
        <v>586</v>
      </c>
      <c r="AU88" s="63" t="s">
        <v>584</v>
      </c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J88" s="52"/>
      <c r="BK88" s="52"/>
      <c r="BL88" s="52"/>
      <c r="BM88" s="52"/>
      <c r="BN88" s="52"/>
      <c r="BO88" s="52"/>
      <c r="BP88" s="52"/>
    </row>
    <row r="89" spans="1:68" ht="25.5">
      <c r="A89">
        <v>74</v>
      </c>
      <c r="B89" t="s">
        <v>65</v>
      </c>
      <c r="C89" t="s">
        <v>65</v>
      </c>
      <c r="D89" t="s">
        <v>65</v>
      </c>
      <c r="E89" s="162" t="s">
        <v>572</v>
      </c>
      <c r="H89" t="s">
        <v>221</v>
      </c>
      <c r="L89" s="52" t="s">
        <v>587</v>
      </c>
      <c r="M89" s="52" t="s">
        <v>588</v>
      </c>
      <c r="N89" s="52"/>
      <c r="P89" s="150" t="s">
        <v>589</v>
      </c>
      <c r="Q89" s="52"/>
      <c r="R89" s="52"/>
      <c r="S89" s="162" t="s">
        <v>65</v>
      </c>
      <c r="T89" s="52" t="s">
        <v>68</v>
      </c>
      <c r="U89" s="139">
        <v>39664</v>
      </c>
      <c r="V89" s="52" t="s">
        <v>590</v>
      </c>
      <c r="W89" s="162" t="s">
        <v>575</v>
      </c>
      <c r="X89" s="162" t="s">
        <v>563</v>
      </c>
      <c r="Y89" s="52"/>
      <c r="Z89" s="52"/>
      <c r="AA89" s="52"/>
      <c r="AB89" s="52" t="s">
        <v>182</v>
      </c>
      <c r="AC89" s="52"/>
      <c r="AD89" s="52"/>
      <c r="AE89" s="52"/>
      <c r="AF89" s="52"/>
      <c r="AG89" s="52" t="s">
        <v>555</v>
      </c>
      <c r="AH89" s="162" t="s">
        <v>556</v>
      </c>
      <c r="AI89" s="52" t="s">
        <v>136</v>
      </c>
      <c r="AJ89" s="52" t="s">
        <v>76</v>
      </c>
      <c r="AK89" s="52" t="s">
        <v>187</v>
      </c>
      <c r="AL89" t="s">
        <v>78</v>
      </c>
      <c r="AM89" t="s">
        <v>566</v>
      </c>
      <c r="AR89" s="52" t="s">
        <v>558</v>
      </c>
      <c r="AS89" s="52" t="s">
        <v>591</v>
      </c>
      <c r="AT89" s="52" t="s">
        <v>592</v>
      </c>
      <c r="AU89" s="63" t="s">
        <v>590</v>
      </c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J89" s="52"/>
      <c r="BK89" s="52"/>
      <c r="BL89" s="52"/>
      <c r="BM89" s="52"/>
      <c r="BN89" s="52"/>
      <c r="BO89" s="52"/>
      <c r="BP89" s="52"/>
    </row>
    <row r="90" spans="1:68" ht="25.5">
      <c r="A90">
        <v>75</v>
      </c>
      <c r="B90" t="s">
        <v>65</v>
      </c>
      <c r="C90" t="s">
        <v>65</v>
      </c>
      <c r="D90" t="s">
        <v>65</v>
      </c>
      <c r="E90" s="162" t="s">
        <v>572</v>
      </c>
      <c r="H90" t="s">
        <v>221</v>
      </c>
      <c r="L90" s="52" t="s">
        <v>593</v>
      </c>
      <c r="M90" s="52" t="s">
        <v>594</v>
      </c>
      <c r="N90" s="52"/>
      <c r="P90" s="150" t="s">
        <v>595</v>
      </c>
      <c r="Q90" s="52"/>
      <c r="R90" s="52"/>
      <c r="S90" s="162" t="s">
        <v>65</v>
      </c>
      <c r="T90" s="52" t="s">
        <v>68</v>
      </c>
      <c r="U90" s="139">
        <v>39666</v>
      </c>
      <c r="V90" s="52" t="s">
        <v>596</v>
      </c>
      <c r="W90" s="162" t="s">
        <v>575</v>
      </c>
      <c r="X90" s="162" t="s">
        <v>563</v>
      </c>
      <c r="Y90" s="52"/>
      <c r="Z90" s="52"/>
      <c r="AA90" s="52"/>
      <c r="AB90" s="52" t="s">
        <v>352</v>
      </c>
      <c r="AC90" s="52"/>
      <c r="AD90" s="52"/>
      <c r="AE90" s="52"/>
      <c r="AF90" s="52"/>
      <c r="AG90" s="52" t="s">
        <v>555</v>
      </c>
      <c r="AH90" s="162" t="s">
        <v>556</v>
      </c>
      <c r="AI90" s="52" t="s">
        <v>136</v>
      </c>
      <c r="AJ90" s="52" t="s">
        <v>76</v>
      </c>
      <c r="AK90" s="52" t="s">
        <v>187</v>
      </c>
      <c r="AL90" t="s">
        <v>78</v>
      </c>
      <c r="AM90" t="s">
        <v>566</v>
      </c>
      <c r="AR90" s="52" t="s">
        <v>558</v>
      </c>
      <c r="AS90" s="52" t="s">
        <v>597</v>
      </c>
      <c r="AT90" s="52" t="s">
        <v>466</v>
      </c>
      <c r="AU90" s="63" t="s">
        <v>596</v>
      </c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J90" s="52"/>
      <c r="BK90" s="52"/>
      <c r="BL90" s="52"/>
      <c r="BM90" s="52"/>
      <c r="BN90" s="52"/>
      <c r="BO90" s="52"/>
      <c r="BP90" s="52"/>
    </row>
    <row r="91" spans="1:68" ht="25.5">
      <c r="A91">
        <v>76</v>
      </c>
      <c r="B91" t="s">
        <v>65</v>
      </c>
      <c r="C91" t="s">
        <v>65</v>
      </c>
      <c r="D91" t="s">
        <v>65</v>
      </c>
      <c r="E91" s="162" t="s">
        <v>572</v>
      </c>
      <c r="H91" t="s">
        <v>221</v>
      </c>
      <c r="L91" s="2" t="s">
        <v>593</v>
      </c>
      <c r="M91" s="2" t="s">
        <v>594</v>
      </c>
      <c r="N91" s="2"/>
      <c r="P91" s="147" t="s">
        <v>595</v>
      </c>
      <c r="Q91" s="2"/>
      <c r="R91" s="2"/>
      <c r="S91" s="81" t="s">
        <v>65</v>
      </c>
      <c r="T91" s="2" t="s">
        <v>68</v>
      </c>
      <c r="U91" s="93">
        <v>39666</v>
      </c>
      <c r="V91" s="2" t="s">
        <v>598</v>
      </c>
      <c r="W91" s="81" t="s">
        <v>575</v>
      </c>
      <c r="X91" s="81" t="s">
        <v>563</v>
      </c>
      <c r="Y91" s="2"/>
      <c r="Z91" s="2"/>
      <c r="AA91" s="52"/>
      <c r="AB91" s="52" t="s">
        <v>182</v>
      </c>
      <c r="AC91" s="2"/>
      <c r="AD91" s="2"/>
      <c r="AE91" s="2"/>
      <c r="AF91" s="2"/>
      <c r="AG91" s="2" t="s">
        <v>555</v>
      </c>
      <c r="AH91" s="81" t="s">
        <v>556</v>
      </c>
      <c r="AI91" s="52" t="s">
        <v>136</v>
      </c>
      <c r="AJ91" s="2" t="s">
        <v>76</v>
      </c>
      <c r="AK91" s="52" t="s">
        <v>187</v>
      </c>
      <c r="AL91" t="s">
        <v>78</v>
      </c>
      <c r="AM91" s="85" t="s">
        <v>566</v>
      </c>
      <c r="AN91" s="85"/>
      <c r="AR91" s="2" t="s">
        <v>558</v>
      </c>
      <c r="AS91" s="52" t="s">
        <v>599</v>
      </c>
      <c r="AT91" s="52" t="s">
        <v>571</v>
      </c>
      <c r="AU91" s="88" t="s">
        <v>598</v>
      </c>
      <c r="AV91" s="2"/>
      <c r="AW91" s="2"/>
      <c r="AX91" s="2"/>
      <c r="AY91" s="2"/>
      <c r="AZ91" s="2"/>
      <c r="BA91" s="2"/>
      <c r="BB91" s="2"/>
      <c r="BC91" s="2"/>
      <c r="BD91" s="2"/>
      <c r="BE91" s="2"/>
      <c r="BJ91" s="2"/>
      <c r="BK91" s="2"/>
      <c r="BL91" s="2"/>
      <c r="BM91" s="2"/>
      <c r="BN91" s="2"/>
      <c r="BO91" s="2"/>
      <c r="BP91" s="2"/>
    </row>
    <row r="92" spans="1:68" ht="38.25">
      <c r="A92">
        <v>77</v>
      </c>
      <c r="B92" s="144" t="s">
        <v>600</v>
      </c>
      <c r="C92" t="s">
        <v>65</v>
      </c>
      <c r="D92" t="s">
        <v>65</v>
      </c>
      <c r="E92" s="162" t="s">
        <v>601</v>
      </c>
      <c r="H92" t="s">
        <v>221</v>
      </c>
      <c r="L92" s="125"/>
      <c r="M92" s="125"/>
      <c r="N92" s="125"/>
      <c r="P92" s="118" t="s">
        <v>602</v>
      </c>
      <c r="Q92" s="78" t="s">
        <v>603</v>
      </c>
      <c r="R92" s="125"/>
      <c r="S92" s="117" t="s">
        <v>65</v>
      </c>
      <c r="T92" s="140" t="s">
        <v>68</v>
      </c>
      <c r="U92" s="171">
        <v>39667</v>
      </c>
      <c r="V92" s="41" t="s">
        <v>604</v>
      </c>
      <c r="W92" s="117" t="s">
        <v>605</v>
      </c>
      <c r="X92" s="125" t="s">
        <v>606</v>
      </c>
      <c r="Y92" s="125"/>
      <c r="Z92" s="125"/>
      <c r="AA92" s="84"/>
      <c r="AB92" s="84"/>
      <c r="AC92" s="125"/>
      <c r="AD92" s="125"/>
      <c r="AE92" s="125"/>
      <c r="AF92" s="125"/>
      <c r="AG92" s="140" t="s">
        <v>555</v>
      </c>
      <c r="AH92" s="125" t="s">
        <v>606</v>
      </c>
      <c r="AI92" s="52" t="s">
        <v>136</v>
      </c>
      <c r="AJ92" s="125" t="s">
        <v>557</v>
      </c>
      <c r="AK92" s="52" t="s">
        <v>187</v>
      </c>
      <c r="AL92" t="s">
        <v>78</v>
      </c>
      <c r="AM92" s="125" t="s">
        <v>168</v>
      </c>
      <c r="AN92" s="125"/>
      <c r="AO92" s="85"/>
      <c r="AP92" s="85"/>
      <c r="AQ92" s="85"/>
      <c r="AR92" s="140" t="s">
        <v>558</v>
      </c>
      <c r="AS92" s="52" t="s">
        <v>221</v>
      </c>
      <c r="AT92" s="52" t="s">
        <v>221</v>
      </c>
      <c r="AU92" s="182" t="s">
        <v>604</v>
      </c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J92" s="140"/>
      <c r="BK92" s="140"/>
      <c r="BL92" s="140"/>
      <c r="BM92" s="140"/>
      <c r="BN92" s="140"/>
      <c r="BO92" s="140"/>
      <c r="BP92" s="140"/>
    </row>
    <row r="93" spans="1:68" ht="25.5">
      <c r="A93">
        <v>78</v>
      </c>
      <c r="B93" t="s">
        <v>65</v>
      </c>
      <c r="C93" t="s">
        <v>65</v>
      </c>
      <c r="D93" t="s">
        <v>65</v>
      </c>
      <c r="E93" s="162" t="s">
        <v>607</v>
      </c>
      <c r="H93" t="s">
        <v>221</v>
      </c>
      <c r="L93" s="125"/>
      <c r="M93" s="125"/>
      <c r="N93" s="125"/>
      <c r="P93" s="118" t="s">
        <v>608</v>
      </c>
      <c r="Q93" s="140"/>
      <c r="R93" s="140"/>
      <c r="S93" s="117" t="s">
        <v>65</v>
      </c>
      <c r="T93" s="140" t="s">
        <v>68</v>
      </c>
      <c r="U93" s="171">
        <v>39672</v>
      </c>
      <c r="V93" s="41" t="s">
        <v>609</v>
      </c>
      <c r="W93" s="117" t="s">
        <v>610</v>
      </c>
      <c r="X93" s="125" t="s">
        <v>606</v>
      </c>
      <c r="Y93" s="125"/>
      <c r="Z93" s="125"/>
      <c r="AA93" s="84"/>
      <c r="AB93" s="84"/>
      <c r="AC93" s="125"/>
      <c r="AD93" s="125"/>
      <c r="AE93" s="125"/>
      <c r="AF93" s="125"/>
      <c r="AG93" s="140" t="s">
        <v>555</v>
      </c>
      <c r="AH93" s="125" t="s">
        <v>606</v>
      </c>
      <c r="AI93" s="52" t="s">
        <v>136</v>
      </c>
      <c r="AJ93" s="125" t="s">
        <v>557</v>
      </c>
      <c r="AK93" s="52" t="s">
        <v>187</v>
      </c>
      <c r="AL93" t="s">
        <v>78</v>
      </c>
      <c r="AM93" s="125" t="s">
        <v>168</v>
      </c>
      <c r="AN93" s="125"/>
      <c r="AO93" s="125"/>
      <c r="AP93" s="125"/>
      <c r="AQ93" s="125"/>
      <c r="AR93" s="140" t="s">
        <v>558</v>
      </c>
      <c r="AS93" s="52" t="s">
        <v>221</v>
      </c>
      <c r="AT93" s="52" t="s">
        <v>221</v>
      </c>
      <c r="AU93" s="182" t="s">
        <v>609</v>
      </c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J93" s="140"/>
      <c r="BK93" s="140"/>
      <c r="BL93" s="140"/>
      <c r="BM93" s="140"/>
      <c r="BN93" s="140"/>
      <c r="BO93" s="140"/>
      <c r="BP93" s="140"/>
    </row>
    <row r="94" spans="1:68" ht="25.5">
      <c r="A94">
        <v>79</v>
      </c>
      <c r="B94" t="s">
        <v>65</v>
      </c>
      <c r="C94" t="s">
        <v>65</v>
      </c>
      <c r="D94" t="s">
        <v>65</v>
      </c>
      <c r="E94" s="162" t="s">
        <v>611</v>
      </c>
      <c r="H94" t="s">
        <v>221</v>
      </c>
      <c r="L94" s="56"/>
      <c r="M94" s="56"/>
      <c r="N94" s="56"/>
      <c r="P94" s="96" t="s">
        <v>612</v>
      </c>
      <c r="Q94" s="66"/>
      <c r="R94" s="66"/>
      <c r="S94" s="21" t="s">
        <v>65</v>
      </c>
      <c r="T94" s="66" t="s">
        <v>68</v>
      </c>
      <c r="U94" s="25">
        <v>39674</v>
      </c>
      <c r="V94" s="153" t="s">
        <v>613</v>
      </c>
      <c r="W94" s="21" t="s">
        <v>614</v>
      </c>
      <c r="X94" s="21" t="s">
        <v>615</v>
      </c>
      <c r="Y94" s="56"/>
      <c r="Z94" s="56"/>
      <c r="AA94" s="84"/>
      <c r="AB94" s="84"/>
      <c r="AC94" s="56"/>
      <c r="AD94" s="56"/>
      <c r="AE94" s="56"/>
      <c r="AF94" s="56"/>
      <c r="AG94" s="66" t="s">
        <v>555</v>
      </c>
      <c r="AH94" s="21" t="s">
        <v>616</v>
      </c>
      <c r="AI94" s="52" t="s">
        <v>136</v>
      </c>
      <c r="AJ94" s="56" t="s">
        <v>557</v>
      </c>
      <c r="AK94" s="52" t="s">
        <v>187</v>
      </c>
      <c r="AL94" t="s">
        <v>78</v>
      </c>
      <c r="AM94" s="56" t="s">
        <v>168</v>
      </c>
      <c r="AN94" s="56"/>
      <c r="AO94" s="56"/>
      <c r="AP94" s="56"/>
      <c r="AQ94" s="56"/>
      <c r="AR94" s="66" t="s">
        <v>558</v>
      </c>
      <c r="AS94" s="52" t="s">
        <v>221</v>
      </c>
      <c r="AT94" s="52" t="s">
        <v>221</v>
      </c>
      <c r="AU94" s="17" t="s">
        <v>613</v>
      </c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J94" s="66"/>
      <c r="BK94" s="66"/>
      <c r="BL94" s="66"/>
      <c r="BM94" s="66"/>
      <c r="BN94" s="66"/>
      <c r="BO94" s="66"/>
      <c r="BP94" s="66"/>
    </row>
    <row r="95" spans="1:68" ht="25.5">
      <c r="A95">
        <v>80</v>
      </c>
      <c r="B95" t="s">
        <v>65</v>
      </c>
      <c r="C95" t="s">
        <v>65</v>
      </c>
      <c r="D95" t="s">
        <v>65</v>
      </c>
      <c r="E95" s="162" t="s">
        <v>611</v>
      </c>
      <c r="H95" t="s">
        <v>221</v>
      </c>
      <c r="L95" s="52" t="s">
        <v>617</v>
      </c>
      <c r="M95" s="52" t="s">
        <v>618</v>
      </c>
      <c r="N95" s="52"/>
      <c r="P95" s="150" t="s">
        <v>612</v>
      </c>
      <c r="Q95" s="52"/>
      <c r="R95" s="52"/>
      <c r="S95" s="162" t="s">
        <v>65</v>
      </c>
      <c r="T95" s="52" t="s">
        <v>68</v>
      </c>
      <c r="U95" s="139">
        <v>39676</v>
      </c>
      <c r="V95" s="52" t="s">
        <v>619</v>
      </c>
      <c r="W95" s="162" t="s">
        <v>614</v>
      </c>
      <c r="X95" s="162" t="s">
        <v>615</v>
      </c>
      <c r="Y95" s="52"/>
      <c r="Z95" s="52"/>
      <c r="AA95" s="52"/>
      <c r="AB95" s="52" t="s">
        <v>388</v>
      </c>
      <c r="AC95" s="52"/>
      <c r="AD95" s="52"/>
      <c r="AE95" s="52"/>
      <c r="AF95" s="52"/>
      <c r="AG95" s="52" t="s">
        <v>555</v>
      </c>
      <c r="AH95" s="162" t="s">
        <v>616</v>
      </c>
      <c r="AI95" s="52" t="s">
        <v>136</v>
      </c>
      <c r="AJ95" s="18" t="s">
        <v>275</v>
      </c>
      <c r="AK95" s="52" t="s">
        <v>187</v>
      </c>
      <c r="AL95" t="s">
        <v>78</v>
      </c>
      <c r="AM95" t="s">
        <v>566</v>
      </c>
      <c r="AO95" t="s">
        <v>152</v>
      </c>
      <c r="AR95" s="52" t="s">
        <v>558</v>
      </c>
      <c r="AS95" s="52" t="s">
        <v>620</v>
      </c>
      <c r="AT95" s="52" t="s">
        <v>621</v>
      </c>
      <c r="AU95" s="63" t="s">
        <v>619</v>
      </c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J95" s="52"/>
      <c r="BK95" s="52"/>
      <c r="BL95" s="52"/>
      <c r="BM95" s="52"/>
      <c r="BN95" s="52"/>
      <c r="BO95" s="52"/>
      <c r="BP95" s="52"/>
    </row>
    <row r="96" spans="1:68" ht="25.5">
      <c r="A96">
        <v>81</v>
      </c>
      <c r="B96" t="s">
        <v>65</v>
      </c>
      <c r="C96" t="s">
        <v>65</v>
      </c>
      <c r="D96" t="s">
        <v>65</v>
      </c>
      <c r="E96" s="162" t="s">
        <v>611</v>
      </c>
      <c r="H96" t="s">
        <v>221</v>
      </c>
      <c r="L96" s="52" t="s">
        <v>617</v>
      </c>
      <c r="M96" s="52" t="s">
        <v>618</v>
      </c>
      <c r="N96" s="52"/>
      <c r="P96" s="150" t="s">
        <v>612</v>
      </c>
      <c r="Q96" s="52"/>
      <c r="R96" s="52"/>
      <c r="S96" s="162" t="s">
        <v>65</v>
      </c>
      <c r="T96" s="52" t="s">
        <v>68</v>
      </c>
      <c r="U96" s="139">
        <v>39676</v>
      </c>
      <c r="V96" s="52" t="s">
        <v>622</v>
      </c>
      <c r="W96" s="162" t="s">
        <v>614</v>
      </c>
      <c r="X96" s="162" t="s">
        <v>615</v>
      </c>
      <c r="Y96" s="52"/>
      <c r="Z96" s="52"/>
      <c r="AA96" s="52"/>
      <c r="AB96" s="52" t="s">
        <v>388</v>
      </c>
      <c r="AC96" s="52"/>
      <c r="AD96" s="52"/>
      <c r="AE96" s="52"/>
      <c r="AF96" s="52"/>
      <c r="AG96" s="52" t="s">
        <v>555</v>
      </c>
      <c r="AH96" s="162" t="s">
        <v>616</v>
      </c>
      <c r="AI96" s="52" t="s">
        <v>136</v>
      </c>
      <c r="AJ96" s="18" t="s">
        <v>275</v>
      </c>
      <c r="AK96" s="52" t="s">
        <v>187</v>
      </c>
      <c r="AL96" t="s">
        <v>78</v>
      </c>
      <c r="AM96" t="s">
        <v>566</v>
      </c>
      <c r="AO96" t="s">
        <v>152</v>
      </c>
      <c r="AR96" s="52" t="s">
        <v>558</v>
      </c>
      <c r="AS96" s="52" t="s">
        <v>623</v>
      </c>
      <c r="AT96" s="52" t="s">
        <v>621</v>
      </c>
      <c r="AU96" s="63" t="s">
        <v>622</v>
      </c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J96" s="52"/>
      <c r="BK96" s="52"/>
      <c r="BL96" s="52"/>
      <c r="BM96" s="52"/>
      <c r="BN96" s="52"/>
      <c r="BO96" s="52"/>
      <c r="BP96" s="52"/>
    </row>
    <row r="97" spans="1:68" ht="25.5">
      <c r="A97">
        <v>82</v>
      </c>
      <c r="B97" t="s">
        <v>65</v>
      </c>
      <c r="C97" t="s">
        <v>65</v>
      </c>
      <c r="D97" t="s">
        <v>65</v>
      </c>
      <c r="E97" s="162" t="s">
        <v>611</v>
      </c>
      <c r="H97" t="s">
        <v>221</v>
      </c>
      <c r="L97" s="2" t="s">
        <v>617</v>
      </c>
      <c r="M97" s="2" t="s">
        <v>618</v>
      </c>
      <c r="N97" s="2"/>
      <c r="P97" s="147" t="s">
        <v>612</v>
      </c>
      <c r="Q97" s="2"/>
      <c r="R97" s="2"/>
      <c r="S97" s="81" t="s">
        <v>65</v>
      </c>
      <c r="T97" s="2" t="s">
        <v>68</v>
      </c>
      <c r="U97" s="139">
        <v>39676</v>
      </c>
      <c r="V97" s="2" t="s">
        <v>624</v>
      </c>
      <c r="W97" s="81" t="s">
        <v>614</v>
      </c>
      <c r="X97" s="81" t="s">
        <v>615</v>
      </c>
      <c r="Y97" s="2"/>
      <c r="Z97" s="2"/>
      <c r="AA97" s="52"/>
      <c r="AB97" s="52" t="s">
        <v>388</v>
      </c>
      <c r="AC97" s="2"/>
      <c r="AD97" s="2"/>
      <c r="AE97" s="2"/>
      <c r="AF97" s="2"/>
      <c r="AG97" s="2" t="s">
        <v>555</v>
      </c>
      <c r="AH97" s="81" t="s">
        <v>616</v>
      </c>
      <c r="AI97" s="52" t="s">
        <v>136</v>
      </c>
      <c r="AJ97" s="18" t="s">
        <v>275</v>
      </c>
      <c r="AK97" s="52" t="s">
        <v>187</v>
      </c>
      <c r="AL97" t="s">
        <v>78</v>
      </c>
      <c r="AM97" s="85" t="s">
        <v>566</v>
      </c>
      <c r="AN97" s="85"/>
      <c r="AO97" t="s">
        <v>152</v>
      </c>
      <c r="AR97" s="2" t="s">
        <v>558</v>
      </c>
      <c r="AS97" s="52" t="s">
        <v>625</v>
      </c>
      <c r="AT97" s="52" t="s">
        <v>626</v>
      </c>
      <c r="AU97" s="88" t="s">
        <v>624</v>
      </c>
      <c r="AV97" s="2"/>
      <c r="AW97" s="2"/>
      <c r="AX97" s="2"/>
      <c r="AY97" s="2"/>
      <c r="AZ97" s="2"/>
      <c r="BA97" s="2"/>
      <c r="BB97" s="2"/>
      <c r="BC97" s="2"/>
      <c r="BD97" s="2"/>
      <c r="BE97" s="2"/>
      <c r="BJ97" s="2"/>
      <c r="BK97" s="2"/>
      <c r="BL97" s="2"/>
      <c r="BM97" s="2"/>
      <c r="BN97" s="2"/>
      <c r="BO97" s="2"/>
      <c r="BP97" s="2"/>
    </row>
    <row r="98" spans="1:68" ht="25.5">
      <c r="A98">
        <v>83</v>
      </c>
      <c r="B98" t="s">
        <v>65</v>
      </c>
      <c r="C98" t="s">
        <v>65</v>
      </c>
      <c r="D98" t="s">
        <v>65</v>
      </c>
      <c r="E98" s="162" t="s">
        <v>627</v>
      </c>
      <c r="H98" t="s">
        <v>221</v>
      </c>
      <c r="L98" s="56"/>
      <c r="M98" s="56"/>
      <c r="N98" s="56"/>
      <c r="P98" s="96" t="s">
        <v>628</v>
      </c>
      <c r="Q98" s="66"/>
      <c r="R98" s="66"/>
      <c r="S98" s="21" t="s">
        <v>65</v>
      </c>
      <c r="T98" s="66" t="s">
        <v>68</v>
      </c>
      <c r="U98" s="139">
        <v>39677</v>
      </c>
      <c r="V98" s="153" t="s">
        <v>629</v>
      </c>
      <c r="W98" s="21" t="s">
        <v>630</v>
      </c>
      <c r="X98" s="71" t="s">
        <v>631</v>
      </c>
      <c r="Y98" s="56"/>
      <c r="Z98" s="56"/>
      <c r="AA98" s="84"/>
      <c r="AB98" s="84"/>
      <c r="AC98" s="56"/>
      <c r="AD98" s="56"/>
      <c r="AE98" s="56"/>
      <c r="AF98" s="56"/>
      <c r="AG98" s="66" t="s">
        <v>555</v>
      </c>
      <c r="AH98" s="71" t="s">
        <v>631</v>
      </c>
      <c r="AI98" s="52" t="s">
        <v>136</v>
      </c>
      <c r="AJ98" t="s">
        <v>557</v>
      </c>
      <c r="AK98" s="52" t="s">
        <v>187</v>
      </c>
      <c r="AL98" t="s">
        <v>78</v>
      </c>
      <c r="AM98" s="56" t="s">
        <v>168</v>
      </c>
      <c r="AN98" s="56"/>
      <c r="AR98" s="66" t="s">
        <v>558</v>
      </c>
      <c r="AS98" s="52" t="s">
        <v>221</v>
      </c>
      <c r="AT98" s="52" t="s">
        <v>221</v>
      </c>
      <c r="AU98" s="17" t="s">
        <v>629</v>
      </c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J98" s="66"/>
      <c r="BK98" s="66"/>
      <c r="BL98" s="66"/>
      <c r="BM98" s="66"/>
      <c r="BN98" s="66"/>
      <c r="BO98" s="66"/>
      <c r="BP98" s="66"/>
    </row>
    <row r="99" spans="1:68">
      <c r="A99">
        <v>84</v>
      </c>
      <c r="B99" t="s">
        <v>65</v>
      </c>
      <c r="C99" t="s">
        <v>65</v>
      </c>
      <c r="D99" t="s">
        <v>65</v>
      </c>
      <c r="E99" s="162" t="s">
        <v>632</v>
      </c>
      <c r="L99" s="52" t="s">
        <v>633</v>
      </c>
      <c r="M99" s="52" t="s">
        <v>634</v>
      </c>
      <c r="N99" s="52" t="s">
        <v>210</v>
      </c>
      <c r="P99" s="150" t="s">
        <v>635</v>
      </c>
      <c r="Q99" s="52"/>
      <c r="R99" s="52"/>
      <c r="S99" s="162" t="s">
        <v>65</v>
      </c>
      <c r="T99" s="52" t="s">
        <v>68</v>
      </c>
      <c r="U99" s="139">
        <v>38501</v>
      </c>
      <c r="V99" s="52" t="s">
        <v>636</v>
      </c>
      <c r="W99" s="162" t="s">
        <v>637</v>
      </c>
      <c r="X99" s="162"/>
      <c r="Y99" s="52"/>
      <c r="Z99" s="52"/>
      <c r="AA99" s="52"/>
      <c r="AB99" s="52" t="s">
        <v>352</v>
      </c>
      <c r="AC99" s="52"/>
      <c r="AD99" s="52"/>
      <c r="AE99" s="52" t="s">
        <v>233</v>
      </c>
      <c r="AF99" s="52"/>
      <c r="AG99" s="52" t="s">
        <v>373</v>
      </c>
      <c r="AH99" s="162" t="s">
        <v>374</v>
      </c>
      <c r="AI99" s="52" t="s">
        <v>136</v>
      </c>
      <c r="AJ99" s="52" t="s">
        <v>184</v>
      </c>
      <c r="AK99" s="52" t="s">
        <v>187</v>
      </c>
      <c r="AL99" t="s">
        <v>119</v>
      </c>
      <c r="AM99" t="s">
        <v>168</v>
      </c>
      <c r="AR99" s="52" t="s">
        <v>638</v>
      </c>
      <c r="AS99" s="52" t="s">
        <v>639</v>
      </c>
      <c r="AT99" s="52" t="s">
        <v>640</v>
      </c>
      <c r="AU99" s="63" t="s">
        <v>636</v>
      </c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J99" s="52"/>
      <c r="BK99" s="52"/>
      <c r="BL99" s="52"/>
      <c r="BM99" s="52"/>
      <c r="BN99" s="52"/>
      <c r="BO99" s="52"/>
      <c r="BP99" s="52"/>
    </row>
    <row r="100" spans="1:68">
      <c r="A100">
        <v>85</v>
      </c>
      <c r="B100" t="s">
        <v>65</v>
      </c>
      <c r="C100" t="s">
        <v>65</v>
      </c>
      <c r="D100" t="s">
        <v>65</v>
      </c>
      <c r="E100" s="162" t="s">
        <v>641</v>
      </c>
      <c r="L100" s="52" t="s">
        <v>642</v>
      </c>
      <c r="M100" s="52" t="s">
        <v>643</v>
      </c>
      <c r="N100" s="178">
        <v>0.45138888888888901</v>
      </c>
      <c r="P100" s="150" t="s">
        <v>644</v>
      </c>
      <c r="Q100" s="52"/>
      <c r="R100" s="52"/>
      <c r="S100" s="162" t="s">
        <v>65</v>
      </c>
      <c r="T100" s="52" t="s">
        <v>68</v>
      </c>
      <c r="U100" s="139">
        <v>38374</v>
      </c>
      <c r="V100" s="52" t="s">
        <v>645</v>
      </c>
      <c r="W100" s="162" t="s">
        <v>646</v>
      </c>
      <c r="X100" s="162" t="s">
        <v>647</v>
      </c>
      <c r="Y100" s="52"/>
      <c r="Z100" s="52"/>
      <c r="AA100" s="52"/>
      <c r="AB100" s="52" t="s">
        <v>352</v>
      </c>
      <c r="AC100" s="52"/>
      <c r="AD100" s="52"/>
      <c r="AE100" s="52" t="s">
        <v>196</v>
      </c>
      <c r="AF100" s="52"/>
      <c r="AG100" s="52" t="s">
        <v>96</v>
      </c>
      <c r="AH100" s="162" t="s">
        <v>647</v>
      </c>
      <c r="AI100" s="52" t="s">
        <v>136</v>
      </c>
      <c r="AJ100" s="52" t="s">
        <v>184</v>
      </c>
      <c r="AK100" s="52" t="s">
        <v>187</v>
      </c>
      <c r="AL100" t="s">
        <v>119</v>
      </c>
      <c r="AM100" t="s">
        <v>79</v>
      </c>
      <c r="AN100" t="s">
        <v>151</v>
      </c>
      <c r="AR100" s="52" t="s">
        <v>432</v>
      </c>
      <c r="AS100" s="52" t="s">
        <v>648</v>
      </c>
      <c r="AT100" s="52" t="s">
        <v>649</v>
      </c>
      <c r="AU100" s="63" t="s">
        <v>645</v>
      </c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J100" s="52"/>
      <c r="BK100" s="52"/>
      <c r="BL100" s="52"/>
      <c r="BM100" s="52"/>
      <c r="BN100" s="52"/>
      <c r="BO100" s="52"/>
      <c r="BP100" s="52" t="s">
        <v>64</v>
      </c>
    </row>
    <row r="101" spans="1:68">
      <c r="A101">
        <v>86</v>
      </c>
      <c r="B101" t="s">
        <v>65</v>
      </c>
      <c r="C101" t="s">
        <v>65</v>
      </c>
      <c r="D101" t="s">
        <v>65</v>
      </c>
      <c r="E101" s="162" t="s">
        <v>650</v>
      </c>
      <c r="F101" t="s">
        <v>651</v>
      </c>
      <c r="G101" t="s">
        <v>651</v>
      </c>
      <c r="L101" s="52" t="s">
        <v>652</v>
      </c>
      <c r="M101" s="52" t="s">
        <v>653</v>
      </c>
      <c r="N101" s="178">
        <v>0.42638888888888898</v>
      </c>
      <c r="P101" s="150" t="s">
        <v>654</v>
      </c>
      <c r="Q101" s="52"/>
      <c r="R101" s="52"/>
      <c r="S101" s="162" t="s">
        <v>65</v>
      </c>
      <c r="T101" s="52" t="s">
        <v>68</v>
      </c>
      <c r="U101" s="139">
        <v>38388</v>
      </c>
      <c r="V101" s="52" t="s">
        <v>655</v>
      </c>
      <c r="W101" s="162" t="s">
        <v>656</v>
      </c>
      <c r="X101" s="162" t="s">
        <v>647</v>
      </c>
      <c r="Y101" s="52"/>
      <c r="Z101" s="52"/>
      <c r="AA101" s="52"/>
      <c r="AB101" s="52" t="s">
        <v>352</v>
      </c>
      <c r="AC101" s="52"/>
      <c r="AD101" s="52"/>
      <c r="AE101" s="52" t="s">
        <v>196</v>
      </c>
      <c r="AF101" s="52"/>
      <c r="AG101" s="52" t="s">
        <v>96</v>
      </c>
      <c r="AH101" s="162" t="s">
        <v>647</v>
      </c>
      <c r="AI101" s="52" t="s">
        <v>136</v>
      </c>
      <c r="AJ101" s="52" t="s">
        <v>184</v>
      </c>
      <c r="AK101" s="52" t="s">
        <v>187</v>
      </c>
      <c r="AL101" t="s">
        <v>657</v>
      </c>
      <c r="AM101" t="s">
        <v>79</v>
      </c>
      <c r="AN101" t="s">
        <v>151</v>
      </c>
      <c r="AR101" s="52" t="s">
        <v>432</v>
      </c>
      <c r="AS101" s="52" t="s">
        <v>648</v>
      </c>
      <c r="AT101" s="52" t="s">
        <v>649</v>
      </c>
      <c r="AU101" s="63" t="s">
        <v>655</v>
      </c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J101" s="52"/>
      <c r="BK101" s="52"/>
      <c r="BL101" s="52"/>
      <c r="BM101" s="52"/>
      <c r="BN101" s="52"/>
      <c r="BO101" s="52"/>
      <c r="BP101" s="52" t="s">
        <v>64</v>
      </c>
    </row>
    <row r="102" spans="1:68">
      <c r="A102">
        <v>87</v>
      </c>
      <c r="B102" t="s">
        <v>65</v>
      </c>
      <c r="C102" t="s">
        <v>65</v>
      </c>
      <c r="D102" t="s">
        <v>65</v>
      </c>
      <c r="E102" s="162" t="s">
        <v>658</v>
      </c>
      <c r="L102" s="52" t="s">
        <v>659</v>
      </c>
      <c r="M102" s="52" t="s">
        <v>660</v>
      </c>
      <c r="N102" s="178">
        <v>0.20486111111111099</v>
      </c>
      <c r="P102" s="150" t="s">
        <v>661</v>
      </c>
      <c r="Q102" s="52"/>
      <c r="R102" s="52"/>
      <c r="S102" s="162" t="s">
        <v>65</v>
      </c>
      <c r="T102" s="52" t="s">
        <v>68</v>
      </c>
      <c r="U102" s="139">
        <v>38144</v>
      </c>
      <c r="V102" s="52" t="s">
        <v>662</v>
      </c>
      <c r="W102" s="162" t="s">
        <v>663</v>
      </c>
      <c r="X102" s="162" t="s">
        <v>647</v>
      </c>
      <c r="Y102" s="52"/>
      <c r="Z102" s="52"/>
      <c r="AA102" s="52"/>
      <c r="AB102" s="52" t="s">
        <v>182</v>
      </c>
      <c r="AC102" s="52"/>
      <c r="AD102" s="52"/>
      <c r="AE102" s="52"/>
      <c r="AF102" s="52"/>
      <c r="AG102" s="52" t="s">
        <v>96</v>
      </c>
      <c r="AH102" s="162" t="s">
        <v>647</v>
      </c>
      <c r="AI102" s="52" t="s">
        <v>136</v>
      </c>
      <c r="AJ102" s="18" t="s">
        <v>275</v>
      </c>
      <c r="AK102" s="52" t="s">
        <v>187</v>
      </c>
      <c r="AL102" t="s">
        <v>78</v>
      </c>
      <c r="AM102" t="s">
        <v>79</v>
      </c>
      <c r="AR102" s="52" t="s">
        <v>558</v>
      </c>
      <c r="AS102" s="52" t="s">
        <v>664</v>
      </c>
      <c r="AT102" s="52" t="s">
        <v>665</v>
      </c>
      <c r="AU102" s="63" t="s">
        <v>662</v>
      </c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J102" s="52"/>
      <c r="BK102" s="52"/>
      <c r="BL102" s="52"/>
      <c r="BM102" s="52"/>
      <c r="BN102" s="52"/>
      <c r="BO102" s="52"/>
      <c r="BP102" s="52"/>
    </row>
    <row r="103" spans="1:68">
      <c r="A103">
        <v>88</v>
      </c>
      <c r="B103" t="s">
        <v>666</v>
      </c>
      <c r="C103" t="s">
        <v>666</v>
      </c>
      <c r="D103" t="s">
        <v>666</v>
      </c>
      <c r="E103" s="162"/>
      <c r="L103" s="52" t="s">
        <v>175</v>
      </c>
      <c r="M103" s="52" t="s">
        <v>667</v>
      </c>
      <c r="N103" s="178">
        <v>0.33333333333333298</v>
      </c>
      <c r="P103" s="150" t="s">
        <v>668</v>
      </c>
      <c r="Q103" s="52"/>
      <c r="R103" s="52"/>
      <c r="S103" s="162" t="s">
        <v>65</v>
      </c>
      <c r="T103" s="52" t="s">
        <v>68</v>
      </c>
      <c r="U103" s="139">
        <v>38141</v>
      </c>
      <c r="V103" s="52" t="s">
        <v>669</v>
      </c>
      <c r="W103" s="162" t="s">
        <v>670</v>
      </c>
      <c r="X103" s="162" t="s">
        <v>647</v>
      </c>
      <c r="Y103" s="52"/>
      <c r="Z103" s="52"/>
      <c r="AA103" s="52"/>
      <c r="AB103" s="52" t="s">
        <v>273</v>
      </c>
      <c r="AC103" s="52"/>
      <c r="AD103" s="52"/>
      <c r="AE103" s="52" t="s">
        <v>233</v>
      </c>
      <c r="AF103" s="52"/>
      <c r="AG103" s="52" t="s">
        <v>96</v>
      </c>
      <c r="AH103" s="162" t="s">
        <v>647</v>
      </c>
      <c r="AI103" s="52" t="s">
        <v>136</v>
      </c>
      <c r="AJ103" s="18" t="s">
        <v>275</v>
      </c>
      <c r="AK103" s="52" t="s">
        <v>187</v>
      </c>
      <c r="AL103" t="s">
        <v>78</v>
      </c>
      <c r="AM103" t="s">
        <v>79</v>
      </c>
      <c r="AR103" s="52" t="s">
        <v>671</v>
      </c>
      <c r="AS103" s="52" t="s">
        <v>672</v>
      </c>
      <c r="AT103" s="52" t="s">
        <v>640</v>
      </c>
      <c r="AU103" s="63" t="s">
        <v>669</v>
      </c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J103" s="52"/>
      <c r="BK103" s="52"/>
      <c r="BL103" s="52"/>
      <c r="BM103" s="52"/>
      <c r="BN103" s="52"/>
      <c r="BO103" s="52"/>
      <c r="BP103" s="52" t="s">
        <v>64</v>
      </c>
    </row>
    <row r="104" spans="1:68" ht="318.75">
      <c r="A104">
        <v>89</v>
      </c>
      <c r="B104" t="s">
        <v>65</v>
      </c>
      <c r="C104" t="s">
        <v>65</v>
      </c>
      <c r="D104" t="s">
        <v>65</v>
      </c>
      <c r="E104" s="162" t="s">
        <v>673</v>
      </c>
      <c r="F104" t="s">
        <v>651</v>
      </c>
      <c r="G104" t="s">
        <v>651</v>
      </c>
      <c r="J104" t="s">
        <v>674</v>
      </c>
      <c r="L104" s="52" t="s">
        <v>360</v>
      </c>
      <c r="M104" s="52" t="s">
        <v>360</v>
      </c>
      <c r="N104" s="52" t="s">
        <v>210</v>
      </c>
      <c r="P104" s="150" t="s">
        <v>675</v>
      </c>
      <c r="Q104" s="52"/>
      <c r="R104" s="52"/>
      <c r="S104" s="162" t="s">
        <v>65</v>
      </c>
      <c r="T104" s="52" t="s">
        <v>68</v>
      </c>
      <c r="U104" s="139">
        <v>38402</v>
      </c>
      <c r="V104" s="52" t="s">
        <v>676</v>
      </c>
      <c r="W104" s="162" t="s">
        <v>677</v>
      </c>
      <c r="X104" s="162" t="s">
        <v>647</v>
      </c>
      <c r="Y104" s="52"/>
      <c r="Z104" s="52"/>
      <c r="AA104" s="52"/>
      <c r="AB104" s="52" t="s">
        <v>182</v>
      </c>
      <c r="AC104" s="52"/>
      <c r="AD104" s="52"/>
      <c r="AE104" s="52" t="s">
        <v>233</v>
      </c>
      <c r="AF104" s="52"/>
      <c r="AG104" s="52" t="s">
        <v>96</v>
      </c>
      <c r="AH104" s="162" t="s">
        <v>647</v>
      </c>
      <c r="AI104" s="52" t="s">
        <v>136</v>
      </c>
      <c r="AJ104" s="52" t="s">
        <v>186</v>
      </c>
      <c r="AK104" s="52" t="s">
        <v>187</v>
      </c>
      <c r="AL104" t="s">
        <v>119</v>
      </c>
      <c r="AM104" t="s">
        <v>168</v>
      </c>
      <c r="AR104" s="52" t="s">
        <v>678</v>
      </c>
      <c r="AS104" s="52" t="s">
        <v>679</v>
      </c>
      <c r="AT104" s="52" t="s">
        <v>680</v>
      </c>
      <c r="AU104" s="63" t="s">
        <v>676</v>
      </c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J104" s="52"/>
      <c r="BK104" s="52"/>
      <c r="BL104" s="52"/>
      <c r="BM104" s="52"/>
      <c r="BN104" s="52"/>
      <c r="BO104" s="52"/>
      <c r="BP104" s="52" t="s">
        <v>64</v>
      </c>
    </row>
    <row r="105" spans="1:68">
      <c r="A105" s="52"/>
      <c r="B105" t="s">
        <v>65</v>
      </c>
      <c r="C105" t="s">
        <v>65</v>
      </c>
      <c r="D105" t="s">
        <v>65</v>
      </c>
      <c r="E105" s="172" t="s">
        <v>681</v>
      </c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72"/>
      <c r="Q105" s="157" t="s">
        <v>682</v>
      </c>
      <c r="S105" s="172"/>
      <c r="T105" s="144"/>
      <c r="U105" s="144"/>
      <c r="V105" s="144"/>
      <c r="W105" s="144" t="s">
        <v>683</v>
      </c>
      <c r="X105" s="162" t="s">
        <v>102</v>
      </c>
      <c r="AA105" s="84"/>
      <c r="AB105" s="84"/>
      <c r="AC105" s="144"/>
      <c r="AD105" s="144"/>
      <c r="AE105" s="144"/>
      <c r="AF105" s="144"/>
      <c r="AG105" s="52" t="s">
        <v>96</v>
      </c>
      <c r="AH105" s="162" t="s">
        <v>103</v>
      </c>
      <c r="AI105" s="52" t="s">
        <v>104</v>
      </c>
      <c r="AJ105" s="52" t="s">
        <v>76</v>
      </c>
      <c r="AK105" s="52" t="s">
        <v>90</v>
      </c>
      <c r="AL105" s="52" t="s">
        <v>78</v>
      </c>
      <c r="AM105" s="52" t="s">
        <v>97</v>
      </c>
      <c r="AN105" s="52" t="s">
        <v>80</v>
      </c>
      <c r="AO105" s="52"/>
      <c r="AP105" s="52"/>
      <c r="AQ105" s="52"/>
      <c r="AR105" s="52" t="s">
        <v>120</v>
      </c>
      <c r="AS105" s="52" t="s">
        <v>684</v>
      </c>
      <c r="AT105" s="52"/>
      <c r="AU105" s="63" t="s">
        <v>685</v>
      </c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J105" s="52"/>
      <c r="BK105" s="52"/>
      <c r="BL105" s="52"/>
      <c r="BM105" s="52"/>
      <c r="BN105" s="52"/>
      <c r="BO105" s="52"/>
      <c r="BP105" s="52"/>
    </row>
    <row r="106" spans="1:68">
      <c r="A106">
        <v>90</v>
      </c>
      <c r="B106" t="s">
        <v>65</v>
      </c>
      <c r="C106" t="s">
        <v>65</v>
      </c>
      <c r="D106" t="s">
        <v>65</v>
      </c>
      <c r="E106" s="162" t="s">
        <v>686</v>
      </c>
      <c r="L106" s="52"/>
      <c r="M106" s="52"/>
      <c r="N106" s="52"/>
      <c r="P106" s="150" t="s">
        <v>687</v>
      </c>
      <c r="Q106" s="52"/>
      <c r="R106" s="52"/>
      <c r="S106" s="162" t="s">
        <v>65</v>
      </c>
      <c r="T106" s="52" t="s">
        <v>68</v>
      </c>
      <c r="U106" s="139">
        <v>41223</v>
      </c>
      <c r="V106" s="52" t="s">
        <v>688</v>
      </c>
      <c r="W106" s="52" t="s">
        <v>688</v>
      </c>
      <c r="X106" s="162" t="s">
        <v>102</v>
      </c>
      <c r="Y106" s="52"/>
      <c r="Z106" s="52"/>
      <c r="AA106" s="52" t="s">
        <v>689</v>
      </c>
      <c r="AB106" s="52">
        <v>5.8</v>
      </c>
      <c r="AC106" s="52" t="s">
        <v>690</v>
      </c>
      <c r="AD106" s="52"/>
      <c r="AE106" s="52"/>
      <c r="AF106" s="52"/>
      <c r="AG106" s="52" t="s">
        <v>96</v>
      </c>
      <c r="AH106" s="162" t="s">
        <v>103</v>
      </c>
      <c r="AI106" s="52" t="s">
        <v>104</v>
      </c>
      <c r="AJ106" t="s">
        <v>76</v>
      </c>
      <c r="AK106" s="52" t="s">
        <v>90</v>
      </c>
      <c r="AL106" t="s">
        <v>78</v>
      </c>
      <c r="AM106" t="s">
        <v>79</v>
      </c>
      <c r="AN106" s="52" t="s">
        <v>112</v>
      </c>
      <c r="AR106" s="52" t="s">
        <v>120</v>
      </c>
      <c r="AS106" s="52" t="s">
        <v>688</v>
      </c>
      <c r="AT106" s="52" t="s">
        <v>571</v>
      </c>
      <c r="AU106" s="63" t="s">
        <v>688</v>
      </c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J106" s="52"/>
      <c r="BK106" s="52"/>
      <c r="BL106" s="52"/>
      <c r="BM106" s="52"/>
      <c r="BN106" s="52"/>
      <c r="BO106" s="52"/>
      <c r="BP106" s="52"/>
    </row>
    <row r="107" spans="1:68">
      <c r="A107">
        <v>91</v>
      </c>
      <c r="B107" t="s">
        <v>65</v>
      </c>
      <c r="C107" t="s">
        <v>65</v>
      </c>
      <c r="D107" t="s">
        <v>65</v>
      </c>
      <c r="E107" s="162" t="s">
        <v>691</v>
      </c>
      <c r="L107" s="52"/>
      <c r="M107" s="52"/>
      <c r="N107" s="52"/>
      <c r="P107" s="150" t="s">
        <v>692</v>
      </c>
      <c r="Q107" s="52"/>
      <c r="R107" s="52"/>
      <c r="S107" s="162" t="s">
        <v>65</v>
      </c>
      <c r="T107" s="52" t="s">
        <v>68</v>
      </c>
      <c r="U107" s="139">
        <v>41231</v>
      </c>
      <c r="V107" s="52" t="s">
        <v>693</v>
      </c>
      <c r="W107" s="52" t="s">
        <v>693</v>
      </c>
      <c r="X107" s="162" t="s">
        <v>102</v>
      </c>
      <c r="Y107" s="52"/>
      <c r="Z107" s="52"/>
      <c r="AA107" s="52" t="s">
        <v>689</v>
      </c>
      <c r="AB107" s="52" t="s">
        <v>128</v>
      </c>
      <c r="AC107" s="52" t="s">
        <v>73</v>
      </c>
      <c r="AD107" s="52"/>
      <c r="AE107" s="52"/>
      <c r="AF107" s="52"/>
      <c r="AG107" s="52" t="s">
        <v>96</v>
      </c>
      <c r="AH107" s="162" t="s">
        <v>103</v>
      </c>
      <c r="AI107" s="52" t="s">
        <v>104</v>
      </c>
      <c r="AJ107" t="s">
        <v>76</v>
      </c>
      <c r="AK107" s="52" t="s">
        <v>90</v>
      </c>
      <c r="AL107" t="s">
        <v>78</v>
      </c>
      <c r="AM107" t="s">
        <v>79</v>
      </c>
      <c r="AN107" s="52" t="s">
        <v>112</v>
      </c>
      <c r="AR107" s="52" t="s">
        <v>120</v>
      </c>
      <c r="AS107" s="52" t="s">
        <v>694</v>
      </c>
      <c r="AT107" s="52" t="s">
        <v>695</v>
      </c>
      <c r="AU107" s="63" t="s">
        <v>693</v>
      </c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J107" s="52"/>
      <c r="BK107" s="52"/>
      <c r="BL107" s="52"/>
      <c r="BM107" s="52"/>
      <c r="BN107" s="52"/>
      <c r="BO107" s="52"/>
      <c r="BP107" s="52"/>
    </row>
    <row r="108" spans="1:68">
      <c r="A108">
        <v>92</v>
      </c>
      <c r="B108" t="s">
        <v>65</v>
      </c>
      <c r="C108" t="s">
        <v>65</v>
      </c>
      <c r="D108" t="s">
        <v>65</v>
      </c>
      <c r="E108" s="162" t="s">
        <v>691</v>
      </c>
      <c r="L108" s="52"/>
      <c r="M108" s="52"/>
      <c r="N108" s="52"/>
      <c r="P108" s="150" t="s">
        <v>692</v>
      </c>
      <c r="Q108" s="52"/>
      <c r="R108" s="52"/>
      <c r="S108" s="162" t="s">
        <v>65</v>
      </c>
      <c r="T108" s="52" t="s">
        <v>68</v>
      </c>
      <c r="U108" s="139">
        <v>41231</v>
      </c>
      <c r="V108" s="52" t="s">
        <v>696</v>
      </c>
      <c r="W108" s="52" t="s">
        <v>696</v>
      </c>
      <c r="X108" s="162" t="s">
        <v>102</v>
      </c>
      <c r="Y108" s="52"/>
      <c r="Z108" s="52"/>
      <c r="AA108" s="52" t="s">
        <v>689</v>
      </c>
      <c r="AB108" s="52" t="s">
        <v>697</v>
      </c>
      <c r="AC108" s="52"/>
      <c r="AD108" s="52"/>
      <c r="AE108" s="52"/>
      <c r="AF108" s="52"/>
      <c r="AG108" s="52" t="s">
        <v>96</v>
      </c>
      <c r="AH108" s="162" t="s">
        <v>103</v>
      </c>
      <c r="AI108" s="52" t="s">
        <v>104</v>
      </c>
      <c r="AJ108" t="s">
        <v>76</v>
      </c>
      <c r="AK108" s="52" t="s">
        <v>90</v>
      </c>
      <c r="AL108" t="s">
        <v>78</v>
      </c>
      <c r="AM108" t="s">
        <v>79</v>
      </c>
      <c r="AN108" s="52" t="s">
        <v>112</v>
      </c>
      <c r="AR108" s="52" t="s">
        <v>120</v>
      </c>
      <c r="AS108" s="52" t="s">
        <v>698</v>
      </c>
      <c r="AT108" s="52" t="s">
        <v>699</v>
      </c>
      <c r="AU108" s="63" t="s">
        <v>696</v>
      </c>
      <c r="AV108" s="52"/>
      <c r="AW108" s="52"/>
      <c r="AX108" s="52"/>
      <c r="AY108" s="52"/>
      <c r="AZ108" s="52"/>
      <c r="BA108" s="52"/>
      <c r="BB108" s="52"/>
      <c r="BC108" s="2" t="s">
        <v>115</v>
      </c>
      <c r="BD108" s="52"/>
      <c r="BE108" s="52"/>
      <c r="BJ108" s="52"/>
      <c r="BK108" s="52"/>
      <c r="BL108" s="52"/>
      <c r="BM108" s="52"/>
      <c r="BN108" s="52"/>
      <c r="BO108" s="52"/>
      <c r="BP108" s="52"/>
    </row>
    <row r="109" spans="1:68">
      <c r="A109">
        <v>93</v>
      </c>
      <c r="B109" t="s">
        <v>65</v>
      </c>
      <c r="C109" t="s">
        <v>65</v>
      </c>
      <c r="D109" t="s">
        <v>65</v>
      </c>
      <c r="E109" s="162" t="s">
        <v>700</v>
      </c>
      <c r="L109" s="52"/>
      <c r="M109" s="52"/>
      <c r="N109" s="52"/>
      <c r="P109" s="150" t="s">
        <v>701</v>
      </c>
      <c r="Q109" s="52"/>
      <c r="R109" s="52"/>
      <c r="S109" s="162" t="s">
        <v>65</v>
      </c>
      <c r="T109" s="52" t="s">
        <v>68</v>
      </c>
      <c r="U109" s="139">
        <v>41226</v>
      </c>
      <c r="V109" s="52" t="s">
        <v>702</v>
      </c>
      <c r="W109" s="52" t="s">
        <v>702</v>
      </c>
      <c r="X109" s="162" t="s">
        <v>102</v>
      </c>
      <c r="Y109" s="52"/>
      <c r="Z109" s="52"/>
      <c r="AA109" s="52" t="s">
        <v>280</v>
      </c>
      <c r="AB109" s="52" t="s">
        <v>703</v>
      </c>
      <c r="AC109" s="52"/>
      <c r="AD109" s="52"/>
      <c r="AE109" s="52"/>
      <c r="AF109" s="52"/>
      <c r="AG109" s="52" t="s">
        <v>96</v>
      </c>
      <c r="AH109" s="162" t="s">
        <v>103</v>
      </c>
      <c r="AI109" s="52" t="s">
        <v>104</v>
      </c>
      <c r="AJ109" t="s">
        <v>76</v>
      </c>
      <c r="AK109" s="52" t="s">
        <v>90</v>
      </c>
      <c r="AL109" t="s">
        <v>78</v>
      </c>
      <c r="AM109" t="s">
        <v>79</v>
      </c>
      <c r="AN109" s="52" t="s">
        <v>112</v>
      </c>
      <c r="AP109" t="s">
        <v>81</v>
      </c>
      <c r="AR109" s="52" t="s">
        <v>120</v>
      </c>
      <c r="AS109" s="52" t="s">
        <v>704</v>
      </c>
      <c r="AT109" s="52" t="s">
        <v>705</v>
      </c>
      <c r="AU109" s="63" t="s">
        <v>702</v>
      </c>
      <c r="AV109" s="52"/>
      <c r="AW109" s="52"/>
      <c r="AX109" s="52"/>
      <c r="AY109" s="52"/>
      <c r="AZ109" s="52"/>
      <c r="BA109" s="52"/>
      <c r="BB109" s="52"/>
      <c r="BC109" s="140" t="s">
        <v>115</v>
      </c>
      <c r="BD109" s="52"/>
      <c r="BE109" s="52"/>
      <c r="BJ109" s="52"/>
      <c r="BK109" s="52"/>
      <c r="BL109" s="52"/>
      <c r="BM109" s="52"/>
      <c r="BN109" s="52"/>
      <c r="BO109" s="52"/>
      <c r="BP109" s="52"/>
    </row>
    <row r="110" spans="1:68" ht="25.5">
      <c r="A110">
        <v>94</v>
      </c>
      <c r="B110" t="s">
        <v>65</v>
      </c>
      <c r="C110" t="s">
        <v>65</v>
      </c>
      <c r="D110" t="s">
        <v>65</v>
      </c>
      <c r="E110" s="162" t="s">
        <v>706</v>
      </c>
      <c r="L110" s="52"/>
      <c r="M110" s="52"/>
      <c r="N110" s="52"/>
      <c r="P110" s="150" t="s">
        <v>707</v>
      </c>
      <c r="Q110" s="52"/>
      <c r="R110" s="52"/>
      <c r="S110" s="162" t="s">
        <v>65</v>
      </c>
      <c r="T110" s="52" t="s">
        <v>68</v>
      </c>
      <c r="U110" s="139">
        <v>41227</v>
      </c>
      <c r="V110" s="52" t="s">
        <v>708</v>
      </c>
      <c r="W110" s="52" t="s">
        <v>709</v>
      </c>
      <c r="X110" s="162" t="s">
        <v>102</v>
      </c>
      <c r="Y110" s="52"/>
      <c r="Z110" s="52"/>
      <c r="AA110" s="52" t="s">
        <v>89</v>
      </c>
      <c r="AB110" s="52" t="s">
        <v>710</v>
      </c>
      <c r="AC110" s="52" t="s">
        <v>73</v>
      </c>
      <c r="AD110" s="52"/>
      <c r="AE110" s="52"/>
      <c r="AF110" s="52"/>
      <c r="AG110" s="52" t="s">
        <v>96</v>
      </c>
      <c r="AH110" s="162" t="s">
        <v>103</v>
      </c>
      <c r="AI110" s="52" t="s">
        <v>104</v>
      </c>
      <c r="AJ110" t="s">
        <v>76</v>
      </c>
      <c r="AK110" s="52" t="s">
        <v>90</v>
      </c>
      <c r="AL110" t="s">
        <v>78</v>
      </c>
      <c r="AM110" t="s">
        <v>79</v>
      </c>
      <c r="AN110" s="2" t="s">
        <v>112</v>
      </c>
      <c r="AP110" t="s">
        <v>81</v>
      </c>
      <c r="AR110" s="52" t="s">
        <v>120</v>
      </c>
      <c r="AS110" s="52" t="s">
        <v>711</v>
      </c>
      <c r="AT110" s="52" t="s">
        <v>712</v>
      </c>
      <c r="AU110" s="63" t="s">
        <v>708</v>
      </c>
      <c r="AV110" s="52"/>
      <c r="AW110" s="52"/>
      <c r="AX110" s="52"/>
      <c r="AY110" s="52"/>
      <c r="AZ110" s="52"/>
      <c r="BA110" s="52"/>
      <c r="BB110" s="52"/>
      <c r="BC110" s="66"/>
      <c r="BD110" s="52"/>
      <c r="BE110" s="52"/>
      <c r="BJ110" s="52"/>
      <c r="BK110" s="52"/>
      <c r="BL110" s="52"/>
      <c r="BM110" s="52"/>
      <c r="BN110" s="52"/>
      <c r="BO110" s="52"/>
      <c r="BP110" s="52"/>
    </row>
    <row r="111" spans="1:68">
      <c r="A111">
        <v>95</v>
      </c>
      <c r="B111" t="s">
        <v>65</v>
      </c>
      <c r="C111" t="s">
        <v>65</v>
      </c>
      <c r="D111" t="s">
        <v>65</v>
      </c>
      <c r="E111" s="162" t="s">
        <v>713</v>
      </c>
      <c r="L111" s="52"/>
      <c r="M111" s="52"/>
      <c r="N111" s="52"/>
      <c r="P111" s="150" t="s">
        <v>714</v>
      </c>
      <c r="Q111" s="52"/>
      <c r="R111" s="52"/>
      <c r="S111" s="162" t="s">
        <v>65</v>
      </c>
      <c r="T111" s="52" t="s">
        <v>68</v>
      </c>
      <c r="U111" s="139">
        <v>41236</v>
      </c>
      <c r="V111" s="52" t="s">
        <v>715</v>
      </c>
      <c r="W111" s="162" t="s">
        <v>716</v>
      </c>
      <c r="X111" s="162" t="s">
        <v>71</v>
      </c>
      <c r="Y111" s="52"/>
      <c r="Z111" s="52"/>
      <c r="AA111" s="52" t="s">
        <v>280</v>
      </c>
      <c r="AB111" s="52">
        <v>5.9</v>
      </c>
      <c r="AC111" s="52"/>
      <c r="AD111" s="52"/>
      <c r="AE111" s="52"/>
      <c r="AF111" s="52"/>
      <c r="AG111" s="52" t="s">
        <v>74</v>
      </c>
      <c r="AH111" s="162" t="s">
        <v>71</v>
      </c>
      <c r="AI111" s="52" t="s">
        <v>75</v>
      </c>
      <c r="AJ111" t="s">
        <v>76</v>
      </c>
      <c r="AK111" s="52" t="s">
        <v>90</v>
      </c>
      <c r="AL111" t="s">
        <v>78</v>
      </c>
      <c r="AM111" t="s">
        <v>79</v>
      </c>
      <c r="AN111" s="56" t="s">
        <v>80</v>
      </c>
      <c r="AP111" t="s">
        <v>81</v>
      </c>
      <c r="AR111" s="162" t="s">
        <v>717</v>
      </c>
      <c r="AS111" s="52" t="s">
        <v>718</v>
      </c>
      <c r="AT111" s="52" t="s">
        <v>715</v>
      </c>
      <c r="AU111" s="63" t="s">
        <v>715</v>
      </c>
      <c r="AV111" s="52"/>
      <c r="AW111" s="52" t="s">
        <v>719</v>
      </c>
      <c r="AX111" s="52"/>
      <c r="AY111" s="52"/>
      <c r="AZ111" s="52"/>
      <c r="BA111" s="52"/>
      <c r="BB111" s="52"/>
      <c r="BC111" s="52"/>
      <c r="BD111" s="52"/>
      <c r="BE111" s="52"/>
      <c r="BJ111" s="52"/>
      <c r="BK111" s="52"/>
      <c r="BL111" s="52"/>
      <c r="BM111" s="52"/>
      <c r="BN111" s="52"/>
      <c r="BO111" s="52"/>
      <c r="BP111" s="52"/>
    </row>
    <row r="112" spans="1:68">
      <c r="A112">
        <v>96</v>
      </c>
      <c r="B112" t="s">
        <v>65</v>
      </c>
      <c r="C112" t="s">
        <v>65</v>
      </c>
      <c r="D112" t="s">
        <v>65</v>
      </c>
      <c r="E112" s="162" t="s">
        <v>720</v>
      </c>
      <c r="L112" s="52"/>
      <c r="M112" s="52"/>
      <c r="N112" s="52"/>
      <c r="P112" s="150" t="s">
        <v>721</v>
      </c>
      <c r="Q112" s="52"/>
      <c r="R112" s="52"/>
      <c r="S112" s="162" t="s">
        <v>65</v>
      </c>
      <c r="T112" s="52" t="s">
        <v>68</v>
      </c>
      <c r="U112" s="139">
        <v>41048</v>
      </c>
      <c r="V112" s="52" t="s">
        <v>722</v>
      </c>
      <c r="W112" s="162" t="s">
        <v>723</v>
      </c>
      <c r="X112" s="162" t="s">
        <v>71</v>
      </c>
      <c r="Y112" s="52"/>
      <c r="Z112" s="52"/>
      <c r="AA112" s="52" t="s">
        <v>72</v>
      </c>
      <c r="AB112" s="52" t="s">
        <v>128</v>
      </c>
      <c r="AC112" s="52"/>
      <c r="AD112" s="52"/>
      <c r="AE112" s="52"/>
      <c r="AF112" s="52"/>
      <c r="AG112" s="52" t="s">
        <v>74</v>
      </c>
      <c r="AH112" s="162" t="s">
        <v>71</v>
      </c>
      <c r="AI112" s="52" t="s">
        <v>75</v>
      </c>
      <c r="AJ112" t="s">
        <v>76</v>
      </c>
      <c r="AK112" s="52" t="s">
        <v>90</v>
      </c>
      <c r="AL112" t="s">
        <v>119</v>
      </c>
      <c r="AM112" t="s">
        <v>79</v>
      </c>
      <c r="AN112" s="85"/>
      <c r="AP112" t="s">
        <v>81</v>
      </c>
      <c r="AR112" s="162" t="s">
        <v>724</v>
      </c>
      <c r="AS112" s="52" t="s">
        <v>725</v>
      </c>
      <c r="AT112" s="52" t="s">
        <v>726</v>
      </c>
      <c r="AU112" s="63" t="s">
        <v>722</v>
      </c>
      <c r="AV112" s="52"/>
      <c r="AW112" s="52"/>
      <c r="AX112" s="52"/>
      <c r="AY112" s="52"/>
      <c r="AZ112" s="52"/>
      <c r="BA112" s="52"/>
      <c r="BB112" s="52"/>
      <c r="BC112" s="52" t="s">
        <v>85</v>
      </c>
      <c r="BD112" s="52"/>
      <c r="BE112" s="52"/>
      <c r="BJ112" s="52"/>
      <c r="BK112" s="52"/>
      <c r="BL112" s="52"/>
      <c r="BM112" s="52"/>
      <c r="BN112" s="52"/>
      <c r="BO112" s="52"/>
      <c r="BP112" s="52"/>
    </row>
    <row r="113" spans="1:68" ht="140.25">
      <c r="A113">
        <v>97</v>
      </c>
      <c r="B113" t="s">
        <v>65</v>
      </c>
      <c r="C113" t="s">
        <v>65</v>
      </c>
      <c r="D113" t="s">
        <v>65</v>
      </c>
      <c r="E113" s="162" t="s">
        <v>727</v>
      </c>
      <c r="F113" t="s">
        <v>728</v>
      </c>
      <c r="L113" s="52"/>
      <c r="M113" s="52"/>
      <c r="N113" s="52"/>
      <c r="P113" s="150" t="s">
        <v>729</v>
      </c>
      <c r="Q113" s="52"/>
      <c r="R113" s="52"/>
      <c r="S113" s="162" t="s">
        <v>65</v>
      </c>
      <c r="T113" s="52" t="s">
        <v>68</v>
      </c>
      <c r="U113" s="139">
        <v>40965</v>
      </c>
      <c r="V113" s="52" t="s">
        <v>730</v>
      </c>
      <c r="W113" s="162" t="s">
        <v>731</v>
      </c>
      <c r="X113" s="162" t="s">
        <v>71</v>
      </c>
      <c r="Y113" s="52"/>
      <c r="Z113" s="52"/>
      <c r="AA113" s="52" t="s">
        <v>689</v>
      </c>
      <c r="AB113" s="52">
        <v>5.4</v>
      </c>
      <c r="AC113" s="52"/>
      <c r="AD113" s="52"/>
      <c r="AE113" s="52"/>
      <c r="AF113" s="52"/>
      <c r="AG113" s="52" t="s">
        <v>74</v>
      </c>
      <c r="AH113" s="162" t="s">
        <v>71</v>
      </c>
      <c r="AI113" s="52" t="s">
        <v>75</v>
      </c>
      <c r="AJ113" t="s">
        <v>76</v>
      </c>
      <c r="AK113" s="52" t="s">
        <v>90</v>
      </c>
      <c r="AL113" t="s">
        <v>119</v>
      </c>
      <c r="AM113" t="s">
        <v>79</v>
      </c>
      <c r="AN113" s="125" t="s">
        <v>80</v>
      </c>
      <c r="AP113" t="s">
        <v>81</v>
      </c>
      <c r="AR113" s="162" t="s">
        <v>241</v>
      </c>
      <c r="AS113" s="52" t="s">
        <v>718</v>
      </c>
      <c r="AT113" s="52" t="s">
        <v>732</v>
      </c>
      <c r="AU113" s="63" t="s">
        <v>730</v>
      </c>
      <c r="AV113" s="52"/>
      <c r="AW113" s="52" t="s">
        <v>719</v>
      </c>
      <c r="AX113" s="52"/>
      <c r="AY113" s="52"/>
      <c r="AZ113" s="52"/>
      <c r="BA113" s="52"/>
      <c r="BB113" s="52"/>
      <c r="BC113" s="52"/>
      <c r="BD113" s="52"/>
      <c r="BE113" s="52"/>
      <c r="BJ113" s="52"/>
      <c r="BK113" s="52"/>
      <c r="BL113" s="52"/>
      <c r="BM113" s="52"/>
      <c r="BN113" s="52"/>
      <c r="BO113" s="52"/>
      <c r="BP113" s="52"/>
    </row>
    <row r="114" spans="1:68">
      <c r="A114">
        <v>98</v>
      </c>
      <c r="B114" t="s">
        <v>65</v>
      </c>
      <c r="C114" t="s">
        <v>65</v>
      </c>
      <c r="D114" t="s">
        <v>65</v>
      </c>
      <c r="E114" s="162" t="s">
        <v>733</v>
      </c>
      <c r="L114" s="52"/>
      <c r="M114" s="52"/>
      <c r="N114" s="52"/>
      <c r="P114" s="150" t="s">
        <v>734</v>
      </c>
      <c r="Q114" s="52"/>
      <c r="R114" s="52"/>
      <c r="S114" s="162" t="s">
        <v>65</v>
      </c>
      <c r="T114" s="52" t="s">
        <v>68</v>
      </c>
      <c r="U114" s="139">
        <v>40943</v>
      </c>
      <c r="V114" s="52" t="s">
        <v>735</v>
      </c>
      <c r="W114" s="52" t="s">
        <v>735</v>
      </c>
      <c r="X114" s="162" t="s">
        <v>71</v>
      </c>
      <c r="Y114" s="52"/>
      <c r="Z114" s="52"/>
      <c r="AA114" s="52" t="s">
        <v>89</v>
      </c>
      <c r="AB114" s="52">
        <v>5.7</v>
      </c>
      <c r="AC114" s="52"/>
      <c r="AD114" s="52"/>
      <c r="AE114" s="52"/>
      <c r="AF114" s="52"/>
      <c r="AG114" s="52" t="s">
        <v>74</v>
      </c>
      <c r="AH114" s="162" t="s">
        <v>71</v>
      </c>
      <c r="AI114" s="52" t="s">
        <v>75</v>
      </c>
      <c r="AJ114" t="s">
        <v>76</v>
      </c>
      <c r="AK114" s="52" t="s">
        <v>90</v>
      </c>
      <c r="AL114" t="s">
        <v>119</v>
      </c>
      <c r="AM114" t="s">
        <v>79</v>
      </c>
      <c r="AN114" s="56" t="s">
        <v>80</v>
      </c>
      <c r="AP114" t="s">
        <v>81</v>
      </c>
      <c r="AR114" s="162" t="s">
        <v>82</v>
      </c>
      <c r="AS114" s="52" t="s">
        <v>718</v>
      </c>
      <c r="AT114" s="52" t="s">
        <v>735</v>
      </c>
      <c r="AU114" s="63" t="s">
        <v>735</v>
      </c>
      <c r="AV114" s="52"/>
      <c r="AW114" s="52" t="s">
        <v>719</v>
      </c>
      <c r="AX114" s="52"/>
      <c r="AY114" s="52"/>
      <c r="AZ114" s="52"/>
      <c r="BA114" s="52"/>
      <c r="BB114" s="52"/>
      <c r="BC114" s="52"/>
      <c r="BD114" s="52"/>
      <c r="BE114" s="52"/>
      <c r="BJ114" s="52"/>
      <c r="BK114" s="52"/>
      <c r="BL114" s="52"/>
      <c r="BM114" s="52"/>
      <c r="BN114" s="52"/>
      <c r="BO114" s="52"/>
      <c r="BP114" s="52"/>
    </row>
    <row r="115" spans="1:68">
      <c r="A115">
        <v>99</v>
      </c>
      <c r="B115" t="s">
        <v>65</v>
      </c>
      <c r="C115" t="s">
        <v>65</v>
      </c>
      <c r="D115" t="s">
        <v>65</v>
      </c>
      <c r="E115" s="162" t="s">
        <v>736</v>
      </c>
      <c r="L115" s="52"/>
      <c r="M115" s="52"/>
      <c r="N115" s="52"/>
      <c r="P115" s="150" t="s">
        <v>737</v>
      </c>
      <c r="Q115" s="52"/>
      <c r="R115" s="52"/>
      <c r="S115" s="162" t="s">
        <v>65</v>
      </c>
      <c r="T115" s="52" t="s">
        <v>68</v>
      </c>
      <c r="U115" s="139">
        <v>41202</v>
      </c>
      <c r="V115" s="52" t="s">
        <v>738</v>
      </c>
      <c r="W115" s="162" t="s">
        <v>738</v>
      </c>
      <c r="X115" s="162" t="s">
        <v>71</v>
      </c>
      <c r="Y115" s="52"/>
      <c r="Z115" s="52"/>
      <c r="AA115" s="52" t="s">
        <v>72</v>
      </c>
      <c r="AB115" s="52" t="s">
        <v>128</v>
      </c>
      <c r="AC115" s="52"/>
      <c r="AD115" s="52"/>
      <c r="AE115" s="52"/>
      <c r="AF115" s="52"/>
      <c r="AG115" s="52" t="s">
        <v>74</v>
      </c>
      <c r="AH115" s="162" t="s">
        <v>71</v>
      </c>
      <c r="AI115" s="52" t="s">
        <v>75</v>
      </c>
      <c r="AJ115" t="s">
        <v>76</v>
      </c>
      <c r="AK115" s="52" t="s">
        <v>90</v>
      </c>
      <c r="AL115" t="s">
        <v>78</v>
      </c>
      <c r="AM115" t="s">
        <v>79</v>
      </c>
      <c r="AP115" t="s">
        <v>81</v>
      </c>
      <c r="AR115" s="162" t="s">
        <v>739</v>
      </c>
      <c r="AS115" s="52" t="s">
        <v>740</v>
      </c>
      <c r="AT115" s="52" t="s">
        <v>741</v>
      </c>
      <c r="AU115" s="63" t="s">
        <v>738</v>
      </c>
      <c r="AV115" s="52"/>
      <c r="AW115" s="52" t="s">
        <v>719</v>
      </c>
      <c r="AX115" s="52"/>
      <c r="AY115" s="52"/>
      <c r="AZ115" s="52"/>
      <c r="BA115" s="52"/>
      <c r="BB115" s="52"/>
      <c r="BC115" s="52"/>
      <c r="BD115" s="52"/>
      <c r="BE115" s="52"/>
      <c r="BJ115" s="52"/>
      <c r="BK115" s="52"/>
      <c r="BL115" s="52"/>
      <c r="BM115" s="52"/>
      <c r="BN115" s="52"/>
      <c r="BO115" s="52"/>
      <c r="BP115" s="52"/>
    </row>
    <row r="116" spans="1:68" ht="25.5">
      <c r="A116">
        <v>100</v>
      </c>
      <c r="B116" t="s">
        <v>65</v>
      </c>
      <c r="C116" t="s">
        <v>65</v>
      </c>
      <c r="D116" t="s">
        <v>65</v>
      </c>
      <c r="E116" s="162" t="s">
        <v>742</v>
      </c>
      <c r="L116" s="52"/>
      <c r="M116" s="52"/>
      <c r="N116" s="52"/>
      <c r="P116" s="150" t="s">
        <v>743</v>
      </c>
      <c r="Q116" s="52"/>
      <c r="R116" s="52"/>
      <c r="S116" s="162" t="s">
        <v>65</v>
      </c>
      <c r="T116" s="52" t="s">
        <v>68</v>
      </c>
      <c r="U116" s="139">
        <v>40785</v>
      </c>
      <c r="V116" s="52" t="s">
        <v>744</v>
      </c>
      <c r="W116" s="52" t="s">
        <v>744</v>
      </c>
      <c r="X116" s="160" t="s">
        <v>745</v>
      </c>
      <c r="AA116" s="84"/>
      <c r="AB116" s="84"/>
      <c r="AC116" s="52"/>
      <c r="AD116" s="52"/>
      <c r="AE116" s="52"/>
      <c r="AF116" s="52"/>
      <c r="AG116" s="52" t="s">
        <v>74</v>
      </c>
      <c r="AH116" s="162" t="s">
        <v>746</v>
      </c>
      <c r="AI116" s="52" t="s">
        <v>747</v>
      </c>
      <c r="AJ116" s="52" t="s">
        <v>748</v>
      </c>
      <c r="AK116" s="52" t="s">
        <v>325</v>
      </c>
      <c r="AL116" t="s">
        <v>78</v>
      </c>
      <c r="AM116" t="s">
        <v>749</v>
      </c>
      <c r="AR116" s="52" t="s">
        <v>750</v>
      </c>
      <c r="AS116" s="52" t="s">
        <v>221</v>
      </c>
      <c r="AT116" s="52" t="s">
        <v>221</v>
      </c>
      <c r="AU116" s="63" t="s">
        <v>744</v>
      </c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J116" s="52"/>
      <c r="BK116" s="52"/>
      <c r="BL116" s="52"/>
      <c r="BM116" s="52"/>
      <c r="BN116" s="52"/>
      <c r="BO116" s="52"/>
      <c r="BP116" s="52"/>
    </row>
    <row r="117" spans="1:68" ht="25.5">
      <c r="A117">
        <v>101</v>
      </c>
      <c r="B117" t="s">
        <v>65</v>
      </c>
      <c r="C117" t="s">
        <v>65</v>
      </c>
      <c r="D117" t="s">
        <v>65</v>
      </c>
      <c r="E117" s="162" t="s">
        <v>751</v>
      </c>
      <c r="L117" s="52"/>
      <c r="M117" s="52"/>
      <c r="N117" s="52"/>
      <c r="P117" s="150" t="s">
        <v>752</v>
      </c>
      <c r="Q117" s="52"/>
      <c r="R117" s="52"/>
      <c r="S117" s="162" t="s">
        <v>65</v>
      </c>
      <c r="T117" s="52" t="s">
        <v>68</v>
      </c>
      <c r="U117" s="139">
        <v>40794</v>
      </c>
      <c r="V117" s="52" t="s">
        <v>753</v>
      </c>
      <c r="W117" s="52" t="s">
        <v>754</v>
      </c>
      <c r="X117" s="160" t="s">
        <v>745</v>
      </c>
      <c r="AA117" s="84"/>
      <c r="AB117" s="84"/>
      <c r="AC117" s="52"/>
      <c r="AD117" s="52"/>
      <c r="AE117" s="52"/>
      <c r="AF117" s="52"/>
      <c r="AG117" s="52" t="s">
        <v>74</v>
      </c>
      <c r="AH117" s="162" t="s">
        <v>746</v>
      </c>
      <c r="AI117" s="52" t="s">
        <v>747</v>
      </c>
      <c r="AJ117" s="52" t="s">
        <v>748</v>
      </c>
      <c r="AK117" s="52" t="s">
        <v>325</v>
      </c>
      <c r="AL117" t="s">
        <v>78</v>
      </c>
      <c r="AM117" t="s">
        <v>755</v>
      </c>
      <c r="AP117" t="s">
        <v>81</v>
      </c>
      <c r="AR117" s="52" t="s">
        <v>756</v>
      </c>
      <c r="AS117" s="52" t="s">
        <v>221</v>
      </c>
      <c r="AT117" s="52" t="s">
        <v>221</v>
      </c>
      <c r="AU117" s="63" t="s">
        <v>753</v>
      </c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J117" s="52"/>
      <c r="BK117" s="52"/>
      <c r="BL117" s="52"/>
      <c r="BM117" s="52"/>
      <c r="BN117" s="52"/>
      <c r="BO117" s="52"/>
      <c r="BP117" s="52"/>
    </row>
    <row r="118" spans="1:68">
      <c r="A118">
        <v>102</v>
      </c>
      <c r="B118" t="s">
        <v>65</v>
      </c>
      <c r="C118" t="s">
        <v>65</v>
      </c>
      <c r="D118" t="s">
        <v>65</v>
      </c>
      <c r="E118" s="162" t="s">
        <v>757</v>
      </c>
      <c r="L118" s="52"/>
      <c r="M118" s="52"/>
      <c r="N118" s="52"/>
      <c r="P118" s="150" t="s">
        <v>758</v>
      </c>
      <c r="Q118" s="52"/>
      <c r="R118" s="52"/>
      <c r="S118" s="162" t="s">
        <v>65</v>
      </c>
      <c r="T118" s="52" t="s">
        <v>68</v>
      </c>
      <c r="U118" s="139">
        <v>40907</v>
      </c>
      <c r="V118" s="52" t="s">
        <v>759</v>
      </c>
      <c r="W118" s="52" t="s">
        <v>759</v>
      </c>
      <c r="X118" s="160" t="s">
        <v>745</v>
      </c>
      <c r="AA118" s="84"/>
      <c r="AB118" s="84"/>
      <c r="AC118" s="52"/>
      <c r="AD118" s="52"/>
      <c r="AE118" s="52"/>
      <c r="AF118" s="52"/>
      <c r="AG118" s="52" t="s">
        <v>74</v>
      </c>
      <c r="AH118" s="162" t="s">
        <v>135</v>
      </c>
      <c r="AI118" s="52" t="s">
        <v>136</v>
      </c>
      <c r="AJ118" s="52" t="s">
        <v>227</v>
      </c>
      <c r="AK118" s="52" t="s">
        <v>90</v>
      </c>
      <c r="AL118" s="52" t="s">
        <v>119</v>
      </c>
      <c r="AM118" t="s">
        <v>749</v>
      </c>
      <c r="AR118" s="52" t="s">
        <v>241</v>
      </c>
      <c r="AS118" s="52" t="s">
        <v>221</v>
      </c>
      <c r="AT118" s="52" t="s">
        <v>221</v>
      </c>
      <c r="AU118" s="63" t="s">
        <v>759</v>
      </c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J118" s="52"/>
      <c r="BK118" s="52"/>
      <c r="BL118" s="52"/>
      <c r="BM118" s="52"/>
      <c r="BN118" s="52"/>
      <c r="BO118" s="52"/>
      <c r="BP118" s="52"/>
    </row>
    <row r="119" spans="1:68">
      <c r="A119">
        <v>103</v>
      </c>
      <c r="B119" t="s">
        <v>65</v>
      </c>
      <c r="C119" t="s">
        <v>65</v>
      </c>
      <c r="D119" t="s">
        <v>65</v>
      </c>
      <c r="E119" s="162" t="s">
        <v>760</v>
      </c>
      <c r="L119" s="52"/>
      <c r="M119" s="52"/>
      <c r="N119" s="52" t="s">
        <v>761</v>
      </c>
      <c r="P119" s="150" t="s">
        <v>762</v>
      </c>
      <c r="Q119" s="52"/>
      <c r="R119" s="52"/>
      <c r="S119" s="162" t="s">
        <v>65</v>
      </c>
      <c r="T119" s="52" t="s">
        <v>68</v>
      </c>
      <c r="U119" s="139">
        <v>41056</v>
      </c>
      <c r="V119" s="52" t="s">
        <v>763</v>
      </c>
      <c r="W119" s="162" t="s">
        <v>764</v>
      </c>
      <c r="X119" s="160" t="s">
        <v>166</v>
      </c>
      <c r="AA119" s="52" t="s">
        <v>89</v>
      </c>
      <c r="AB119" s="52">
        <v>5.8</v>
      </c>
      <c r="AC119" s="52"/>
      <c r="AD119" s="52"/>
      <c r="AE119" s="52"/>
      <c r="AF119" s="52"/>
      <c r="AG119" s="52" t="s">
        <v>74</v>
      </c>
      <c r="AH119" s="162" t="s">
        <v>167</v>
      </c>
      <c r="AI119" s="52" t="s">
        <v>136</v>
      </c>
      <c r="AJ119" t="s">
        <v>76</v>
      </c>
      <c r="AK119" s="52" t="s">
        <v>90</v>
      </c>
      <c r="AL119" t="s">
        <v>78</v>
      </c>
      <c r="AM119" t="s">
        <v>168</v>
      </c>
      <c r="AQ119" t="s">
        <v>240</v>
      </c>
      <c r="AR119" s="52" t="s">
        <v>765</v>
      </c>
      <c r="AS119" s="52" t="s">
        <v>766</v>
      </c>
      <c r="AT119" s="52" t="s">
        <v>767</v>
      </c>
      <c r="AU119" s="63" t="s">
        <v>763</v>
      </c>
      <c r="AV119" s="52"/>
      <c r="AW119" s="52"/>
      <c r="AX119" s="52"/>
      <c r="AY119" s="52"/>
      <c r="AZ119" s="52"/>
      <c r="BA119" s="52" t="s">
        <v>53</v>
      </c>
      <c r="BB119" s="52" t="s">
        <v>54</v>
      </c>
      <c r="BC119" s="52" t="s">
        <v>55</v>
      </c>
      <c r="BD119" s="52"/>
      <c r="BE119" s="52"/>
      <c r="BJ119" s="52" t="s">
        <v>58</v>
      </c>
      <c r="BK119" s="52" t="s">
        <v>59</v>
      </c>
      <c r="BL119" s="52" t="s">
        <v>60</v>
      </c>
      <c r="BM119" s="52"/>
      <c r="BN119" s="52"/>
      <c r="BO119" s="52"/>
      <c r="BP119" s="52"/>
    </row>
    <row r="120" spans="1:68">
      <c r="A120">
        <v>104</v>
      </c>
      <c r="B120" t="s">
        <v>65</v>
      </c>
      <c r="C120" t="s">
        <v>65</v>
      </c>
      <c r="D120" t="s">
        <v>65</v>
      </c>
      <c r="E120" s="162" t="s">
        <v>768</v>
      </c>
      <c r="L120" s="2"/>
      <c r="M120" s="2"/>
      <c r="N120" s="2" t="s">
        <v>333</v>
      </c>
      <c r="P120" s="147" t="s">
        <v>769</v>
      </c>
      <c r="Q120" s="2"/>
      <c r="R120" s="2"/>
      <c r="S120" s="81" t="s">
        <v>65</v>
      </c>
      <c r="T120" s="2" t="s">
        <v>68</v>
      </c>
      <c r="U120" s="93">
        <v>41063</v>
      </c>
      <c r="V120" s="2" t="s">
        <v>770</v>
      </c>
      <c r="W120" s="81" t="s">
        <v>771</v>
      </c>
      <c r="X120" s="33" t="s">
        <v>166</v>
      </c>
      <c r="Y120" s="85"/>
      <c r="Z120" s="85"/>
      <c r="AA120" s="2" t="s">
        <v>72</v>
      </c>
      <c r="AB120" s="2" t="s">
        <v>128</v>
      </c>
      <c r="AC120" s="2"/>
      <c r="AD120" s="2"/>
      <c r="AE120" s="2" t="s">
        <v>772</v>
      </c>
      <c r="AF120" s="2"/>
      <c r="AG120" s="2" t="s">
        <v>74</v>
      </c>
      <c r="AH120" s="162" t="s">
        <v>167</v>
      </c>
      <c r="AI120" s="52" t="s">
        <v>136</v>
      </c>
      <c r="AJ120" t="s">
        <v>76</v>
      </c>
      <c r="AK120" s="52" t="s">
        <v>90</v>
      </c>
      <c r="AL120" t="s">
        <v>78</v>
      </c>
      <c r="AM120" t="s">
        <v>168</v>
      </c>
      <c r="AN120" s="85"/>
      <c r="AO120" s="85"/>
      <c r="AP120" s="85"/>
      <c r="AQ120" s="85"/>
      <c r="AR120" s="2" t="s">
        <v>773</v>
      </c>
      <c r="AS120" s="2" t="s">
        <v>774</v>
      </c>
      <c r="AT120" s="2" t="s">
        <v>775</v>
      </c>
      <c r="AU120" s="88" t="s">
        <v>770</v>
      </c>
      <c r="AV120" s="2"/>
      <c r="AW120" s="2"/>
      <c r="AX120" s="2"/>
      <c r="AY120" s="2"/>
      <c r="AZ120" s="2"/>
      <c r="BA120" s="2" t="s">
        <v>53</v>
      </c>
      <c r="BB120" s="2" t="s">
        <v>54</v>
      </c>
      <c r="BC120" s="2" t="s">
        <v>55</v>
      </c>
      <c r="BD120" s="2" t="s">
        <v>56</v>
      </c>
      <c r="BE120" s="2"/>
      <c r="BJ120" s="52" t="s">
        <v>58</v>
      </c>
      <c r="BK120" s="52" t="s">
        <v>59</v>
      </c>
      <c r="BL120" s="2"/>
      <c r="BM120" s="2"/>
      <c r="BN120" s="2"/>
      <c r="BO120" s="2"/>
      <c r="BP120" s="2"/>
    </row>
    <row r="121" spans="1:68">
      <c r="A121">
        <v>105</v>
      </c>
      <c r="B121" t="s">
        <v>65</v>
      </c>
      <c r="C121" t="s">
        <v>65</v>
      </c>
      <c r="D121" t="s">
        <v>65</v>
      </c>
      <c r="E121" s="162" t="s">
        <v>776</v>
      </c>
      <c r="L121" s="66" t="s">
        <v>175</v>
      </c>
      <c r="M121" s="66" t="s">
        <v>777</v>
      </c>
      <c r="N121" s="44">
        <v>0.39583333333333298</v>
      </c>
      <c r="P121" s="96" t="s">
        <v>778</v>
      </c>
      <c r="Q121" s="66"/>
      <c r="R121" s="66"/>
      <c r="S121" s="21" t="s">
        <v>65</v>
      </c>
      <c r="T121" s="66" t="s">
        <v>68</v>
      </c>
      <c r="U121" s="25">
        <v>38199</v>
      </c>
      <c r="V121" s="66" t="s">
        <v>779</v>
      </c>
      <c r="W121" s="21" t="s">
        <v>780</v>
      </c>
      <c r="X121" s="22" t="s">
        <v>166</v>
      </c>
      <c r="Y121" s="56"/>
      <c r="Z121" s="56"/>
      <c r="AA121" s="66" t="s">
        <v>89</v>
      </c>
      <c r="AB121" s="66">
        <v>5.6</v>
      </c>
      <c r="AC121" s="66"/>
      <c r="AD121" s="66"/>
      <c r="AE121" s="66"/>
      <c r="AF121" s="66"/>
      <c r="AG121" s="66" t="s">
        <v>74</v>
      </c>
      <c r="AH121" s="162" t="s">
        <v>167</v>
      </c>
      <c r="AI121" s="52" t="s">
        <v>136</v>
      </c>
      <c r="AJ121" t="s">
        <v>76</v>
      </c>
      <c r="AK121" s="52" t="s">
        <v>781</v>
      </c>
      <c r="AL121" t="s">
        <v>78</v>
      </c>
      <c r="AM121" t="s">
        <v>79</v>
      </c>
      <c r="AN121" s="125" t="s">
        <v>151</v>
      </c>
      <c r="AO121" s="56"/>
      <c r="AP121" s="56"/>
      <c r="AQ121" s="56"/>
      <c r="AR121" s="66" t="s">
        <v>782</v>
      </c>
      <c r="AS121" s="66" t="s">
        <v>783</v>
      </c>
      <c r="AT121" s="66" t="s">
        <v>444</v>
      </c>
      <c r="AU121" s="17" t="s">
        <v>779</v>
      </c>
      <c r="AV121" s="66"/>
      <c r="AW121" s="66"/>
      <c r="AX121" s="66"/>
      <c r="AY121" s="66"/>
      <c r="AZ121" s="66"/>
      <c r="BA121" s="66" t="s">
        <v>53</v>
      </c>
      <c r="BB121" s="66" t="s">
        <v>54</v>
      </c>
      <c r="BC121" s="66" t="s">
        <v>55</v>
      </c>
      <c r="BD121" s="66"/>
      <c r="BE121" s="66"/>
      <c r="BJ121" s="52"/>
      <c r="BK121" s="52"/>
      <c r="BL121" s="66"/>
      <c r="BM121" s="66"/>
      <c r="BN121" s="66"/>
      <c r="BO121" s="66"/>
      <c r="BP121" s="66"/>
    </row>
    <row r="122" spans="1:68">
      <c r="A122">
        <v>106</v>
      </c>
      <c r="B122" t="s">
        <v>65</v>
      </c>
      <c r="C122" t="s">
        <v>65</v>
      </c>
      <c r="D122" t="s">
        <v>65</v>
      </c>
      <c r="E122" s="162" t="s">
        <v>776</v>
      </c>
      <c r="L122" s="85" t="s">
        <v>175</v>
      </c>
      <c r="M122" s="85" t="s">
        <v>777</v>
      </c>
      <c r="N122" s="146">
        <v>0.39583333333333298</v>
      </c>
      <c r="P122" s="147" t="s">
        <v>778</v>
      </c>
      <c r="Q122" s="2"/>
      <c r="R122" s="2"/>
      <c r="S122" s="81" t="s">
        <v>65</v>
      </c>
      <c r="T122" s="2" t="s">
        <v>68</v>
      </c>
      <c r="U122" s="93">
        <v>38199</v>
      </c>
      <c r="V122" s="2" t="s">
        <v>784</v>
      </c>
      <c r="W122" s="81" t="s">
        <v>780</v>
      </c>
      <c r="X122" s="33" t="s">
        <v>181</v>
      </c>
      <c r="Y122" s="85"/>
      <c r="Z122" s="85"/>
      <c r="AA122" s="2" t="s">
        <v>280</v>
      </c>
      <c r="AB122" s="2">
        <v>5.2</v>
      </c>
      <c r="AC122" s="2"/>
      <c r="AD122" s="2"/>
      <c r="AE122" s="2"/>
      <c r="AF122" s="2"/>
      <c r="AG122" s="2" t="s">
        <v>74</v>
      </c>
      <c r="AH122" s="162" t="s">
        <v>167</v>
      </c>
      <c r="AI122" s="52" t="s">
        <v>136</v>
      </c>
      <c r="AJ122" t="s">
        <v>76</v>
      </c>
      <c r="AK122" s="52" t="s">
        <v>781</v>
      </c>
      <c r="AL122" t="s">
        <v>78</v>
      </c>
      <c r="AM122" t="s">
        <v>79</v>
      </c>
      <c r="AN122" s="125" t="s">
        <v>151</v>
      </c>
      <c r="AO122" s="85"/>
      <c r="AP122" s="85"/>
      <c r="AQ122" s="85"/>
      <c r="AR122" s="2" t="s">
        <v>782</v>
      </c>
      <c r="AS122" s="2" t="s">
        <v>785</v>
      </c>
      <c r="AT122" s="2" t="s">
        <v>242</v>
      </c>
      <c r="AU122" s="88" t="s">
        <v>784</v>
      </c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J122" s="52"/>
      <c r="BK122" s="2"/>
      <c r="BL122" s="52"/>
      <c r="BM122" s="2"/>
      <c r="BN122" s="2"/>
      <c r="BO122" s="2"/>
      <c r="BP122" s="2"/>
    </row>
    <row r="123" spans="1:68">
      <c r="A123">
        <v>107</v>
      </c>
      <c r="B123" t="s">
        <v>65</v>
      </c>
      <c r="C123" t="s">
        <v>65</v>
      </c>
      <c r="D123" t="s">
        <v>65</v>
      </c>
      <c r="E123" s="162" t="s">
        <v>786</v>
      </c>
      <c r="F123" t="s">
        <v>209</v>
      </c>
      <c r="G123" t="s">
        <v>651</v>
      </c>
      <c r="L123" s="66" t="s">
        <v>502</v>
      </c>
      <c r="M123" s="66" t="s">
        <v>787</v>
      </c>
      <c r="N123" s="120">
        <v>1</v>
      </c>
      <c r="P123" s="96" t="s">
        <v>788</v>
      </c>
      <c r="Q123" s="66"/>
      <c r="R123" s="66"/>
      <c r="S123" s="21" t="s">
        <v>65</v>
      </c>
      <c r="T123" s="66" t="s">
        <v>68</v>
      </c>
      <c r="U123" s="25">
        <v>37849</v>
      </c>
      <c r="V123" s="66" t="s">
        <v>789</v>
      </c>
      <c r="W123" s="21" t="s">
        <v>790</v>
      </c>
      <c r="X123" s="22" t="s">
        <v>166</v>
      </c>
      <c r="Y123" s="56"/>
      <c r="Z123" s="56"/>
      <c r="AA123" s="66" t="s">
        <v>72</v>
      </c>
      <c r="AB123" s="66">
        <v>5.6</v>
      </c>
      <c r="AC123" s="66"/>
      <c r="AD123" s="66"/>
      <c r="AE123" s="66"/>
      <c r="AF123" s="66"/>
      <c r="AG123" s="66" t="s">
        <v>74</v>
      </c>
      <c r="AH123" s="162" t="s">
        <v>167</v>
      </c>
      <c r="AI123" s="52" t="s">
        <v>136</v>
      </c>
      <c r="AJ123" t="s">
        <v>76</v>
      </c>
      <c r="AK123" s="52" t="s">
        <v>90</v>
      </c>
      <c r="AL123" t="s">
        <v>78</v>
      </c>
      <c r="AM123" t="s">
        <v>79</v>
      </c>
      <c r="AN123" s="56" t="s">
        <v>151</v>
      </c>
      <c r="AO123" s="56"/>
      <c r="AP123" s="56"/>
      <c r="AQ123" s="56" t="s">
        <v>240</v>
      </c>
      <c r="AR123" s="66" t="s">
        <v>120</v>
      </c>
      <c r="AS123" s="66" t="s">
        <v>783</v>
      </c>
      <c r="AT123" s="66" t="s">
        <v>665</v>
      </c>
      <c r="AU123" s="17" t="s">
        <v>789</v>
      </c>
      <c r="AV123" s="66"/>
      <c r="AW123" s="66"/>
      <c r="AX123" s="66"/>
      <c r="AY123" s="66"/>
      <c r="AZ123" s="66"/>
      <c r="BA123" s="140" t="s">
        <v>53</v>
      </c>
      <c r="BB123" s="140" t="s">
        <v>54</v>
      </c>
      <c r="BC123" s="140" t="s">
        <v>55</v>
      </c>
      <c r="BD123" s="66"/>
      <c r="BE123" s="66"/>
      <c r="BJ123" s="52" t="s">
        <v>58</v>
      </c>
      <c r="BK123" s="66"/>
      <c r="BL123" s="52" t="s">
        <v>60</v>
      </c>
      <c r="BM123" s="66"/>
      <c r="BN123" s="66"/>
      <c r="BO123" s="66"/>
      <c r="BP123" s="66"/>
    </row>
    <row r="124" spans="1:68">
      <c r="A124">
        <v>108</v>
      </c>
      <c r="B124" t="s">
        <v>65</v>
      </c>
      <c r="C124" t="s">
        <v>65</v>
      </c>
      <c r="D124" t="s">
        <v>65</v>
      </c>
      <c r="E124" s="162" t="s">
        <v>791</v>
      </c>
      <c r="L124" s="52"/>
      <c r="M124" s="52"/>
      <c r="N124" s="52"/>
      <c r="P124" s="150" t="s">
        <v>792</v>
      </c>
      <c r="Q124" s="52"/>
      <c r="R124" s="52"/>
      <c r="S124" s="162" t="s">
        <v>65</v>
      </c>
      <c r="T124" s="52" t="s">
        <v>68</v>
      </c>
      <c r="U124" s="139">
        <v>41076</v>
      </c>
      <c r="V124" s="52" t="s">
        <v>793</v>
      </c>
      <c r="W124" s="162" t="s">
        <v>794</v>
      </c>
      <c r="X124" s="160" t="s">
        <v>166</v>
      </c>
      <c r="AA124" s="52" t="s">
        <v>89</v>
      </c>
      <c r="AB124" s="52" t="s">
        <v>128</v>
      </c>
      <c r="AC124" s="52"/>
      <c r="AD124" s="52"/>
      <c r="AE124" s="52" t="s">
        <v>772</v>
      </c>
      <c r="AF124" s="52"/>
      <c r="AG124" s="52" t="s">
        <v>74</v>
      </c>
      <c r="AH124" s="162" t="s">
        <v>167</v>
      </c>
      <c r="AI124" s="52" t="s">
        <v>136</v>
      </c>
      <c r="AJ124" t="s">
        <v>76</v>
      </c>
      <c r="AK124" s="52" t="s">
        <v>90</v>
      </c>
      <c r="AL124" t="s">
        <v>78</v>
      </c>
      <c r="AM124" t="s">
        <v>79</v>
      </c>
      <c r="AN124" s="85"/>
      <c r="AQ124" s="85"/>
      <c r="AR124" s="52" t="s">
        <v>739</v>
      </c>
      <c r="AS124" s="52" t="s">
        <v>795</v>
      </c>
      <c r="AT124" s="52" t="s">
        <v>796</v>
      </c>
      <c r="AU124" s="63" t="s">
        <v>793</v>
      </c>
      <c r="AV124" s="52"/>
      <c r="AW124" s="52"/>
      <c r="AX124" s="52"/>
      <c r="AY124" s="52"/>
      <c r="AZ124" s="52"/>
      <c r="BA124" s="66" t="s">
        <v>53</v>
      </c>
      <c r="BB124" s="66" t="s">
        <v>54</v>
      </c>
      <c r="BC124" s="66" t="s">
        <v>55</v>
      </c>
      <c r="BD124" s="52"/>
      <c r="BE124" s="52"/>
      <c r="BJ124" s="52"/>
      <c r="BK124" s="52"/>
      <c r="BL124" s="52"/>
      <c r="BM124" s="52"/>
      <c r="BN124" s="52"/>
      <c r="BO124" s="52"/>
      <c r="BP124" s="52"/>
    </row>
    <row r="125" spans="1:68">
      <c r="A125">
        <v>109</v>
      </c>
      <c r="B125" t="s">
        <v>65</v>
      </c>
      <c r="C125" t="s">
        <v>65</v>
      </c>
      <c r="D125" t="s">
        <v>65</v>
      </c>
      <c r="E125" s="162" t="s">
        <v>797</v>
      </c>
      <c r="F125" t="s">
        <v>209</v>
      </c>
      <c r="L125" s="52"/>
      <c r="M125" s="52"/>
      <c r="N125" s="99">
        <v>1.625</v>
      </c>
      <c r="P125" s="150" t="s">
        <v>798</v>
      </c>
      <c r="Q125" s="52"/>
      <c r="R125" s="52"/>
      <c r="S125" s="162" t="s">
        <v>65</v>
      </c>
      <c r="T125" s="52" t="s">
        <v>68</v>
      </c>
      <c r="U125" s="139">
        <v>40838</v>
      </c>
      <c r="V125" s="52" t="s">
        <v>799</v>
      </c>
      <c r="W125" s="162" t="s">
        <v>800</v>
      </c>
      <c r="X125" s="160" t="s">
        <v>166</v>
      </c>
      <c r="AA125" s="52" t="s">
        <v>801</v>
      </c>
      <c r="AB125" s="52">
        <v>5.7</v>
      </c>
      <c r="AC125" s="52"/>
      <c r="AD125" s="52"/>
      <c r="AE125" s="52"/>
      <c r="AF125" s="52"/>
      <c r="AG125" s="52" t="s">
        <v>74</v>
      </c>
      <c r="AH125" s="162" t="s">
        <v>167</v>
      </c>
      <c r="AI125" s="52" t="s">
        <v>136</v>
      </c>
      <c r="AJ125" t="s">
        <v>76</v>
      </c>
      <c r="AK125" s="52" t="s">
        <v>90</v>
      </c>
      <c r="AL125" t="s">
        <v>78</v>
      </c>
      <c r="AM125" t="s">
        <v>79</v>
      </c>
      <c r="AN125" s="56" t="s">
        <v>151</v>
      </c>
      <c r="AP125" t="s">
        <v>81</v>
      </c>
      <c r="AQ125" s="56" t="s">
        <v>240</v>
      </c>
      <c r="AR125" s="52" t="s">
        <v>145</v>
      </c>
      <c r="AS125" s="52" t="s">
        <v>802</v>
      </c>
      <c r="AT125" s="52" t="s">
        <v>803</v>
      </c>
      <c r="AU125" s="63" t="s">
        <v>799</v>
      </c>
      <c r="AV125" s="52"/>
      <c r="AW125" s="52"/>
      <c r="AX125" s="52"/>
      <c r="AY125" s="52"/>
      <c r="AZ125" s="52"/>
      <c r="BA125" s="2" t="s">
        <v>53</v>
      </c>
      <c r="BB125" s="52" t="s">
        <v>54</v>
      </c>
      <c r="BC125" s="52" t="s">
        <v>55</v>
      </c>
      <c r="BD125" s="52"/>
      <c r="BE125" s="52"/>
      <c r="BJ125" s="52"/>
      <c r="BK125" s="52"/>
      <c r="BL125" s="52"/>
      <c r="BM125" s="52"/>
      <c r="BN125" s="52"/>
      <c r="BO125" s="52"/>
      <c r="BP125" s="52"/>
    </row>
    <row r="126" spans="1:68">
      <c r="A126" s="85">
        <v>110</v>
      </c>
      <c r="B126" t="s">
        <v>65</v>
      </c>
      <c r="C126" t="s">
        <v>65</v>
      </c>
      <c r="D126" t="s">
        <v>65</v>
      </c>
      <c r="E126" s="81" t="s">
        <v>804</v>
      </c>
      <c r="J126" s="85"/>
      <c r="K126" s="85"/>
      <c r="L126" s="2" t="s">
        <v>502</v>
      </c>
      <c r="M126" s="2" t="s">
        <v>805</v>
      </c>
      <c r="N126" s="2" t="s">
        <v>333</v>
      </c>
      <c r="O126" s="85"/>
      <c r="P126" s="147" t="s">
        <v>806</v>
      </c>
      <c r="Q126" s="2"/>
      <c r="R126" s="2"/>
      <c r="S126" s="81" t="s">
        <v>65</v>
      </c>
      <c r="T126" s="2" t="s">
        <v>68</v>
      </c>
      <c r="U126" s="93">
        <v>38206</v>
      </c>
      <c r="V126" s="2" t="s">
        <v>807</v>
      </c>
      <c r="W126" s="81" t="s">
        <v>808</v>
      </c>
      <c r="X126" s="33" t="s">
        <v>166</v>
      </c>
      <c r="Y126" s="85"/>
      <c r="Z126" s="85"/>
      <c r="AA126" s="2" t="s">
        <v>89</v>
      </c>
      <c r="AB126" s="2">
        <v>5.6</v>
      </c>
      <c r="AC126" s="2"/>
      <c r="AD126" s="2"/>
      <c r="AE126" s="2"/>
      <c r="AF126" s="2"/>
      <c r="AG126" s="2" t="s">
        <v>74</v>
      </c>
      <c r="AH126" s="162" t="s">
        <v>167</v>
      </c>
      <c r="AI126" s="52" t="s">
        <v>136</v>
      </c>
      <c r="AJ126" t="s">
        <v>76</v>
      </c>
      <c r="AK126" s="52" t="s">
        <v>90</v>
      </c>
      <c r="AL126" t="s">
        <v>78</v>
      </c>
      <c r="AM126" s="85" t="s">
        <v>168</v>
      </c>
      <c r="AN126" s="85"/>
      <c r="AO126" s="85"/>
      <c r="AP126" s="85"/>
      <c r="AQ126" s="85"/>
      <c r="AR126" s="2" t="s">
        <v>809</v>
      </c>
      <c r="AS126" s="2" t="s">
        <v>810</v>
      </c>
      <c r="AT126" s="2" t="s">
        <v>811</v>
      </c>
      <c r="AU126" s="88" t="s">
        <v>807</v>
      </c>
      <c r="AV126" s="2"/>
      <c r="AW126" s="2"/>
      <c r="AX126" s="2"/>
      <c r="AY126" s="2"/>
      <c r="AZ126" s="2"/>
      <c r="BA126" s="66" t="s">
        <v>53</v>
      </c>
      <c r="BB126" s="2" t="s">
        <v>54</v>
      </c>
      <c r="BC126" s="2" t="s">
        <v>55</v>
      </c>
      <c r="BD126" s="2"/>
      <c r="BE126" s="52" t="s">
        <v>57</v>
      </c>
      <c r="BJ126" s="2"/>
      <c r="BK126" s="2"/>
      <c r="BL126" s="2"/>
      <c r="BM126" s="52"/>
      <c r="BN126" s="2"/>
      <c r="BO126" s="2"/>
      <c r="BP126" s="2"/>
    </row>
    <row r="127" spans="1:68">
      <c r="A127" s="56">
        <v>111</v>
      </c>
      <c r="B127" t="s">
        <v>65</v>
      </c>
      <c r="C127" t="s">
        <v>65</v>
      </c>
      <c r="D127" t="s">
        <v>65</v>
      </c>
      <c r="E127" s="21" t="s">
        <v>812</v>
      </c>
      <c r="F127" t="s">
        <v>209</v>
      </c>
      <c r="G127" t="s">
        <v>651</v>
      </c>
      <c r="J127" s="56"/>
      <c r="K127" s="56"/>
      <c r="L127" s="66" t="s">
        <v>502</v>
      </c>
      <c r="M127" s="66" t="s">
        <v>813</v>
      </c>
      <c r="N127" s="66" t="s">
        <v>162</v>
      </c>
      <c r="O127" s="56"/>
      <c r="P127" s="96" t="s">
        <v>814</v>
      </c>
      <c r="Q127" s="66"/>
      <c r="R127" s="66"/>
      <c r="S127" s="21" t="s">
        <v>65</v>
      </c>
      <c r="T127" s="66" t="s">
        <v>68</v>
      </c>
      <c r="U127" s="29">
        <v>37884</v>
      </c>
      <c r="V127" s="66" t="s">
        <v>815</v>
      </c>
      <c r="W127" s="21" t="s">
        <v>816</v>
      </c>
      <c r="X127" s="22" t="s">
        <v>166</v>
      </c>
      <c r="Y127" s="56"/>
      <c r="Z127" s="56"/>
      <c r="AA127" s="66" t="s">
        <v>280</v>
      </c>
      <c r="AB127" s="66">
        <v>5.5</v>
      </c>
      <c r="AC127" s="66"/>
      <c r="AD127" s="66"/>
      <c r="AE127" s="66"/>
      <c r="AF127" s="66"/>
      <c r="AG127" s="66" t="s">
        <v>74</v>
      </c>
      <c r="AH127" s="162" t="s">
        <v>167</v>
      </c>
      <c r="AI127" s="52" t="s">
        <v>136</v>
      </c>
      <c r="AJ127" t="s">
        <v>76</v>
      </c>
      <c r="AK127" s="52" t="s">
        <v>90</v>
      </c>
      <c r="AL127" t="s">
        <v>78</v>
      </c>
      <c r="AM127" s="125" t="s">
        <v>168</v>
      </c>
      <c r="AN127" s="56"/>
      <c r="AO127" s="56"/>
      <c r="AP127" s="56"/>
      <c r="AQ127" s="125" t="s">
        <v>240</v>
      </c>
      <c r="AR127" s="66" t="s">
        <v>120</v>
      </c>
      <c r="AS127" s="66" t="s">
        <v>817</v>
      </c>
      <c r="AT127" s="66" t="s">
        <v>818</v>
      </c>
      <c r="AU127" s="17" t="s">
        <v>815</v>
      </c>
      <c r="AV127" s="66"/>
      <c r="AW127" s="66"/>
      <c r="AX127" s="66"/>
      <c r="AY127" s="66"/>
      <c r="AZ127" s="66"/>
      <c r="BA127" s="52"/>
      <c r="BB127" s="66"/>
      <c r="BC127" s="66"/>
      <c r="BD127" s="66"/>
      <c r="BE127" s="52" t="s">
        <v>57</v>
      </c>
      <c r="BJ127" s="66"/>
      <c r="BK127" s="66"/>
      <c r="BL127" s="66"/>
      <c r="BM127" s="52" t="s">
        <v>61</v>
      </c>
      <c r="BN127" s="66"/>
      <c r="BO127" s="66"/>
      <c r="BP127" s="66"/>
    </row>
    <row r="128" spans="1:68">
      <c r="A128" s="85">
        <v>112</v>
      </c>
      <c r="B128" t="s">
        <v>65</v>
      </c>
      <c r="C128" t="s">
        <v>65</v>
      </c>
      <c r="D128" t="s">
        <v>65</v>
      </c>
      <c r="E128" s="81" t="s">
        <v>812</v>
      </c>
      <c r="F128" t="s">
        <v>209</v>
      </c>
      <c r="G128" t="s">
        <v>651</v>
      </c>
      <c r="J128" s="85"/>
      <c r="K128" s="85"/>
      <c r="L128" s="2" t="s">
        <v>502</v>
      </c>
      <c r="M128" s="2" t="s">
        <v>813</v>
      </c>
      <c r="N128" s="2" t="s">
        <v>162</v>
      </c>
      <c r="O128" s="85"/>
      <c r="P128" s="147" t="s">
        <v>814</v>
      </c>
      <c r="Q128" s="2"/>
      <c r="R128" s="2"/>
      <c r="S128" s="81" t="s">
        <v>65</v>
      </c>
      <c r="T128" s="2" t="s">
        <v>68</v>
      </c>
      <c r="U128" s="130">
        <v>37884</v>
      </c>
      <c r="V128" s="2" t="s">
        <v>819</v>
      </c>
      <c r="W128" s="81" t="s">
        <v>816</v>
      </c>
      <c r="X128" s="33" t="s">
        <v>166</v>
      </c>
      <c r="Y128" s="85"/>
      <c r="Z128" s="85"/>
      <c r="AA128" s="2" t="s">
        <v>689</v>
      </c>
      <c r="AB128" s="2">
        <v>5.2</v>
      </c>
      <c r="AC128" s="2"/>
      <c r="AD128" s="2"/>
      <c r="AE128" s="2"/>
      <c r="AF128" s="2"/>
      <c r="AG128" s="2" t="s">
        <v>74</v>
      </c>
      <c r="AH128" s="162" t="s">
        <v>167</v>
      </c>
      <c r="AI128" s="52" t="s">
        <v>136</v>
      </c>
      <c r="AJ128" t="s">
        <v>76</v>
      </c>
      <c r="AK128" s="52" t="s">
        <v>90</v>
      </c>
      <c r="AL128" t="s">
        <v>78</v>
      </c>
      <c r="AM128" s="56" t="s">
        <v>168</v>
      </c>
      <c r="AN128" s="85"/>
      <c r="AO128" s="85"/>
      <c r="AP128" s="85"/>
      <c r="AQ128" s="125" t="s">
        <v>240</v>
      </c>
      <c r="AR128" s="2" t="s">
        <v>120</v>
      </c>
      <c r="AS128" s="2" t="s">
        <v>820</v>
      </c>
      <c r="AT128" s="2" t="s">
        <v>818</v>
      </c>
      <c r="AU128" s="88" t="s">
        <v>819</v>
      </c>
      <c r="AV128" s="2"/>
      <c r="AW128" s="2"/>
      <c r="AX128" s="2"/>
      <c r="AY128" s="2"/>
      <c r="AZ128" s="2"/>
      <c r="BA128" s="52"/>
      <c r="BB128" s="2"/>
      <c r="BC128" s="52"/>
      <c r="BD128" s="52"/>
      <c r="BE128" s="2"/>
      <c r="BJ128" s="2"/>
      <c r="BK128" s="2"/>
      <c r="BL128" s="2"/>
      <c r="BM128" s="52" t="s">
        <v>61</v>
      </c>
      <c r="BN128" s="2"/>
      <c r="BO128" s="2"/>
      <c r="BP128" s="2"/>
    </row>
    <row r="129" spans="1:68">
      <c r="A129" s="56">
        <v>113</v>
      </c>
      <c r="B129" t="s">
        <v>65</v>
      </c>
      <c r="C129" t="s">
        <v>65</v>
      </c>
      <c r="D129" t="s">
        <v>65</v>
      </c>
      <c r="E129" s="21" t="s">
        <v>821</v>
      </c>
      <c r="F129" t="s">
        <v>209</v>
      </c>
      <c r="G129" t="s">
        <v>651</v>
      </c>
      <c r="J129" s="56"/>
      <c r="K129" s="56"/>
      <c r="L129" s="66" t="s">
        <v>502</v>
      </c>
      <c r="M129" s="66" t="s">
        <v>822</v>
      </c>
      <c r="N129" s="66" t="s">
        <v>162</v>
      </c>
      <c r="O129" s="56"/>
      <c r="P129" s="96" t="s">
        <v>823</v>
      </c>
      <c r="Q129" s="66"/>
      <c r="R129" s="66"/>
      <c r="S129" s="21" t="s">
        <v>65</v>
      </c>
      <c r="T129" s="66" t="s">
        <v>68</v>
      </c>
      <c r="U129" s="25">
        <v>37856</v>
      </c>
      <c r="V129" s="66" t="s">
        <v>824</v>
      </c>
      <c r="W129" s="21" t="s">
        <v>825</v>
      </c>
      <c r="X129" s="22" t="s">
        <v>166</v>
      </c>
      <c r="Y129" s="56"/>
      <c r="Z129" s="56"/>
      <c r="AA129" s="80" t="s">
        <v>89</v>
      </c>
      <c r="AB129" s="66">
        <v>5.7</v>
      </c>
      <c r="AC129" s="66"/>
      <c r="AD129" s="66"/>
      <c r="AE129" s="66"/>
      <c r="AF129" s="66"/>
      <c r="AG129" s="66" t="s">
        <v>74</v>
      </c>
      <c r="AH129" s="162" t="s">
        <v>167</v>
      </c>
      <c r="AI129" s="52" t="s">
        <v>136</v>
      </c>
      <c r="AJ129" t="s">
        <v>76</v>
      </c>
      <c r="AK129" s="52" t="s">
        <v>90</v>
      </c>
      <c r="AL129" t="s">
        <v>78</v>
      </c>
      <c r="AM129" t="s">
        <v>168</v>
      </c>
      <c r="AN129" s="125" t="s">
        <v>151</v>
      </c>
      <c r="AO129" s="56"/>
      <c r="AP129" s="56"/>
      <c r="AQ129" s="56" t="s">
        <v>240</v>
      </c>
      <c r="AR129" s="66" t="s">
        <v>826</v>
      </c>
      <c r="AS129" s="66" t="s">
        <v>827</v>
      </c>
      <c r="AT129" s="66" t="s">
        <v>828</v>
      </c>
      <c r="AU129" s="17" t="s">
        <v>824</v>
      </c>
      <c r="AV129" s="66"/>
      <c r="AW129" s="66"/>
      <c r="AX129" s="66"/>
      <c r="AY129" s="66"/>
      <c r="AZ129" s="66"/>
      <c r="BA129" s="52" t="s">
        <v>53</v>
      </c>
      <c r="BB129" s="66" t="s">
        <v>54</v>
      </c>
      <c r="BC129" s="52" t="s">
        <v>55</v>
      </c>
      <c r="BD129" s="2" t="s">
        <v>56</v>
      </c>
      <c r="BE129" s="66"/>
      <c r="BJ129" s="66"/>
      <c r="BK129" s="66"/>
      <c r="BL129" s="66"/>
      <c r="BM129" s="2" t="s">
        <v>61</v>
      </c>
      <c r="BN129" s="66"/>
      <c r="BO129" s="66"/>
      <c r="BP129" s="66"/>
    </row>
    <row r="130" spans="1:68">
      <c r="A130">
        <v>114</v>
      </c>
      <c r="B130" t="s">
        <v>65</v>
      </c>
      <c r="C130" t="s">
        <v>65</v>
      </c>
      <c r="D130" t="s">
        <v>65</v>
      </c>
      <c r="E130" s="162" t="s">
        <v>829</v>
      </c>
      <c r="L130" s="2"/>
      <c r="M130" s="2"/>
      <c r="N130" s="2" t="s">
        <v>162</v>
      </c>
      <c r="P130" s="147" t="s">
        <v>830</v>
      </c>
      <c r="Q130" s="2"/>
      <c r="R130" s="2"/>
      <c r="S130" s="81" t="s">
        <v>65</v>
      </c>
      <c r="T130" s="2" t="s">
        <v>68</v>
      </c>
      <c r="U130" s="93">
        <v>41182</v>
      </c>
      <c r="V130" s="2" t="s">
        <v>831</v>
      </c>
      <c r="W130" s="81" t="s">
        <v>832</v>
      </c>
      <c r="X130" s="33" t="s">
        <v>166</v>
      </c>
      <c r="Y130" s="85"/>
      <c r="Z130" s="85"/>
      <c r="AA130" s="2" t="s">
        <v>801</v>
      </c>
      <c r="AB130" s="2" t="s">
        <v>703</v>
      </c>
      <c r="AC130" s="2"/>
      <c r="AD130" s="2"/>
      <c r="AE130" s="2"/>
      <c r="AF130" s="2"/>
      <c r="AG130" s="2" t="s">
        <v>74</v>
      </c>
      <c r="AH130" s="162" t="s">
        <v>167</v>
      </c>
      <c r="AI130" s="52" t="s">
        <v>136</v>
      </c>
      <c r="AJ130" t="s">
        <v>76</v>
      </c>
      <c r="AK130" s="52" t="s">
        <v>90</v>
      </c>
      <c r="AL130" t="s">
        <v>78</v>
      </c>
      <c r="AM130" s="85" t="s">
        <v>168</v>
      </c>
      <c r="AN130" s="56" t="s">
        <v>151</v>
      </c>
      <c r="AP130" t="s">
        <v>81</v>
      </c>
      <c r="AR130" s="2" t="s">
        <v>833</v>
      </c>
      <c r="AS130" s="2" t="s">
        <v>169</v>
      </c>
      <c r="AT130" s="2" t="s">
        <v>834</v>
      </c>
      <c r="AU130" s="88" t="s">
        <v>831</v>
      </c>
      <c r="AV130" s="2"/>
      <c r="AW130" s="2"/>
      <c r="AX130" s="2"/>
      <c r="AY130" s="2"/>
      <c r="AZ130" s="2"/>
      <c r="BA130" s="52" t="s">
        <v>53</v>
      </c>
      <c r="BB130" s="52" t="s">
        <v>54</v>
      </c>
      <c r="BC130" s="52" t="s">
        <v>55</v>
      </c>
      <c r="BD130" s="140"/>
      <c r="BE130" s="52"/>
      <c r="BJ130" s="2"/>
      <c r="BK130" s="2"/>
      <c r="BL130" s="2"/>
      <c r="BM130" s="140"/>
      <c r="BN130" s="2"/>
      <c r="BO130" s="2"/>
      <c r="BP130" s="2"/>
    </row>
    <row r="131" spans="1:68">
      <c r="A131">
        <v>115</v>
      </c>
      <c r="B131" t="s">
        <v>65</v>
      </c>
      <c r="C131" t="s">
        <v>65</v>
      </c>
      <c r="D131" t="s">
        <v>65</v>
      </c>
      <c r="E131" s="162" t="s">
        <v>835</v>
      </c>
      <c r="L131" s="56" t="s">
        <v>836</v>
      </c>
      <c r="M131" s="56" t="s">
        <v>837</v>
      </c>
      <c r="N131" s="13">
        <v>0.64583333333333304</v>
      </c>
      <c r="P131" s="96" t="s">
        <v>838</v>
      </c>
      <c r="Q131" s="56"/>
      <c r="R131" s="56"/>
      <c r="S131" s="21" t="s">
        <v>65</v>
      </c>
      <c r="T131" s="66" t="s">
        <v>68</v>
      </c>
      <c r="U131" s="25">
        <v>38200</v>
      </c>
      <c r="V131" s="56" t="s">
        <v>839</v>
      </c>
      <c r="W131" s="21" t="s">
        <v>840</v>
      </c>
      <c r="X131" s="22" t="s">
        <v>181</v>
      </c>
      <c r="Y131" s="56"/>
      <c r="Z131" s="56"/>
      <c r="AA131" s="56"/>
      <c r="AB131" s="56" t="s">
        <v>182</v>
      </c>
      <c r="AC131" s="56"/>
      <c r="AD131" s="56"/>
      <c r="AE131" s="56" t="s">
        <v>239</v>
      </c>
      <c r="AF131" s="56"/>
      <c r="AG131" s="66" t="s">
        <v>74</v>
      </c>
      <c r="AH131" s="162" t="s">
        <v>167</v>
      </c>
      <c r="AI131" t="s">
        <v>136</v>
      </c>
      <c r="AJ131" t="s">
        <v>76</v>
      </c>
      <c r="AK131" t="s">
        <v>187</v>
      </c>
      <c r="AL131" t="s">
        <v>78</v>
      </c>
      <c r="AM131" s="125" t="s">
        <v>79</v>
      </c>
      <c r="AR131" s="66" t="s">
        <v>841</v>
      </c>
      <c r="AS131" s="66" t="s">
        <v>842</v>
      </c>
      <c r="AT131" s="66" t="s">
        <v>843</v>
      </c>
      <c r="AU131" s="17" t="s">
        <v>839</v>
      </c>
      <c r="AV131" s="66"/>
      <c r="AW131" s="66"/>
      <c r="AX131" s="66"/>
      <c r="AY131" s="66"/>
      <c r="AZ131" s="66"/>
      <c r="BA131" s="2" t="s">
        <v>53</v>
      </c>
      <c r="BB131" s="52"/>
      <c r="BC131" s="52"/>
      <c r="BD131" s="66"/>
      <c r="BE131" s="52" t="s">
        <v>57</v>
      </c>
      <c r="BJ131" s="66"/>
      <c r="BK131" s="66"/>
      <c r="BL131" s="66"/>
      <c r="BM131" s="66"/>
      <c r="BN131" s="66"/>
      <c r="BO131" s="66"/>
      <c r="BP131" s="66"/>
    </row>
    <row r="132" spans="1:68">
      <c r="A132">
        <v>116</v>
      </c>
      <c r="B132" t="s">
        <v>65</v>
      </c>
      <c r="C132" t="s">
        <v>65</v>
      </c>
      <c r="D132" t="s">
        <v>65</v>
      </c>
      <c r="E132" s="162" t="s">
        <v>835</v>
      </c>
      <c r="L132" s="85" t="s">
        <v>836</v>
      </c>
      <c r="M132" s="85" t="s">
        <v>837</v>
      </c>
      <c r="N132" s="146">
        <v>0.64583333333333304</v>
      </c>
      <c r="P132" s="147" t="s">
        <v>838</v>
      </c>
      <c r="Q132" s="2"/>
      <c r="R132" s="2"/>
      <c r="S132" s="81" t="s">
        <v>65</v>
      </c>
      <c r="T132" s="2" t="s">
        <v>68</v>
      </c>
      <c r="U132" s="93">
        <v>38200</v>
      </c>
      <c r="V132" s="2" t="s">
        <v>844</v>
      </c>
      <c r="W132" s="81" t="s">
        <v>840</v>
      </c>
      <c r="X132" s="33" t="s">
        <v>181</v>
      </c>
      <c r="Y132" s="85"/>
      <c r="Z132" s="85"/>
      <c r="AA132" s="2"/>
      <c r="AB132" s="2" t="s">
        <v>182</v>
      </c>
      <c r="AC132" s="2"/>
      <c r="AD132" s="2"/>
      <c r="AE132" s="2"/>
      <c r="AF132" s="2"/>
      <c r="AG132" s="2" t="s">
        <v>74</v>
      </c>
      <c r="AH132" s="162" t="s">
        <v>167</v>
      </c>
      <c r="AI132" t="s">
        <v>136</v>
      </c>
      <c r="AJ132" t="s">
        <v>76</v>
      </c>
      <c r="AK132" t="s">
        <v>187</v>
      </c>
      <c r="AL132" t="s">
        <v>78</v>
      </c>
      <c r="AM132" s="56" t="s">
        <v>79</v>
      </c>
      <c r="AN132" s="85"/>
      <c r="AR132" s="2" t="s">
        <v>413</v>
      </c>
      <c r="AS132" s="2" t="s">
        <v>845</v>
      </c>
      <c r="AT132" s="2" t="s">
        <v>592</v>
      </c>
      <c r="AU132" s="88" t="s">
        <v>844</v>
      </c>
      <c r="AV132" s="2"/>
      <c r="AW132" s="2"/>
      <c r="AX132" s="2"/>
      <c r="AY132" s="2"/>
      <c r="AZ132" s="2"/>
      <c r="BA132" s="140"/>
      <c r="BB132" s="2"/>
      <c r="BC132" s="2"/>
      <c r="BD132" s="2"/>
      <c r="BE132" s="2"/>
      <c r="BJ132" s="2"/>
      <c r="BK132" s="2"/>
      <c r="BL132" s="2"/>
      <c r="BM132" s="2"/>
      <c r="BN132" s="2"/>
      <c r="BO132" s="2"/>
      <c r="BP132" s="2"/>
    </row>
    <row r="133" spans="1:68">
      <c r="A133">
        <v>117</v>
      </c>
      <c r="B133" t="s">
        <v>65</v>
      </c>
      <c r="C133" t="s">
        <v>65</v>
      </c>
      <c r="D133" t="s">
        <v>65</v>
      </c>
      <c r="E133" s="162" t="s">
        <v>846</v>
      </c>
      <c r="L133" s="66" t="s">
        <v>847</v>
      </c>
      <c r="M133" s="66" t="s">
        <v>848</v>
      </c>
      <c r="N133" s="44">
        <v>0.4375</v>
      </c>
      <c r="P133" s="96" t="s">
        <v>849</v>
      </c>
      <c r="Q133" s="66"/>
      <c r="R133" s="66"/>
      <c r="S133" s="21" t="s">
        <v>65</v>
      </c>
      <c r="T133" s="66" t="s">
        <v>68</v>
      </c>
      <c r="U133" s="25">
        <v>38202</v>
      </c>
      <c r="V133" s="66" t="s">
        <v>850</v>
      </c>
      <c r="W133" s="21" t="s">
        <v>851</v>
      </c>
      <c r="X133" s="22" t="s">
        <v>181</v>
      </c>
      <c r="Y133" s="56"/>
      <c r="Z133" s="56"/>
      <c r="AA133" s="66"/>
      <c r="AB133" s="66" t="s">
        <v>352</v>
      </c>
      <c r="AC133" s="66"/>
      <c r="AD133" s="66"/>
      <c r="AE133" s="66"/>
      <c r="AF133" s="66"/>
      <c r="AG133" s="66" t="s">
        <v>74</v>
      </c>
      <c r="AH133" s="162" t="s">
        <v>167</v>
      </c>
      <c r="AI133" t="s">
        <v>136</v>
      </c>
      <c r="AJ133" t="s">
        <v>76</v>
      </c>
      <c r="AK133" t="s">
        <v>187</v>
      </c>
      <c r="AL133" t="s">
        <v>78</v>
      </c>
      <c r="AM133" t="s">
        <v>79</v>
      </c>
      <c r="AN133" s="56"/>
      <c r="AO133" t="s">
        <v>152</v>
      </c>
      <c r="AR133" s="66" t="s">
        <v>852</v>
      </c>
      <c r="AS133" s="66" t="s">
        <v>853</v>
      </c>
      <c r="AT133" s="66" t="s">
        <v>854</v>
      </c>
      <c r="AU133" s="17" t="s">
        <v>850</v>
      </c>
      <c r="AV133" s="66"/>
      <c r="AW133" s="66"/>
      <c r="AX133" s="66"/>
      <c r="AY133" s="66"/>
      <c r="AZ133" s="66"/>
      <c r="BA133" s="66"/>
      <c r="BB133" s="66" t="s">
        <v>54</v>
      </c>
      <c r="BC133" s="66"/>
      <c r="BD133" s="66"/>
      <c r="BE133" s="66"/>
      <c r="BJ133" s="66"/>
      <c r="BK133" s="66"/>
      <c r="BL133" s="66"/>
      <c r="BM133" s="66"/>
      <c r="BN133" s="66"/>
      <c r="BO133" s="66"/>
      <c r="BP133" s="66"/>
    </row>
    <row r="134" spans="1:68">
      <c r="A134">
        <v>118</v>
      </c>
      <c r="B134" t="s">
        <v>65</v>
      </c>
      <c r="C134" t="s">
        <v>65</v>
      </c>
      <c r="D134" t="s">
        <v>65</v>
      </c>
      <c r="E134" s="162" t="s">
        <v>846</v>
      </c>
      <c r="L134" s="52" t="s">
        <v>847</v>
      </c>
      <c r="M134" s="52" t="s">
        <v>848</v>
      </c>
      <c r="N134" s="178">
        <v>0.4375</v>
      </c>
      <c r="P134" s="150" t="s">
        <v>849</v>
      </c>
      <c r="Q134" s="52"/>
      <c r="R134" s="52"/>
      <c r="S134" s="162" t="s">
        <v>65</v>
      </c>
      <c r="T134" s="52" t="s">
        <v>68</v>
      </c>
      <c r="U134" s="139">
        <v>38202</v>
      </c>
      <c r="V134" s="52" t="s">
        <v>855</v>
      </c>
      <c r="W134" s="162" t="s">
        <v>851</v>
      </c>
      <c r="X134" s="160" t="s">
        <v>181</v>
      </c>
      <c r="AA134" s="52"/>
      <c r="AB134" s="52" t="s">
        <v>352</v>
      </c>
      <c r="AC134" s="52"/>
      <c r="AD134" s="52"/>
      <c r="AE134" s="52"/>
      <c r="AF134" s="52"/>
      <c r="AG134" s="52" t="s">
        <v>74</v>
      </c>
      <c r="AH134" s="162" t="s">
        <v>167</v>
      </c>
      <c r="AI134" t="s">
        <v>136</v>
      </c>
      <c r="AJ134" t="s">
        <v>76</v>
      </c>
      <c r="AK134" t="s">
        <v>187</v>
      </c>
      <c r="AL134" t="s">
        <v>78</v>
      </c>
      <c r="AM134" t="s">
        <v>79</v>
      </c>
      <c r="AO134" t="s">
        <v>152</v>
      </c>
      <c r="AR134" s="52" t="s">
        <v>852</v>
      </c>
      <c r="AS134" s="52" t="s">
        <v>856</v>
      </c>
      <c r="AT134" s="52" t="s">
        <v>640</v>
      </c>
      <c r="AU134" s="63" t="s">
        <v>855</v>
      </c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J134" s="52"/>
      <c r="BK134" s="52"/>
      <c r="BL134" s="52"/>
      <c r="BM134" s="52"/>
      <c r="BN134" s="52"/>
      <c r="BO134" s="52"/>
      <c r="BP134" s="52"/>
    </row>
    <row r="135" spans="1:68">
      <c r="A135">
        <v>119</v>
      </c>
      <c r="B135" t="s">
        <v>65</v>
      </c>
      <c r="C135" t="s">
        <v>65</v>
      </c>
      <c r="D135" t="s">
        <v>65</v>
      </c>
      <c r="E135" s="162" t="s">
        <v>846</v>
      </c>
      <c r="L135" s="2" t="s">
        <v>847</v>
      </c>
      <c r="M135" s="2" t="s">
        <v>848</v>
      </c>
      <c r="N135" s="166">
        <v>0.4375</v>
      </c>
      <c r="P135" s="147" t="s">
        <v>849</v>
      </c>
      <c r="Q135" s="2"/>
      <c r="R135" s="2"/>
      <c r="S135" s="81" t="s">
        <v>65</v>
      </c>
      <c r="T135" s="2" t="s">
        <v>68</v>
      </c>
      <c r="U135" s="93">
        <v>38202</v>
      </c>
      <c r="V135" s="2" t="s">
        <v>857</v>
      </c>
      <c r="W135" s="81" t="s">
        <v>851</v>
      </c>
      <c r="X135" s="33" t="s">
        <v>181</v>
      </c>
      <c r="Y135" s="85"/>
      <c r="Z135" s="85"/>
      <c r="AA135" s="2"/>
      <c r="AB135" s="2" t="s">
        <v>182</v>
      </c>
      <c r="AC135" s="2"/>
      <c r="AD135" s="2"/>
      <c r="AE135" s="2"/>
      <c r="AF135" s="2"/>
      <c r="AG135" s="2" t="s">
        <v>74</v>
      </c>
      <c r="AH135" s="162" t="s">
        <v>167</v>
      </c>
      <c r="AI135" t="s">
        <v>136</v>
      </c>
      <c r="AJ135" t="s">
        <v>76</v>
      </c>
      <c r="AK135" t="s">
        <v>187</v>
      </c>
      <c r="AL135" t="s">
        <v>78</v>
      </c>
      <c r="AM135" t="s">
        <v>79</v>
      </c>
      <c r="AN135" s="85"/>
      <c r="AO135" t="s">
        <v>152</v>
      </c>
      <c r="AR135" s="2" t="s">
        <v>852</v>
      </c>
      <c r="AS135" s="2" t="s">
        <v>858</v>
      </c>
      <c r="AT135" s="2" t="s">
        <v>859</v>
      </c>
      <c r="AU135" s="88" t="s">
        <v>857</v>
      </c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J135" s="2"/>
      <c r="BK135" s="2"/>
      <c r="BL135" s="2"/>
      <c r="BM135" s="2"/>
      <c r="BN135" s="2"/>
      <c r="BO135" s="2"/>
      <c r="BP135" s="2"/>
    </row>
    <row r="136" spans="1:68">
      <c r="A136">
        <v>120</v>
      </c>
      <c r="B136" t="s">
        <v>65</v>
      </c>
      <c r="C136" t="s">
        <v>65</v>
      </c>
      <c r="D136" t="s">
        <v>65</v>
      </c>
      <c r="E136" s="162" t="s">
        <v>860</v>
      </c>
      <c r="L136" s="66" t="s">
        <v>861</v>
      </c>
      <c r="M136" s="66" t="s">
        <v>787</v>
      </c>
      <c r="N136" s="44">
        <v>0.41666666666666702</v>
      </c>
      <c r="P136" s="96" t="s">
        <v>862</v>
      </c>
      <c r="Q136" s="66"/>
      <c r="R136" s="66"/>
      <c r="S136" s="21" t="s">
        <v>65</v>
      </c>
      <c r="T136" s="66" t="s">
        <v>68</v>
      </c>
      <c r="U136" s="25">
        <v>38203</v>
      </c>
      <c r="V136" s="66" t="s">
        <v>863</v>
      </c>
      <c r="W136" s="21" t="s">
        <v>864</v>
      </c>
      <c r="X136" s="22" t="s">
        <v>181</v>
      </c>
      <c r="Y136" s="56"/>
      <c r="Z136" s="56"/>
      <c r="AA136" s="66"/>
      <c r="AB136" s="66" t="s">
        <v>182</v>
      </c>
      <c r="AC136" s="66"/>
      <c r="AD136" s="66"/>
      <c r="AE136" s="66" t="s">
        <v>233</v>
      </c>
      <c r="AF136" s="66"/>
      <c r="AG136" s="66" t="s">
        <v>74</v>
      </c>
      <c r="AH136" s="162" t="s">
        <v>167</v>
      </c>
      <c r="AI136" t="s">
        <v>136</v>
      </c>
      <c r="AJ136" t="s">
        <v>76</v>
      </c>
      <c r="AK136" t="s">
        <v>187</v>
      </c>
      <c r="AL136" t="s">
        <v>78</v>
      </c>
      <c r="AM136" s="85" t="s">
        <v>79</v>
      </c>
      <c r="AN136" s="56"/>
      <c r="AR136" s="66" t="s">
        <v>865</v>
      </c>
      <c r="AS136" s="66" t="s">
        <v>866</v>
      </c>
      <c r="AT136" s="66" t="s">
        <v>867</v>
      </c>
      <c r="AU136" s="17" t="s">
        <v>863</v>
      </c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J136" s="66"/>
      <c r="BK136" s="66"/>
      <c r="BL136" s="66"/>
      <c r="BM136" s="66"/>
      <c r="BN136" s="66"/>
      <c r="BO136" s="66"/>
      <c r="BP136" s="66"/>
    </row>
    <row r="137" spans="1:68">
      <c r="A137">
        <v>121</v>
      </c>
      <c r="B137" t="s">
        <v>65</v>
      </c>
      <c r="C137" t="s">
        <v>65</v>
      </c>
      <c r="D137" t="s">
        <v>65</v>
      </c>
      <c r="E137" s="162" t="s">
        <v>860</v>
      </c>
      <c r="L137" s="2" t="s">
        <v>861</v>
      </c>
      <c r="M137" s="2" t="s">
        <v>787</v>
      </c>
      <c r="N137" s="166">
        <v>0.41666666666666702</v>
      </c>
      <c r="P137" s="147" t="s">
        <v>862</v>
      </c>
      <c r="Q137" s="2"/>
      <c r="R137" s="2"/>
      <c r="S137" s="81" t="s">
        <v>65</v>
      </c>
      <c r="T137" s="2" t="s">
        <v>68</v>
      </c>
      <c r="U137" s="93">
        <v>38203</v>
      </c>
      <c r="V137" s="2" t="s">
        <v>868</v>
      </c>
      <c r="W137" s="81" t="s">
        <v>864</v>
      </c>
      <c r="X137" s="33" t="s">
        <v>181</v>
      </c>
      <c r="Y137" s="85"/>
      <c r="Z137" s="85"/>
      <c r="AA137" s="2"/>
      <c r="AB137" s="2" t="s">
        <v>273</v>
      </c>
      <c r="AC137" s="2"/>
      <c r="AD137" s="2"/>
      <c r="AE137" s="2"/>
      <c r="AF137" s="2"/>
      <c r="AG137" s="2" t="s">
        <v>74</v>
      </c>
      <c r="AH137" s="162" t="s">
        <v>167</v>
      </c>
      <c r="AI137" t="s">
        <v>136</v>
      </c>
      <c r="AJ137" t="s">
        <v>76</v>
      </c>
      <c r="AK137" t="s">
        <v>187</v>
      </c>
      <c r="AL137" t="s">
        <v>78</v>
      </c>
      <c r="AM137" s="125" t="s">
        <v>79</v>
      </c>
      <c r="AN137" s="85"/>
      <c r="AR137" s="2" t="s">
        <v>865</v>
      </c>
      <c r="AS137" s="2" t="s">
        <v>869</v>
      </c>
      <c r="AT137" s="2" t="s">
        <v>870</v>
      </c>
      <c r="AU137" s="88" t="s">
        <v>868</v>
      </c>
      <c r="AV137" s="2"/>
      <c r="AW137" s="2"/>
      <c r="AX137" s="2"/>
      <c r="AY137" s="2"/>
      <c r="AZ137" s="2"/>
      <c r="BA137" s="52"/>
      <c r="BB137" s="2"/>
      <c r="BC137" s="2"/>
      <c r="BD137" s="2"/>
      <c r="BE137" s="2"/>
      <c r="BJ137" s="2"/>
      <c r="BK137" s="2"/>
      <c r="BL137" s="2"/>
      <c r="BM137" s="2"/>
      <c r="BN137" s="2"/>
      <c r="BO137" s="2"/>
      <c r="BP137" s="2"/>
    </row>
    <row r="138" spans="1:68">
      <c r="A138">
        <v>122</v>
      </c>
      <c r="B138" t="s">
        <v>65</v>
      </c>
      <c r="C138" t="s">
        <v>65</v>
      </c>
      <c r="D138" t="s">
        <v>65</v>
      </c>
      <c r="E138" s="162" t="s">
        <v>871</v>
      </c>
      <c r="F138" t="s">
        <v>209</v>
      </c>
      <c r="L138" s="140" t="s">
        <v>872</v>
      </c>
      <c r="M138" s="140" t="s">
        <v>873</v>
      </c>
      <c r="N138" s="83">
        <v>0.35416666666666702</v>
      </c>
      <c r="P138" s="118" t="s">
        <v>874</v>
      </c>
      <c r="Q138" s="140"/>
      <c r="R138" s="140"/>
      <c r="S138" s="117" t="s">
        <v>65</v>
      </c>
      <c r="T138" s="140" t="s">
        <v>68</v>
      </c>
      <c r="U138" s="171">
        <v>38204</v>
      </c>
      <c r="V138" s="140" t="s">
        <v>875</v>
      </c>
      <c r="W138" s="117" t="s">
        <v>876</v>
      </c>
      <c r="X138" s="136" t="s">
        <v>181</v>
      </c>
      <c r="Y138" s="125"/>
      <c r="Z138" s="125"/>
      <c r="AA138" s="140"/>
      <c r="AB138" s="140" t="s">
        <v>182</v>
      </c>
      <c r="AC138" s="140"/>
      <c r="AD138" s="140"/>
      <c r="AE138" s="140"/>
      <c r="AF138" s="140"/>
      <c r="AG138" s="140" t="s">
        <v>74</v>
      </c>
      <c r="AH138" s="162" t="s">
        <v>167</v>
      </c>
      <c r="AI138" t="s">
        <v>136</v>
      </c>
      <c r="AJ138" t="s">
        <v>76</v>
      </c>
      <c r="AK138" t="s">
        <v>187</v>
      </c>
      <c r="AL138" t="s">
        <v>78</v>
      </c>
      <c r="AM138" s="125" t="s">
        <v>79</v>
      </c>
      <c r="AN138" s="125"/>
      <c r="AO138" s="85"/>
      <c r="AP138" s="85"/>
      <c r="AQ138" s="85"/>
      <c r="AR138" s="140" t="s">
        <v>865</v>
      </c>
      <c r="AS138" s="140" t="s">
        <v>877</v>
      </c>
      <c r="AT138" s="140" t="s">
        <v>878</v>
      </c>
      <c r="AU138" s="182" t="s">
        <v>875</v>
      </c>
      <c r="AV138" s="140"/>
      <c r="AW138" s="140"/>
      <c r="AX138" s="140"/>
      <c r="AY138" s="140"/>
      <c r="AZ138" s="140"/>
      <c r="BA138" s="2" t="s">
        <v>53</v>
      </c>
      <c r="BB138" s="140"/>
      <c r="BC138" s="140"/>
      <c r="BD138" s="140"/>
      <c r="BE138" s="140"/>
      <c r="BJ138" s="140"/>
      <c r="BK138" s="140"/>
      <c r="BL138" s="140"/>
      <c r="BM138" s="140"/>
      <c r="BN138" s="140"/>
      <c r="BO138" s="140"/>
      <c r="BP138" s="140"/>
    </row>
    <row r="139" spans="1:68">
      <c r="A139">
        <v>123</v>
      </c>
      <c r="B139" t="s">
        <v>65</v>
      </c>
      <c r="C139" t="s">
        <v>65</v>
      </c>
      <c r="D139" t="s">
        <v>65</v>
      </c>
      <c r="E139" s="162" t="s">
        <v>879</v>
      </c>
      <c r="L139" s="66" t="s">
        <v>880</v>
      </c>
      <c r="M139" s="66" t="s">
        <v>881</v>
      </c>
      <c r="N139" s="44">
        <v>0.45138888888888901</v>
      </c>
      <c r="P139" s="96" t="s">
        <v>882</v>
      </c>
      <c r="Q139" s="66"/>
      <c r="R139" s="66"/>
      <c r="S139" s="21" t="s">
        <v>65</v>
      </c>
      <c r="T139" s="66" t="s">
        <v>68</v>
      </c>
      <c r="U139" s="25">
        <v>38205</v>
      </c>
      <c r="V139" s="66" t="s">
        <v>883</v>
      </c>
      <c r="W139" s="21" t="s">
        <v>884</v>
      </c>
      <c r="X139" s="22" t="s">
        <v>181</v>
      </c>
      <c r="Y139" s="56"/>
      <c r="Z139" s="56"/>
      <c r="AA139" s="66"/>
      <c r="AB139" s="66" t="s">
        <v>182</v>
      </c>
      <c r="AC139" s="66"/>
      <c r="AD139" s="66"/>
      <c r="AE139" s="66"/>
      <c r="AF139" s="66"/>
      <c r="AG139" s="66" t="s">
        <v>74</v>
      </c>
      <c r="AH139" s="162" t="s">
        <v>167</v>
      </c>
      <c r="AI139" t="s">
        <v>136</v>
      </c>
      <c r="AJ139" t="s">
        <v>76</v>
      </c>
      <c r="AK139" t="s">
        <v>187</v>
      </c>
      <c r="AL139" t="s">
        <v>78</v>
      </c>
      <c r="AM139" s="56" t="s">
        <v>79</v>
      </c>
      <c r="AN139" s="56" t="s">
        <v>151</v>
      </c>
      <c r="AO139" s="56"/>
      <c r="AP139" s="56"/>
      <c r="AQ139" s="56"/>
      <c r="AR139" s="66" t="s">
        <v>885</v>
      </c>
      <c r="AS139" s="66" t="s">
        <v>886</v>
      </c>
      <c r="AT139" s="66" t="s">
        <v>887</v>
      </c>
      <c r="AU139" s="17" t="s">
        <v>883</v>
      </c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J139" s="66"/>
      <c r="BK139" s="66"/>
      <c r="BL139" s="66"/>
      <c r="BM139" s="66"/>
      <c r="BN139" s="66"/>
      <c r="BO139" s="66"/>
      <c r="BP139" s="66"/>
    </row>
    <row r="140" spans="1:68">
      <c r="A140" s="85">
        <v>124</v>
      </c>
      <c r="B140" s="85" t="s">
        <v>65</v>
      </c>
      <c r="C140" s="85" t="s">
        <v>65</v>
      </c>
      <c r="D140" s="85" t="s">
        <v>65</v>
      </c>
      <c r="E140" s="81" t="s">
        <v>879</v>
      </c>
      <c r="F140" s="85"/>
      <c r="G140" s="85"/>
      <c r="H140" s="85"/>
      <c r="I140" s="85"/>
      <c r="J140" s="85"/>
      <c r="K140" s="85"/>
      <c r="L140" s="2" t="s">
        <v>880</v>
      </c>
      <c r="M140" s="2" t="s">
        <v>881</v>
      </c>
      <c r="N140" s="166">
        <v>0.45138888888888901</v>
      </c>
      <c r="O140" s="85"/>
      <c r="P140" s="147" t="s">
        <v>882</v>
      </c>
      <c r="Q140" s="2"/>
      <c r="R140" s="2"/>
      <c r="S140" s="81" t="s">
        <v>65</v>
      </c>
      <c r="T140" s="2" t="s">
        <v>68</v>
      </c>
      <c r="U140" s="93">
        <v>38205</v>
      </c>
      <c r="V140" s="2" t="s">
        <v>888</v>
      </c>
      <c r="W140" s="81" t="s">
        <v>884</v>
      </c>
      <c r="X140" s="33" t="s">
        <v>181</v>
      </c>
      <c r="Y140" s="85"/>
      <c r="Z140" s="85"/>
      <c r="AA140" s="2"/>
      <c r="AB140" s="2" t="s">
        <v>273</v>
      </c>
      <c r="AC140" s="2"/>
      <c r="AD140" s="2"/>
      <c r="AE140" s="2"/>
      <c r="AF140" s="2"/>
      <c r="AG140" s="2" t="s">
        <v>74</v>
      </c>
      <c r="AH140" s="162" t="s">
        <v>167</v>
      </c>
      <c r="AI140" t="s">
        <v>136</v>
      </c>
      <c r="AJ140" s="52" t="s">
        <v>275</v>
      </c>
      <c r="AK140" t="s">
        <v>187</v>
      </c>
      <c r="AL140" t="s">
        <v>78</v>
      </c>
      <c r="AM140" s="85" t="s">
        <v>79</v>
      </c>
      <c r="AN140" s="85"/>
      <c r="AO140" s="85"/>
      <c r="AP140" s="85"/>
      <c r="AQ140" s="85"/>
      <c r="AR140" s="2" t="s">
        <v>885</v>
      </c>
      <c r="AS140" s="2" t="s">
        <v>889</v>
      </c>
      <c r="AT140" s="2" t="s">
        <v>890</v>
      </c>
      <c r="AU140" s="88" t="s">
        <v>888</v>
      </c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J140" s="2"/>
      <c r="BK140" s="2"/>
      <c r="BL140" s="2"/>
      <c r="BM140" s="2"/>
      <c r="BN140" s="2"/>
      <c r="BO140" s="2"/>
      <c r="BP140" s="2"/>
    </row>
    <row r="141" spans="1:68" ht="25.5">
      <c r="A141" s="56">
        <v>125</v>
      </c>
      <c r="B141" s="56" t="s">
        <v>65</v>
      </c>
      <c r="C141" s="66" t="s">
        <v>65</v>
      </c>
      <c r="D141" s="66" t="s">
        <v>65</v>
      </c>
      <c r="E141" s="21" t="s">
        <v>891</v>
      </c>
      <c r="F141" s="56"/>
      <c r="G141" s="56"/>
      <c r="H141" s="56"/>
      <c r="I141" s="56"/>
      <c r="J141" s="56"/>
      <c r="K141" s="56"/>
      <c r="L141" s="66"/>
      <c r="M141" s="66"/>
      <c r="N141" s="66"/>
      <c r="O141" s="56"/>
      <c r="P141" s="96" t="s">
        <v>892</v>
      </c>
      <c r="Q141" s="66"/>
      <c r="R141" s="66"/>
      <c r="S141" s="21" t="s">
        <v>65</v>
      </c>
      <c r="T141" s="50" t="s">
        <v>545</v>
      </c>
      <c r="U141" s="25">
        <v>38569</v>
      </c>
      <c r="V141" s="66" t="s">
        <v>893</v>
      </c>
      <c r="W141" s="21" t="s">
        <v>894</v>
      </c>
      <c r="X141" s="22" t="s">
        <v>181</v>
      </c>
      <c r="Y141" s="56"/>
      <c r="Z141" s="56"/>
      <c r="AA141" s="66"/>
      <c r="AB141" s="66" t="s">
        <v>273</v>
      </c>
      <c r="AC141" s="66"/>
      <c r="AD141" s="66"/>
      <c r="AE141" s="66"/>
      <c r="AF141" s="66"/>
      <c r="AG141" s="66" t="s">
        <v>74</v>
      </c>
      <c r="AH141" s="162" t="s">
        <v>167</v>
      </c>
      <c r="AI141" t="s">
        <v>136</v>
      </c>
      <c r="AJ141" s="2" t="s">
        <v>275</v>
      </c>
      <c r="AK141" t="s">
        <v>187</v>
      </c>
      <c r="AL141" t="s">
        <v>78</v>
      </c>
      <c r="AM141" s="56" t="s">
        <v>79</v>
      </c>
      <c r="AN141" s="56"/>
      <c r="AO141" s="56"/>
      <c r="AP141" s="56"/>
      <c r="AQ141" s="56"/>
      <c r="AR141" s="66" t="s">
        <v>895</v>
      </c>
      <c r="AS141" s="66" t="s">
        <v>896</v>
      </c>
      <c r="AT141" s="66" t="s">
        <v>767</v>
      </c>
      <c r="AU141" s="17" t="s">
        <v>893</v>
      </c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J141" s="66"/>
      <c r="BK141" s="66"/>
      <c r="BL141" s="66"/>
      <c r="BM141" s="66"/>
      <c r="BN141" s="66"/>
      <c r="BO141" s="66"/>
      <c r="BP141" s="66"/>
    </row>
    <row r="142" spans="1:68" ht="25.5">
      <c r="A142" s="138">
        <v>126</v>
      </c>
      <c r="B142" s="138" t="s">
        <v>65</v>
      </c>
      <c r="C142" s="58" t="s">
        <v>65</v>
      </c>
      <c r="D142" s="58" t="s">
        <v>65</v>
      </c>
      <c r="E142" s="155" t="s">
        <v>891</v>
      </c>
      <c r="F142" s="138"/>
      <c r="G142" s="138"/>
      <c r="H142" s="138"/>
      <c r="I142" s="138"/>
      <c r="J142" s="138"/>
      <c r="K142" s="138"/>
      <c r="L142" s="58"/>
      <c r="M142" s="58"/>
      <c r="N142" s="58"/>
      <c r="O142" s="138"/>
      <c r="P142" s="175" t="s">
        <v>892</v>
      </c>
      <c r="Q142" s="58"/>
      <c r="R142" s="58"/>
      <c r="S142" s="155" t="s">
        <v>65</v>
      </c>
      <c r="T142" s="173" t="s">
        <v>545</v>
      </c>
      <c r="U142" s="19">
        <v>38569</v>
      </c>
      <c r="V142" s="58" t="s">
        <v>897</v>
      </c>
      <c r="W142" s="155" t="s">
        <v>894</v>
      </c>
      <c r="X142" s="64" t="s">
        <v>181</v>
      </c>
      <c r="Y142" s="138"/>
      <c r="Z142" s="138"/>
      <c r="AA142" s="58"/>
      <c r="AB142" s="58" t="s">
        <v>225</v>
      </c>
      <c r="AC142" s="58"/>
      <c r="AD142" s="58"/>
      <c r="AE142" s="58"/>
      <c r="AF142" s="58"/>
      <c r="AG142" s="58" t="s">
        <v>74</v>
      </c>
      <c r="AH142" s="162" t="s">
        <v>167</v>
      </c>
      <c r="AI142" t="s">
        <v>136</v>
      </c>
      <c r="AJ142" s="140" t="s">
        <v>76</v>
      </c>
      <c r="AK142" t="s">
        <v>187</v>
      </c>
      <c r="AL142" t="s">
        <v>78</v>
      </c>
      <c r="AM142" s="138" t="s">
        <v>79</v>
      </c>
      <c r="AN142" s="138" t="s">
        <v>137</v>
      </c>
      <c r="AO142" s="138"/>
      <c r="AP142" s="138"/>
      <c r="AQ142" s="138"/>
      <c r="AR142" s="58" t="s">
        <v>895</v>
      </c>
      <c r="AS142" s="58" t="s">
        <v>898</v>
      </c>
      <c r="AT142" s="58" t="s">
        <v>899</v>
      </c>
      <c r="AU142" s="159" t="s">
        <v>897</v>
      </c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J142" s="58"/>
      <c r="BK142" s="58"/>
      <c r="BL142" s="58"/>
      <c r="BM142" s="58"/>
      <c r="BN142" s="58"/>
      <c r="BO142" s="58"/>
      <c r="BP142" s="58"/>
    </row>
    <row r="143" spans="1:68" ht="25.5">
      <c r="A143" s="109">
        <v>127</v>
      </c>
      <c r="B143" s="109" t="s">
        <v>65</v>
      </c>
      <c r="C143" s="109" t="s">
        <v>65</v>
      </c>
      <c r="D143" s="109" t="s">
        <v>65</v>
      </c>
      <c r="E143" s="95" t="s">
        <v>900</v>
      </c>
      <c r="F143" s="109"/>
      <c r="G143" s="109"/>
      <c r="H143" s="109"/>
      <c r="I143" s="109"/>
      <c r="J143" s="109"/>
      <c r="K143" s="109"/>
      <c r="L143" s="141"/>
      <c r="M143" s="141"/>
      <c r="N143" s="141"/>
      <c r="O143" s="109"/>
      <c r="P143" s="35" t="s">
        <v>901</v>
      </c>
      <c r="Q143" s="141"/>
      <c r="R143" s="141"/>
      <c r="S143" s="95" t="s">
        <v>65</v>
      </c>
      <c r="T143" s="72" t="s">
        <v>545</v>
      </c>
      <c r="U143" s="57">
        <v>38570</v>
      </c>
      <c r="V143" s="141" t="s">
        <v>902</v>
      </c>
      <c r="W143" s="95" t="s">
        <v>903</v>
      </c>
      <c r="X143" s="75" t="s">
        <v>181</v>
      </c>
      <c r="Y143" s="109"/>
      <c r="Z143" s="109"/>
      <c r="AA143" s="141"/>
      <c r="AB143" s="141" t="s">
        <v>352</v>
      </c>
      <c r="AC143" s="141"/>
      <c r="AD143" s="141"/>
      <c r="AE143" s="141"/>
      <c r="AF143" s="141"/>
      <c r="AG143" s="141" t="s">
        <v>74</v>
      </c>
      <c r="AH143" s="162" t="s">
        <v>167</v>
      </c>
      <c r="AI143" t="s">
        <v>136</v>
      </c>
      <c r="AJ143" s="47" t="s">
        <v>76</v>
      </c>
      <c r="AK143" t="s">
        <v>187</v>
      </c>
      <c r="AL143" t="s">
        <v>78</v>
      </c>
      <c r="AM143" s="109" t="s">
        <v>79</v>
      </c>
      <c r="AN143" s="109"/>
      <c r="AO143" s="109"/>
      <c r="AP143" s="109"/>
      <c r="AQ143" s="109"/>
      <c r="AR143" s="141" t="s">
        <v>904</v>
      </c>
      <c r="AS143" s="141" t="s">
        <v>905</v>
      </c>
      <c r="AT143" s="141" t="s">
        <v>906</v>
      </c>
      <c r="AU143" s="27" t="s">
        <v>902</v>
      </c>
      <c r="AV143" s="141"/>
      <c r="AW143" s="141"/>
      <c r="AX143" s="141"/>
      <c r="AY143" s="141"/>
      <c r="AZ143" s="141"/>
      <c r="BA143" s="141"/>
      <c r="BB143" s="141"/>
      <c r="BC143" s="141"/>
      <c r="BD143" s="141"/>
      <c r="BE143" s="141"/>
      <c r="BJ143" s="141"/>
      <c r="BK143" s="141"/>
      <c r="BL143" s="141"/>
      <c r="BM143" s="141"/>
      <c r="BN143" s="141"/>
      <c r="BO143" s="141"/>
      <c r="BP143" s="141"/>
    </row>
    <row r="144" spans="1:68" ht="25.5">
      <c r="A144" s="109">
        <v>128</v>
      </c>
      <c r="B144" s="109" t="s">
        <v>65</v>
      </c>
      <c r="C144" s="109" t="s">
        <v>65</v>
      </c>
      <c r="D144" s="109" t="s">
        <v>65</v>
      </c>
      <c r="E144" s="95" t="s">
        <v>907</v>
      </c>
      <c r="F144" s="109"/>
      <c r="G144" s="109"/>
      <c r="H144" s="109"/>
      <c r="I144" s="109"/>
      <c r="J144" s="109"/>
      <c r="K144" s="109"/>
      <c r="L144" s="141"/>
      <c r="M144" s="141"/>
      <c r="N144" s="141"/>
      <c r="O144" s="109"/>
      <c r="P144" s="35" t="s">
        <v>908</v>
      </c>
      <c r="Q144" s="141"/>
      <c r="R144" s="141"/>
      <c r="S144" s="95" t="s">
        <v>65</v>
      </c>
      <c r="T144" s="72" t="s">
        <v>545</v>
      </c>
      <c r="U144" s="57">
        <v>38571</v>
      </c>
      <c r="V144" s="141" t="s">
        <v>909</v>
      </c>
      <c r="W144" s="95" t="s">
        <v>910</v>
      </c>
      <c r="X144" s="75" t="s">
        <v>181</v>
      </c>
      <c r="Y144" s="109"/>
      <c r="Z144" s="109"/>
      <c r="AA144" s="141"/>
      <c r="AB144" s="141" t="s">
        <v>182</v>
      </c>
      <c r="AC144" s="141"/>
      <c r="AD144" s="141"/>
      <c r="AE144" s="141"/>
      <c r="AF144" s="141"/>
      <c r="AG144" s="141" t="s">
        <v>74</v>
      </c>
      <c r="AH144" s="162" t="s">
        <v>167</v>
      </c>
      <c r="AI144" t="s">
        <v>136</v>
      </c>
      <c r="AJ144" s="134" t="s">
        <v>76</v>
      </c>
      <c r="AK144" t="s">
        <v>187</v>
      </c>
      <c r="AL144" t="s">
        <v>78</v>
      </c>
      <c r="AM144" s="109" t="s">
        <v>79</v>
      </c>
      <c r="AN144" s="109"/>
      <c r="AO144" s="109"/>
      <c r="AP144" s="109"/>
      <c r="AQ144" s="109"/>
      <c r="AR144" s="141" t="s">
        <v>558</v>
      </c>
      <c r="AS144" s="141" t="s">
        <v>911</v>
      </c>
      <c r="AT144" s="141" t="s">
        <v>912</v>
      </c>
      <c r="AU144" s="27" t="s">
        <v>909</v>
      </c>
      <c r="AV144" s="141"/>
      <c r="AW144" s="141"/>
      <c r="AX144" s="141"/>
      <c r="AY144" s="141"/>
      <c r="AZ144" s="141"/>
      <c r="BA144" s="141"/>
      <c r="BB144" s="141"/>
      <c r="BC144" s="141"/>
      <c r="BD144" s="141"/>
      <c r="BE144" s="141"/>
      <c r="BJ144" s="141"/>
      <c r="BK144" s="141"/>
      <c r="BL144" s="141"/>
      <c r="BM144" s="141"/>
      <c r="BN144" s="141"/>
      <c r="BO144" s="141"/>
      <c r="BP144" s="141"/>
    </row>
    <row r="145" spans="1:68" ht="25.5">
      <c r="A145" s="141">
        <v>129</v>
      </c>
      <c r="B145" s="141" t="s">
        <v>65</v>
      </c>
      <c r="C145" s="141" t="s">
        <v>65</v>
      </c>
      <c r="D145" s="141" t="s">
        <v>65</v>
      </c>
      <c r="E145" s="95" t="s">
        <v>913</v>
      </c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35" t="s">
        <v>914</v>
      </c>
      <c r="Q145" s="141"/>
      <c r="R145" s="141"/>
      <c r="S145" s="95" t="s">
        <v>65</v>
      </c>
      <c r="T145" s="72" t="s">
        <v>545</v>
      </c>
      <c r="U145" s="57">
        <v>38572</v>
      </c>
      <c r="V145" s="141" t="s">
        <v>915</v>
      </c>
      <c r="W145" s="95" t="s">
        <v>916</v>
      </c>
      <c r="X145" s="75" t="s">
        <v>181</v>
      </c>
      <c r="Y145" s="109"/>
      <c r="Z145" s="109"/>
      <c r="AA145" s="141"/>
      <c r="AB145" s="141" t="s">
        <v>273</v>
      </c>
      <c r="AC145" s="141"/>
      <c r="AD145" s="141"/>
      <c r="AE145" s="141"/>
      <c r="AF145" s="141"/>
      <c r="AG145" s="141" t="s">
        <v>74</v>
      </c>
      <c r="AH145" s="162" t="s">
        <v>167</v>
      </c>
      <c r="AI145" t="s">
        <v>136</v>
      </c>
      <c r="AJ145" s="2" t="s">
        <v>275</v>
      </c>
      <c r="AK145" t="s">
        <v>187</v>
      </c>
      <c r="AL145" t="s">
        <v>78</v>
      </c>
      <c r="AM145" s="109" t="s">
        <v>79</v>
      </c>
      <c r="AN145" s="109"/>
      <c r="AO145" s="109"/>
      <c r="AP145" s="109"/>
      <c r="AQ145" s="109"/>
      <c r="AR145" s="141" t="s">
        <v>917</v>
      </c>
      <c r="AS145" s="141" t="s">
        <v>918</v>
      </c>
      <c r="AT145" s="141" t="s">
        <v>592</v>
      </c>
      <c r="AU145" s="27" t="s">
        <v>915</v>
      </c>
      <c r="AV145" s="141"/>
      <c r="AW145" s="141"/>
      <c r="AX145" s="141"/>
      <c r="AY145" s="141"/>
      <c r="AZ145" s="141"/>
      <c r="BA145" s="141"/>
      <c r="BB145" s="141"/>
      <c r="BC145" s="141"/>
      <c r="BD145" s="141"/>
      <c r="BE145" s="141"/>
      <c r="BJ145" s="141"/>
      <c r="BK145" s="141"/>
      <c r="BL145" s="141"/>
      <c r="BM145" s="141"/>
      <c r="BN145" s="141"/>
      <c r="BO145" s="141"/>
      <c r="BP145" s="141"/>
    </row>
    <row r="146" spans="1:68" ht="25.5">
      <c r="A146" s="109">
        <v>130</v>
      </c>
      <c r="B146" s="109" t="s">
        <v>65</v>
      </c>
      <c r="C146" s="141" t="s">
        <v>65</v>
      </c>
      <c r="D146" s="141" t="s">
        <v>65</v>
      </c>
      <c r="E146" s="95" t="s">
        <v>919</v>
      </c>
      <c r="F146" s="109"/>
      <c r="G146" s="109"/>
      <c r="H146" s="109"/>
      <c r="I146" s="109"/>
      <c r="J146" s="109"/>
      <c r="K146" s="109"/>
      <c r="L146" s="141"/>
      <c r="M146" s="141"/>
      <c r="N146" s="141"/>
      <c r="O146" s="109"/>
      <c r="P146" s="35" t="s">
        <v>920</v>
      </c>
      <c r="Q146" s="141"/>
      <c r="R146" s="141"/>
      <c r="S146" s="95" t="s">
        <v>65</v>
      </c>
      <c r="T146" s="72" t="s">
        <v>545</v>
      </c>
      <c r="U146" s="57">
        <v>38573</v>
      </c>
      <c r="V146" s="141" t="s">
        <v>921</v>
      </c>
      <c r="W146" s="95" t="s">
        <v>922</v>
      </c>
      <c r="X146" s="75" t="s">
        <v>181</v>
      </c>
      <c r="Y146" s="109"/>
      <c r="Z146" s="109"/>
      <c r="AA146" s="141"/>
      <c r="AB146" s="141" t="s">
        <v>352</v>
      </c>
      <c r="AC146" s="141"/>
      <c r="AD146" s="141"/>
      <c r="AE146" s="141"/>
      <c r="AF146" s="141"/>
      <c r="AG146" s="141" t="s">
        <v>74</v>
      </c>
      <c r="AH146" s="162" t="s">
        <v>167</v>
      </c>
      <c r="AI146" t="s">
        <v>136</v>
      </c>
      <c r="AJ146" s="140" t="s">
        <v>76</v>
      </c>
      <c r="AK146" t="s">
        <v>187</v>
      </c>
      <c r="AL146" t="s">
        <v>78</v>
      </c>
      <c r="AM146" s="109" t="s">
        <v>79</v>
      </c>
      <c r="AN146" s="109" t="s">
        <v>137</v>
      </c>
      <c r="AO146" s="109"/>
      <c r="AP146" s="109"/>
      <c r="AQ146" s="109"/>
      <c r="AR146" s="141" t="s">
        <v>865</v>
      </c>
      <c r="AS146" s="141" t="s">
        <v>923</v>
      </c>
      <c r="AT146" s="141" t="s">
        <v>568</v>
      </c>
      <c r="AU146" s="27" t="s">
        <v>921</v>
      </c>
      <c r="AV146" s="141"/>
      <c r="AW146" s="141"/>
      <c r="AX146" s="141"/>
      <c r="AY146" s="141"/>
      <c r="AZ146" s="141"/>
      <c r="BA146" s="141"/>
      <c r="BB146" s="141"/>
      <c r="BC146" s="141"/>
      <c r="BD146" s="141"/>
      <c r="BE146" s="141"/>
      <c r="BJ146" s="141"/>
      <c r="BK146" s="141"/>
      <c r="BL146" s="141"/>
      <c r="BM146" s="141"/>
      <c r="BN146" s="141"/>
      <c r="BO146" s="141"/>
      <c r="BP146" s="141"/>
    </row>
    <row r="147" spans="1:68" ht="38.25">
      <c r="A147" s="134">
        <v>131</v>
      </c>
      <c r="B147" s="134" t="s">
        <v>65</v>
      </c>
      <c r="C147" s="134" t="s">
        <v>65</v>
      </c>
      <c r="D147" s="134" t="s">
        <v>65</v>
      </c>
      <c r="E147" s="133" t="s">
        <v>924</v>
      </c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15" t="s">
        <v>925</v>
      </c>
      <c r="Q147" s="134"/>
      <c r="R147" s="134"/>
      <c r="S147" s="133" t="s">
        <v>65</v>
      </c>
      <c r="T147" s="7" t="s">
        <v>545</v>
      </c>
      <c r="U147" s="40">
        <v>38574</v>
      </c>
      <c r="V147" s="134" t="s">
        <v>926</v>
      </c>
      <c r="W147" s="133" t="s">
        <v>927</v>
      </c>
      <c r="X147" s="176" t="s">
        <v>181</v>
      </c>
      <c r="Y147" s="90"/>
      <c r="Z147" s="90"/>
      <c r="AA147" s="134"/>
      <c r="AB147" s="134" t="s">
        <v>352</v>
      </c>
      <c r="AC147" s="134"/>
      <c r="AD147" s="134"/>
      <c r="AE147" s="134"/>
      <c r="AF147" s="134"/>
      <c r="AG147" s="134" t="s">
        <v>74</v>
      </c>
      <c r="AH147" s="162" t="s">
        <v>167</v>
      </c>
      <c r="AI147" t="s">
        <v>136</v>
      </c>
      <c r="AJ147" s="47" t="s">
        <v>76</v>
      </c>
      <c r="AK147" t="s">
        <v>187</v>
      </c>
      <c r="AL147" t="s">
        <v>78</v>
      </c>
      <c r="AM147" s="90" t="s">
        <v>79</v>
      </c>
      <c r="AN147" s="90"/>
      <c r="AO147" s="90"/>
      <c r="AP147" s="90"/>
      <c r="AQ147" s="90"/>
      <c r="AR147" s="141" t="s">
        <v>928</v>
      </c>
      <c r="AS147" s="134" t="s">
        <v>929</v>
      </c>
      <c r="AT147" s="134" t="s">
        <v>592</v>
      </c>
      <c r="AU147" s="180" t="s">
        <v>926</v>
      </c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J147" s="134"/>
      <c r="BK147" s="134"/>
      <c r="BL147" s="134"/>
      <c r="BM147" s="134"/>
      <c r="BN147" s="134"/>
      <c r="BO147" s="134"/>
      <c r="BP147" s="134"/>
    </row>
    <row r="148" spans="1:68" ht="38.25">
      <c r="A148" s="58">
        <v>132</v>
      </c>
      <c r="B148" s="58" t="s">
        <v>65</v>
      </c>
      <c r="C148" s="58" t="s">
        <v>65</v>
      </c>
      <c r="D148" s="58" t="s">
        <v>65</v>
      </c>
      <c r="E148" s="155" t="s">
        <v>924</v>
      </c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175" t="s">
        <v>925</v>
      </c>
      <c r="Q148" s="58"/>
      <c r="R148" s="58"/>
      <c r="S148" s="155" t="s">
        <v>65</v>
      </c>
      <c r="T148" s="173" t="s">
        <v>545</v>
      </c>
      <c r="U148" s="19">
        <v>38574</v>
      </c>
      <c r="V148" s="58" t="s">
        <v>930</v>
      </c>
      <c r="W148" s="155" t="s">
        <v>927</v>
      </c>
      <c r="X148" s="64" t="s">
        <v>181</v>
      </c>
      <c r="Y148" s="138"/>
      <c r="Z148" s="138"/>
      <c r="AA148" s="58"/>
      <c r="AB148" s="58" t="s">
        <v>273</v>
      </c>
      <c r="AC148" s="58"/>
      <c r="AD148" s="58"/>
      <c r="AE148" s="58"/>
      <c r="AF148" s="58"/>
      <c r="AG148" s="58" t="s">
        <v>74</v>
      </c>
      <c r="AH148" s="162" t="s">
        <v>167</v>
      </c>
      <c r="AI148" t="s">
        <v>136</v>
      </c>
      <c r="AJ148" s="141" t="s">
        <v>275</v>
      </c>
      <c r="AK148" t="s">
        <v>187</v>
      </c>
      <c r="AL148" t="s">
        <v>78</v>
      </c>
      <c r="AM148" s="138" t="s">
        <v>79</v>
      </c>
      <c r="AN148" s="138"/>
      <c r="AO148" s="138"/>
      <c r="AP148" s="138"/>
      <c r="AQ148" s="138"/>
      <c r="AR148" s="141" t="s">
        <v>928</v>
      </c>
      <c r="AS148" s="58" t="s">
        <v>931</v>
      </c>
      <c r="AT148" s="58" t="s">
        <v>932</v>
      </c>
      <c r="AU148" s="159" t="s">
        <v>930</v>
      </c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J148" s="58"/>
      <c r="BK148" s="58"/>
      <c r="BL148" s="58"/>
      <c r="BM148" s="58"/>
      <c r="BN148" s="58"/>
      <c r="BO148" s="58"/>
      <c r="BP148" s="58"/>
    </row>
    <row r="149" spans="1:68" ht="25.5">
      <c r="A149" s="141">
        <v>133</v>
      </c>
      <c r="B149" s="109" t="s">
        <v>65</v>
      </c>
      <c r="C149" s="141" t="s">
        <v>65</v>
      </c>
      <c r="D149" s="141" t="s">
        <v>65</v>
      </c>
      <c r="E149" s="95" t="s">
        <v>933</v>
      </c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35" t="s">
        <v>934</v>
      </c>
      <c r="Q149" s="141"/>
      <c r="R149" s="141"/>
      <c r="S149" s="95" t="s">
        <v>65</v>
      </c>
      <c r="T149" s="72" t="s">
        <v>545</v>
      </c>
      <c r="U149" s="57">
        <v>38575</v>
      </c>
      <c r="V149" s="141" t="s">
        <v>935</v>
      </c>
      <c r="W149" s="95" t="s">
        <v>936</v>
      </c>
      <c r="X149" s="75" t="s">
        <v>181</v>
      </c>
      <c r="Y149" s="109"/>
      <c r="Z149" s="109"/>
      <c r="AA149" s="141" t="s">
        <v>689</v>
      </c>
      <c r="AB149" s="141">
        <v>5.4</v>
      </c>
      <c r="AC149" s="141"/>
      <c r="AD149" s="141"/>
      <c r="AE149" s="141"/>
      <c r="AF149" s="141"/>
      <c r="AG149" s="141" t="s">
        <v>74</v>
      </c>
      <c r="AH149" s="162" t="s">
        <v>167</v>
      </c>
      <c r="AI149" t="s">
        <v>136</v>
      </c>
      <c r="AJ149" s="134" t="s">
        <v>76</v>
      </c>
      <c r="AK149" t="s">
        <v>187</v>
      </c>
      <c r="AL149" t="s">
        <v>78</v>
      </c>
      <c r="AM149" s="109" t="s">
        <v>79</v>
      </c>
      <c r="AN149" s="109"/>
      <c r="AO149" s="109"/>
      <c r="AP149" s="109"/>
      <c r="AQ149" s="109"/>
      <c r="AR149" s="141" t="s">
        <v>937</v>
      </c>
      <c r="AS149" s="141" t="s">
        <v>169</v>
      </c>
      <c r="AT149" s="141" t="s">
        <v>938</v>
      </c>
      <c r="AU149" s="27" t="s">
        <v>935</v>
      </c>
      <c r="AV149" s="141"/>
      <c r="AW149" s="141"/>
      <c r="AX149" s="141"/>
      <c r="AY149" s="141"/>
      <c r="AZ149" s="141"/>
      <c r="BA149" s="141"/>
      <c r="BB149" s="141"/>
      <c r="BC149" s="141"/>
      <c r="BD149" s="141"/>
      <c r="BE149" s="141"/>
      <c r="BJ149" s="141"/>
      <c r="BK149" s="141"/>
      <c r="BL149" s="141"/>
      <c r="BM149" s="141"/>
      <c r="BN149" s="141"/>
      <c r="BO149" s="141"/>
      <c r="BP149" s="141"/>
    </row>
    <row r="150" spans="1:68" ht="25.5">
      <c r="A150" s="109">
        <v>134</v>
      </c>
      <c r="B150" s="109" t="s">
        <v>65</v>
      </c>
      <c r="C150" s="109" t="s">
        <v>65</v>
      </c>
      <c r="D150" s="141" t="s">
        <v>65</v>
      </c>
      <c r="E150" s="95" t="s">
        <v>939</v>
      </c>
      <c r="F150" s="109"/>
      <c r="G150" s="109"/>
      <c r="H150" s="109"/>
      <c r="I150" s="109"/>
      <c r="J150" s="109"/>
      <c r="K150" s="109"/>
      <c r="L150" s="141"/>
      <c r="M150" s="141"/>
      <c r="N150" s="141"/>
      <c r="O150" s="109"/>
      <c r="P150" s="35" t="s">
        <v>940</v>
      </c>
      <c r="Q150" s="141"/>
      <c r="R150" s="141"/>
      <c r="S150" s="95" t="s">
        <v>65</v>
      </c>
      <c r="T150" s="72" t="s">
        <v>545</v>
      </c>
      <c r="U150" s="57">
        <v>38576</v>
      </c>
      <c r="V150" s="141" t="s">
        <v>941</v>
      </c>
      <c r="W150" s="95" t="s">
        <v>942</v>
      </c>
      <c r="X150" s="75" t="s">
        <v>181</v>
      </c>
      <c r="Y150" s="109"/>
      <c r="Z150" s="109"/>
      <c r="AA150" s="141"/>
      <c r="AB150" s="141" t="s">
        <v>182</v>
      </c>
      <c r="AC150" s="141"/>
      <c r="AD150" s="141"/>
      <c r="AE150" s="141" t="s">
        <v>412</v>
      </c>
      <c r="AF150" s="141"/>
      <c r="AG150" s="141" t="s">
        <v>74</v>
      </c>
      <c r="AH150" s="162" t="s">
        <v>167</v>
      </c>
      <c r="AI150" t="s">
        <v>136</v>
      </c>
      <c r="AJ150" s="52" t="s">
        <v>186</v>
      </c>
      <c r="AK150" t="s">
        <v>187</v>
      </c>
      <c r="AL150" t="s">
        <v>78</v>
      </c>
      <c r="AM150" s="109" t="s">
        <v>79</v>
      </c>
      <c r="AN150" s="109" t="s">
        <v>252</v>
      </c>
      <c r="AO150" s="109"/>
      <c r="AP150" s="109"/>
      <c r="AQ150" s="109"/>
      <c r="AR150" s="141" t="s">
        <v>943</v>
      </c>
      <c r="AS150" s="141" t="s">
        <v>944</v>
      </c>
      <c r="AT150" s="141" t="s">
        <v>285</v>
      </c>
      <c r="AU150" s="27" t="s">
        <v>941</v>
      </c>
      <c r="AV150" s="141"/>
      <c r="AW150" s="141"/>
      <c r="AX150" s="141"/>
      <c r="AY150" s="141"/>
      <c r="AZ150" s="141"/>
      <c r="BA150" s="141"/>
      <c r="BB150" s="141"/>
      <c r="BC150" s="141"/>
      <c r="BD150" s="141"/>
      <c r="BE150" s="141"/>
      <c r="BJ150" s="141"/>
      <c r="BK150" s="141"/>
      <c r="BL150" s="141"/>
      <c r="BM150" s="141"/>
      <c r="BN150" s="141"/>
      <c r="BO150" s="141"/>
      <c r="BP150" s="141"/>
    </row>
    <row r="151" spans="1:68" ht="25.5">
      <c r="A151" s="109">
        <v>135</v>
      </c>
      <c r="B151" s="109" t="s">
        <v>65</v>
      </c>
      <c r="C151" s="109" t="s">
        <v>65</v>
      </c>
      <c r="D151" s="109" t="s">
        <v>65</v>
      </c>
      <c r="E151" s="95" t="s">
        <v>945</v>
      </c>
      <c r="F151" s="109"/>
      <c r="G151" s="109"/>
      <c r="H151" s="109"/>
      <c r="I151" s="109"/>
      <c r="J151" s="109"/>
      <c r="K151" s="109"/>
      <c r="L151" s="141"/>
      <c r="M151" s="141"/>
      <c r="N151" s="141"/>
      <c r="O151" s="109"/>
      <c r="P151" s="35" t="s">
        <v>946</v>
      </c>
      <c r="Q151" s="141"/>
      <c r="R151" s="141"/>
      <c r="S151" s="95" t="s">
        <v>65</v>
      </c>
      <c r="T151" s="97" t="s">
        <v>545</v>
      </c>
      <c r="U151" s="57">
        <v>38577</v>
      </c>
      <c r="V151" s="141" t="s">
        <v>947</v>
      </c>
      <c r="W151" s="95" t="s">
        <v>948</v>
      </c>
      <c r="X151" s="75" t="s">
        <v>181</v>
      </c>
      <c r="Y151" s="109"/>
      <c r="Z151" s="109"/>
      <c r="AA151" s="141"/>
      <c r="AB151" s="141" t="s">
        <v>182</v>
      </c>
      <c r="AC151" s="141"/>
      <c r="AD151" s="141"/>
      <c r="AE151" s="141"/>
      <c r="AF151" s="141"/>
      <c r="AG151" s="141" t="s">
        <v>74</v>
      </c>
      <c r="AH151" s="162" t="s">
        <v>167</v>
      </c>
      <c r="AI151" t="s">
        <v>136</v>
      </c>
      <c r="AJ151" s="58" t="s">
        <v>76</v>
      </c>
      <c r="AK151" t="s">
        <v>187</v>
      </c>
      <c r="AL151" t="s">
        <v>78</v>
      </c>
      <c r="AM151" s="109" t="s">
        <v>79</v>
      </c>
      <c r="AN151" s="109" t="s">
        <v>137</v>
      </c>
      <c r="AO151" s="109"/>
      <c r="AP151" s="109"/>
      <c r="AQ151" s="109"/>
      <c r="AR151" s="141" t="s">
        <v>949</v>
      </c>
      <c r="AS151" s="141" t="s">
        <v>947</v>
      </c>
      <c r="AT151" s="141" t="s">
        <v>221</v>
      </c>
      <c r="AU151" s="27" t="s">
        <v>947</v>
      </c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1"/>
      <c r="BJ151" s="141"/>
      <c r="BK151" s="141"/>
      <c r="BL151" s="141"/>
      <c r="BM151" s="141"/>
      <c r="BN151" s="141"/>
      <c r="BO151" s="141"/>
      <c r="BP151" s="141"/>
    </row>
    <row r="152" spans="1:68" ht="25.5">
      <c r="A152" s="82">
        <v>136</v>
      </c>
      <c r="B152" s="82" t="s">
        <v>65</v>
      </c>
      <c r="C152" s="134" t="s">
        <v>65</v>
      </c>
      <c r="D152" s="134" t="s">
        <v>65</v>
      </c>
      <c r="E152" s="123" t="s">
        <v>950</v>
      </c>
      <c r="F152" s="82"/>
      <c r="G152" s="82"/>
      <c r="H152" s="82"/>
      <c r="I152" s="82"/>
      <c r="J152" s="82"/>
      <c r="K152" s="82"/>
      <c r="L152" s="119"/>
      <c r="M152" s="119"/>
      <c r="N152" s="119"/>
      <c r="O152" s="82"/>
      <c r="P152" s="100" t="s">
        <v>951</v>
      </c>
      <c r="Q152" s="119"/>
      <c r="R152" s="119"/>
      <c r="S152" s="123" t="s">
        <v>65</v>
      </c>
      <c r="T152" s="104" t="s">
        <v>545</v>
      </c>
      <c r="U152" s="15">
        <v>38578</v>
      </c>
      <c r="V152" s="119" t="s">
        <v>952</v>
      </c>
      <c r="W152" s="123" t="s">
        <v>953</v>
      </c>
      <c r="X152" s="177" t="s">
        <v>181</v>
      </c>
      <c r="Y152" s="82"/>
      <c r="Z152" s="82"/>
      <c r="AA152" s="119"/>
      <c r="AB152" s="119" t="s">
        <v>182</v>
      </c>
      <c r="AC152" s="119"/>
      <c r="AD152" s="119"/>
      <c r="AE152" s="119"/>
      <c r="AF152" s="119"/>
      <c r="AG152" s="119" t="s">
        <v>74</v>
      </c>
      <c r="AH152" s="162" t="s">
        <v>167</v>
      </c>
      <c r="AI152" t="s">
        <v>136</v>
      </c>
      <c r="AJ152" s="134" t="s">
        <v>76</v>
      </c>
      <c r="AK152" t="s">
        <v>187</v>
      </c>
      <c r="AL152" t="s">
        <v>78</v>
      </c>
      <c r="AM152" s="109" t="s">
        <v>79</v>
      </c>
      <c r="AN152" s="82"/>
      <c r="AO152" s="82"/>
      <c r="AP152" s="82"/>
      <c r="AQ152" s="82"/>
      <c r="AR152" s="119" t="s">
        <v>954</v>
      </c>
      <c r="AS152" s="119" t="s">
        <v>955</v>
      </c>
      <c r="AT152" s="119" t="s">
        <v>956</v>
      </c>
      <c r="AU152" s="9" t="s">
        <v>952</v>
      </c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J152" s="119"/>
      <c r="BK152" s="119"/>
      <c r="BL152" s="119"/>
      <c r="BM152" s="119"/>
      <c r="BN152" s="119"/>
      <c r="BO152" s="119"/>
      <c r="BP152" s="119"/>
    </row>
    <row r="153" spans="1:68" ht="25.5">
      <c r="A153" s="56">
        <v>137</v>
      </c>
      <c r="B153" s="56" t="s">
        <v>65</v>
      </c>
      <c r="C153" t="s">
        <v>65</v>
      </c>
      <c r="D153" t="s">
        <v>65</v>
      </c>
      <c r="E153" s="21" t="s">
        <v>957</v>
      </c>
      <c r="F153" s="78" t="s">
        <v>958</v>
      </c>
      <c r="G153" s="78" t="s">
        <v>958</v>
      </c>
      <c r="H153" s="56" t="s">
        <v>209</v>
      </c>
      <c r="I153" s="56"/>
      <c r="J153" s="56"/>
      <c r="K153" s="56"/>
      <c r="L153" s="66" t="s">
        <v>959</v>
      </c>
      <c r="M153" s="66" t="s">
        <v>960</v>
      </c>
      <c r="N153" s="66"/>
      <c r="O153" s="56"/>
      <c r="P153" s="96" t="s">
        <v>961</v>
      </c>
      <c r="Q153" s="66"/>
      <c r="R153" s="66"/>
      <c r="S153" s="21" t="s">
        <v>65</v>
      </c>
      <c r="T153" s="50" t="s">
        <v>545</v>
      </c>
      <c r="U153" s="25">
        <v>38933</v>
      </c>
      <c r="V153" s="66" t="s">
        <v>962</v>
      </c>
      <c r="W153" s="21" t="s">
        <v>963</v>
      </c>
      <c r="X153" s="22" t="s">
        <v>181</v>
      </c>
      <c r="Y153" s="56"/>
      <c r="Z153" s="56"/>
      <c r="AA153" s="66"/>
      <c r="AB153" s="66" t="s">
        <v>182</v>
      </c>
      <c r="AC153" s="66"/>
      <c r="AD153" s="66"/>
      <c r="AE153" s="66"/>
      <c r="AF153" s="66"/>
      <c r="AG153" s="66" t="s">
        <v>74</v>
      </c>
      <c r="AH153" s="162" t="s">
        <v>167</v>
      </c>
      <c r="AI153" t="s">
        <v>136</v>
      </c>
      <c r="AJ153" s="52" t="s">
        <v>275</v>
      </c>
      <c r="AK153" t="s">
        <v>187</v>
      </c>
      <c r="AL153" t="s">
        <v>78</v>
      </c>
      <c r="AM153" s="109" t="s">
        <v>79</v>
      </c>
      <c r="AN153" s="56"/>
      <c r="AO153" s="56"/>
      <c r="AP153" s="56"/>
      <c r="AQ153" s="56"/>
      <c r="AR153" s="66" t="s">
        <v>558</v>
      </c>
      <c r="AS153" s="66" t="s">
        <v>964</v>
      </c>
      <c r="AT153" s="66" t="s">
        <v>965</v>
      </c>
      <c r="AU153" s="17" t="s">
        <v>962</v>
      </c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J153" s="66"/>
      <c r="BK153" s="66"/>
      <c r="BL153" s="66"/>
      <c r="BM153" s="66"/>
      <c r="BN153" s="66"/>
      <c r="BO153" s="66"/>
      <c r="BP153" s="66"/>
    </row>
    <row r="154" spans="1:68" ht="25.5">
      <c r="A154">
        <v>138</v>
      </c>
      <c r="B154" t="s">
        <v>65</v>
      </c>
      <c r="C154" t="s">
        <v>65</v>
      </c>
      <c r="D154" t="s">
        <v>65</v>
      </c>
      <c r="E154" s="162" t="s">
        <v>957</v>
      </c>
      <c r="F154" s="37" t="s">
        <v>958</v>
      </c>
      <c r="G154" s="37" t="s">
        <v>958</v>
      </c>
      <c r="H154" t="s">
        <v>209</v>
      </c>
      <c r="L154" s="52" t="s">
        <v>959</v>
      </c>
      <c r="M154" s="52" t="s">
        <v>960</v>
      </c>
      <c r="N154" s="52"/>
      <c r="P154" s="150" t="s">
        <v>961</v>
      </c>
      <c r="Q154" s="52"/>
      <c r="R154" s="52"/>
      <c r="S154" s="162" t="s">
        <v>65</v>
      </c>
      <c r="T154" s="38" t="s">
        <v>545</v>
      </c>
      <c r="U154" s="139">
        <v>38933</v>
      </c>
      <c r="V154" s="52" t="s">
        <v>966</v>
      </c>
      <c r="W154" s="162" t="s">
        <v>963</v>
      </c>
      <c r="X154" s="160" t="s">
        <v>181</v>
      </c>
      <c r="AA154" s="52"/>
      <c r="AB154" s="52" t="s">
        <v>182</v>
      </c>
      <c r="AC154" s="52"/>
      <c r="AD154" s="52"/>
      <c r="AE154" s="52"/>
      <c r="AF154" s="52"/>
      <c r="AG154" s="52" t="s">
        <v>74</v>
      </c>
      <c r="AH154" s="162" t="s">
        <v>167</v>
      </c>
      <c r="AI154" t="s">
        <v>136</v>
      </c>
      <c r="AJ154" s="52" t="s">
        <v>275</v>
      </c>
      <c r="AK154" t="s">
        <v>187</v>
      </c>
      <c r="AL154" t="s">
        <v>78</v>
      </c>
      <c r="AM154" s="109" t="s">
        <v>79</v>
      </c>
      <c r="AR154" s="52" t="s">
        <v>558</v>
      </c>
      <c r="AS154" s="52" t="s">
        <v>967</v>
      </c>
      <c r="AT154" s="52" t="s">
        <v>665</v>
      </c>
      <c r="AU154" s="63" t="s">
        <v>966</v>
      </c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J154" s="52"/>
      <c r="BK154" s="52"/>
      <c r="BL154" s="52"/>
      <c r="BM154" s="52"/>
      <c r="BN154" s="52"/>
      <c r="BO154" s="52"/>
      <c r="BP154" s="52"/>
    </row>
    <row r="155" spans="1:68" ht="25.5">
      <c r="A155" s="138">
        <v>139</v>
      </c>
      <c r="B155" s="138" t="s">
        <v>65</v>
      </c>
      <c r="C155" s="138" t="s">
        <v>65</v>
      </c>
      <c r="D155" s="138" t="s">
        <v>65</v>
      </c>
      <c r="E155" s="155" t="s">
        <v>957</v>
      </c>
      <c r="F155" s="137" t="s">
        <v>958</v>
      </c>
      <c r="G155" s="137" t="s">
        <v>958</v>
      </c>
      <c r="H155" s="138" t="s">
        <v>209</v>
      </c>
      <c r="I155" s="138"/>
      <c r="J155" s="138"/>
      <c r="K155" s="138"/>
      <c r="L155" s="58" t="s">
        <v>959</v>
      </c>
      <c r="M155" s="58" t="s">
        <v>960</v>
      </c>
      <c r="N155" s="58"/>
      <c r="O155" s="138"/>
      <c r="P155" s="175" t="s">
        <v>961</v>
      </c>
      <c r="Q155" s="58"/>
      <c r="R155" s="58"/>
      <c r="S155" s="155" t="s">
        <v>65</v>
      </c>
      <c r="T155" s="173" t="s">
        <v>545</v>
      </c>
      <c r="U155" s="19">
        <v>38933</v>
      </c>
      <c r="V155" s="58" t="s">
        <v>968</v>
      </c>
      <c r="W155" s="155" t="s">
        <v>963</v>
      </c>
      <c r="X155" s="64" t="s">
        <v>181</v>
      </c>
      <c r="Y155" s="138"/>
      <c r="Z155" s="138"/>
      <c r="AA155" s="58"/>
      <c r="AB155" s="58" t="s">
        <v>182</v>
      </c>
      <c r="AC155" s="58"/>
      <c r="AD155" s="58"/>
      <c r="AE155" s="58"/>
      <c r="AF155" s="58"/>
      <c r="AG155" s="58" t="s">
        <v>74</v>
      </c>
      <c r="AH155" s="162" t="s">
        <v>167</v>
      </c>
      <c r="AI155" t="s">
        <v>136</v>
      </c>
      <c r="AJ155" s="52" t="s">
        <v>275</v>
      </c>
      <c r="AK155" t="s">
        <v>187</v>
      </c>
      <c r="AL155" t="s">
        <v>78</v>
      </c>
      <c r="AM155" s="109" t="s">
        <v>79</v>
      </c>
      <c r="AN155" s="138"/>
      <c r="AO155" s="138"/>
      <c r="AP155" s="138"/>
      <c r="AQ155" s="138"/>
      <c r="AR155" s="58" t="s">
        <v>558</v>
      </c>
      <c r="AS155" s="58" t="s">
        <v>969</v>
      </c>
      <c r="AT155" s="58" t="s">
        <v>568</v>
      </c>
      <c r="AU155" s="159" t="s">
        <v>968</v>
      </c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J155" s="58"/>
      <c r="BK155" s="58"/>
      <c r="BL155" s="58"/>
      <c r="BM155" s="58"/>
      <c r="BN155" s="58"/>
      <c r="BO155" s="58"/>
      <c r="BP155" s="58"/>
    </row>
    <row r="156" spans="1:68" ht="25.5">
      <c r="A156" s="90">
        <v>140</v>
      </c>
      <c r="B156" s="90" t="s">
        <v>65</v>
      </c>
      <c r="C156" s="90" t="s">
        <v>65</v>
      </c>
      <c r="D156" s="90" t="s">
        <v>65</v>
      </c>
      <c r="E156" s="133" t="s">
        <v>970</v>
      </c>
      <c r="F156" s="90"/>
      <c r="G156" s="90"/>
      <c r="H156" s="90"/>
      <c r="I156" s="90"/>
      <c r="J156" s="90"/>
      <c r="K156" s="90"/>
      <c r="L156" s="134"/>
      <c r="M156" s="134"/>
      <c r="N156" s="134"/>
      <c r="O156" s="90"/>
      <c r="P156" s="115" t="s">
        <v>971</v>
      </c>
      <c r="Q156" s="134"/>
      <c r="R156" s="134"/>
      <c r="S156" s="133" t="s">
        <v>65</v>
      </c>
      <c r="T156" s="7" t="s">
        <v>545</v>
      </c>
      <c r="U156" s="40">
        <v>38935</v>
      </c>
      <c r="V156" s="134" t="s">
        <v>972</v>
      </c>
      <c r="W156" s="133" t="s">
        <v>973</v>
      </c>
      <c r="X156" s="176" t="s">
        <v>181</v>
      </c>
      <c r="Y156" s="90"/>
      <c r="Z156" s="90"/>
      <c r="AA156" s="134"/>
      <c r="AB156" s="134" t="s">
        <v>182</v>
      </c>
      <c r="AC156" s="134"/>
      <c r="AD156" s="134"/>
      <c r="AE156" s="134" t="s">
        <v>233</v>
      </c>
      <c r="AF156" s="134"/>
      <c r="AG156" s="134" t="s">
        <v>74</v>
      </c>
      <c r="AH156" s="162" t="s">
        <v>167</v>
      </c>
      <c r="AI156" t="s">
        <v>136</v>
      </c>
      <c r="AJ156" s="52" t="s">
        <v>186</v>
      </c>
      <c r="AK156" t="s">
        <v>187</v>
      </c>
      <c r="AL156" t="s">
        <v>78</v>
      </c>
      <c r="AM156" s="109" t="s">
        <v>79</v>
      </c>
      <c r="AN156" s="90"/>
      <c r="AO156" s="90"/>
      <c r="AP156" s="90"/>
      <c r="AQ156" s="90"/>
      <c r="AR156" s="134" t="s">
        <v>974</v>
      </c>
      <c r="AS156" s="134" t="s">
        <v>975</v>
      </c>
      <c r="AT156" s="134" t="s">
        <v>976</v>
      </c>
      <c r="AU156" s="180" t="s">
        <v>972</v>
      </c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J156" s="134"/>
      <c r="BK156" s="134"/>
      <c r="BL156" s="134"/>
      <c r="BM156" s="134"/>
      <c r="BN156" s="134"/>
      <c r="BO156" s="134"/>
      <c r="BP156" s="134"/>
    </row>
    <row r="157" spans="1:68" ht="25.5">
      <c r="A157" s="85">
        <v>141</v>
      </c>
      <c r="B157" s="85" t="s">
        <v>65</v>
      </c>
      <c r="C157" s="85" t="s">
        <v>65</v>
      </c>
      <c r="D157" s="85" t="s">
        <v>65</v>
      </c>
      <c r="E157" s="81" t="s">
        <v>970</v>
      </c>
      <c r="F157" s="85"/>
      <c r="G157" s="85"/>
      <c r="H157" s="85"/>
      <c r="I157" s="85"/>
      <c r="J157" s="85"/>
      <c r="K157" s="85"/>
      <c r="L157" s="2"/>
      <c r="M157" s="2"/>
      <c r="N157" s="2"/>
      <c r="O157" s="85"/>
      <c r="P157" s="147" t="s">
        <v>971</v>
      </c>
      <c r="Q157" s="2"/>
      <c r="R157" s="2"/>
      <c r="S157" s="81" t="s">
        <v>65</v>
      </c>
      <c r="T157" s="181" t="s">
        <v>545</v>
      </c>
      <c r="U157" s="93">
        <v>38935</v>
      </c>
      <c r="V157" s="2" t="s">
        <v>977</v>
      </c>
      <c r="W157" s="81" t="s">
        <v>973</v>
      </c>
      <c r="X157" s="33" t="s">
        <v>181</v>
      </c>
      <c r="Y157" s="85"/>
      <c r="Z157" s="85"/>
      <c r="AA157" s="2"/>
      <c r="AB157" s="2" t="s">
        <v>182</v>
      </c>
      <c r="AC157" s="2"/>
      <c r="AD157" s="2"/>
      <c r="AE157" s="2" t="s">
        <v>233</v>
      </c>
      <c r="AF157" s="2"/>
      <c r="AG157" s="2" t="s">
        <v>74</v>
      </c>
      <c r="AH157" s="162" t="s">
        <v>167</v>
      </c>
      <c r="AI157" t="s">
        <v>136</v>
      </c>
      <c r="AJ157" s="2" t="s">
        <v>186</v>
      </c>
      <c r="AK157" t="s">
        <v>187</v>
      </c>
      <c r="AL157" t="s">
        <v>78</v>
      </c>
      <c r="AM157" s="109" t="s">
        <v>79</v>
      </c>
      <c r="AN157" s="85"/>
      <c r="AO157" s="85"/>
      <c r="AP157" s="85"/>
      <c r="AQ157" s="85"/>
      <c r="AR157" s="2" t="s">
        <v>974</v>
      </c>
      <c r="AS157" s="2" t="s">
        <v>978</v>
      </c>
      <c r="AT157" s="2" t="s">
        <v>285</v>
      </c>
      <c r="AU157" s="88" t="s">
        <v>977</v>
      </c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J157" s="2"/>
      <c r="BK157" s="2"/>
      <c r="BL157" s="2"/>
      <c r="BM157" s="2"/>
      <c r="BN157" s="2"/>
      <c r="BO157" s="2"/>
      <c r="BP157" s="2"/>
    </row>
    <row r="158" spans="1:68" ht="25.5">
      <c r="A158" s="56">
        <v>142</v>
      </c>
      <c r="B158" s="56" t="s">
        <v>65</v>
      </c>
      <c r="C158" s="56" t="s">
        <v>65</v>
      </c>
      <c r="D158" s="56" t="s">
        <v>65</v>
      </c>
      <c r="E158" s="21" t="s">
        <v>979</v>
      </c>
      <c r="F158" s="56"/>
      <c r="G158" s="56"/>
      <c r="H158" s="56"/>
      <c r="I158" s="56"/>
      <c r="J158" s="56"/>
      <c r="K158" s="56"/>
      <c r="L158" s="66"/>
      <c r="M158" s="66"/>
      <c r="N158" s="66"/>
      <c r="O158" s="56"/>
      <c r="P158" s="96" t="s">
        <v>980</v>
      </c>
      <c r="Q158" s="66"/>
      <c r="R158" s="66"/>
      <c r="S158" s="21" t="s">
        <v>65</v>
      </c>
      <c r="T158" s="66" t="s">
        <v>545</v>
      </c>
      <c r="U158" s="25">
        <v>40404</v>
      </c>
      <c r="V158" s="66" t="s">
        <v>981</v>
      </c>
      <c r="W158" s="21" t="s">
        <v>982</v>
      </c>
      <c r="X158" s="22" t="s">
        <v>181</v>
      </c>
      <c r="Y158" s="56"/>
      <c r="Z158" s="56"/>
      <c r="AA158" s="66"/>
      <c r="AB158" s="66" t="s">
        <v>182</v>
      </c>
      <c r="AC158" s="66"/>
      <c r="AD158" s="66"/>
      <c r="AE158" s="66"/>
      <c r="AF158" s="66"/>
      <c r="AG158" s="66" t="s">
        <v>74</v>
      </c>
      <c r="AH158" s="162" t="s">
        <v>167</v>
      </c>
      <c r="AI158" t="s">
        <v>136</v>
      </c>
      <c r="AJ158" s="66" t="s">
        <v>76</v>
      </c>
      <c r="AK158" t="s">
        <v>187</v>
      </c>
      <c r="AL158" t="s">
        <v>78</v>
      </c>
      <c r="AM158" s="109" t="s">
        <v>79</v>
      </c>
      <c r="AN158" s="56"/>
      <c r="AO158" s="56"/>
      <c r="AP158" s="56"/>
      <c r="AQ158" s="56"/>
      <c r="AR158" s="66" t="s">
        <v>558</v>
      </c>
      <c r="AS158" s="66" t="s">
        <v>983</v>
      </c>
      <c r="AT158" s="66" t="s">
        <v>984</v>
      </c>
      <c r="AU158" s="17" t="s">
        <v>981</v>
      </c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J158" s="66"/>
      <c r="BK158" s="66"/>
      <c r="BL158" s="66"/>
      <c r="BM158" s="66"/>
      <c r="BN158" s="66"/>
      <c r="BO158" s="66"/>
      <c r="BP158" s="66"/>
    </row>
    <row r="159" spans="1:68" ht="25.5">
      <c r="A159">
        <v>143</v>
      </c>
      <c r="B159" t="s">
        <v>65</v>
      </c>
      <c r="C159" t="s">
        <v>65</v>
      </c>
      <c r="D159" t="s">
        <v>65</v>
      </c>
      <c r="E159" s="162" t="s">
        <v>979</v>
      </c>
      <c r="L159" s="52"/>
      <c r="M159" s="52"/>
      <c r="N159" s="52"/>
      <c r="P159" s="150" t="s">
        <v>980</v>
      </c>
      <c r="Q159" s="52"/>
      <c r="R159" s="52"/>
      <c r="S159" s="162" t="s">
        <v>65</v>
      </c>
      <c r="T159" s="52" t="s">
        <v>545</v>
      </c>
      <c r="U159" s="139">
        <v>40404</v>
      </c>
      <c r="V159" s="52" t="s">
        <v>985</v>
      </c>
      <c r="W159" s="162" t="s">
        <v>982</v>
      </c>
      <c r="X159" s="160" t="s">
        <v>181</v>
      </c>
      <c r="AA159" s="52"/>
      <c r="AB159" s="52" t="s">
        <v>182</v>
      </c>
      <c r="AC159" s="52"/>
      <c r="AD159" s="52"/>
      <c r="AE159" s="52"/>
      <c r="AF159" s="52"/>
      <c r="AG159" s="52" t="s">
        <v>74</v>
      </c>
      <c r="AH159" s="162" t="s">
        <v>167</v>
      </c>
      <c r="AI159" t="s">
        <v>136</v>
      </c>
      <c r="AJ159" s="2" t="s">
        <v>275</v>
      </c>
      <c r="AK159" t="s">
        <v>187</v>
      </c>
      <c r="AL159" t="s">
        <v>78</v>
      </c>
      <c r="AM159" s="109" t="s">
        <v>79</v>
      </c>
      <c r="AR159" s="52" t="s">
        <v>558</v>
      </c>
      <c r="AS159" s="52" t="s">
        <v>986</v>
      </c>
      <c r="AT159" s="52" t="s">
        <v>987</v>
      </c>
      <c r="AU159" s="63" t="s">
        <v>985</v>
      </c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J159" s="52"/>
      <c r="BK159" s="52"/>
      <c r="BL159" s="52"/>
      <c r="BM159" s="52"/>
      <c r="BN159" s="52"/>
      <c r="BO159" s="52"/>
      <c r="BP159" s="52"/>
    </row>
    <row r="160" spans="1:68" ht="12" customHeight="1">
      <c r="A160" s="138">
        <v>144</v>
      </c>
      <c r="B160" s="138" t="s">
        <v>65</v>
      </c>
      <c r="C160" s="138" t="s">
        <v>65</v>
      </c>
      <c r="D160" s="138" t="s">
        <v>65</v>
      </c>
      <c r="E160" s="155" t="s">
        <v>979</v>
      </c>
      <c r="F160" s="138"/>
      <c r="G160" s="138"/>
      <c r="H160" s="138"/>
      <c r="I160" s="138"/>
      <c r="J160" s="138"/>
      <c r="K160" s="138"/>
      <c r="L160" s="58"/>
      <c r="M160" s="58"/>
      <c r="N160" s="58"/>
      <c r="O160" s="138"/>
      <c r="P160" s="175" t="s">
        <v>980</v>
      </c>
      <c r="Q160" s="137" t="s">
        <v>988</v>
      </c>
      <c r="R160" s="138"/>
      <c r="S160" s="155" t="s">
        <v>65</v>
      </c>
      <c r="T160" s="58" t="s">
        <v>545</v>
      </c>
      <c r="U160" s="19">
        <v>40404</v>
      </c>
      <c r="V160" s="58" t="s">
        <v>989</v>
      </c>
      <c r="W160" s="155" t="s">
        <v>982</v>
      </c>
      <c r="X160" s="64" t="s">
        <v>181</v>
      </c>
      <c r="Y160" s="138"/>
      <c r="Z160" s="138"/>
      <c r="AA160" s="58"/>
      <c r="AB160" s="58" t="s">
        <v>182</v>
      </c>
      <c r="AC160" s="58"/>
      <c r="AD160" s="58"/>
      <c r="AE160" s="58"/>
      <c r="AF160" s="58"/>
      <c r="AG160" s="58" t="s">
        <v>74</v>
      </c>
      <c r="AH160" s="162" t="s">
        <v>167</v>
      </c>
      <c r="AI160" t="s">
        <v>136</v>
      </c>
      <c r="AJ160" s="140" t="s">
        <v>76</v>
      </c>
      <c r="AK160" t="s">
        <v>187</v>
      </c>
      <c r="AL160" t="s">
        <v>78</v>
      </c>
      <c r="AM160" s="109" t="s">
        <v>79</v>
      </c>
      <c r="AN160" s="138"/>
      <c r="AO160" s="138"/>
      <c r="AP160" s="138"/>
      <c r="AQ160" s="138"/>
      <c r="AR160" s="58" t="s">
        <v>558</v>
      </c>
      <c r="AS160" s="58" t="s">
        <v>990</v>
      </c>
      <c r="AT160" s="58" t="s">
        <v>568</v>
      </c>
      <c r="AU160" s="159" t="s">
        <v>989</v>
      </c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J160" s="58"/>
      <c r="BK160" s="58"/>
      <c r="BL160" s="58"/>
      <c r="BM160" s="58"/>
      <c r="BN160" s="58"/>
      <c r="BO160" s="58"/>
      <c r="BP160" s="58"/>
    </row>
    <row r="161" spans="1:68" ht="25.5">
      <c r="A161" s="134">
        <v>145</v>
      </c>
      <c r="B161" s="134" t="s">
        <v>65</v>
      </c>
      <c r="C161" s="134" t="s">
        <v>65</v>
      </c>
      <c r="D161" s="134" t="s">
        <v>65</v>
      </c>
      <c r="E161" s="133" t="s">
        <v>991</v>
      </c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15" t="s">
        <v>992</v>
      </c>
      <c r="Q161" s="134"/>
      <c r="R161" s="134"/>
      <c r="S161" s="133" t="s">
        <v>65</v>
      </c>
      <c r="T161" s="7" t="s">
        <v>545</v>
      </c>
      <c r="U161" s="40">
        <v>40405</v>
      </c>
      <c r="V161" s="134" t="s">
        <v>993</v>
      </c>
      <c r="W161" s="133" t="s">
        <v>994</v>
      </c>
      <c r="X161" s="176" t="s">
        <v>181</v>
      </c>
      <c r="Y161" s="90"/>
      <c r="Z161" s="90"/>
      <c r="AA161" s="134"/>
      <c r="AB161" s="134" t="s">
        <v>182</v>
      </c>
      <c r="AC161" s="134"/>
      <c r="AD161" s="134"/>
      <c r="AE161" s="134"/>
      <c r="AF161" s="134"/>
      <c r="AG161" s="134" t="s">
        <v>74</v>
      </c>
      <c r="AH161" s="162" t="s">
        <v>167</v>
      </c>
      <c r="AI161" t="s">
        <v>136</v>
      </c>
      <c r="AJ161" s="66" t="s">
        <v>76</v>
      </c>
      <c r="AK161" t="s">
        <v>187</v>
      </c>
      <c r="AL161" t="s">
        <v>78</v>
      </c>
      <c r="AM161" s="109" t="s">
        <v>79</v>
      </c>
      <c r="AN161" s="90"/>
      <c r="AO161" s="90"/>
      <c r="AP161" s="90"/>
      <c r="AQ161" s="90"/>
      <c r="AR161" s="134" t="s">
        <v>120</v>
      </c>
      <c r="AS161" s="134" t="s">
        <v>995</v>
      </c>
      <c r="AT161" s="134" t="s">
        <v>996</v>
      </c>
      <c r="AU161" s="180" t="s">
        <v>993</v>
      </c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J161" s="134"/>
      <c r="BK161" s="134"/>
      <c r="BL161" s="134"/>
      <c r="BM161" s="134"/>
      <c r="BN161" s="134"/>
      <c r="BO161" s="134"/>
      <c r="BP161" s="134"/>
    </row>
    <row r="162" spans="1:68" ht="25.5">
      <c r="A162" s="52">
        <v>146</v>
      </c>
      <c r="B162" s="52" t="s">
        <v>65</v>
      </c>
      <c r="C162" s="52" t="s">
        <v>65</v>
      </c>
      <c r="D162" s="52" t="s">
        <v>65</v>
      </c>
      <c r="E162" s="162" t="s">
        <v>991</v>
      </c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150" t="s">
        <v>992</v>
      </c>
      <c r="Q162" s="52"/>
      <c r="R162" s="52"/>
      <c r="S162" s="162" t="s">
        <v>65</v>
      </c>
      <c r="T162" s="38" t="s">
        <v>545</v>
      </c>
      <c r="U162" s="139">
        <v>40405</v>
      </c>
      <c r="V162" s="52" t="s">
        <v>997</v>
      </c>
      <c r="W162" s="162" t="s">
        <v>994</v>
      </c>
      <c r="X162" s="160" t="s">
        <v>181</v>
      </c>
      <c r="AA162" s="52"/>
      <c r="AB162" s="52" t="s">
        <v>273</v>
      </c>
      <c r="AC162" s="52"/>
      <c r="AD162" s="52"/>
      <c r="AE162" s="52"/>
      <c r="AF162" s="52"/>
      <c r="AG162" s="52" t="s">
        <v>74</v>
      </c>
      <c r="AH162" s="162" t="s">
        <v>167</v>
      </c>
      <c r="AI162" t="s">
        <v>136</v>
      </c>
      <c r="AJ162" s="2" t="s">
        <v>275</v>
      </c>
      <c r="AK162" t="s">
        <v>187</v>
      </c>
      <c r="AL162" t="s">
        <v>78</v>
      </c>
      <c r="AM162" s="109" t="s">
        <v>79</v>
      </c>
      <c r="AR162" s="52" t="s">
        <v>998</v>
      </c>
      <c r="AS162" s="52" t="s">
        <v>999</v>
      </c>
      <c r="AT162" s="52" t="s">
        <v>1000</v>
      </c>
      <c r="AU162" s="63" t="s">
        <v>997</v>
      </c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J162" s="52"/>
      <c r="BK162" s="52"/>
      <c r="BL162" s="52"/>
      <c r="BM162" s="52"/>
      <c r="BN162" s="52"/>
      <c r="BO162" s="52"/>
      <c r="BP162" s="52"/>
    </row>
    <row r="163" spans="1:68" ht="25.5">
      <c r="A163" s="2">
        <v>147</v>
      </c>
      <c r="B163" s="2" t="s">
        <v>65</v>
      </c>
      <c r="C163" s="2" t="s">
        <v>65</v>
      </c>
      <c r="D163" s="2" t="s">
        <v>65</v>
      </c>
      <c r="E163" s="81" t="s">
        <v>991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47" t="s">
        <v>992</v>
      </c>
      <c r="Q163" s="2"/>
      <c r="R163" s="2"/>
      <c r="S163" s="81" t="s">
        <v>65</v>
      </c>
      <c r="T163" s="181" t="s">
        <v>545</v>
      </c>
      <c r="U163" s="93">
        <v>40405</v>
      </c>
      <c r="V163" s="2" t="s">
        <v>1001</v>
      </c>
      <c r="W163" s="81" t="s">
        <v>994</v>
      </c>
      <c r="X163" s="33" t="s">
        <v>181</v>
      </c>
      <c r="Y163" s="85"/>
      <c r="Z163" s="85"/>
      <c r="AA163" s="2"/>
      <c r="AB163" s="2" t="s">
        <v>352</v>
      </c>
      <c r="AC163" s="2"/>
      <c r="AD163" s="2"/>
      <c r="AE163" s="2"/>
      <c r="AF163" s="2"/>
      <c r="AG163" s="2" t="s">
        <v>74</v>
      </c>
      <c r="AH163" s="162" t="s">
        <v>167</v>
      </c>
      <c r="AI163" t="s">
        <v>136</v>
      </c>
      <c r="AJ163" s="66" t="s">
        <v>76</v>
      </c>
      <c r="AK163" t="s">
        <v>187</v>
      </c>
      <c r="AL163" t="s">
        <v>78</v>
      </c>
      <c r="AM163" s="109" t="s">
        <v>79</v>
      </c>
      <c r="AN163" s="85"/>
      <c r="AO163" s="85"/>
      <c r="AP163" s="85"/>
      <c r="AQ163" s="85"/>
      <c r="AR163" s="2" t="s">
        <v>998</v>
      </c>
      <c r="AS163" s="2" t="s">
        <v>1002</v>
      </c>
      <c r="AT163" s="2" t="s">
        <v>987</v>
      </c>
      <c r="AU163" s="88" t="s">
        <v>1001</v>
      </c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J163" s="2"/>
      <c r="BK163" s="2"/>
      <c r="BL163" s="2"/>
      <c r="BM163" s="2"/>
      <c r="BN163" s="2"/>
      <c r="BO163" s="2"/>
      <c r="BP163" s="2"/>
    </row>
    <row r="164" spans="1:68" ht="25.5">
      <c r="A164" s="56">
        <v>148</v>
      </c>
      <c r="B164" s="56" t="s">
        <v>65</v>
      </c>
      <c r="C164" s="56" t="s">
        <v>65</v>
      </c>
      <c r="D164" s="56" t="s">
        <v>65</v>
      </c>
      <c r="E164" s="21" t="s">
        <v>1003</v>
      </c>
      <c r="F164" s="56"/>
      <c r="G164" s="56"/>
      <c r="H164" s="56"/>
      <c r="I164" s="56"/>
      <c r="J164" s="56"/>
      <c r="K164" s="56"/>
      <c r="L164" s="66"/>
      <c r="M164" s="66"/>
      <c r="N164" s="66"/>
      <c r="O164" s="56"/>
      <c r="P164" s="96" t="s">
        <v>1004</v>
      </c>
      <c r="Q164" s="66"/>
      <c r="R164" s="66"/>
      <c r="S164" s="21" t="s">
        <v>65</v>
      </c>
      <c r="T164" s="50" t="s">
        <v>545</v>
      </c>
      <c r="U164" s="25">
        <v>40775</v>
      </c>
      <c r="V164" s="66" t="s">
        <v>1005</v>
      </c>
      <c r="W164" s="21" t="s">
        <v>1006</v>
      </c>
      <c r="X164" s="22" t="s">
        <v>181</v>
      </c>
      <c r="Y164" s="56"/>
      <c r="Z164" s="56"/>
      <c r="AA164" s="66"/>
      <c r="AB164" s="66" t="s">
        <v>182</v>
      </c>
      <c r="AC164" s="66"/>
      <c r="AD164" s="66"/>
      <c r="AE164" s="66"/>
      <c r="AF164" s="66"/>
      <c r="AG164" s="66" t="s">
        <v>74</v>
      </c>
      <c r="AH164" s="162" t="s">
        <v>167</v>
      </c>
      <c r="AI164" t="s">
        <v>136</v>
      </c>
      <c r="AJ164" s="2" t="s">
        <v>275</v>
      </c>
      <c r="AK164" t="s">
        <v>187</v>
      </c>
      <c r="AL164" t="s">
        <v>78</v>
      </c>
      <c r="AM164" s="109" t="s">
        <v>79</v>
      </c>
      <c r="AN164" s="56"/>
      <c r="AO164" s="56"/>
      <c r="AP164" s="56"/>
      <c r="AQ164" s="56"/>
      <c r="AR164" s="66" t="s">
        <v>558</v>
      </c>
      <c r="AS164" s="66" t="s">
        <v>1007</v>
      </c>
      <c r="AT164" s="66" t="s">
        <v>767</v>
      </c>
      <c r="AU164" s="17" t="s">
        <v>1005</v>
      </c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J164" s="66"/>
      <c r="BK164" s="66"/>
      <c r="BL164" s="66"/>
      <c r="BM164" s="66"/>
      <c r="BN164" s="66"/>
      <c r="BO164" s="66"/>
      <c r="BP164" s="66"/>
    </row>
    <row r="165" spans="1:68" ht="25.5">
      <c r="A165" s="85">
        <v>149</v>
      </c>
      <c r="B165" s="85" t="s">
        <v>65</v>
      </c>
      <c r="C165" s="85" t="s">
        <v>65</v>
      </c>
      <c r="D165" s="85" t="s">
        <v>65</v>
      </c>
      <c r="E165" s="81" t="s">
        <v>1003</v>
      </c>
      <c r="F165" s="85"/>
      <c r="G165" s="85"/>
      <c r="H165" s="85"/>
      <c r="I165" s="85"/>
      <c r="J165" s="85"/>
      <c r="K165" s="85"/>
      <c r="L165" s="2"/>
      <c r="M165" s="2"/>
      <c r="N165" s="2"/>
      <c r="O165" s="85"/>
      <c r="P165" s="147" t="s">
        <v>1004</v>
      </c>
      <c r="Q165" s="2"/>
      <c r="R165" s="2"/>
      <c r="S165" s="81" t="s">
        <v>65</v>
      </c>
      <c r="T165" s="181" t="s">
        <v>545</v>
      </c>
      <c r="U165" s="93">
        <v>40775</v>
      </c>
      <c r="V165" s="2" t="s">
        <v>1008</v>
      </c>
      <c r="W165" s="81" t="s">
        <v>1006</v>
      </c>
      <c r="X165" s="33" t="s">
        <v>181</v>
      </c>
      <c r="Y165" s="85"/>
      <c r="Z165" s="85"/>
      <c r="AA165" s="2"/>
      <c r="AB165" s="2" t="s">
        <v>182</v>
      </c>
      <c r="AC165" s="2"/>
      <c r="AD165" s="2"/>
      <c r="AE165" s="2"/>
      <c r="AF165" s="2"/>
      <c r="AG165" s="2" t="s">
        <v>74</v>
      </c>
      <c r="AH165" s="162" t="s">
        <v>167</v>
      </c>
      <c r="AI165" t="s">
        <v>136</v>
      </c>
      <c r="AJ165" s="66" t="s">
        <v>76</v>
      </c>
      <c r="AK165" t="s">
        <v>187</v>
      </c>
      <c r="AL165" t="s">
        <v>78</v>
      </c>
      <c r="AM165" s="109" t="s">
        <v>79</v>
      </c>
      <c r="AO165" s="85"/>
      <c r="AP165" s="85"/>
      <c r="AQ165" s="85"/>
      <c r="AR165" s="2" t="s">
        <v>558</v>
      </c>
      <c r="AS165" s="2" t="s">
        <v>1009</v>
      </c>
      <c r="AT165" s="2" t="s">
        <v>444</v>
      </c>
      <c r="AU165" s="88" t="s">
        <v>1008</v>
      </c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J165" s="2"/>
      <c r="BK165" s="2"/>
      <c r="BL165" s="2"/>
      <c r="BM165" s="52"/>
      <c r="BN165" s="52"/>
      <c r="BO165" s="2"/>
      <c r="BP165" s="2"/>
    </row>
    <row r="166" spans="1:68" ht="25.5">
      <c r="A166" s="56">
        <v>150</v>
      </c>
      <c r="B166" s="56" t="s">
        <v>65</v>
      </c>
      <c r="C166" s="56" t="s">
        <v>65</v>
      </c>
      <c r="D166" s="56" t="s">
        <v>65</v>
      </c>
      <c r="E166" s="21" t="s">
        <v>1010</v>
      </c>
      <c r="F166" s="56"/>
      <c r="G166" s="56"/>
      <c r="H166" s="56"/>
      <c r="I166" s="56"/>
      <c r="J166" s="56"/>
      <c r="K166" s="56"/>
      <c r="L166" s="66"/>
      <c r="M166" s="66"/>
      <c r="N166" s="66" t="s">
        <v>210</v>
      </c>
      <c r="O166" s="56"/>
      <c r="P166" s="96" t="s">
        <v>1011</v>
      </c>
      <c r="Q166" s="66"/>
      <c r="R166" s="66"/>
      <c r="S166" s="21" t="s">
        <v>65</v>
      </c>
      <c r="T166" s="104" t="s">
        <v>545</v>
      </c>
      <c r="U166" s="25">
        <v>38858</v>
      </c>
      <c r="V166" s="66" t="s">
        <v>1012</v>
      </c>
      <c r="W166" s="21" t="s">
        <v>1012</v>
      </c>
      <c r="X166" s="21"/>
      <c r="Y166" s="66"/>
      <c r="Z166" s="66"/>
      <c r="AA166" s="66" t="s">
        <v>89</v>
      </c>
      <c r="AB166" s="66"/>
      <c r="AC166" s="66"/>
      <c r="AD166" s="66"/>
      <c r="AE166" s="66" t="s">
        <v>233</v>
      </c>
      <c r="AF166" s="66" t="s">
        <v>396</v>
      </c>
      <c r="AG166" s="66" t="s">
        <v>484</v>
      </c>
      <c r="AH166" s="162" t="s">
        <v>185</v>
      </c>
      <c r="AI166" t="s">
        <v>136</v>
      </c>
      <c r="AJ166" t="s">
        <v>186</v>
      </c>
      <c r="AK166" t="s">
        <v>187</v>
      </c>
      <c r="AL166" t="s">
        <v>78</v>
      </c>
      <c r="AM166" s="109" t="s">
        <v>168</v>
      </c>
      <c r="AN166" t="s">
        <v>188</v>
      </c>
      <c r="AO166" s="56"/>
      <c r="AP166" s="56"/>
      <c r="AQ166" s="56"/>
      <c r="AR166" s="66" t="s">
        <v>1013</v>
      </c>
      <c r="AS166" s="66" t="s">
        <v>486</v>
      </c>
      <c r="AT166" s="66" t="s">
        <v>1014</v>
      </c>
      <c r="AU166" s="17" t="s">
        <v>1012</v>
      </c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J166" s="66"/>
      <c r="BK166" s="66"/>
      <c r="BL166" s="66"/>
      <c r="BM166" s="2" t="s">
        <v>61</v>
      </c>
      <c r="BN166" s="52" t="s">
        <v>62</v>
      </c>
      <c r="BO166" s="66" t="s">
        <v>63</v>
      </c>
      <c r="BP166" s="66"/>
    </row>
    <row r="167" spans="1:68" ht="25.5">
      <c r="A167">
        <v>151</v>
      </c>
      <c r="B167" t="s">
        <v>65</v>
      </c>
      <c r="C167" t="s">
        <v>65</v>
      </c>
      <c r="D167" t="s">
        <v>65</v>
      </c>
      <c r="E167" s="162" t="s">
        <v>1015</v>
      </c>
      <c r="L167" s="18"/>
      <c r="M167" s="18"/>
      <c r="N167" s="161">
        <v>0.20833333333333301</v>
      </c>
      <c r="P167" s="150" t="s">
        <v>1016</v>
      </c>
      <c r="Q167" s="18"/>
      <c r="S167" s="162" t="s">
        <v>65</v>
      </c>
      <c r="T167" s="50" t="s">
        <v>545</v>
      </c>
      <c r="U167" s="79">
        <v>40053</v>
      </c>
      <c r="V167" s="18" t="s">
        <v>1017</v>
      </c>
      <c r="W167" s="18" t="s">
        <v>1017</v>
      </c>
      <c r="X167" s="105"/>
      <c r="Y167" s="18"/>
      <c r="Z167" s="18"/>
      <c r="AA167" s="18"/>
      <c r="AB167" s="18" t="s">
        <v>273</v>
      </c>
      <c r="AC167" s="18"/>
      <c r="AD167" s="18"/>
      <c r="AE167" s="18"/>
      <c r="AF167" s="18"/>
      <c r="AG167" s="18" t="s">
        <v>373</v>
      </c>
      <c r="AH167" s="105" t="s">
        <v>374</v>
      </c>
      <c r="AI167" t="s">
        <v>136</v>
      </c>
      <c r="AJ167" s="52" t="s">
        <v>275</v>
      </c>
      <c r="AK167" t="s">
        <v>187</v>
      </c>
      <c r="AL167" t="s">
        <v>78</v>
      </c>
      <c r="AM167" s="109" t="s">
        <v>79</v>
      </c>
      <c r="AR167" s="52" t="s">
        <v>558</v>
      </c>
      <c r="AS167" s="52" t="s">
        <v>1018</v>
      </c>
      <c r="AT167" s="52" t="s">
        <v>640</v>
      </c>
      <c r="AU167" s="63" t="s">
        <v>1017</v>
      </c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J167" s="52"/>
      <c r="BK167" s="52"/>
      <c r="BL167" s="52"/>
      <c r="BM167" s="140" t="s">
        <v>61</v>
      </c>
      <c r="BN167" s="52" t="s">
        <v>62</v>
      </c>
      <c r="BO167" s="52"/>
      <c r="BP167" s="52"/>
    </row>
    <row r="168" spans="1:68" ht="25.5">
      <c r="A168">
        <v>152</v>
      </c>
      <c r="B168" t="s">
        <v>65</v>
      </c>
      <c r="C168" t="s">
        <v>65</v>
      </c>
      <c r="D168" t="s">
        <v>65</v>
      </c>
      <c r="E168" s="162" t="s">
        <v>1019</v>
      </c>
      <c r="F168" s="144" t="s">
        <v>1020</v>
      </c>
      <c r="G168" s="144" t="s">
        <v>1020</v>
      </c>
      <c r="H168" t="s">
        <v>209</v>
      </c>
      <c r="L168" s="18" t="s">
        <v>1021</v>
      </c>
      <c r="M168" s="18" t="s">
        <v>1022</v>
      </c>
      <c r="N168" s="18" t="s">
        <v>1023</v>
      </c>
      <c r="P168" s="150" t="s">
        <v>1024</v>
      </c>
      <c r="Q168" s="18"/>
      <c r="S168" s="162" t="s">
        <v>65</v>
      </c>
      <c r="T168" s="38" t="s">
        <v>545</v>
      </c>
      <c r="U168" s="79">
        <v>38236</v>
      </c>
      <c r="V168" s="18" t="s">
        <v>1025</v>
      </c>
      <c r="W168" s="18" t="s">
        <v>1025</v>
      </c>
      <c r="X168" s="105"/>
      <c r="Y168" s="18"/>
      <c r="Z168" s="18"/>
      <c r="AA168" s="18"/>
      <c r="AB168" s="18" t="s">
        <v>273</v>
      </c>
      <c r="AC168" s="18"/>
      <c r="AD168" s="18"/>
      <c r="AE168" s="18"/>
      <c r="AF168" s="18"/>
      <c r="AG168" s="18" t="s">
        <v>373</v>
      </c>
      <c r="AH168" s="105" t="s">
        <v>374</v>
      </c>
      <c r="AI168" t="s">
        <v>136</v>
      </c>
      <c r="AJ168" s="2" t="s">
        <v>275</v>
      </c>
      <c r="AK168" t="s">
        <v>187</v>
      </c>
      <c r="AL168" t="s">
        <v>78</v>
      </c>
      <c r="AM168" s="109" t="s">
        <v>79</v>
      </c>
      <c r="AR168" s="52" t="s">
        <v>120</v>
      </c>
      <c r="AS168" s="52" t="s">
        <v>1026</v>
      </c>
      <c r="AT168" s="52" t="s">
        <v>1027</v>
      </c>
      <c r="AU168" s="63" t="s">
        <v>1025</v>
      </c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J168" s="52"/>
      <c r="BK168" s="52"/>
      <c r="BL168" s="52"/>
      <c r="BM168" s="66" t="s">
        <v>61</v>
      </c>
      <c r="BN168" s="52"/>
      <c r="BO168" s="52"/>
      <c r="BP168" s="52"/>
    </row>
    <row r="169" spans="1:68" ht="25.5">
      <c r="A169">
        <v>153</v>
      </c>
      <c r="B169" t="s">
        <v>65</v>
      </c>
      <c r="C169" t="s">
        <v>65</v>
      </c>
      <c r="D169" t="s">
        <v>65</v>
      </c>
      <c r="E169" s="162" t="s">
        <v>1028</v>
      </c>
      <c r="L169" s="18"/>
      <c r="M169" s="18"/>
      <c r="N169" s="18"/>
      <c r="P169" s="150" t="s">
        <v>1029</v>
      </c>
      <c r="Q169" s="18"/>
      <c r="S169" s="162" t="s">
        <v>65</v>
      </c>
      <c r="T169" s="38" t="s">
        <v>545</v>
      </c>
      <c r="U169" s="79">
        <v>38235</v>
      </c>
      <c r="V169" s="18" t="s">
        <v>1030</v>
      </c>
      <c r="W169" s="18" t="s">
        <v>1030</v>
      </c>
      <c r="X169" s="105"/>
      <c r="Y169" s="18"/>
      <c r="Z169" s="18"/>
      <c r="AA169" s="18"/>
      <c r="AB169" s="18" t="s">
        <v>352</v>
      </c>
      <c r="AC169" s="18"/>
      <c r="AD169" s="18"/>
      <c r="AE169" s="18"/>
      <c r="AF169" s="18"/>
      <c r="AG169" s="18" t="s">
        <v>373</v>
      </c>
      <c r="AH169" s="105" t="s">
        <v>374</v>
      </c>
      <c r="AI169" t="s">
        <v>136</v>
      </c>
      <c r="AJ169" s="80" t="s">
        <v>184</v>
      </c>
      <c r="AK169" t="s">
        <v>187</v>
      </c>
      <c r="AL169" t="s">
        <v>78</v>
      </c>
      <c r="AM169" s="109" t="s">
        <v>79</v>
      </c>
      <c r="AR169" s="52" t="s">
        <v>120</v>
      </c>
      <c r="AS169" s="52" t="s">
        <v>1031</v>
      </c>
      <c r="AT169" s="52" t="s">
        <v>242</v>
      </c>
      <c r="AU169" s="63" t="s">
        <v>1030</v>
      </c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J169" s="52"/>
      <c r="BK169" s="52"/>
      <c r="BL169" s="52"/>
      <c r="BM169" s="52" t="s">
        <v>61</v>
      </c>
      <c r="BN169" s="52"/>
      <c r="BO169" s="52"/>
      <c r="BP169" s="52"/>
    </row>
    <row r="170" spans="1:68" ht="25.5">
      <c r="A170">
        <v>154</v>
      </c>
      <c r="B170" t="s">
        <v>65</v>
      </c>
      <c r="C170" t="s">
        <v>65</v>
      </c>
      <c r="D170" t="s">
        <v>65</v>
      </c>
      <c r="E170" s="162" t="s">
        <v>1032</v>
      </c>
      <c r="L170" s="52"/>
      <c r="M170" s="52"/>
      <c r="N170" s="52"/>
      <c r="P170" s="150" t="s">
        <v>1033</v>
      </c>
      <c r="Q170" s="52"/>
      <c r="R170" s="52"/>
      <c r="S170" s="162" t="s">
        <v>65</v>
      </c>
      <c r="T170" s="38" t="s">
        <v>545</v>
      </c>
      <c r="U170" s="139">
        <v>38597</v>
      </c>
      <c r="V170" s="52" t="s">
        <v>1034</v>
      </c>
      <c r="W170" s="52" t="s">
        <v>1034</v>
      </c>
      <c r="X170" s="162"/>
      <c r="Y170" s="52"/>
      <c r="Z170" s="52"/>
      <c r="AA170" s="52" t="s">
        <v>89</v>
      </c>
      <c r="AB170" s="52">
        <v>5.7</v>
      </c>
      <c r="AC170" s="52" t="s">
        <v>690</v>
      </c>
      <c r="AD170" s="52"/>
      <c r="AE170" s="52"/>
      <c r="AF170" s="52"/>
      <c r="AG170" s="52" t="s">
        <v>1035</v>
      </c>
      <c r="AH170" s="162" t="s">
        <v>185</v>
      </c>
      <c r="AI170" s="52" t="s">
        <v>75</v>
      </c>
      <c r="AJ170" t="s">
        <v>76</v>
      </c>
      <c r="AK170" t="s">
        <v>77</v>
      </c>
      <c r="AL170" t="s">
        <v>78</v>
      </c>
      <c r="AM170" s="109" t="s">
        <v>79</v>
      </c>
      <c r="AN170" t="s">
        <v>137</v>
      </c>
      <c r="AR170" s="52" t="s">
        <v>120</v>
      </c>
      <c r="AS170" s="52" t="s">
        <v>1036</v>
      </c>
      <c r="AT170" s="52" t="s">
        <v>1037</v>
      </c>
      <c r="AU170" s="63" t="s">
        <v>1034</v>
      </c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J170" s="52"/>
      <c r="BK170" s="52"/>
      <c r="BL170" s="52" t="s">
        <v>60</v>
      </c>
      <c r="BM170" s="52"/>
      <c r="BN170" s="52"/>
      <c r="BO170" s="2"/>
      <c r="BP170" s="52"/>
    </row>
    <row r="171" spans="1:68" ht="25.5">
      <c r="A171">
        <v>155</v>
      </c>
      <c r="B171" t="s">
        <v>65</v>
      </c>
      <c r="C171" t="s">
        <v>65</v>
      </c>
      <c r="D171" t="s">
        <v>65</v>
      </c>
      <c r="E171" s="162" t="s">
        <v>1038</v>
      </c>
      <c r="L171" s="52"/>
      <c r="M171" s="52"/>
      <c r="N171" s="52"/>
      <c r="P171" s="150" t="s">
        <v>1039</v>
      </c>
      <c r="Q171" s="52"/>
      <c r="R171" s="52"/>
      <c r="S171" s="162" t="s">
        <v>65</v>
      </c>
      <c r="T171" s="38" t="s">
        <v>545</v>
      </c>
      <c r="U171" s="139">
        <v>38599</v>
      </c>
      <c r="V171" s="52" t="s">
        <v>1040</v>
      </c>
      <c r="W171" s="52" t="s">
        <v>1040</v>
      </c>
      <c r="X171" s="162"/>
      <c r="Y171" s="52"/>
      <c r="Z171" s="52"/>
      <c r="AA171" s="52"/>
      <c r="AB171" s="52" t="s">
        <v>352</v>
      </c>
      <c r="AC171" s="52"/>
      <c r="AD171" s="52"/>
      <c r="AE171" s="52"/>
      <c r="AF171" s="52"/>
      <c r="AG171" s="52" t="s">
        <v>1035</v>
      </c>
      <c r="AH171" s="162" t="s">
        <v>185</v>
      </c>
      <c r="AI171" t="s">
        <v>136</v>
      </c>
      <c r="AJ171" t="s">
        <v>76</v>
      </c>
      <c r="AK171" t="s">
        <v>187</v>
      </c>
      <c r="AL171" t="s">
        <v>78</v>
      </c>
      <c r="AM171" s="109" t="s">
        <v>79</v>
      </c>
      <c r="AN171" t="s">
        <v>188</v>
      </c>
      <c r="AR171" s="52" t="s">
        <v>120</v>
      </c>
      <c r="AS171" s="52" t="s">
        <v>1041</v>
      </c>
      <c r="AT171" s="52" t="s">
        <v>466</v>
      </c>
      <c r="AU171" s="63" t="s">
        <v>1040</v>
      </c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J171" s="52"/>
      <c r="BK171" s="52"/>
      <c r="BL171" s="52"/>
      <c r="BM171" s="52"/>
      <c r="BN171" s="52"/>
      <c r="BO171" s="66" t="s">
        <v>63</v>
      </c>
      <c r="BP171" s="52"/>
    </row>
    <row r="172" spans="1:68" ht="25.5">
      <c r="A172">
        <v>156</v>
      </c>
      <c r="B172" t="s">
        <v>65</v>
      </c>
      <c r="C172" t="s">
        <v>65</v>
      </c>
      <c r="D172" t="s">
        <v>65</v>
      </c>
      <c r="E172" s="162" t="s">
        <v>1042</v>
      </c>
      <c r="L172" s="18"/>
      <c r="M172" s="18"/>
      <c r="N172" s="18" t="s">
        <v>210</v>
      </c>
      <c r="P172" s="150" t="s">
        <v>1043</v>
      </c>
      <c r="Q172" s="18"/>
      <c r="S172" s="162" t="s">
        <v>65</v>
      </c>
      <c r="T172" s="38" t="s">
        <v>545</v>
      </c>
      <c r="U172" s="79">
        <v>39968</v>
      </c>
      <c r="V172" s="18" t="s">
        <v>1044</v>
      </c>
      <c r="W172" s="105"/>
      <c r="X172" s="105"/>
      <c r="Y172" s="18"/>
      <c r="Z172" s="18"/>
      <c r="AA172" s="18"/>
      <c r="AB172" s="18" t="s">
        <v>182</v>
      </c>
      <c r="AC172" s="18"/>
      <c r="AD172" s="18"/>
      <c r="AE172" s="18"/>
      <c r="AF172" s="18"/>
      <c r="AG172" s="18" t="s">
        <v>1045</v>
      </c>
      <c r="AH172" s="162" t="s">
        <v>1046</v>
      </c>
      <c r="AI172" t="s">
        <v>136</v>
      </c>
      <c r="AJ172" s="52" t="s">
        <v>275</v>
      </c>
      <c r="AK172" t="s">
        <v>187</v>
      </c>
      <c r="AL172" t="s">
        <v>78</v>
      </c>
      <c r="AM172" s="109" t="s">
        <v>168</v>
      </c>
      <c r="AR172" s="52" t="s">
        <v>1047</v>
      </c>
      <c r="AS172" s="52" t="s">
        <v>1048</v>
      </c>
      <c r="AT172" s="52" t="s">
        <v>1049</v>
      </c>
      <c r="AU172" s="63" t="s">
        <v>1044</v>
      </c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J172" s="52"/>
      <c r="BK172" s="52"/>
      <c r="BL172" s="52"/>
      <c r="BM172" s="52"/>
      <c r="BN172" s="52" t="s">
        <v>62</v>
      </c>
      <c r="BO172" s="52"/>
      <c r="BP172" s="52"/>
    </row>
    <row r="173" spans="1:68" ht="25.5">
      <c r="A173" s="144"/>
      <c r="B173" t="s">
        <v>65</v>
      </c>
      <c r="C173" t="s">
        <v>65</v>
      </c>
      <c r="D173" t="s">
        <v>65</v>
      </c>
      <c r="E173" s="81" t="s">
        <v>1050</v>
      </c>
      <c r="F173" t="s">
        <v>1051</v>
      </c>
      <c r="J173" s="85"/>
      <c r="K173" s="85"/>
      <c r="L173" s="144"/>
      <c r="M173" s="144"/>
      <c r="N173" s="144"/>
      <c r="O173" s="85"/>
      <c r="P173" s="150"/>
      <c r="Q173" s="127" t="s">
        <v>201</v>
      </c>
      <c r="R173" s="85"/>
      <c r="S173" s="81" t="s">
        <v>65</v>
      </c>
      <c r="T173" s="2" t="s">
        <v>68</v>
      </c>
      <c r="U173" s="93">
        <v>40376</v>
      </c>
      <c r="V173" s="144" t="s">
        <v>1052</v>
      </c>
      <c r="W173" s="172"/>
      <c r="X173" s="172"/>
      <c r="Y173" s="144"/>
      <c r="Z173" s="144"/>
      <c r="AA173" s="144"/>
      <c r="AB173" s="144" t="s">
        <v>182</v>
      </c>
      <c r="AC173" s="144"/>
      <c r="AD173" s="144"/>
      <c r="AE173" s="144"/>
      <c r="AF173" s="144"/>
      <c r="AG173" s="144" t="s">
        <v>74</v>
      </c>
      <c r="AH173" s="162" t="s">
        <v>167</v>
      </c>
      <c r="AI173" t="s">
        <v>136</v>
      </c>
      <c r="AJ173" t="s">
        <v>76</v>
      </c>
      <c r="AK173" t="s">
        <v>187</v>
      </c>
      <c r="AL173" t="s">
        <v>78</v>
      </c>
      <c r="AM173" s="90" t="s">
        <v>168</v>
      </c>
      <c r="AN173" s="85" t="s">
        <v>151</v>
      </c>
      <c r="AR173" s="52" t="s">
        <v>241</v>
      </c>
      <c r="AS173" s="52" t="s">
        <v>1053</v>
      </c>
      <c r="AT173" s="52" t="s">
        <v>665</v>
      </c>
      <c r="AU173" s="63" t="s">
        <v>1052</v>
      </c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J173" s="52"/>
      <c r="BK173" s="52"/>
      <c r="BL173" s="52"/>
      <c r="BM173" s="52"/>
      <c r="BN173" s="52"/>
      <c r="BO173" s="2"/>
      <c r="BP173" s="52"/>
    </row>
    <row r="174" spans="1:68">
      <c r="A174">
        <v>157</v>
      </c>
      <c r="B174" s="144" t="s">
        <v>1054</v>
      </c>
      <c r="C174" s="144" t="s">
        <v>1054</v>
      </c>
      <c r="D174" s="144" t="s">
        <v>1054</v>
      </c>
      <c r="E174" s="21"/>
      <c r="J174" s="56"/>
      <c r="K174" s="56"/>
      <c r="L174" s="144"/>
      <c r="M174" s="144"/>
      <c r="N174" s="144"/>
      <c r="O174" s="56"/>
      <c r="P174" s="150"/>
      <c r="Q174" s="66"/>
      <c r="R174" s="56"/>
      <c r="S174" s="24" t="s">
        <v>1055</v>
      </c>
      <c r="T174" s="37"/>
      <c r="U174" s="34">
        <v>40739</v>
      </c>
      <c r="V174" s="144" t="s">
        <v>1056</v>
      </c>
      <c r="W174" s="172"/>
      <c r="X174" s="172"/>
      <c r="Y174" s="144"/>
      <c r="Z174" s="144"/>
      <c r="AA174" s="144"/>
      <c r="AB174" s="144"/>
      <c r="AC174" s="144"/>
      <c r="AD174" s="144"/>
      <c r="AE174" s="144" t="s">
        <v>239</v>
      </c>
      <c r="AF174" s="144" t="s">
        <v>535</v>
      </c>
      <c r="AG174" s="144" t="s">
        <v>484</v>
      </c>
      <c r="AH174" s="162" t="s">
        <v>185</v>
      </c>
      <c r="AI174" t="s">
        <v>136</v>
      </c>
      <c r="AJ174" s="52" t="s">
        <v>186</v>
      </c>
      <c r="AK174" t="s">
        <v>187</v>
      </c>
      <c r="AL174" t="s">
        <v>78</v>
      </c>
      <c r="AM174" t="s">
        <v>168</v>
      </c>
      <c r="AN174" s="56" t="s">
        <v>188</v>
      </c>
      <c r="AR174" s="52" t="s">
        <v>485</v>
      </c>
      <c r="AS174" s="52" t="s">
        <v>486</v>
      </c>
      <c r="AT174" s="52" t="s">
        <v>1057</v>
      </c>
      <c r="AU174" s="63" t="s">
        <v>1056</v>
      </c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J174" s="52"/>
      <c r="BK174" s="52"/>
      <c r="BL174" s="52"/>
      <c r="BM174" s="2" t="s">
        <v>61</v>
      </c>
      <c r="BN174" s="52" t="s">
        <v>62</v>
      </c>
      <c r="BO174" s="66" t="s">
        <v>63</v>
      </c>
      <c r="BP174" s="52"/>
    </row>
    <row r="175" spans="1:68">
      <c r="A175">
        <v>158</v>
      </c>
      <c r="B175" s="85" t="s">
        <v>65</v>
      </c>
      <c r="C175" t="s">
        <v>65</v>
      </c>
      <c r="D175" t="s">
        <v>65</v>
      </c>
      <c r="E175" s="81" t="s">
        <v>1058</v>
      </c>
      <c r="L175" s="144"/>
      <c r="M175" s="144"/>
      <c r="N175" s="144"/>
      <c r="P175" s="150"/>
      <c r="Q175" s="52"/>
      <c r="S175" s="172" t="s">
        <v>1055</v>
      </c>
      <c r="T175" s="144"/>
      <c r="U175" s="148">
        <v>38600</v>
      </c>
      <c r="V175" s="144" t="s">
        <v>1059</v>
      </c>
      <c r="W175" s="172"/>
      <c r="X175" s="172"/>
      <c r="Y175" s="144"/>
      <c r="Z175" s="144"/>
      <c r="AA175" s="144"/>
      <c r="AB175" s="144" t="s">
        <v>388</v>
      </c>
      <c r="AC175" s="144"/>
      <c r="AD175" s="144"/>
      <c r="AE175" s="144"/>
      <c r="AF175" s="144"/>
      <c r="AG175" s="144" t="s">
        <v>1035</v>
      </c>
      <c r="AH175" s="162" t="s">
        <v>185</v>
      </c>
      <c r="AI175" t="s">
        <v>136</v>
      </c>
      <c r="AJ175" s="52" t="s">
        <v>275</v>
      </c>
      <c r="AK175" t="s">
        <v>187</v>
      </c>
      <c r="AL175" t="s">
        <v>78</v>
      </c>
      <c r="AR175" s="52" t="s">
        <v>120</v>
      </c>
      <c r="AS175" s="52" t="s">
        <v>1059</v>
      </c>
      <c r="AT175" s="52" t="s">
        <v>221</v>
      </c>
      <c r="AU175" s="63" t="s">
        <v>1059</v>
      </c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J175" s="52"/>
      <c r="BK175" s="52"/>
      <c r="BL175" s="52"/>
      <c r="BM175" s="66"/>
      <c r="BN175" s="52"/>
      <c r="BO175" s="52"/>
      <c r="BP175" s="52"/>
    </row>
    <row r="176" spans="1:68" ht="25.5">
      <c r="A176" s="10">
        <v>159</v>
      </c>
      <c r="B176" s="20" t="s">
        <v>1060</v>
      </c>
      <c r="C176" s="10" t="s">
        <v>1054</v>
      </c>
      <c r="D176" s="10" t="s">
        <v>1054</v>
      </c>
      <c r="E176" s="30" t="s">
        <v>199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50"/>
      <c r="Q176" s="52"/>
      <c r="S176" s="46" t="s">
        <v>360</v>
      </c>
      <c r="T176" s="10"/>
      <c r="U176" s="77">
        <v>38625</v>
      </c>
      <c r="V176" s="10" t="s">
        <v>815</v>
      </c>
      <c r="W176" s="46"/>
      <c r="X176" s="46"/>
      <c r="Y176" s="10"/>
      <c r="Z176" s="10"/>
      <c r="AA176" s="10" t="s">
        <v>280</v>
      </c>
      <c r="AB176" s="10">
        <v>5.5</v>
      </c>
      <c r="AC176" s="10"/>
      <c r="AD176" s="10"/>
      <c r="AE176" s="10"/>
      <c r="AF176" s="10"/>
      <c r="AG176" s="10"/>
      <c r="AH176" s="162" t="s">
        <v>167</v>
      </c>
      <c r="AI176" t="s">
        <v>136</v>
      </c>
      <c r="AJ176" s="52" t="s">
        <v>76</v>
      </c>
      <c r="AK176" t="s">
        <v>90</v>
      </c>
      <c r="AL176" t="s">
        <v>78</v>
      </c>
      <c r="AR176" s="52" t="s">
        <v>205</v>
      </c>
      <c r="AS176" s="52" t="s">
        <v>817</v>
      </c>
      <c r="AT176" s="52" t="s">
        <v>818</v>
      </c>
      <c r="AU176" s="63" t="s">
        <v>815</v>
      </c>
      <c r="AV176" s="52"/>
      <c r="AW176" s="52"/>
      <c r="AX176" s="52"/>
      <c r="AY176" s="52"/>
      <c r="AZ176" s="52"/>
      <c r="BA176" s="52"/>
      <c r="BB176" s="52"/>
      <c r="BC176" s="52"/>
      <c r="BD176" s="52"/>
      <c r="BE176" s="52" t="s">
        <v>57</v>
      </c>
      <c r="BJ176" s="52"/>
      <c r="BK176" s="52"/>
      <c r="BL176" s="52"/>
      <c r="BM176" s="52" t="s">
        <v>61</v>
      </c>
      <c r="BN176" s="52"/>
      <c r="BO176" s="52"/>
      <c r="BP176" s="52"/>
    </row>
    <row r="177" spans="1:68" ht="25.5">
      <c r="A177">
        <v>160</v>
      </c>
      <c r="B177" t="s">
        <v>65</v>
      </c>
      <c r="C177" s="85" t="s">
        <v>65</v>
      </c>
      <c r="D177" s="85" t="s">
        <v>65</v>
      </c>
      <c r="E177" s="162" t="s">
        <v>231</v>
      </c>
      <c r="F177" s="85"/>
      <c r="G177" s="85"/>
      <c r="H177" s="85"/>
      <c r="I177" s="85"/>
      <c r="L177" s="144"/>
      <c r="M177" s="144"/>
      <c r="N177" s="144" t="s">
        <v>223</v>
      </c>
      <c r="P177" s="150"/>
      <c r="Q177" s="157" t="s">
        <v>201</v>
      </c>
      <c r="S177" s="172" t="s">
        <v>360</v>
      </c>
      <c r="T177" s="144"/>
      <c r="U177" s="148">
        <v>40349</v>
      </c>
      <c r="V177" s="144" t="s">
        <v>232</v>
      </c>
      <c r="W177" s="172"/>
      <c r="X177" s="160" t="s">
        <v>166</v>
      </c>
      <c r="AA177" s="144" t="s">
        <v>72</v>
      </c>
      <c r="AB177" s="144">
        <v>5.6</v>
      </c>
      <c r="AC177" s="144"/>
      <c r="AD177" s="144"/>
      <c r="AE177" s="144" t="s">
        <v>233</v>
      </c>
      <c r="AF177" s="144"/>
      <c r="AG177" s="144" t="s">
        <v>74</v>
      </c>
      <c r="AH177" s="162" t="s">
        <v>167</v>
      </c>
      <c r="AI177" t="s">
        <v>136</v>
      </c>
      <c r="AJ177" s="2" t="s">
        <v>184</v>
      </c>
      <c r="AK177" t="s">
        <v>90</v>
      </c>
      <c r="AL177" t="s">
        <v>78</v>
      </c>
      <c r="AM177" t="s">
        <v>168</v>
      </c>
      <c r="AO177" t="s">
        <v>152</v>
      </c>
      <c r="AR177" s="52" t="s">
        <v>234</v>
      </c>
      <c r="AS177" s="52" t="s">
        <v>235</v>
      </c>
      <c r="AT177" s="52" t="s">
        <v>236</v>
      </c>
      <c r="AU177" s="63" t="s">
        <v>232</v>
      </c>
      <c r="AV177" s="52"/>
      <c r="AW177" s="52"/>
      <c r="AX177" s="52"/>
      <c r="AY177" s="52"/>
      <c r="AZ177" s="52"/>
      <c r="BA177" s="52"/>
      <c r="BB177" s="52"/>
      <c r="BC177" s="52" t="s">
        <v>55</v>
      </c>
      <c r="BD177" s="52"/>
      <c r="BE177" s="52" t="s">
        <v>57</v>
      </c>
      <c r="BJ177" s="52"/>
      <c r="BK177" s="52"/>
      <c r="BL177" s="52"/>
      <c r="BM177" s="2" t="s">
        <v>61</v>
      </c>
      <c r="BN177" s="52"/>
      <c r="BO177" s="52"/>
      <c r="BP177" s="52"/>
    </row>
    <row r="178" spans="1:68">
      <c r="A178">
        <v>162</v>
      </c>
      <c r="B178" t="s">
        <v>65</v>
      </c>
      <c r="C178" s="56" t="s">
        <v>65</v>
      </c>
      <c r="D178" s="56" t="s">
        <v>65</v>
      </c>
      <c r="E178" s="162" t="s">
        <v>1061</v>
      </c>
      <c r="F178" s="56"/>
      <c r="G178" s="56"/>
      <c r="H178" s="56"/>
      <c r="I178" s="56"/>
      <c r="L178" s="52"/>
      <c r="M178" s="52"/>
      <c r="N178" s="52"/>
      <c r="P178" s="150"/>
      <c r="S178" s="172" t="s">
        <v>360</v>
      </c>
      <c r="T178" s="144" t="s">
        <v>360</v>
      </c>
      <c r="U178" s="139">
        <v>37801</v>
      </c>
      <c r="V178" s="52" t="s">
        <v>1062</v>
      </c>
      <c r="W178" s="162"/>
      <c r="X178" s="162"/>
      <c r="Y178" s="52"/>
      <c r="Z178" s="52"/>
      <c r="AA178" s="52"/>
      <c r="AB178" s="52"/>
      <c r="AC178" s="52"/>
      <c r="AD178" s="52"/>
      <c r="AE178" s="52" t="s">
        <v>239</v>
      </c>
      <c r="AF178" s="52"/>
      <c r="AG178" s="52" t="s">
        <v>74</v>
      </c>
      <c r="AH178" s="162" t="s">
        <v>185</v>
      </c>
      <c r="AI178" t="s">
        <v>136</v>
      </c>
      <c r="AJ178" s="56" t="s">
        <v>186</v>
      </c>
      <c r="AK178" t="s">
        <v>187</v>
      </c>
      <c r="AL178" t="s">
        <v>119</v>
      </c>
      <c r="AM178" t="s">
        <v>79</v>
      </c>
      <c r="AN178" s="52" t="s">
        <v>188</v>
      </c>
      <c r="AR178" s="52" t="s">
        <v>1063</v>
      </c>
      <c r="AS178" s="52" t="s">
        <v>190</v>
      </c>
      <c r="AT178" s="52" t="s">
        <v>1064</v>
      </c>
      <c r="AU178" s="63" t="s">
        <v>1062</v>
      </c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J178" s="52"/>
      <c r="BK178" s="52"/>
      <c r="BL178" s="52"/>
      <c r="BM178" s="66" t="s">
        <v>61</v>
      </c>
      <c r="BN178" s="52"/>
      <c r="BO178" s="52" t="s">
        <v>63</v>
      </c>
      <c r="BP178" s="52"/>
    </row>
    <row r="179" spans="1:68">
      <c r="A179">
        <v>163</v>
      </c>
      <c r="B179" t="s">
        <v>65</v>
      </c>
      <c r="C179" t="s">
        <v>65</v>
      </c>
      <c r="D179" t="s">
        <v>65</v>
      </c>
      <c r="E179" s="162" t="s">
        <v>1065</v>
      </c>
      <c r="L179" s="52"/>
      <c r="M179" s="52"/>
      <c r="N179" s="52"/>
      <c r="P179" s="150"/>
      <c r="S179" s="172" t="s">
        <v>360</v>
      </c>
      <c r="T179" s="144" t="s">
        <v>360</v>
      </c>
      <c r="U179" s="139">
        <v>39927</v>
      </c>
      <c r="V179" s="52" t="s">
        <v>1066</v>
      </c>
      <c r="X179" s="162"/>
      <c r="Y179" s="52"/>
      <c r="Z179" s="52"/>
      <c r="AA179" s="52"/>
      <c r="AB179" s="52" t="s">
        <v>182</v>
      </c>
      <c r="AC179" s="52"/>
      <c r="AD179" s="52"/>
      <c r="AE179" s="52" t="s">
        <v>183</v>
      </c>
      <c r="AF179" s="52"/>
      <c r="AG179" s="52" t="s">
        <v>74</v>
      </c>
      <c r="AH179" s="162" t="s">
        <v>185</v>
      </c>
      <c r="AI179" t="s">
        <v>136</v>
      </c>
      <c r="AJ179" t="s">
        <v>186</v>
      </c>
      <c r="AK179" t="s">
        <v>187</v>
      </c>
      <c r="AL179" t="s">
        <v>119</v>
      </c>
      <c r="AM179" t="s">
        <v>168</v>
      </c>
      <c r="AN179" s="52" t="s">
        <v>188</v>
      </c>
      <c r="AO179" t="s">
        <v>1067</v>
      </c>
      <c r="AR179" s="52" t="s">
        <v>1068</v>
      </c>
      <c r="AS179" s="52" t="s">
        <v>190</v>
      </c>
      <c r="AT179" s="52" t="s">
        <v>1069</v>
      </c>
      <c r="AU179" s="63" t="s">
        <v>1066</v>
      </c>
      <c r="AV179" s="52"/>
      <c r="AW179" s="52"/>
      <c r="AX179" s="52"/>
      <c r="AY179" s="52"/>
      <c r="AZ179" s="52"/>
      <c r="BA179" s="162"/>
      <c r="BB179" s="52"/>
      <c r="BC179" s="52"/>
      <c r="BD179" s="52"/>
      <c r="BE179" s="52"/>
      <c r="BJ179" s="52"/>
      <c r="BK179" s="52"/>
      <c r="BL179" s="52"/>
      <c r="BM179" s="52" t="s">
        <v>61</v>
      </c>
      <c r="BN179" s="52"/>
      <c r="BO179" s="52" t="s">
        <v>63</v>
      </c>
      <c r="BP179" s="52"/>
    </row>
    <row r="180" spans="1:68">
      <c r="A180">
        <v>164</v>
      </c>
      <c r="B180" t="s">
        <v>65</v>
      </c>
      <c r="C180" t="s">
        <v>65</v>
      </c>
      <c r="D180" t="s">
        <v>65</v>
      </c>
      <c r="E180" s="162" t="s">
        <v>1070</v>
      </c>
      <c r="L180" s="52"/>
      <c r="M180" s="52"/>
      <c r="N180" s="52"/>
      <c r="P180" s="150"/>
      <c r="S180" s="172" t="s">
        <v>360</v>
      </c>
      <c r="T180" s="144" t="s">
        <v>360</v>
      </c>
      <c r="U180" s="139">
        <v>37646</v>
      </c>
      <c r="V180" s="52" t="s">
        <v>1071</v>
      </c>
      <c r="W180" s="162"/>
      <c r="X180" s="162"/>
      <c r="Y180" s="52"/>
      <c r="Z180" s="52"/>
      <c r="AA180" s="52"/>
      <c r="AB180" s="52"/>
      <c r="AC180" s="52"/>
      <c r="AD180" s="52"/>
      <c r="AE180" s="52" t="s">
        <v>239</v>
      </c>
      <c r="AF180" s="52"/>
      <c r="AG180" s="52" t="s">
        <v>74</v>
      </c>
      <c r="AH180" s="162" t="s">
        <v>185</v>
      </c>
      <c r="AI180" t="s">
        <v>136</v>
      </c>
      <c r="AJ180" t="s">
        <v>186</v>
      </c>
      <c r="AK180" t="s">
        <v>187</v>
      </c>
      <c r="AL180" t="s">
        <v>119</v>
      </c>
      <c r="AM180" t="s">
        <v>168</v>
      </c>
      <c r="AN180" s="52" t="s">
        <v>188</v>
      </c>
      <c r="AR180" s="52" t="s">
        <v>1072</v>
      </c>
      <c r="AS180" s="52" t="s">
        <v>190</v>
      </c>
      <c r="AT180" s="52" t="s">
        <v>198</v>
      </c>
      <c r="AU180" s="63" t="s">
        <v>1071</v>
      </c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J180" s="52"/>
      <c r="BK180" s="52"/>
      <c r="BL180" s="52"/>
      <c r="BM180" s="52" t="s">
        <v>61</v>
      </c>
      <c r="BN180" s="52"/>
      <c r="BO180" s="52" t="s">
        <v>63</v>
      </c>
      <c r="BP180" s="52"/>
    </row>
    <row r="181" spans="1:68">
      <c r="A181">
        <v>165</v>
      </c>
      <c r="B181" t="s">
        <v>65</v>
      </c>
      <c r="C181" t="s">
        <v>65</v>
      </c>
      <c r="D181" t="s">
        <v>65</v>
      </c>
      <c r="E181" s="162" t="s">
        <v>1073</v>
      </c>
      <c r="L181" s="52"/>
      <c r="M181" s="52"/>
      <c r="N181" s="52"/>
      <c r="P181" s="150"/>
      <c r="S181" s="172" t="s">
        <v>360</v>
      </c>
      <c r="T181" s="144" t="s">
        <v>360</v>
      </c>
      <c r="U181" s="139">
        <v>39718</v>
      </c>
      <c r="V181" s="52" t="s">
        <v>1074</v>
      </c>
      <c r="W181" s="162"/>
      <c r="X181" s="162"/>
      <c r="Y181" s="52"/>
      <c r="Z181" s="52"/>
      <c r="AA181" s="52"/>
      <c r="AB181" s="52"/>
      <c r="AC181" s="52"/>
      <c r="AD181" s="52" t="s">
        <v>1075</v>
      </c>
      <c r="AE181" s="52" t="s">
        <v>772</v>
      </c>
      <c r="AF181" s="52" t="s">
        <v>535</v>
      </c>
      <c r="AG181" s="52" t="s">
        <v>74</v>
      </c>
      <c r="AH181" s="162" t="s">
        <v>185</v>
      </c>
      <c r="AI181" t="s">
        <v>136</v>
      </c>
      <c r="AJ181" t="s">
        <v>227</v>
      </c>
      <c r="AK181" t="s">
        <v>90</v>
      </c>
      <c r="AL181" t="s">
        <v>78</v>
      </c>
      <c r="AM181" t="s">
        <v>168</v>
      </c>
      <c r="AN181" s="52" t="s">
        <v>188</v>
      </c>
      <c r="AR181" s="52" t="s">
        <v>219</v>
      </c>
      <c r="AS181" s="52" t="s">
        <v>190</v>
      </c>
      <c r="AT181" s="52" t="s">
        <v>1076</v>
      </c>
      <c r="AU181" s="63" t="s">
        <v>1074</v>
      </c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J181" s="52"/>
      <c r="BK181" s="52"/>
      <c r="BL181" s="52" t="s">
        <v>60</v>
      </c>
      <c r="BM181" s="52" t="s">
        <v>61</v>
      </c>
      <c r="BN181" s="52"/>
      <c r="BO181" s="52" t="s">
        <v>63</v>
      </c>
      <c r="BP181" s="52"/>
    </row>
    <row r="182" spans="1:68">
      <c r="A182">
        <v>166</v>
      </c>
      <c r="B182" t="s">
        <v>65</v>
      </c>
      <c r="C182" t="s">
        <v>65</v>
      </c>
      <c r="D182" s="52" t="s">
        <v>65</v>
      </c>
      <c r="E182" s="162" t="s">
        <v>1077</v>
      </c>
      <c r="F182" t="s">
        <v>209</v>
      </c>
      <c r="G182" t="s">
        <v>209</v>
      </c>
      <c r="L182" s="52"/>
      <c r="M182" s="52"/>
      <c r="N182" s="52"/>
      <c r="P182" s="150"/>
      <c r="S182" s="172" t="s">
        <v>360</v>
      </c>
      <c r="T182" s="144" t="s">
        <v>360</v>
      </c>
      <c r="U182" s="139">
        <v>38059</v>
      </c>
      <c r="V182" s="52" t="s">
        <v>1078</v>
      </c>
      <c r="W182" s="162"/>
      <c r="X182" s="162"/>
      <c r="Y182" s="52"/>
      <c r="Z182" s="52"/>
      <c r="AA182" s="52"/>
      <c r="AB182" s="52" t="s">
        <v>273</v>
      </c>
      <c r="AC182" s="52"/>
      <c r="AD182" s="52"/>
      <c r="AE182" s="52" t="s">
        <v>183</v>
      </c>
      <c r="AF182" s="52"/>
      <c r="AG182" s="52" t="s">
        <v>74</v>
      </c>
      <c r="AH182" s="162" t="s">
        <v>185</v>
      </c>
      <c r="AI182" t="s">
        <v>136</v>
      </c>
      <c r="AJ182" t="s">
        <v>186</v>
      </c>
      <c r="AK182" t="s">
        <v>187</v>
      </c>
      <c r="AL182" t="s">
        <v>119</v>
      </c>
      <c r="AM182" t="s">
        <v>168</v>
      </c>
      <c r="AN182" s="52" t="s">
        <v>188</v>
      </c>
      <c r="AR182" s="52" t="s">
        <v>495</v>
      </c>
      <c r="AS182" s="52" t="s">
        <v>1079</v>
      </c>
      <c r="AT182" s="52" t="s">
        <v>996</v>
      </c>
      <c r="AU182" s="63" t="s">
        <v>1078</v>
      </c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J182" s="52"/>
      <c r="BK182" s="52"/>
      <c r="BL182" s="52"/>
      <c r="BM182" s="52"/>
      <c r="BN182" s="52"/>
      <c r="BO182" s="52" t="s">
        <v>63</v>
      </c>
      <c r="BP182" s="52"/>
    </row>
    <row r="183" spans="1:68">
      <c r="A183">
        <v>167</v>
      </c>
      <c r="B183" t="s">
        <v>65</v>
      </c>
      <c r="C183" t="s">
        <v>65</v>
      </c>
      <c r="D183" t="s">
        <v>65</v>
      </c>
      <c r="E183" s="162" t="s">
        <v>1080</v>
      </c>
      <c r="L183" s="52"/>
      <c r="M183" s="52"/>
      <c r="N183" s="52"/>
      <c r="P183" s="150"/>
      <c r="S183" s="172" t="s">
        <v>360</v>
      </c>
      <c r="T183" s="144" t="s">
        <v>360</v>
      </c>
      <c r="U183" s="139">
        <v>39907</v>
      </c>
      <c r="V183" s="52" t="s">
        <v>1081</v>
      </c>
      <c r="W183" s="162"/>
      <c r="X183" s="162"/>
      <c r="Y183" s="52"/>
      <c r="Z183" s="52"/>
      <c r="AA183" s="52"/>
      <c r="AB183" s="52"/>
      <c r="AC183" s="52"/>
      <c r="AD183" s="52"/>
      <c r="AE183" s="52" t="s">
        <v>233</v>
      </c>
      <c r="AF183" s="52"/>
      <c r="AG183" s="52" t="s">
        <v>74</v>
      </c>
      <c r="AH183" s="162" t="s">
        <v>185</v>
      </c>
      <c r="AI183" t="s">
        <v>136</v>
      </c>
      <c r="AJ183" t="s">
        <v>186</v>
      </c>
      <c r="AK183" t="s">
        <v>187</v>
      </c>
      <c r="AL183" t="s">
        <v>119</v>
      </c>
      <c r="AM183" t="s">
        <v>168</v>
      </c>
      <c r="AN183" s="52" t="s">
        <v>188</v>
      </c>
      <c r="AO183" t="s">
        <v>1067</v>
      </c>
      <c r="AR183" s="52" t="s">
        <v>1068</v>
      </c>
      <c r="AS183" s="52" t="s">
        <v>1079</v>
      </c>
      <c r="AT183" s="52" t="s">
        <v>1000</v>
      </c>
      <c r="AU183" s="63" t="s">
        <v>1081</v>
      </c>
      <c r="AV183" s="52"/>
      <c r="AW183" s="52"/>
      <c r="AX183" s="52"/>
      <c r="AY183" s="52"/>
      <c r="AZ183" s="52"/>
      <c r="BA183" s="162"/>
      <c r="BB183" s="52"/>
      <c r="BC183" s="52"/>
      <c r="BD183" s="52"/>
      <c r="BE183" s="52"/>
      <c r="BJ183" s="52"/>
      <c r="BK183" s="52"/>
      <c r="BL183" s="52"/>
      <c r="BM183" s="52"/>
      <c r="BN183" s="52"/>
      <c r="BO183" s="52" t="s">
        <v>63</v>
      </c>
      <c r="BP183" s="52"/>
    </row>
    <row r="184" spans="1:68">
      <c r="A184">
        <v>168</v>
      </c>
      <c r="B184" t="s">
        <v>65</v>
      </c>
      <c r="C184" t="s">
        <v>65</v>
      </c>
      <c r="D184" t="s">
        <v>65</v>
      </c>
      <c r="E184" s="162" t="s">
        <v>1082</v>
      </c>
      <c r="L184" s="52"/>
      <c r="M184" s="52"/>
      <c r="N184" s="52"/>
      <c r="P184" s="150"/>
      <c r="S184" s="172" t="s">
        <v>360</v>
      </c>
      <c r="T184" s="144" t="s">
        <v>360</v>
      </c>
      <c r="U184" s="139">
        <v>40320</v>
      </c>
      <c r="V184" s="52" t="s">
        <v>1083</v>
      </c>
      <c r="W184" s="162"/>
      <c r="X184" s="162"/>
      <c r="Y184" s="52"/>
      <c r="Z184" s="52"/>
      <c r="AA184" s="52"/>
      <c r="AB184" s="52"/>
      <c r="AC184" s="52"/>
      <c r="AD184" s="52"/>
      <c r="AE184" s="52" t="s">
        <v>233</v>
      </c>
      <c r="AF184" s="52"/>
      <c r="AG184" s="52" t="s">
        <v>74</v>
      </c>
      <c r="AH184" s="162" t="s">
        <v>185</v>
      </c>
      <c r="AI184" t="s">
        <v>136</v>
      </c>
      <c r="AJ184" t="s">
        <v>186</v>
      </c>
      <c r="AK184" t="s">
        <v>187</v>
      </c>
      <c r="AL184" t="s">
        <v>119</v>
      </c>
      <c r="AM184" t="s">
        <v>168</v>
      </c>
      <c r="AN184" s="52" t="s">
        <v>188</v>
      </c>
      <c r="AO184" t="s">
        <v>1067</v>
      </c>
      <c r="AR184" s="52" t="s">
        <v>1068</v>
      </c>
      <c r="AS184" s="52" t="s">
        <v>1079</v>
      </c>
      <c r="AT184" s="52" t="s">
        <v>1000</v>
      </c>
      <c r="AU184" s="63" t="s">
        <v>1083</v>
      </c>
      <c r="AV184" s="52"/>
      <c r="AW184" s="52"/>
      <c r="AX184" s="52"/>
      <c r="AY184" s="52"/>
      <c r="AZ184" s="52"/>
      <c r="BA184" s="162"/>
      <c r="BB184" s="52"/>
      <c r="BC184" s="52"/>
      <c r="BD184" s="52"/>
      <c r="BE184" s="52"/>
      <c r="BJ184" s="52"/>
      <c r="BK184" s="52"/>
      <c r="BL184" s="52"/>
      <c r="BM184" s="52"/>
      <c r="BN184" s="52"/>
      <c r="BO184" s="52" t="s">
        <v>63</v>
      </c>
      <c r="BP184" s="52"/>
    </row>
    <row r="185" spans="1:68">
      <c r="A185">
        <v>169</v>
      </c>
      <c r="B185" t="s">
        <v>65</v>
      </c>
      <c r="C185" t="s">
        <v>65</v>
      </c>
      <c r="D185" t="s">
        <v>65</v>
      </c>
      <c r="E185" s="162" t="s">
        <v>1084</v>
      </c>
      <c r="L185" s="52"/>
      <c r="M185" s="52"/>
      <c r="N185" s="52"/>
      <c r="P185" s="150"/>
      <c r="S185" s="172" t="s">
        <v>360</v>
      </c>
      <c r="T185" s="144" t="s">
        <v>360</v>
      </c>
      <c r="U185" s="139">
        <v>40642</v>
      </c>
      <c r="V185" s="52" t="s">
        <v>1085</v>
      </c>
      <c r="W185" s="162"/>
      <c r="X185" s="162"/>
      <c r="Y185" s="52"/>
      <c r="Z185" s="52"/>
      <c r="AA185" s="52"/>
      <c r="AB185" s="52"/>
      <c r="AC185" s="52"/>
      <c r="AD185" s="52"/>
      <c r="AE185" s="52" t="s">
        <v>233</v>
      </c>
      <c r="AF185" s="52"/>
      <c r="AG185" s="52" t="s">
        <v>74</v>
      </c>
      <c r="AH185" s="162" t="s">
        <v>185</v>
      </c>
      <c r="AI185" t="s">
        <v>136</v>
      </c>
      <c r="AJ185" t="s">
        <v>186</v>
      </c>
      <c r="AK185" t="s">
        <v>187</v>
      </c>
      <c r="AL185" t="s">
        <v>119</v>
      </c>
      <c r="AM185" t="s">
        <v>168</v>
      </c>
      <c r="AN185" s="52" t="s">
        <v>188</v>
      </c>
      <c r="AO185" t="s">
        <v>1067</v>
      </c>
      <c r="AR185" s="52" t="s">
        <v>1068</v>
      </c>
      <c r="AS185" s="52" t="s">
        <v>1079</v>
      </c>
      <c r="AT185" s="52" t="s">
        <v>1000</v>
      </c>
      <c r="AU185" s="63" t="s">
        <v>1085</v>
      </c>
      <c r="AV185" s="52"/>
      <c r="AW185" s="52"/>
      <c r="AX185" s="52"/>
      <c r="AY185" s="52"/>
      <c r="AZ185" s="52"/>
      <c r="BA185" s="162"/>
      <c r="BB185" s="52"/>
      <c r="BC185" s="52"/>
      <c r="BD185" s="52"/>
      <c r="BE185" s="52"/>
      <c r="BJ185" s="52"/>
      <c r="BK185" s="52"/>
      <c r="BL185" s="52"/>
      <c r="BM185" s="52"/>
      <c r="BN185" s="52"/>
      <c r="BO185" s="52" t="s">
        <v>63</v>
      </c>
      <c r="BP185" s="52"/>
    </row>
    <row r="186" spans="1:68">
      <c r="A186">
        <v>170</v>
      </c>
      <c r="B186" t="s">
        <v>65</v>
      </c>
      <c r="C186" t="s">
        <v>65</v>
      </c>
      <c r="D186" t="s">
        <v>65</v>
      </c>
      <c r="E186" s="162" t="s">
        <v>1086</v>
      </c>
      <c r="L186" s="52"/>
      <c r="M186" s="52"/>
      <c r="N186" s="52"/>
      <c r="P186" s="150"/>
      <c r="S186" s="172" t="s">
        <v>360</v>
      </c>
      <c r="T186" s="144" t="s">
        <v>360</v>
      </c>
      <c r="U186" s="139">
        <v>40664</v>
      </c>
      <c r="V186" s="52" t="s">
        <v>1087</v>
      </c>
      <c r="W186" s="162"/>
      <c r="X186" s="162"/>
      <c r="Y186" s="52"/>
      <c r="Z186" s="52"/>
      <c r="AA186" s="52"/>
      <c r="AB186" s="52" t="s">
        <v>182</v>
      </c>
      <c r="AC186" s="52"/>
      <c r="AD186" s="52"/>
      <c r="AE186" s="52" t="s">
        <v>239</v>
      </c>
      <c r="AF186" s="52" t="s">
        <v>1088</v>
      </c>
      <c r="AG186" s="52" t="s">
        <v>74</v>
      </c>
      <c r="AH186" s="162" t="s">
        <v>185</v>
      </c>
      <c r="AI186" t="s">
        <v>136</v>
      </c>
      <c r="AJ186" t="s">
        <v>186</v>
      </c>
      <c r="AK186" t="s">
        <v>187</v>
      </c>
      <c r="AL186" t="s">
        <v>119</v>
      </c>
      <c r="AM186" t="s">
        <v>168</v>
      </c>
      <c r="AN186" s="52" t="s">
        <v>188</v>
      </c>
      <c r="AO186" t="s">
        <v>1067</v>
      </c>
      <c r="AR186" s="52" t="s">
        <v>1068</v>
      </c>
      <c r="AS186" s="52" t="s">
        <v>1089</v>
      </c>
      <c r="AT186" s="52" t="s">
        <v>1090</v>
      </c>
      <c r="AU186" s="63" t="s">
        <v>1087</v>
      </c>
      <c r="AV186" s="52"/>
      <c r="AW186" s="52"/>
      <c r="AX186" s="52"/>
      <c r="AY186" s="52"/>
      <c r="AZ186" s="52"/>
      <c r="BA186" s="162"/>
      <c r="BB186" s="52"/>
      <c r="BC186" s="52"/>
      <c r="BD186" s="52"/>
      <c r="BE186" s="52"/>
      <c r="BJ186" s="52"/>
      <c r="BK186" s="52"/>
      <c r="BL186" s="52"/>
      <c r="BM186" s="52" t="s">
        <v>61</v>
      </c>
      <c r="BN186" s="52"/>
      <c r="BO186" s="52" t="s">
        <v>63</v>
      </c>
      <c r="BP186" s="52"/>
    </row>
    <row r="187" spans="1:68">
      <c r="A187">
        <v>172</v>
      </c>
      <c r="B187" t="s">
        <v>65</v>
      </c>
      <c r="C187" t="s">
        <v>65</v>
      </c>
      <c r="D187" t="s">
        <v>65</v>
      </c>
      <c r="E187" s="162" t="s">
        <v>681</v>
      </c>
      <c r="L187" s="52"/>
      <c r="M187" s="52"/>
      <c r="N187" s="52"/>
      <c r="P187" s="150"/>
      <c r="S187" s="172" t="s">
        <v>360</v>
      </c>
      <c r="T187" s="144" t="s">
        <v>360</v>
      </c>
      <c r="U187" s="139">
        <v>41224</v>
      </c>
      <c r="V187" s="52" t="s">
        <v>1091</v>
      </c>
      <c r="W187" s="162"/>
      <c r="X187" s="162"/>
      <c r="Y187" s="52"/>
      <c r="Z187" s="52"/>
      <c r="AA187" s="52" t="s">
        <v>689</v>
      </c>
      <c r="AB187" s="52">
        <v>5.8</v>
      </c>
      <c r="AC187" s="52"/>
      <c r="AD187" s="52"/>
      <c r="AE187" s="52"/>
      <c r="AF187" s="52"/>
      <c r="AG187" s="52" t="s">
        <v>96</v>
      </c>
      <c r="AH187" s="162" t="s">
        <v>103</v>
      </c>
      <c r="AI187" s="52" t="s">
        <v>104</v>
      </c>
      <c r="AJ187" t="s">
        <v>76</v>
      </c>
      <c r="AK187" s="52" t="s">
        <v>90</v>
      </c>
      <c r="AL187" t="s">
        <v>78</v>
      </c>
      <c r="AM187" t="s">
        <v>79</v>
      </c>
      <c r="AN187" s="52" t="s">
        <v>112</v>
      </c>
      <c r="AR187" s="52" t="s">
        <v>120</v>
      </c>
      <c r="AS187" s="52" t="s">
        <v>1092</v>
      </c>
      <c r="AT187" s="52" t="s">
        <v>1093</v>
      </c>
      <c r="AU187" s="63" t="s">
        <v>1091</v>
      </c>
      <c r="AV187" s="52"/>
      <c r="AW187" s="52"/>
      <c r="AX187" s="52"/>
      <c r="AY187" s="52"/>
      <c r="AZ187" s="52"/>
      <c r="BA187" s="52"/>
      <c r="BB187" s="52"/>
      <c r="BC187" s="52" t="s">
        <v>115</v>
      </c>
      <c r="BD187" s="52"/>
      <c r="BE187" s="52"/>
      <c r="BJ187" s="52"/>
      <c r="BK187" s="52"/>
      <c r="BL187" s="52"/>
      <c r="BM187" s="52"/>
      <c r="BN187" s="52"/>
      <c r="BO187" s="52"/>
      <c r="BP187" s="52"/>
    </row>
    <row r="188" spans="1:68">
      <c r="A188">
        <v>173</v>
      </c>
      <c r="B188" t="s">
        <v>65</v>
      </c>
      <c r="C188" t="s">
        <v>65</v>
      </c>
      <c r="D188" t="s">
        <v>65</v>
      </c>
      <c r="E188" s="162" t="s">
        <v>1094</v>
      </c>
      <c r="L188" s="52"/>
      <c r="M188" s="52"/>
      <c r="N188" s="52"/>
      <c r="P188" s="150"/>
      <c r="S188" s="172" t="s">
        <v>360</v>
      </c>
      <c r="T188" s="144" t="s">
        <v>360</v>
      </c>
      <c r="U188" s="139">
        <v>41225</v>
      </c>
      <c r="V188" s="52" t="s">
        <v>1095</v>
      </c>
      <c r="W188" s="162"/>
      <c r="X188" s="162"/>
      <c r="Y188" s="52"/>
      <c r="Z188" s="52"/>
      <c r="AA188" s="52" t="s">
        <v>280</v>
      </c>
      <c r="AB188" s="52" t="s">
        <v>697</v>
      </c>
      <c r="AC188" s="52"/>
      <c r="AD188" s="52"/>
      <c r="AE188" s="52"/>
      <c r="AF188" s="52"/>
      <c r="AG188" s="52" t="s">
        <v>96</v>
      </c>
      <c r="AH188" s="162" t="s">
        <v>103</v>
      </c>
      <c r="AI188" s="52" t="s">
        <v>104</v>
      </c>
      <c r="AJ188" t="s">
        <v>76</v>
      </c>
      <c r="AK188" s="52" t="s">
        <v>90</v>
      </c>
      <c r="AL188" t="s">
        <v>78</v>
      </c>
      <c r="AM188" t="s">
        <v>79</v>
      </c>
      <c r="AN188" s="52" t="s">
        <v>112</v>
      </c>
      <c r="AR188" s="52" t="s">
        <v>120</v>
      </c>
      <c r="AS188" s="52" t="s">
        <v>1096</v>
      </c>
      <c r="AT188" s="52" t="s">
        <v>1097</v>
      </c>
      <c r="AU188" s="63" t="s">
        <v>1095</v>
      </c>
      <c r="AV188" s="52"/>
      <c r="AW188" s="52"/>
      <c r="AX188" s="52"/>
      <c r="AY188" s="52"/>
      <c r="AZ188" s="52"/>
      <c r="BA188" s="52"/>
      <c r="BB188" s="52"/>
      <c r="BC188" s="2" t="s">
        <v>115</v>
      </c>
      <c r="BD188" s="52"/>
      <c r="BE188" s="52"/>
      <c r="BJ188" s="52"/>
      <c r="BK188" s="52"/>
      <c r="BL188" s="52"/>
      <c r="BM188" s="52"/>
      <c r="BN188" s="52"/>
      <c r="BO188" s="52"/>
      <c r="BP188" s="52"/>
    </row>
    <row r="189" spans="1:68">
      <c r="A189">
        <v>174</v>
      </c>
      <c r="B189" t="s">
        <v>65</v>
      </c>
      <c r="C189" t="s">
        <v>65</v>
      </c>
      <c r="D189" t="s">
        <v>65</v>
      </c>
      <c r="E189" s="162" t="s">
        <v>1098</v>
      </c>
      <c r="L189" s="52"/>
      <c r="M189" s="52"/>
      <c r="N189" s="52"/>
      <c r="P189" s="150"/>
      <c r="S189" s="172" t="s">
        <v>360</v>
      </c>
      <c r="T189" s="144" t="s">
        <v>360</v>
      </c>
      <c r="U189" s="139">
        <v>41229</v>
      </c>
      <c r="V189" s="52" t="s">
        <v>1099</v>
      </c>
      <c r="W189" s="162"/>
      <c r="X189" s="162"/>
      <c r="Y189" s="52"/>
      <c r="Z189" s="52"/>
      <c r="AA189" s="52" t="s">
        <v>89</v>
      </c>
      <c r="AB189" s="52" t="s">
        <v>1100</v>
      </c>
      <c r="AC189" s="52"/>
      <c r="AD189" s="52"/>
      <c r="AE189" s="52"/>
      <c r="AF189" s="52"/>
      <c r="AG189" s="52" t="s">
        <v>96</v>
      </c>
      <c r="AH189" s="162" t="s">
        <v>103</v>
      </c>
      <c r="AI189" s="52" t="s">
        <v>104</v>
      </c>
      <c r="AJ189" t="s">
        <v>76</v>
      </c>
      <c r="AK189" s="52" t="s">
        <v>90</v>
      </c>
      <c r="AL189" t="s">
        <v>78</v>
      </c>
      <c r="AM189" t="s">
        <v>79</v>
      </c>
      <c r="AN189" s="52" t="s">
        <v>112</v>
      </c>
      <c r="AP189" t="s">
        <v>81</v>
      </c>
      <c r="AR189" s="52" t="s">
        <v>120</v>
      </c>
      <c r="AS189" s="52" t="s">
        <v>1101</v>
      </c>
      <c r="AT189" s="52" t="s">
        <v>695</v>
      </c>
      <c r="AU189" s="63" t="s">
        <v>1099</v>
      </c>
      <c r="AV189" s="52"/>
      <c r="AW189" s="52"/>
      <c r="AX189" s="52"/>
      <c r="AY189" s="52"/>
      <c r="AZ189" s="52"/>
      <c r="BA189" s="52"/>
      <c r="BB189" s="52"/>
      <c r="BC189" s="66"/>
      <c r="BD189" s="52"/>
      <c r="BE189" s="52"/>
      <c r="BJ189" s="52"/>
      <c r="BK189" s="52"/>
      <c r="BL189" s="52"/>
      <c r="BM189" s="52"/>
      <c r="BN189" s="52"/>
      <c r="BO189" s="52"/>
      <c r="BP189" s="52"/>
    </row>
    <row r="190" spans="1:68">
      <c r="A190">
        <v>175</v>
      </c>
      <c r="B190" t="s">
        <v>65</v>
      </c>
      <c r="C190" t="s">
        <v>65</v>
      </c>
      <c r="D190" t="s">
        <v>65</v>
      </c>
      <c r="E190" s="162" t="s">
        <v>1102</v>
      </c>
      <c r="L190" s="52"/>
      <c r="M190" s="52"/>
      <c r="N190" s="52"/>
      <c r="P190" s="150"/>
      <c r="S190" s="172" t="s">
        <v>360</v>
      </c>
      <c r="T190" s="144" t="s">
        <v>360</v>
      </c>
      <c r="U190" s="139">
        <v>41230</v>
      </c>
      <c r="V190" s="52" t="s">
        <v>1103</v>
      </c>
      <c r="W190" s="162"/>
      <c r="X190" s="162"/>
      <c r="Y190" s="52"/>
      <c r="Z190" s="52"/>
      <c r="AA190" s="52" t="s">
        <v>89</v>
      </c>
      <c r="AB190" s="52">
        <v>5.8</v>
      </c>
      <c r="AC190" s="52" t="s">
        <v>1104</v>
      </c>
      <c r="AD190" s="52"/>
      <c r="AE190" s="52"/>
      <c r="AF190" s="52"/>
      <c r="AG190" s="52" t="s">
        <v>96</v>
      </c>
      <c r="AH190" s="162" t="s">
        <v>103</v>
      </c>
      <c r="AI190" s="52" t="s">
        <v>104</v>
      </c>
      <c r="AJ190" t="s">
        <v>76</v>
      </c>
      <c r="AK190" s="52" t="s">
        <v>77</v>
      </c>
      <c r="AL190" t="s">
        <v>78</v>
      </c>
      <c r="AM190" t="s">
        <v>79</v>
      </c>
      <c r="AN190" s="52" t="s">
        <v>112</v>
      </c>
      <c r="AR190" s="52" t="s">
        <v>120</v>
      </c>
      <c r="AS190" s="52" t="s">
        <v>1105</v>
      </c>
      <c r="AT190" s="52" t="s">
        <v>1106</v>
      </c>
      <c r="AU190" s="63" t="s">
        <v>1103</v>
      </c>
      <c r="AV190" s="52"/>
      <c r="AW190" s="52"/>
      <c r="AX190" s="52"/>
      <c r="AY190" s="52"/>
      <c r="AZ190" s="52"/>
      <c r="BA190" s="52"/>
      <c r="BB190" s="52"/>
      <c r="BC190" s="2" t="s">
        <v>115</v>
      </c>
      <c r="BD190" s="52"/>
      <c r="BE190" s="52"/>
      <c r="BJ190" s="52" t="s">
        <v>58</v>
      </c>
      <c r="BK190" s="52" t="s">
        <v>59</v>
      </c>
      <c r="BL190" s="52"/>
      <c r="BM190" s="52"/>
      <c r="BN190" s="52"/>
      <c r="BO190" s="52"/>
      <c r="BP190" s="52"/>
    </row>
    <row r="191" spans="1:68">
      <c r="A191">
        <v>177</v>
      </c>
      <c r="B191" t="s">
        <v>65</v>
      </c>
      <c r="C191" t="s">
        <v>65</v>
      </c>
      <c r="D191" t="s">
        <v>65</v>
      </c>
      <c r="E191" s="162" t="s">
        <v>1107</v>
      </c>
      <c r="L191" s="52"/>
      <c r="M191" s="52"/>
      <c r="N191" s="52"/>
      <c r="P191" s="150"/>
      <c r="S191" s="172" t="s">
        <v>360</v>
      </c>
      <c r="T191" s="144" t="s">
        <v>360</v>
      </c>
      <c r="U191" s="139">
        <v>38410</v>
      </c>
      <c r="V191" s="52" t="s">
        <v>1108</v>
      </c>
      <c r="W191" s="162"/>
      <c r="X191" s="162"/>
      <c r="Y191" s="52"/>
      <c r="Z191" s="52"/>
      <c r="AA191" s="52" t="s">
        <v>89</v>
      </c>
      <c r="AB191" s="52">
        <v>5.3</v>
      </c>
      <c r="AC191" s="52"/>
      <c r="AD191" s="52"/>
      <c r="AE191" s="52" t="s">
        <v>183</v>
      </c>
      <c r="AF191" s="52" t="s">
        <v>1109</v>
      </c>
      <c r="AG191" s="52" t="s">
        <v>96</v>
      </c>
      <c r="AH191" s="162" t="s">
        <v>647</v>
      </c>
      <c r="AI191" t="s">
        <v>136</v>
      </c>
      <c r="AJ191" s="52" t="s">
        <v>184</v>
      </c>
      <c r="AK191" s="52" t="s">
        <v>90</v>
      </c>
      <c r="AL191" t="s">
        <v>119</v>
      </c>
      <c r="AM191" t="s">
        <v>79</v>
      </c>
      <c r="AN191" t="s">
        <v>151</v>
      </c>
      <c r="AR191" s="52" t="s">
        <v>1110</v>
      </c>
      <c r="AS191" s="52" t="s">
        <v>1111</v>
      </c>
      <c r="AT191" s="52" t="s">
        <v>1112</v>
      </c>
      <c r="AU191" s="63" t="s">
        <v>1108</v>
      </c>
      <c r="AV191" s="52"/>
      <c r="AW191" s="52"/>
      <c r="AX191" s="52"/>
      <c r="AY191" s="52" t="s">
        <v>1113</v>
      </c>
      <c r="AZ191" s="52"/>
      <c r="BA191" s="52"/>
      <c r="BB191" s="52"/>
      <c r="BC191" s="66"/>
      <c r="BD191" s="52"/>
      <c r="BE191" s="52"/>
      <c r="BJ191" s="52"/>
      <c r="BK191" s="52"/>
      <c r="BL191" s="52"/>
      <c r="BM191" s="52"/>
      <c r="BN191" s="52"/>
      <c r="BO191" s="52"/>
      <c r="BP191" s="52" t="s">
        <v>64</v>
      </c>
    </row>
    <row r="192" spans="1:68">
      <c r="A192">
        <v>178</v>
      </c>
      <c r="B192" t="s">
        <v>65</v>
      </c>
      <c r="C192" t="s">
        <v>65</v>
      </c>
      <c r="D192" t="s">
        <v>65</v>
      </c>
      <c r="E192" s="162" t="s">
        <v>1114</v>
      </c>
      <c r="L192" s="52"/>
      <c r="M192" s="52"/>
      <c r="N192" s="52"/>
      <c r="P192" s="150"/>
      <c r="S192" s="172" t="s">
        <v>360</v>
      </c>
      <c r="T192" s="144" t="s">
        <v>360</v>
      </c>
      <c r="U192" s="139">
        <v>38731</v>
      </c>
      <c r="V192" s="52" t="s">
        <v>1108</v>
      </c>
      <c r="W192" s="162"/>
      <c r="X192" s="162"/>
      <c r="Y192" s="52"/>
      <c r="Z192" s="52"/>
      <c r="AA192" s="52" t="s">
        <v>89</v>
      </c>
      <c r="AB192" s="52">
        <v>5.3</v>
      </c>
      <c r="AC192" s="52"/>
      <c r="AD192" s="52"/>
      <c r="AE192" s="52" t="s">
        <v>183</v>
      </c>
      <c r="AF192" s="52" t="s">
        <v>1109</v>
      </c>
      <c r="AG192" s="52" t="s">
        <v>96</v>
      </c>
      <c r="AH192" s="162" t="s">
        <v>647</v>
      </c>
      <c r="AI192" t="s">
        <v>136</v>
      </c>
      <c r="AJ192" s="52" t="s">
        <v>184</v>
      </c>
      <c r="AK192" s="52" t="s">
        <v>90</v>
      </c>
      <c r="AL192" t="s">
        <v>119</v>
      </c>
      <c r="AM192" t="s">
        <v>79</v>
      </c>
      <c r="AN192" t="s">
        <v>151</v>
      </c>
      <c r="AR192" s="52" t="s">
        <v>1115</v>
      </c>
      <c r="AS192" s="52" t="s">
        <v>1111</v>
      </c>
      <c r="AT192" s="52" t="s">
        <v>1112</v>
      </c>
      <c r="AU192" s="63" t="s">
        <v>1108</v>
      </c>
      <c r="AV192" s="52"/>
      <c r="AW192" s="52"/>
      <c r="AX192" s="52"/>
      <c r="AY192" s="52" t="s">
        <v>1113</v>
      </c>
      <c r="AZ192" s="52"/>
      <c r="BA192" s="52"/>
      <c r="BB192" s="52"/>
      <c r="BC192" s="52"/>
      <c r="BD192" s="52"/>
      <c r="BE192" s="52"/>
      <c r="BJ192" s="52"/>
      <c r="BK192" s="52"/>
      <c r="BL192" s="52"/>
      <c r="BM192" s="52"/>
      <c r="BN192" s="52"/>
      <c r="BO192" s="52"/>
      <c r="BP192" s="52" t="s">
        <v>64</v>
      </c>
    </row>
    <row r="193" spans="1:68">
      <c r="A193">
        <v>179</v>
      </c>
      <c r="B193" t="s">
        <v>65</v>
      </c>
      <c r="C193" t="s">
        <v>65</v>
      </c>
      <c r="D193" t="s">
        <v>65</v>
      </c>
      <c r="E193" s="162" t="s">
        <v>1116</v>
      </c>
      <c r="L193" s="52"/>
      <c r="M193" s="52"/>
      <c r="N193" s="52"/>
      <c r="P193" s="150"/>
      <c r="S193" s="172" t="s">
        <v>360</v>
      </c>
      <c r="T193" s="144" t="s">
        <v>360</v>
      </c>
      <c r="U193" s="139">
        <v>38423</v>
      </c>
      <c r="V193" s="52" t="s">
        <v>1117</v>
      </c>
      <c r="W193" s="162"/>
      <c r="X193" s="162"/>
      <c r="Y193" s="52"/>
      <c r="Z193" s="52"/>
      <c r="AA193" s="52" t="s">
        <v>89</v>
      </c>
      <c r="AB193" s="52">
        <v>5.6</v>
      </c>
      <c r="AC193" s="52"/>
      <c r="AD193" s="52"/>
      <c r="AE193" s="52" t="s">
        <v>183</v>
      </c>
      <c r="AF193" s="52"/>
      <c r="AG193" s="52" t="s">
        <v>96</v>
      </c>
      <c r="AH193" s="162" t="s">
        <v>647</v>
      </c>
      <c r="AI193" t="s">
        <v>136</v>
      </c>
      <c r="AJ193" s="52" t="s">
        <v>184</v>
      </c>
      <c r="AK193" s="52" t="s">
        <v>90</v>
      </c>
      <c r="AL193" t="s">
        <v>119</v>
      </c>
      <c r="AM193" t="s">
        <v>79</v>
      </c>
      <c r="AN193" t="s">
        <v>151</v>
      </c>
      <c r="AR193" s="52" t="s">
        <v>1118</v>
      </c>
      <c r="AS193" s="84"/>
      <c r="AT193" s="84"/>
      <c r="AU193" s="63" t="s">
        <v>1117</v>
      </c>
      <c r="AV193" s="52"/>
      <c r="AW193" s="52"/>
      <c r="AX193" s="52"/>
      <c r="AY193" s="52" t="s">
        <v>1113</v>
      </c>
      <c r="AZ193" s="52"/>
      <c r="BA193" s="52"/>
      <c r="BB193" s="52"/>
      <c r="BC193" s="52"/>
      <c r="BD193" s="52"/>
      <c r="BE193" s="52"/>
      <c r="BJ193" s="52"/>
      <c r="BK193" s="52"/>
      <c r="BL193" s="52"/>
      <c r="BM193" s="52"/>
      <c r="BN193" s="52"/>
      <c r="BO193" s="52"/>
      <c r="BP193" s="52" t="s">
        <v>64</v>
      </c>
    </row>
    <row r="194" spans="1:68">
      <c r="A194">
        <v>181</v>
      </c>
      <c r="B194" t="s">
        <v>65</v>
      </c>
      <c r="C194" t="s">
        <v>65</v>
      </c>
      <c r="D194" t="s">
        <v>65</v>
      </c>
      <c r="E194" s="162" t="s">
        <v>1119</v>
      </c>
      <c r="F194" t="s">
        <v>209</v>
      </c>
      <c r="G194" t="s">
        <v>209</v>
      </c>
      <c r="L194" s="52"/>
      <c r="M194" s="52"/>
      <c r="N194" s="52"/>
      <c r="P194" s="150"/>
      <c r="S194" s="172" t="s">
        <v>360</v>
      </c>
      <c r="T194" s="144" t="s">
        <v>360</v>
      </c>
      <c r="U194" s="139">
        <v>37541</v>
      </c>
      <c r="V194" s="52" t="s">
        <v>1120</v>
      </c>
      <c r="W194" s="162"/>
      <c r="X194" s="162"/>
      <c r="Y194" s="52"/>
      <c r="Z194" s="52"/>
      <c r="AA194" s="52"/>
      <c r="AB194" s="52" t="s">
        <v>273</v>
      </c>
      <c r="AC194" s="52"/>
      <c r="AD194" s="52"/>
      <c r="AE194" s="52"/>
      <c r="AF194" s="52"/>
      <c r="AG194" s="52" t="s">
        <v>74</v>
      </c>
      <c r="AH194" s="162" t="s">
        <v>167</v>
      </c>
      <c r="AI194" t="s">
        <v>136</v>
      </c>
      <c r="AJ194" s="52" t="s">
        <v>1121</v>
      </c>
      <c r="AK194" s="52" t="s">
        <v>187</v>
      </c>
      <c r="AL194" t="s">
        <v>78</v>
      </c>
      <c r="AM194" t="s">
        <v>79</v>
      </c>
      <c r="AR194" s="52" t="s">
        <v>1122</v>
      </c>
      <c r="AS194" s="84"/>
      <c r="AT194" s="84"/>
      <c r="AU194" s="63" t="s">
        <v>1120</v>
      </c>
      <c r="AV194" s="52"/>
      <c r="AW194" s="52"/>
      <c r="AX194" s="52"/>
      <c r="AY194" s="52"/>
      <c r="AZ194" s="52"/>
      <c r="BA194" s="52"/>
      <c r="BB194" s="52"/>
      <c r="BC194" s="52"/>
      <c r="BD194" s="52"/>
      <c r="BE194" s="52" t="s">
        <v>57</v>
      </c>
      <c r="BJ194" s="52"/>
      <c r="BK194" s="52"/>
      <c r="BL194" s="52"/>
      <c r="BM194" s="52" t="s">
        <v>61</v>
      </c>
      <c r="BN194" s="52"/>
      <c r="BO194" s="52"/>
      <c r="BP194" s="52"/>
    </row>
    <row r="195" spans="1:68">
      <c r="A195">
        <v>182</v>
      </c>
      <c r="B195" t="s">
        <v>65</v>
      </c>
      <c r="C195" t="s">
        <v>65</v>
      </c>
      <c r="D195" t="s">
        <v>65</v>
      </c>
      <c r="E195" s="162" t="s">
        <v>1123</v>
      </c>
      <c r="L195" s="52"/>
      <c r="M195" s="52"/>
      <c r="N195" s="52"/>
      <c r="P195" s="150"/>
      <c r="S195" s="172" t="s">
        <v>360</v>
      </c>
      <c r="T195" s="144" t="s">
        <v>360</v>
      </c>
      <c r="U195" s="139">
        <v>38071</v>
      </c>
      <c r="V195" s="52" t="s">
        <v>1124</v>
      </c>
      <c r="W195" s="162"/>
      <c r="X195" s="162"/>
      <c r="Y195" s="52"/>
      <c r="Z195" s="52"/>
      <c r="AA195" s="52"/>
      <c r="AB195" s="52" t="s">
        <v>273</v>
      </c>
      <c r="AC195" s="52"/>
      <c r="AD195" s="52"/>
      <c r="AE195" s="52" t="s">
        <v>239</v>
      </c>
      <c r="AF195" s="52"/>
      <c r="AG195" s="52" t="s">
        <v>74</v>
      </c>
      <c r="AH195" s="162" t="s">
        <v>167</v>
      </c>
      <c r="AI195" t="s">
        <v>136</v>
      </c>
      <c r="AJ195" s="52" t="s">
        <v>217</v>
      </c>
      <c r="AK195" s="52" t="s">
        <v>187</v>
      </c>
      <c r="AL195" t="s">
        <v>119</v>
      </c>
      <c r="AM195" t="s">
        <v>168</v>
      </c>
      <c r="AR195" s="52" t="s">
        <v>1125</v>
      </c>
      <c r="AS195" s="84"/>
      <c r="AT195" s="84"/>
      <c r="AU195" s="63" t="s">
        <v>1124</v>
      </c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J195" s="52"/>
      <c r="BK195" s="52"/>
      <c r="BL195" s="52"/>
      <c r="BM195" s="52" t="s">
        <v>61</v>
      </c>
      <c r="BN195" s="52"/>
      <c r="BO195" s="52"/>
      <c r="BP195" s="52"/>
    </row>
    <row r="196" spans="1:68">
      <c r="A196">
        <v>183</v>
      </c>
      <c r="B196" t="s">
        <v>65</v>
      </c>
      <c r="C196" t="s">
        <v>65</v>
      </c>
      <c r="D196" t="s">
        <v>65</v>
      </c>
      <c r="E196" s="162" t="s">
        <v>1126</v>
      </c>
      <c r="F196" t="s">
        <v>209</v>
      </c>
      <c r="G196" t="s">
        <v>209</v>
      </c>
      <c r="L196" s="52"/>
      <c r="M196" s="52"/>
      <c r="N196" s="52"/>
      <c r="P196" s="150"/>
      <c r="S196" s="172" t="s">
        <v>360</v>
      </c>
      <c r="T196" s="144" t="s">
        <v>360</v>
      </c>
      <c r="U196" s="139">
        <v>38068</v>
      </c>
      <c r="V196" s="52" t="s">
        <v>1127</v>
      </c>
      <c r="W196" s="162"/>
      <c r="X196" s="162"/>
      <c r="Y196" s="52"/>
      <c r="Z196" s="52"/>
      <c r="AA196" s="52"/>
      <c r="AB196" s="52" t="s">
        <v>182</v>
      </c>
      <c r="AC196" s="52"/>
      <c r="AD196" s="52"/>
      <c r="AE196" s="52"/>
      <c r="AF196" s="52"/>
      <c r="AG196" s="52" t="s">
        <v>74</v>
      </c>
      <c r="AH196" s="162" t="s">
        <v>1046</v>
      </c>
      <c r="AI196" t="s">
        <v>136</v>
      </c>
      <c r="AJ196" s="52" t="s">
        <v>1121</v>
      </c>
      <c r="AK196" s="52" t="s">
        <v>187</v>
      </c>
      <c r="AL196" t="s">
        <v>119</v>
      </c>
      <c r="AM196" t="s">
        <v>79</v>
      </c>
      <c r="AR196" s="52" t="s">
        <v>1128</v>
      </c>
      <c r="AS196" s="84"/>
      <c r="AT196" s="84"/>
      <c r="AU196" s="63" t="s">
        <v>1127</v>
      </c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J196" s="52"/>
      <c r="BK196" s="52"/>
      <c r="BL196" s="52"/>
      <c r="BM196" s="52" t="s">
        <v>61</v>
      </c>
      <c r="BN196" s="52"/>
      <c r="BO196" s="52"/>
      <c r="BP196" s="52"/>
    </row>
    <row r="197" spans="1:68">
      <c r="A197">
        <v>184</v>
      </c>
      <c r="B197" t="s">
        <v>65</v>
      </c>
      <c r="C197" t="s">
        <v>65</v>
      </c>
      <c r="D197" t="s">
        <v>65</v>
      </c>
      <c r="E197" s="162" t="s">
        <v>1129</v>
      </c>
      <c r="L197" s="52"/>
      <c r="M197" s="52"/>
      <c r="N197" s="52" t="s">
        <v>210</v>
      </c>
      <c r="P197" s="150"/>
      <c r="S197" s="172" t="s">
        <v>360</v>
      </c>
      <c r="T197" s="144" t="s">
        <v>360</v>
      </c>
      <c r="U197" s="139">
        <v>38129</v>
      </c>
      <c r="V197" s="52" t="s">
        <v>1130</v>
      </c>
      <c r="W197" s="162"/>
      <c r="X197" s="162"/>
      <c r="Y197" s="52"/>
      <c r="Z197" s="52"/>
      <c r="AA197" s="52"/>
      <c r="AB197" s="52" t="s">
        <v>182</v>
      </c>
      <c r="AC197" s="52"/>
      <c r="AD197" s="52"/>
      <c r="AE197" s="52" t="s">
        <v>772</v>
      </c>
      <c r="AF197" s="52"/>
      <c r="AG197" s="52" t="s">
        <v>74</v>
      </c>
      <c r="AH197" s="162" t="s">
        <v>167</v>
      </c>
      <c r="AI197" t="s">
        <v>136</v>
      </c>
      <c r="AJ197" s="52" t="s">
        <v>184</v>
      </c>
      <c r="AK197" s="52" t="s">
        <v>187</v>
      </c>
      <c r="AL197" t="s">
        <v>119</v>
      </c>
      <c r="AM197" t="s">
        <v>168</v>
      </c>
      <c r="AN197" t="s">
        <v>204</v>
      </c>
      <c r="AR197" s="52" t="s">
        <v>1131</v>
      </c>
      <c r="AS197" s="84"/>
      <c r="AT197" s="84"/>
      <c r="AU197" s="63" t="s">
        <v>1130</v>
      </c>
      <c r="AV197" s="52"/>
      <c r="AW197" s="52"/>
      <c r="AX197" s="52"/>
      <c r="AY197" s="52"/>
      <c r="AZ197" s="52"/>
      <c r="BA197" s="52"/>
      <c r="BB197" s="52"/>
      <c r="BC197" s="52"/>
      <c r="BD197" s="52"/>
      <c r="BE197" s="52" t="s">
        <v>57</v>
      </c>
      <c r="BJ197" s="52"/>
      <c r="BK197" s="52"/>
      <c r="BL197" s="52"/>
      <c r="BM197" s="52" t="s">
        <v>61</v>
      </c>
      <c r="BN197" s="52"/>
      <c r="BO197" s="52"/>
      <c r="BP197" s="52"/>
    </row>
    <row r="198" spans="1:68">
      <c r="A198">
        <v>185</v>
      </c>
      <c r="B198" t="s">
        <v>65</v>
      </c>
      <c r="C198" t="s">
        <v>65</v>
      </c>
      <c r="D198" t="s">
        <v>65</v>
      </c>
      <c r="E198" s="162" t="s">
        <v>1132</v>
      </c>
      <c r="F198" t="s">
        <v>209</v>
      </c>
      <c r="G198" t="s">
        <v>209</v>
      </c>
      <c r="L198" s="52"/>
      <c r="M198" s="52"/>
      <c r="N198" s="52"/>
      <c r="P198" s="150"/>
      <c r="S198" s="172" t="s">
        <v>360</v>
      </c>
      <c r="T198" s="144" t="s">
        <v>360</v>
      </c>
      <c r="U198" s="139">
        <v>37807</v>
      </c>
      <c r="V198" s="52" t="s">
        <v>1133</v>
      </c>
      <c r="W198" s="162"/>
      <c r="X198" s="162"/>
      <c r="AA198" t="s">
        <v>280</v>
      </c>
      <c r="AB198" s="52" t="s">
        <v>182</v>
      </c>
      <c r="AC198" s="52"/>
      <c r="AD198" s="52"/>
      <c r="AE198" s="52"/>
      <c r="AF198" s="52"/>
      <c r="AG198" s="52" t="s">
        <v>74</v>
      </c>
      <c r="AH198" s="162" t="s">
        <v>167</v>
      </c>
      <c r="AI198" t="s">
        <v>136</v>
      </c>
      <c r="AJ198" s="52" t="s">
        <v>76</v>
      </c>
      <c r="AK198" s="52" t="s">
        <v>187</v>
      </c>
      <c r="AL198" t="s">
        <v>78</v>
      </c>
      <c r="AM198" t="s">
        <v>79</v>
      </c>
      <c r="AN198" t="s">
        <v>151</v>
      </c>
      <c r="AR198" s="52" t="s">
        <v>1134</v>
      </c>
      <c r="AS198" s="84"/>
      <c r="AT198" s="84"/>
      <c r="AU198" s="63" t="s">
        <v>1133</v>
      </c>
      <c r="AV198" s="52"/>
      <c r="AW198" s="52"/>
      <c r="AX198" s="52"/>
      <c r="AY198" s="52"/>
      <c r="AZ198" s="52"/>
      <c r="BA198" s="52"/>
      <c r="BB198" s="52" t="s">
        <v>54</v>
      </c>
      <c r="BC198" s="52"/>
      <c r="BD198" s="2" t="s">
        <v>56</v>
      </c>
      <c r="BE198" s="52"/>
      <c r="BJ198" s="52"/>
      <c r="BK198" s="52"/>
      <c r="BL198" s="52"/>
      <c r="BM198" s="52" t="s">
        <v>61</v>
      </c>
      <c r="BN198" s="52"/>
      <c r="BO198" s="52"/>
      <c r="BP198" s="52"/>
    </row>
    <row r="199" spans="1:68">
      <c r="A199">
        <v>186</v>
      </c>
      <c r="B199" t="s">
        <v>65</v>
      </c>
      <c r="C199" t="s">
        <v>65</v>
      </c>
      <c r="D199" t="s">
        <v>65</v>
      </c>
      <c r="E199" s="162" t="s">
        <v>1135</v>
      </c>
      <c r="F199" t="s">
        <v>1136</v>
      </c>
      <c r="G199" t="s">
        <v>209</v>
      </c>
      <c r="L199" s="52"/>
      <c r="M199" s="52"/>
      <c r="N199" s="52"/>
      <c r="P199" s="150"/>
      <c r="S199" s="172" t="s">
        <v>360</v>
      </c>
      <c r="T199" s="144" t="s">
        <v>360</v>
      </c>
      <c r="U199" s="139">
        <v>37828</v>
      </c>
      <c r="V199" s="52" t="s">
        <v>1137</v>
      </c>
      <c r="W199" s="162"/>
      <c r="X199" s="162"/>
      <c r="Y199" s="52"/>
      <c r="Z199" s="52"/>
      <c r="AA199" s="52"/>
      <c r="AB199" s="52" t="s">
        <v>182</v>
      </c>
      <c r="AC199" s="52"/>
      <c r="AD199" s="52"/>
      <c r="AE199" s="52"/>
      <c r="AF199" s="52"/>
      <c r="AG199" s="52" t="s">
        <v>74</v>
      </c>
      <c r="AH199" s="162" t="s">
        <v>167</v>
      </c>
      <c r="AI199" t="s">
        <v>136</v>
      </c>
      <c r="AJ199" s="52" t="s">
        <v>76</v>
      </c>
      <c r="AK199" s="52" t="s">
        <v>187</v>
      </c>
      <c r="AL199" t="s">
        <v>78</v>
      </c>
      <c r="AM199" t="s">
        <v>79</v>
      </c>
      <c r="AR199" s="52" t="s">
        <v>1138</v>
      </c>
      <c r="AS199" s="84"/>
      <c r="AT199" s="84"/>
      <c r="AU199" s="63" t="s">
        <v>1137</v>
      </c>
      <c r="AV199" s="52"/>
      <c r="AW199" s="52"/>
      <c r="AX199" s="52"/>
      <c r="AY199" s="52"/>
      <c r="AZ199" s="52"/>
      <c r="BA199" s="2" t="s">
        <v>53</v>
      </c>
      <c r="BB199" s="52"/>
      <c r="BC199" s="52"/>
      <c r="BD199" s="66"/>
      <c r="BE199" s="52"/>
      <c r="BJ199" s="52"/>
      <c r="BK199" s="52"/>
      <c r="BL199" s="52"/>
      <c r="BM199" s="52" t="s">
        <v>61</v>
      </c>
      <c r="BN199" s="52"/>
      <c r="BO199" s="52"/>
      <c r="BP199" s="52"/>
    </row>
    <row r="200" spans="1:68">
      <c r="A200" s="85">
        <v>187</v>
      </c>
      <c r="B200" t="s">
        <v>65</v>
      </c>
      <c r="C200" s="85" t="s">
        <v>65</v>
      </c>
      <c r="D200" s="85" t="s">
        <v>65</v>
      </c>
      <c r="E200" s="81" t="s">
        <v>1139</v>
      </c>
      <c r="F200" s="85"/>
      <c r="G200" s="85"/>
      <c r="H200" s="85"/>
      <c r="I200" s="85"/>
      <c r="J200" s="85"/>
      <c r="K200" s="85"/>
      <c r="L200" s="2"/>
      <c r="M200" s="2"/>
      <c r="N200" s="2"/>
      <c r="O200" s="85"/>
      <c r="P200" s="147"/>
      <c r="S200" s="128" t="s">
        <v>360</v>
      </c>
      <c r="T200" s="124" t="s">
        <v>360</v>
      </c>
      <c r="U200" s="93">
        <v>40082</v>
      </c>
      <c r="V200" s="2" t="s">
        <v>1140</v>
      </c>
      <c r="W200" s="81"/>
      <c r="X200" s="81"/>
      <c r="Y200" s="85"/>
      <c r="Z200" s="85"/>
      <c r="AA200" s="85"/>
      <c r="AB200" s="2" t="s">
        <v>182</v>
      </c>
      <c r="AC200" s="2"/>
      <c r="AD200" s="2"/>
      <c r="AE200" s="2"/>
      <c r="AF200" s="2"/>
      <c r="AG200" s="2" t="s">
        <v>74</v>
      </c>
      <c r="AH200" s="162" t="s">
        <v>167</v>
      </c>
      <c r="AI200" t="s">
        <v>136</v>
      </c>
      <c r="AJ200" s="2" t="s">
        <v>76</v>
      </c>
      <c r="AK200" s="52" t="s">
        <v>187</v>
      </c>
      <c r="AL200" t="s">
        <v>78</v>
      </c>
      <c r="AM200" t="s">
        <v>79</v>
      </c>
      <c r="AN200" s="85"/>
      <c r="AR200" s="2" t="s">
        <v>1141</v>
      </c>
      <c r="AS200" s="151"/>
      <c r="AT200" s="151"/>
      <c r="AU200" s="88" t="s">
        <v>1140</v>
      </c>
      <c r="AV200" s="2"/>
      <c r="AW200" s="2"/>
      <c r="AX200" s="2"/>
      <c r="AY200" s="2"/>
      <c r="AZ200" s="2"/>
      <c r="BA200" s="140" t="s">
        <v>53</v>
      </c>
      <c r="BB200" s="2" t="s">
        <v>54</v>
      </c>
      <c r="BC200" s="2"/>
      <c r="BD200" s="52" t="s">
        <v>56</v>
      </c>
      <c r="BE200" s="2"/>
      <c r="BJ200" s="2"/>
      <c r="BK200" s="2"/>
      <c r="BL200" s="52"/>
      <c r="BM200" s="2" t="s">
        <v>61</v>
      </c>
      <c r="BN200" s="2"/>
      <c r="BO200" s="2"/>
      <c r="BP200" s="2"/>
    </row>
    <row r="201" spans="1:68">
      <c r="A201" s="56">
        <v>188</v>
      </c>
      <c r="B201" t="s">
        <v>65</v>
      </c>
      <c r="C201" s="66" t="s">
        <v>65</v>
      </c>
      <c r="D201" s="66" t="s">
        <v>65</v>
      </c>
      <c r="E201" s="21" t="s">
        <v>231</v>
      </c>
      <c r="F201" s="56"/>
      <c r="G201" s="56"/>
      <c r="H201" s="56"/>
      <c r="I201" s="56"/>
      <c r="J201" s="56"/>
      <c r="K201" s="56"/>
      <c r="L201" s="66"/>
      <c r="M201" s="66"/>
      <c r="N201" s="66"/>
      <c r="O201" s="56"/>
      <c r="P201" s="96"/>
      <c r="S201" s="24" t="s">
        <v>360</v>
      </c>
      <c r="T201" s="37" t="s">
        <v>360</v>
      </c>
      <c r="U201" s="25">
        <v>40349</v>
      </c>
      <c r="V201" s="66" t="s">
        <v>1142</v>
      </c>
      <c r="W201" s="21"/>
      <c r="X201" s="21"/>
      <c r="Y201" s="66"/>
      <c r="Z201" s="66"/>
      <c r="AA201" s="66"/>
      <c r="AB201" s="66" t="s">
        <v>225</v>
      </c>
      <c r="AC201" s="66"/>
      <c r="AD201" s="66"/>
      <c r="AE201" s="66" t="s">
        <v>239</v>
      </c>
      <c r="AF201" s="66"/>
      <c r="AG201" s="66" t="s">
        <v>74</v>
      </c>
      <c r="AH201" s="162" t="s">
        <v>167</v>
      </c>
      <c r="AI201" t="s">
        <v>136</v>
      </c>
      <c r="AJ201" s="66" t="s">
        <v>186</v>
      </c>
      <c r="AK201" s="52" t="s">
        <v>187</v>
      </c>
      <c r="AL201" t="s">
        <v>78</v>
      </c>
      <c r="AM201" t="s">
        <v>168</v>
      </c>
      <c r="AN201" s="56" t="s">
        <v>204</v>
      </c>
      <c r="AO201" t="s">
        <v>1067</v>
      </c>
      <c r="AR201" s="66" t="s">
        <v>234</v>
      </c>
      <c r="AS201" s="149"/>
      <c r="AT201" s="149"/>
      <c r="AU201" s="17" t="s">
        <v>1142</v>
      </c>
      <c r="AV201" s="66"/>
      <c r="AW201" s="66"/>
      <c r="AX201" s="66"/>
      <c r="AY201" s="66"/>
      <c r="AZ201" s="66"/>
      <c r="BA201" s="66"/>
      <c r="BB201" s="66"/>
      <c r="BC201" s="66"/>
      <c r="BD201" s="52" t="s">
        <v>56</v>
      </c>
      <c r="BE201" s="66"/>
      <c r="BJ201" s="66"/>
      <c r="BK201" s="66"/>
      <c r="BL201" s="52" t="s">
        <v>60</v>
      </c>
      <c r="BM201" s="66" t="s">
        <v>61</v>
      </c>
      <c r="BN201" s="66"/>
      <c r="BO201" s="66"/>
      <c r="BP201" s="66"/>
    </row>
    <row r="202" spans="1:68">
      <c r="A202">
        <v>189</v>
      </c>
      <c r="B202" t="s">
        <v>65</v>
      </c>
      <c r="C202" t="s">
        <v>65</v>
      </c>
      <c r="D202" t="s">
        <v>65</v>
      </c>
      <c r="E202" s="162" t="s">
        <v>231</v>
      </c>
      <c r="L202" s="52"/>
      <c r="M202" s="52"/>
      <c r="N202" s="52"/>
      <c r="P202" s="150"/>
      <c r="S202" s="172" t="s">
        <v>360</v>
      </c>
      <c r="T202" s="144" t="s">
        <v>360</v>
      </c>
      <c r="U202" s="139">
        <v>40349</v>
      </c>
      <c r="V202" s="52" t="s">
        <v>1143</v>
      </c>
      <c r="W202" s="162"/>
      <c r="X202" s="162"/>
      <c r="Y202" s="52"/>
      <c r="Z202" s="52"/>
      <c r="AA202" s="52" t="s">
        <v>280</v>
      </c>
      <c r="AB202" s="52">
        <v>5.6</v>
      </c>
      <c r="AC202" s="52"/>
      <c r="AD202" s="52"/>
      <c r="AE202" s="52"/>
      <c r="AF202" s="52"/>
      <c r="AG202" s="52" t="s">
        <v>74</v>
      </c>
      <c r="AH202" s="162" t="s">
        <v>167</v>
      </c>
      <c r="AI202" t="s">
        <v>136</v>
      </c>
      <c r="AJ202" s="52" t="s">
        <v>76</v>
      </c>
      <c r="AK202" s="52" t="s">
        <v>90</v>
      </c>
      <c r="AL202" t="s">
        <v>78</v>
      </c>
      <c r="AM202" t="s">
        <v>168</v>
      </c>
      <c r="AN202" t="s">
        <v>151</v>
      </c>
      <c r="AO202" t="s">
        <v>1067</v>
      </c>
      <c r="AR202" s="52" t="s">
        <v>234</v>
      </c>
      <c r="AS202" s="84"/>
      <c r="AT202" s="84"/>
      <c r="AU202" s="63" t="s">
        <v>1143</v>
      </c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J202" s="52"/>
      <c r="BK202" s="52"/>
      <c r="BL202" s="52"/>
      <c r="BM202" s="52" t="s">
        <v>61</v>
      </c>
      <c r="BN202" s="52"/>
      <c r="BO202" s="52"/>
      <c r="BP202" s="52"/>
    </row>
    <row r="203" spans="1:68">
      <c r="A203" s="85">
        <v>190</v>
      </c>
      <c r="B203" s="85" t="s">
        <v>65</v>
      </c>
      <c r="C203" s="2" t="s">
        <v>65</v>
      </c>
      <c r="D203" s="2" t="s">
        <v>65</v>
      </c>
      <c r="E203" s="81" t="s">
        <v>231</v>
      </c>
      <c r="F203" s="85"/>
      <c r="G203" s="85"/>
      <c r="H203" s="85"/>
      <c r="I203" s="85"/>
      <c r="J203" s="85"/>
      <c r="K203" s="85"/>
      <c r="L203" s="2"/>
      <c r="M203" s="2"/>
      <c r="N203" s="2"/>
      <c r="O203" s="85"/>
      <c r="P203" s="147"/>
      <c r="S203" s="128" t="s">
        <v>360</v>
      </c>
      <c r="T203" s="124" t="s">
        <v>360</v>
      </c>
      <c r="U203" s="93">
        <v>40349</v>
      </c>
      <c r="V203" s="2" t="s">
        <v>1144</v>
      </c>
      <c r="W203" s="81"/>
      <c r="X203" s="81"/>
      <c r="Y203" s="2"/>
      <c r="Z203" s="2"/>
      <c r="AA203" s="2" t="s">
        <v>280</v>
      </c>
      <c r="AB203" s="2">
        <v>5.6</v>
      </c>
      <c r="AC203" s="2"/>
      <c r="AD203" s="2"/>
      <c r="AE203" s="2"/>
      <c r="AF203" s="2"/>
      <c r="AG203" s="2" t="s">
        <v>74</v>
      </c>
      <c r="AH203" s="162" t="s">
        <v>167</v>
      </c>
      <c r="AI203" t="s">
        <v>136</v>
      </c>
      <c r="AJ203" s="2" t="s">
        <v>76</v>
      </c>
      <c r="AK203" s="52" t="s">
        <v>90</v>
      </c>
      <c r="AL203" t="s">
        <v>78</v>
      </c>
      <c r="AM203" t="s">
        <v>168</v>
      </c>
      <c r="AN203" s="85" t="s">
        <v>151</v>
      </c>
      <c r="AO203" t="s">
        <v>1067</v>
      </c>
      <c r="AR203" s="2" t="s">
        <v>234</v>
      </c>
      <c r="AS203" s="151"/>
      <c r="AT203" s="151"/>
      <c r="AU203" s="88" t="s">
        <v>1144</v>
      </c>
      <c r="AV203" s="2"/>
      <c r="AW203" s="2"/>
      <c r="AX203" s="2"/>
      <c r="AY203" s="2"/>
      <c r="AZ203" s="2"/>
      <c r="BA203" s="52" t="s">
        <v>53</v>
      </c>
      <c r="BB203" s="2"/>
      <c r="BC203" s="52" t="s">
        <v>55</v>
      </c>
      <c r="BD203" s="2"/>
      <c r="BE203" s="52" t="s">
        <v>57</v>
      </c>
      <c r="BJ203" s="2"/>
      <c r="BK203" s="2"/>
      <c r="BL203" s="2"/>
      <c r="BM203" s="2" t="s">
        <v>61</v>
      </c>
      <c r="BN203" s="2"/>
      <c r="BO203" s="2"/>
      <c r="BP203" s="2"/>
    </row>
    <row r="204" spans="1:68">
      <c r="A204" s="56">
        <v>191</v>
      </c>
      <c r="B204" s="66" t="s">
        <v>65</v>
      </c>
      <c r="C204" s="66" t="s">
        <v>65</v>
      </c>
      <c r="D204" s="66" t="s">
        <v>65</v>
      </c>
      <c r="E204" s="21" t="s">
        <v>1145</v>
      </c>
      <c r="F204" s="56"/>
      <c r="G204" s="56"/>
      <c r="H204" s="56"/>
      <c r="I204" s="56"/>
      <c r="J204" s="56"/>
      <c r="K204" s="56"/>
      <c r="L204" s="66"/>
      <c r="M204" s="66"/>
      <c r="N204" s="66"/>
      <c r="O204" s="56"/>
      <c r="P204" s="96"/>
      <c r="S204" s="24" t="s">
        <v>360</v>
      </c>
      <c r="T204" s="37" t="s">
        <v>360</v>
      </c>
      <c r="U204" s="25">
        <v>39962</v>
      </c>
      <c r="V204" s="66" t="s">
        <v>1146</v>
      </c>
      <c r="W204" s="21"/>
      <c r="X204" s="21"/>
      <c r="Y204" s="66"/>
      <c r="Z204" s="66"/>
      <c r="AA204" s="66"/>
      <c r="AB204" s="66" t="s">
        <v>182</v>
      </c>
      <c r="AC204" s="66"/>
      <c r="AD204" s="66"/>
      <c r="AE204" s="66"/>
      <c r="AF204" s="66"/>
      <c r="AG204" s="66" t="s">
        <v>74</v>
      </c>
      <c r="AH204" s="162" t="s">
        <v>167</v>
      </c>
      <c r="AI204" t="s">
        <v>136</v>
      </c>
      <c r="AJ204" s="66" t="s">
        <v>184</v>
      </c>
      <c r="AK204" s="52" t="s">
        <v>187</v>
      </c>
      <c r="AL204" t="s">
        <v>119</v>
      </c>
      <c r="AM204" t="s">
        <v>168</v>
      </c>
      <c r="AN204" s="56"/>
      <c r="AR204" s="66" t="s">
        <v>1147</v>
      </c>
      <c r="AS204" s="149"/>
      <c r="AT204" s="149"/>
      <c r="AU204" s="17" t="s">
        <v>1146</v>
      </c>
      <c r="AV204" s="66"/>
      <c r="AW204" s="66"/>
      <c r="AX204" s="66"/>
      <c r="AY204" s="66"/>
      <c r="AZ204" s="66"/>
      <c r="BA204" s="52" t="s">
        <v>53</v>
      </c>
      <c r="BB204" s="66"/>
      <c r="BC204" s="52"/>
      <c r="BD204" s="66"/>
      <c r="BE204" s="52"/>
      <c r="BJ204" s="66"/>
      <c r="BK204" s="66"/>
      <c r="BL204" s="66"/>
      <c r="BM204" s="66" t="s">
        <v>61</v>
      </c>
      <c r="BN204" s="66"/>
      <c r="BO204" s="66"/>
      <c r="BP204" s="66"/>
    </row>
    <row r="205" spans="1:68">
      <c r="A205" s="85">
        <v>192</v>
      </c>
      <c r="B205" s="52" t="s">
        <v>65</v>
      </c>
      <c r="C205" s="52" t="s">
        <v>65</v>
      </c>
      <c r="D205" s="52" t="s">
        <v>65</v>
      </c>
      <c r="E205" s="81" t="s">
        <v>1145</v>
      </c>
      <c r="F205" s="85"/>
      <c r="G205" s="85"/>
      <c r="H205" s="85"/>
      <c r="I205" s="85"/>
      <c r="J205" s="85"/>
      <c r="K205" s="85"/>
      <c r="L205" s="2"/>
      <c r="M205" s="2"/>
      <c r="N205" s="2"/>
      <c r="O205" s="85"/>
      <c r="P205" s="147"/>
      <c r="S205" s="128" t="s">
        <v>360</v>
      </c>
      <c r="T205" s="124" t="s">
        <v>360</v>
      </c>
      <c r="U205" s="93">
        <v>39962</v>
      </c>
      <c r="V205" s="2" t="s">
        <v>1148</v>
      </c>
      <c r="W205" s="81"/>
      <c r="X205" s="81"/>
      <c r="Y205" s="2"/>
      <c r="Z205" s="2"/>
      <c r="AA205" s="2"/>
      <c r="AB205" s="2" t="s">
        <v>1149</v>
      </c>
      <c r="AC205" s="2"/>
      <c r="AD205" s="2"/>
      <c r="AE205" s="2"/>
      <c r="AF205" s="2"/>
      <c r="AG205" s="2" t="s">
        <v>74</v>
      </c>
      <c r="AH205" s="162" t="s">
        <v>167</v>
      </c>
      <c r="AI205" t="s">
        <v>136</v>
      </c>
      <c r="AJ205" s="2" t="s">
        <v>184</v>
      </c>
      <c r="AK205" s="52" t="s">
        <v>187</v>
      </c>
      <c r="AL205" t="s">
        <v>119</v>
      </c>
      <c r="AM205" t="s">
        <v>168</v>
      </c>
      <c r="AO205" s="85"/>
      <c r="AP205" s="85"/>
      <c r="AQ205" s="85"/>
      <c r="AR205" s="2" t="s">
        <v>558</v>
      </c>
      <c r="AS205" s="151"/>
      <c r="AT205" s="151"/>
      <c r="AU205" s="88" t="s">
        <v>1148</v>
      </c>
      <c r="AV205" s="2"/>
      <c r="AW205" s="2"/>
      <c r="AX205" s="2"/>
      <c r="AY205" s="2"/>
      <c r="AZ205" s="2"/>
      <c r="BA205" s="2"/>
      <c r="BB205" s="2"/>
      <c r="BC205" s="2"/>
      <c r="BD205" s="2"/>
      <c r="BE205" s="52" t="s">
        <v>57</v>
      </c>
      <c r="BJ205" s="2"/>
      <c r="BK205" s="2"/>
      <c r="BL205" s="2"/>
      <c r="BM205" s="2" t="s">
        <v>61</v>
      </c>
      <c r="BN205" s="2"/>
      <c r="BO205" s="2"/>
      <c r="BP205" s="2"/>
    </row>
    <row r="206" spans="1:68">
      <c r="A206" s="56">
        <v>193</v>
      </c>
      <c r="B206" t="s">
        <v>65</v>
      </c>
      <c r="C206" t="s">
        <v>65</v>
      </c>
      <c r="D206" s="2" t="s">
        <v>65</v>
      </c>
      <c r="E206" s="21" t="s">
        <v>1150</v>
      </c>
      <c r="F206" s="56"/>
      <c r="G206" s="56"/>
      <c r="H206" s="56"/>
      <c r="I206" s="56"/>
      <c r="J206" s="56"/>
      <c r="K206" s="56"/>
      <c r="L206" s="66"/>
      <c r="M206" s="66"/>
      <c r="N206" s="66"/>
      <c r="O206" s="56"/>
      <c r="P206" s="96"/>
      <c r="S206" s="24" t="s">
        <v>360</v>
      </c>
      <c r="T206" s="37" t="s">
        <v>360</v>
      </c>
      <c r="U206" s="25">
        <v>39528</v>
      </c>
      <c r="V206" s="66" t="s">
        <v>1151</v>
      </c>
      <c r="W206" s="21"/>
      <c r="X206" s="21"/>
      <c r="Y206" s="66"/>
      <c r="Z206" s="66"/>
      <c r="AA206" s="66" t="s">
        <v>1152</v>
      </c>
      <c r="AB206" s="66" t="s">
        <v>352</v>
      </c>
      <c r="AC206" s="66"/>
      <c r="AD206" s="66"/>
      <c r="AE206" s="66" t="s">
        <v>239</v>
      </c>
      <c r="AF206" s="66"/>
      <c r="AG206" s="66" t="s">
        <v>74</v>
      </c>
      <c r="AH206" s="162" t="s">
        <v>167</v>
      </c>
      <c r="AI206" t="s">
        <v>136</v>
      </c>
      <c r="AJ206" s="66" t="s">
        <v>184</v>
      </c>
      <c r="AK206" s="52" t="s">
        <v>90</v>
      </c>
      <c r="AL206" t="s">
        <v>119</v>
      </c>
      <c r="AM206" t="s">
        <v>228</v>
      </c>
      <c r="AN206" s="85" t="s">
        <v>151</v>
      </c>
      <c r="AO206" s="56"/>
      <c r="AP206" s="56"/>
      <c r="AQ206" s="56"/>
      <c r="AR206" s="66" t="s">
        <v>1153</v>
      </c>
      <c r="AS206" s="149"/>
      <c r="AT206" s="149"/>
      <c r="AU206" s="17" t="s">
        <v>1151</v>
      </c>
      <c r="AV206" s="66"/>
      <c r="AW206" s="66"/>
      <c r="AX206" s="66"/>
      <c r="AY206" s="66"/>
      <c r="AZ206" s="66"/>
      <c r="BA206" s="66"/>
      <c r="BB206" s="66"/>
      <c r="BC206" s="66"/>
      <c r="BD206" s="66"/>
      <c r="BE206" s="52" t="s">
        <v>57</v>
      </c>
      <c r="BJ206" s="66"/>
      <c r="BK206" s="66"/>
      <c r="BL206" s="66"/>
      <c r="BM206" s="66" t="s">
        <v>61</v>
      </c>
      <c r="BN206" s="66"/>
      <c r="BO206" s="66"/>
      <c r="BP206" s="66"/>
    </row>
    <row r="207" spans="1:68">
      <c r="A207">
        <v>195</v>
      </c>
      <c r="B207" t="s">
        <v>65</v>
      </c>
      <c r="C207" t="s">
        <v>65</v>
      </c>
      <c r="D207" s="56" t="s">
        <v>65</v>
      </c>
      <c r="E207" s="162" t="s">
        <v>1154</v>
      </c>
      <c r="L207" s="52"/>
      <c r="M207" s="52"/>
      <c r="N207" s="52"/>
      <c r="P207" s="150"/>
      <c r="Q207" s="52"/>
      <c r="S207" s="172" t="s">
        <v>360</v>
      </c>
      <c r="T207" s="144" t="s">
        <v>360</v>
      </c>
      <c r="U207" s="139">
        <v>38619</v>
      </c>
      <c r="V207" s="52" t="s">
        <v>1155</v>
      </c>
      <c r="W207" s="162"/>
      <c r="X207" s="162"/>
      <c r="Y207" s="52"/>
      <c r="Z207" s="52"/>
      <c r="AA207" s="52" t="s">
        <v>89</v>
      </c>
      <c r="AB207" s="52">
        <v>5.6</v>
      </c>
      <c r="AC207" s="52"/>
      <c r="AD207" s="52" t="s">
        <v>1156</v>
      </c>
      <c r="AE207" s="52" t="s">
        <v>196</v>
      </c>
      <c r="AF207" s="52"/>
      <c r="AG207" s="52" t="s">
        <v>74</v>
      </c>
      <c r="AH207" s="162" t="s">
        <v>167</v>
      </c>
      <c r="AI207" t="s">
        <v>136</v>
      </c>
      <c r="AJ207" s="52" t="s">
        <v>227</v>
      </c>
      <c r="AK207" s="52" t="s">
        <v>90</v>
      </c>
      <c r="AL207" t="s">
        <v>78</v>
      </c>
      <c r="AM207" t="s">
        <v>168</v>
      </c>
      <c r="AN207" s="56" t="s">
        <v>204</v>
      </c>
      <c r="AR207" s="52" t="s">
        <v>1157</v>
      </c>
      <c r="AS207" s="84"/>
      <c r="AT207" s="84"/>
      <c r="AU207" s="63" t="s">
        <v>1155</v>
      </c>
      <c r="AV207" s="52"/>
      <c r="AW207" s="52"/>
      <c r="AX207" s="52"/>
      <c r="AY207" s="52"/>
      <c r="AZ207" s="52"/>
      <c r="BA207" s="52" t="s">
        <v>53</v>
      </c>
      <c r="BB207" s="52"/>
      <c r="BC207" s="52"/>
      <c r="BD207" s="52"/>
      <c r="BE207" s="52"/>
      <c r="BJ207" s="52"/>
      <c r="BK207" s="52"/>
      <c r="BL207" s="52"/>
      <c r="BM207" s="52"/>
      <c r="BN207" s="52"/>
      <c r="BO207" s="52"/>
      <c r="BP207" s="52"/>
    </row>
    <row r="208" spans="1:68">
      <c r="A208">
        <v>196</v>
      </c>
      <c r="B208" t="s">
        <v>65</v>
      </c>
      <c r="C208" t="s">
        <v>65</v>
      </c>
      <c r="D208" t="s">
        <v>65</v>
      </c>
      <c r="E208" s="162" t="s">
        <v>1158</v>
      </c>
      <c r="L208" s="52"/>
      <c r="M208" s="52"/>
      <c r="N208" s="52"/>
      <c r="P208" s="150"/>
      <c r="Q208" s="52"/>
      <c r="S208" s="172" t="s">
        <v>360</v>
      </c>
      <c r="T208" s="144" t="s">
        <v>360</v>
      </c>
      <c r="U208" s="139">
        <v>38620</v>
      </c>
      <c r="V208" s="52" t="s">
        <v>1159</v>
      </c>
      <c r="W208" s="162"/>
      <c r="X208" s="162"/>
      <c r="Y208" s="52"/>
      <c r="Z208" s="52"/>
      <c r="AA208" s="52" t="s">
        <v>89</v>
      </c>
      <c r="AB208" s="52" t="s">
        <v>273</v>
      </c>
      <c r="AC208" s="52"/>
      <c r="AD208" s="52" t="s">
        <v>1156</v>
      </c>
      <c r="AE208" s="52" t="s">
        <v>196</v>
      </c>
      <c r="AF208" s="52"/>
      <c r="AG208" s="52" t="s">
        <v>74</v>
      </c>
      <c r="AH208" s="162" t="s">
        <v>167</v>
      </c>
      <c r="AI208" t="s">
        <v>136</v>
      </c>
      <c r="AJ208" s="52" t="s">
        <v>227</v>
      </c>
      <c r="AK208" s="52" t="s">
        <v>90</v>
      </c>
      <c r="AL208" t="s">
        <v>78</v>
      </c>
      <c r="AM208" t="s">
        <v>168</v>
      </c>
      <c r="AN208" t="s">
        <v>204</v>
      </c>
      <c r="AR208" s="52" t="s">
        <v>1157</v>
      </c>
      <c r="AS208" s="84"/>
      <c r="AT208" s="84"/>
      <c r="AU208" s="63" t="s">
        <v>1159</v>
      </c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J208" s="52"/>
      <c r="BK208" s="52"/>
      <c r="BL208" s="52"/>
      <c r="BM208" s="52"/>
      <c r="BN208" s="52"/>
      <c r="BO208" s="52"/>
      <c r="BP208" s="52"/>
    </row>
    <row r="209" spans="1:69">
      <c r="A209">
        <v>197</v>
      </c>
      <c r="B209" t="s">
        <v>65</v>
      </c>
      <c r="C209" t="s">
        <v>65</v>
      </c>
      <c r="D209" t="s">
        <v>65</v>
      </c>
      <c r="E209" s="162" t="s">
        <v>1160</v>
      </c>
      <c r="L209" s="52"/>
      <c r="M209" s="52"/>
      <c r="N209" s="52"/>
      <c r="P209" s="150"/>
      <c r="Q209" s="52"/>
      <c r="S209" s="172" t="s">
        <v>360</v>
      </c>
      <c r="T209" s="144" t="s">
        <v>360</v>
      </c>
      <c r="U209" s="139">
        <v>39012</v>
      </c>
      <c r="V209" s="52" t="s">
        <v>1161</v>
      </c>
      <c r="W209" s="162"/>
      <c r="X209" s="162"/>
      <c r="Y209" s="52"/>
      <c r="Z209" s="52"/>
      <c r="AA209" s="52" t="s">
        <v>280</v>
      </c>
      <c r="AB209" s="52" t="s">
        <v>273</v>
      </c>
      <c r="AC209" s="52"/>
      <c r="AD209" s="52" t="s">
        <v>1162</v>
      </c>
      <c r="AE209" s="52" t="s">
        <v>412</v>
      </c>
      <c r="AF209" s="52"/>
      <c r="AG209" s="52" t="s">
        <v>74</v>
      </c>
      <c r="AH209" s="162" t="s">
        <v>167</v>
      </c>
      <c r="AI209" t="s">
        <v>136</v>
      </c>
      <c r="AJ209" s="52" t="s">
        <v>227</v>
      </c>
      <c r="AK209" s="52" t="s">
        <v>90</v>
      </c>
      <c r="AL209" t="s">
        <v>78</v>
      </c>
      <c r="AM209" t="s">
        <v>168</v>
      </c>
      <c r="AN209" t="s">
        <v>204</v>
      </c>
      <c r="AR209" s="52" t="s">
        <v>219</v>
      </c>
      <c r="AS209" s="84"/>
      <c r="AT209" s="84"/>
      <c r="AU209" s="63" t="s">
        <v>1161</v>
      </c>
      <c r="AV209" s="52"/>
      <c r="AW209" s="52"/>
      <c r="AX209" s="52"/>
      <c r="AY209" s="52"/>
      <c r="AZ209" s="52"/>
      <c r="BA209" s="52" t="s">
        <v>53</v>
      </c>
      <c r="BB209" s="52"/>
      <c r="BC209" s="52"/>
      <c r="BD209" s="52"/>
      <c r="BE209" s="52"/>
      <c r="BJ209" s="52"/>
      <c r="BK209" s="52"/>
      <c r="BL209" s="52"/>
      <c r="BM209" s="52"/>
      <c r="BN209" s="52"/>
      <c r="BO209" s="52"/>
      <c r="BP209" s="52"/>
    </row>
    <row r="210" spans="1:69">
      <c r="A210" s="52">
        <v>198</v>
      </c>
      <c r="B210" s="52" t="s">
        <v>65</v>
      </c>
      <c r="C210" s="52" t="s">
        <v>65</v>
      </c>
      <c r="D210" s="52" t="s">
        <v>65</v>
      </c>
      <c r="E210" s="162" t="s">
        <v>1163</v>
      </c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162" t="s">
        <v>1164</v>
      </c>
      <c r="Q210" s="58"/>
      <c r="R210" s="58"/>
      <c r="S210" s="162" t="s">
        <v>65</v>
      </c>
      <c r="T210" s="52" t="s">
        <v>68</v>
      </c>
      <c r="U210" s="139">
        <v>40446</v>
      </c>
      <c r="V210" s="52" t="s">
        <v>1165</v>
      </c>
      <c r="W210" s="162"/>
      <c r="X210" s="162"/>
      <c r="Y210" s="52"/>
      <c r="Z210" s="52"/>
      <c r="AA210" s="52" t="s">
        <v>280</v>
      </c>
      <c r="AB210" s="52" t="s">
        <v>352</v>
      </c>
      <c r="AC210" s="52"/>
      <c r="AD210" s="52" t="s">
        <v>1156</v>
      </c>
      <c r="AE210" s="52" t="s">
        <v>196</v>
      </c>
      <c r="AF210" s="52"/>
      <c r="AG210" s="52" t="s">
        <v>74</v>
      </c>
      <c r="AH210" s="162" t="s">
        <v>167</v>
      </c>
      <c r="AI210" s="52" t="s">
        <v>136</v>
      </c>
      <c r="AJ210" s="52" t="s">
        <v>227</v>
      </c>
      <c r="AK210" s="52" t="s">
        <v>90</v>
      </c>
      <c r="AL210" s="52" t="s">
        <v>78</v>
      </c>
      <c r="AM210" s="52" t="s">
        <v>79</v>
      </c>
      <c r="AN210" s="52" t="s">
        <v>204</v>
      </c>
      <c r="AO210" s="52"/>
      <c r="AP210" s="52"/>
      <c r="AQ210" s="52"/>
      <c r="AR210" s="52" t="s">
        <v>1166</v>
      </c>
      <c r="AS210" s="52"/>
      <c r="AT210" s="52"/>
      <c r="AU210" s="52" t="s">
        <v>1165</v>
      </c>
      <c r="AV210" s="52"/>
      <c r="AW210" s="52"/>
      <c r="AX210" s="52"/>
      <c r="AY210" s="52"/>
      <c r="AZ210" s="52"/>
      <c r="BA210" s="52" t="s">
        <v>53</v>
      </c>
      <c r="BB210" s="52"/>
      <c r="BC210" s="52" t="s">
        <v>55</v>
      </c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</row>
    <row r="211" spans="1:69">
      <c r="A211">
        <v>199</v>
      </c>
      <c r="B211" t="s">
        <v>65</v>
      </c>
      <c r="C211" t="s">
        <v>65</v>
      </c>
      <c r="D211" t="s">
        <v>65</v>
      </c>
      <c r="E211" s="162" t="s">
        <v>1167</v>
      </c>
      <c r="L211" s="52"/>
      <c r="M211" s="52"/>
      <c r="N211" s="52"/>
      <c r="P211" s="150"/>
      <c r="Q211" s="134"/>
      <c r="R211" s="90"/>
      <c r="S211" s="172" t="s">
        <v>360</v>
      </c>
      <c r="T211" s="144" t="s">
        <v>360</v>
      </c>
      <c r="U211" s="139">
        <v>40908</v>
      </c>
      <c r="V211" s="52" t="s">
        <v>1168</v>
      </c>
      <c r="W211" s="162"/>
      <c r="X211" s="162"/>
      <c r="Y211" s="52"/>
      <c r="Z211" s="52"/>
      <c r="AA211" s="52" t="s">
        <v>280</v>
      </c>
      <c r="AB211" s="52" t="s">
        <v>352</v>
      </c>
      <c r="AC211" s="52"/>
      <c r="AD211" s="52" t="s">
        <v>1075</v>
      </c>
      <c r="AE211" s="52" t="s">
        <v>183</v>
      </c>
      <c r="AF211" s="52"/>
      <c r="AG211" s="52" t="s">
        <v>74</v>
      </c>
      <c r="AH211" s="162" t="s">
        <v>167</v>
      </c>
      <c r="AI211" t="s">
        <v>136</v>
      </c>
      <c r="AJ211" s="52" t="s">
        <v>227</v>
      </c>
      <c r="AK211" s="52" t="s">
        <v>90</v>
      </c>
      <c r="AL211" t="s">
        <v>119</v>
      </c>
      <c r="AM211" t="s">
        <v>79</v>
      </c>
      <c r="AN211" t="s">
        <v>204</v>
      </c>
      <c r="AR211" s="52" t="s">
        <v>1169</v>
      </c>
      <c r="AS211" s="84"/>
      <c r="AT211" s="84"/>
      <c r="AU211" s="63" t="s">
        <v>1168</v>
      </c>
      <c r="AV211" s="52"/>
      <c r="AW211" s="52"/>
      <c r="AX211" s="52"/>
      <c r="AY211" s="52"/>
      <c r="AZ211" s="52"/>
      <c r="BA211" s="52" t="s">
        <v>53</v>
      </c>
      <c r="BB211" s="52"/>
      <c r="BC211" s="52"/>
      <c r="BD211" s="52"/>
      <c r="BE211" s="52"/>
      <c r="BJ211" s="52"/>
      <c r="BK211" s="52"/>
      <c r="BL211" s="52"/>
      <c r="BM211" s="52"/>
      <c r="BN211" s="52"/>
      <c r="BO211" s="52"/>
      <c r="BP211" s="52"/>
    </row>
    <row r="212" spans="1:69">
      <c r="A212">
        <v>200</v>
      </c>
      <c r="B212" t="s">
        <v>65</v>
      </c>
      <c r="C212" t="s">
        <v>65</v>
      </c>
      <c r="D212" t="s">
        <v>65</v>
      </c>
      <c r="E212" s="162" t="s">
        <v>1170</v>
      </c>
      <c r="L212" s="52"/>
      <c r="M212" s="52"/>
      <c r="N212" s="52"/>
      <c r="P212" s="150"/>
      <c r="Q212" s="52"/>
      <c r="S212" s="172" t="s">
        <v>360</v>
      </c>
      <c r="T212" s="144" t="s">
        <v>360</v>
      </c>
      <c r="U212" s="139">
        <v>40915</v>
      </c>
      <c r="V212" s="52" t="s">
        <v>1171</v>
      </c>
      <c r="W212" s="162"/>
      <c r="X212" s="162"/>
      <c r="Y212" s="52"/>
      <c r="Z212" s="52"/>
      <c r="AA212" s="52" t="s">
        <v>280</v>
      </c>
      <c r="AB212" s="52" t="s">
        <v>273</v>
      </c>
      <c r="AC212" s="52"/>
      <c r="AD212" s="52" t="s">
        <v>1162</v>
      </c>
      <c r="AE212" s="52" t="s">
        <v>412</v>
      </c>
      <c r="AF212" s="52"/>
      <c r="AG212" s="52" t="s">
        <v>74</v>
      </c>
      <c r="AH212" s="162" t="s">
        <v>167</v>
      </c>
      <c r="AI212" t="s">
        <v>136</v>
      </c>
      <c r="AJ212" s="52" t="s">
        <v>227</v>
      </c>
      <c r="AK212" s="52" t="s">
        <v>90</v>
      </c>
      <c r="AL212" t="s">
        <v>119</v>
      </c>
      <c r="AM212" t="s">
        <v>79</v>
      </c>
      <c r="AN212" t="s">
        <v>204</v>
      </c>
      <c r="AR212" s="52" t="s">
        <v>241</v>
      </c>
      <c r="AS212" s="84"/>
      <c r="AT212" s="84"/>
      <c r="AU212" s="63" t="s">
        <v>1171</v>
      </c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J212" s="52"/>
      <c r="BK212" s="52"/>
      <c r="BL212" s="52"/>
      <c r="BM212" s="52"/>
      <c r="BN212" s="52"/>
      <c r="BO212" s="52"/>
      <c r="BP212" s="52"/>
    </row>
    <row r="213" spans="1:69">
      <c r="A213">
        <v>201</v>
      </c>
      <c r="B213" t="s">
        <v>65</v>
      </c>
      <c r="C213" t="s">
        <v>65</v>
      </c>
      <c r="D213" t="s">
        <v>65</v>
      </c>
      <c r="E213" s="162" t="s">
        <v>1172</v>
      </c>
      <c r="L213" s="52"/>
      <c r="M213" s="52"/>
      <c r="N213" s="52"/>
      <c r="P213" s="150"/>
      <c r="Q213" s="52"/>
      <c r="S213" s="172" t="s">
        <v>360</v>
      </c>
      <c r="T213" s="144" t="s">
        <v>360</v>
      </c>
      <c r="U213" s="139">
        <v>40551</v>
      </c>
      <c r="V213" s="52" t="s">
        <v>1173</v>
      </c>
      <c r="W213" s="162"/>
      <c r="X213" s="162"/>
      <c r="Y213" s="52"/>
      <c r="Z213" s="52"/>
      <c r="AA213" s="52" t="s">
        <v>280</v>
      </c>
      <c r="AB213" s="52" t="s">
        <v>352</v>
      </c>
      <c r="AC213" s="52"/>
      <c r="AD213" s="52" t="s">
        <v>1162</v>
      </c>
      <c r="AE213" s="52" t="s">
        <v>183</v>
      </c>
      <c r="AF213" s="52"/>
      <c r="AG213" s="52" t="s">
        <v>74</v>
      </c>
      <c r="AH213" s="162" t="s">
        <v>167</v>
      </c>
      <c r="AI213" t="s">
        <v>136</v>
      </c>
      <c r="AJ213" s="52" t="s">
        <v>227</v>
      </c>
      <c r="AK213" s="52" t="s">
        <v>90</v>
      </c>
      <c r="AL213" t="s">
        <v>119</v>
      </c>
      <c r="AM213" t="s">
        <v>79</v>
      </c>
      <c r="AN213" t="s">
        <v>204</v>
      </c>
      <c r="AR213" s="52" t="s">
        <v>241</v>
      </c>
      <c r="AS213" s="84"/>
      <c r="AT213" s="84"/>
      <c r="AU213" s="63" t="s">
        <v>1173</v>
      </c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J213" s="52"/>
      <c r="BK213" s="52"/>
      <c r="BL213" s="52"/>
      <c r="BM213" s="52"/>
      <c r="BN213" s="52"/>
      <c r="BO213" s="52"/>
      <c r="BP213" s="52"/>
    </row>
    <row r="214" spans="1:69">
      <c r="B214" t="s">
        <v>65</v>
      </c>
      <c r="C214" t="s">
        <v>65</v>
      </c>
      <c r="D214" t="s">
        <v>65</v>
      </c>
      <c r="E214" s="162" t="s">
        <v>1174</v>
      </c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150"/>
      <c r="Q214" s="52"/>
      <c r="S214" s="172" t="s">
        <v>360</v>
      </c>
      <c r="T214" s="144" t="s">
        <v>360</v>
      </c>
      <c r="U214" s="139">
        <v>40754</v>
      </c>
      <c r="V214" s="52" t="s">
        <v>1175</v>
      </c>
      <c r="W214" s="162"/>
      <c r="X214" s="162"/>
      <c r="Y214" s="52"/>
      <c r="Z214" s="52"/>
      <c r="AA214" s="52" t="s">
        <v>280</v>
      </c>
      <c r="AB214" s="52">
        <v>5.7</v>
      </c>
      <c r="AC214" s="52"/>
      <c r="AD214" s="52"/>
      <c r="AE214" s="52"/>
      <c r="AF214" s="52"/>
      <c r="AG214" s="52" t="s">
        <v>74</v>
      </c>
      <c r="AH214" s="162" t="s">
        <v>525</v>
      </c>
      <c r="AI214" t="s">
        <v>75</v>
      </c>
      <c r="AJ214" s="52" t="s">
        <v>76</v>
      </c>
      <c r="AK214" s="52" t="s">
        <v>90</v>
      </c>
      <c r="AL214" t="s">
        <v>78</v>
      </c>
      <c r="AM214" t="s">
        <v>79</v>
      </c>
      <c r="AN214" t="s">
        <v>80</v>
      </c>
      <c r="AP214" t="s">
        <v>81</v>
      </c>
      <c r="AR214" s="52" t="s">
        <v>82</v>
      </c>
      <c r="AS214" s="84"/>
      <c r="AT214" s="84"/>
      <c r="AU214" s="63" t="s">
        <v>1176</v>
      </c>
      <c r="AV214" s="52"/>
      <c r="AW214" s="52"/>
      <c r="AX214" s="52"/>
      <c r="AY214" s="52"/>
      <c r="AZ214" s="52"/>
      <c r="BA214" s="52"/>
      <c r="BB214" s="52"/>
      <c r="BC214" s="52" t="s">
        <v>1177</v>
      </c>
      <c r="BD214" s="52"/>
      <c r="BE214" s="52"/>
      <c r="BJ214" s="52"/>
      <c r="BL214" s="52"/>
      <c r="BM214" s="52"/>
      <c r="BN214" s="52"/>
      <c r="BO214" s="52"/>
      <c r="BP214" s="52"/>
    </row>
    <row r="215" spans="1:69">
      <c r="B215" t="s">
        <v>65</v>
      </c>
      <c r="C215" t="s">
        <v>65</v>
      </c>
      <c r="D215" t="s">
        <v>65</v>
      </c>
      <c r="E215" s="162" t="s">
        <v>1178</v>
      </c>
      <c r="L215" s="52"/>
      <c r="M215" s="52"/>
      <c r="N215" s="52"/>
      <c r="P215" s="150"/>
      <c r="Q215" s="52"/>
      <c r="S215" s="172" t="s">
        <v>360</v>
      </c>
      <c r="T215" s="144" t="s">
        <v>360</v>
      </c>
      <c r="U215" s="139">
        <v>40755</v>
      </c>
      <c r="V215" s="52" t="s">
        <v>1179</v>
      </c>
      <c r="W215" s="162"/>
      <c r="X215" s="162"/>
      <c r="Y215" s="52"/>
      <c r="Z215" s="52"/>
      <c r="AA215" s="52" t="s">
        <v>280</v>
      </c>
      <c r="AB215" s="52">
        <v>5.9</v>
      </c>
      <c r="AC215" s="52"/>
      <c r="AD215" s="52"/>
      <c r="AE215" s="52"/>
      <c r="AF215" s="52"/>
      <c r="AG215" s="52" t="s">
        <v>74</v>
      </c>
      <c r="AH215" s="162" t="s">
        <v>525</v>
      </c>
      <c r="AI215" t="s">
        <v>75</v>
      </c>
      <c r="AJ215" s="52" t="s">
        <v>76</v>
      </c>
      <c r="AK215" s="52" t="s">
        <v>90</v>
      </c>
      <c r="AL215" t="s">
        <v>78</v>
      </c>
      <c r="AM215" t="s">
        <v>79</v>
      </c>
      <c r="AN215" t="s">
        <v>80</v>
      </c>
      <c r="AP215" t="s">
        <v>81</v>
      </c>
      <c r="AR215" s="52" t="s">
        <v>82</v>
      </c>
      <c r="AS215" s="84"/>
      <c r="AT215" s="84"/>
      <c r="AU215" s="63" t="s">
        <v>1180</v>
      </c>
      <c r="AV215" s="52"/>
      <c r="AW215" s="52"/>
      <c r="AX215" s="52"/>
      <c r="AY215" s="52"/>
      <c r="AZ215" s="52"/>
      <c r="BA215" s="52"/>
      <c r="BB215" s="52"/>
      <c r="BC215" s="52" t="s">
        <v>1177</v>
      </c>
      <c r="BD215" s="52"/>
      <c r="BE215" s="52"/>
      <c r="BJ215" s="52" t="s">
        <v>58</v>
      </c>
      <c r="BK215" s="52" t="s">
        <v>59</v>
      </c>
      <c r="BL215" s="52"/>
      <c r="BM215" s="52"/>
      <c r="BN215" s="52"/>
      <c r="BO215" s="52"/>
      <c r="BP215" s="52"/>
    </row>
    <row r="216" spans="1:69">
      <c r="A216">
        <v>204</v>
      </c>
      <c r="B216" t="s">
        <v>65</v>
      </c>
      <c r="C216" t="s">
        <v>65</v>
      </c>
      <c r="D216" t="s">
        <v>65</v>
      </c>
      <c r="E216" s="162" t="s">
        <v>1181</v>
      </c>
      <c r="L216" s="52"/>
      <c r="M216" s="52"/>
      <c r="N216" s="52"/>
      <c r="P216" s="150"/>
      <c r="S216" s="172" t="s">
        <v>360</v>
      </c>
      <c r="T216" s="144" t="s">
        <v>360</v>
      </c>
      <c r="U216" s="139">
        <v>40782</v>
      </c>
      <c r="V216" s="52" t="s">
        <v>1182</v>
      </c>
      <c r="W216" s="162"/>
      <c r="X216" s="162"/>
      <c r="Y216" s="52"/>
      <c r="Z216" s="52"/>
      <c r="AA216" s="52" t="s">
        <v>89</v>
      </c>
      <c r="AB216" s="52">
        <v>5.9</v>
      </c>
      <c r="AC216" s="52"/>
      <c r="AD216" s="52"/>
      <c r="AE216" s="52"/>
      <c r="AF216" s="52"/>
      <c r="AG216" s="52" t="s">
        <v>74</v>
      </c>
      <c r="AH216" s="162" t="s">
        <v>135</v>
      </c>
      <c r="AI216" t="s">
        <v>136</v>
      </c>
      <c r="AJ216" s="52" t="s">
        <v>76</v>
      </c>
      <c r="AK216" s="52" t="s">
        <v>90</v>
      </c>
      <c r="AL216" t="s">
        <v>78</v>
      </c>
      <c r="AM216" t="s">
        <v>79</v>
      </c>
      <c r="AN216" t="s">
        <v>80</v>
      </c>
      <c r="AR216" s="52" t="s">
        <v>750</v>
      </c>
      <c r="AS216" s="84"/>
      <c r="AT216" s="84"/>
      <c r="AU216" s="63" t="s">
        <v>1182</v>
      </c>
      <c r="AV216" s="52"/>
      <c r="AW216" s="52"/>
      <c r="AX216" s="52"/>
      <c r="AY216" s="52"/>
      <c r="AZ216" s="52"/>
      <c r="BA216" s="52"/>
      <c r="BB216" s="52" t="s">
        <v>54</v>
      </c>
      <c r="BC216" s="52" t="s">
        <v>1183</v>
      </c>
      <c r="BD216" s="52"/>
      <c r="BE216" s="52"/>
      <c r="BJ216" s="52" t="s">
        <v>58</v>
      </c>
      <c r="BK216" s="52" t="s">
        <v>59</v>
      </c>
      <c r="BL216" s="52"/>
      <c r="BM216" s="52"/>
      <c r="BN216" s="52"/>
      <c r="BO216" s="52"/>
      <c r="BP216" s="52"/>
    </row>
    <row r="217" spans="1:69">
      <c r="A217">
        <v>205</v>
      </c>
      <c r="B217" t="s">
        <v>65</v>
      </c>
      <c r="C217" t="s">
        <v>65</v>
      </c>
      <c r="D217" t="s">
        <v>65</v>
      </c>
      <c r="E217" s="162" t="s">
        <v>1184</v>
      </c>
      <c r="L217" s="52"/>
      <c r="M217" s="52"/>
      <c r="N217" s="52"/>
      <c r="P217" s="150"/>
      <c r="S217" s="172" t="s">
        <v>360</v>
      </c>
      <c r="T217" s="144" t="s">
        <v>360</v>
      </c>
      <c r="U217" s="139">
        <v>41168</v>
      </c>
      <c r="V217" s="52" t="s">
        <v>1185</v>
      </c>
      <c r="W217" s="162"/>
      <c r="X217" s="162" t="s">
        <v>71</v>
      </c>
      <c r="Y217" s="52"/>
      <c r="Z217" s="52"/>
      <c r="AA217" s="52" t="s">
        <v>280</v>
      </c>
      <c r="AB217" s="52" t="s">
        <v>304</v>
      </c>
      <c r="AC217" s="52"/>
      <c r="AD217" s="52"/>
      <c r="AE217" s="52"/>
      <c r="AF217" s="52"/>
      <c r="AG217" s="52" t="s">
        <v>74</v>
      </c>
      <c r="AH217" s="162" t="s">
        <v>71</v>
      </c>
      <c r="AI217" t="s">
        <v>75</v>
      </c>
      <c r="AJ217" s="52" t="s">
        <v>76</v>
      </c>
      <c r="AK217" s="52" t="s">
        <v>90</v>
      </c>
      <c r="AL217" t="s">
        <v>78</v>
      </c>
      <c r="AM217" t="s">
        <v>79</v>
      </c>
      <c r="AN217" t="s">
        <v>80</v>
      </c>
      <c r="AP217" t="s">
        <v>81</v>
      </c>
      <c r="AR217" s="52" t="s">
        <v>1186</v>
      </c>
      <c r="AS217" s="84"/>
      <c r="AT217" s="84"/>
      <c r="AU217" s="63" t="s">
        <v>1185</v>
      </c>
      <c r="AV217" s="52"/>
      <c r="AW217" s="52"/>
      <c r="AX217" s="52"/>
      <c r="AY217" s="52"/>
      <c r="AZ217" s="52"/>
      <c r="BA217" s="52"/>
      <c r="BB217" s="52"/>
      <c r="BC217" s="52" t="s">
        <v>85</v>
      </c>
      <c r="BD217" s="52"/>
      <c r="BE217" s="52"/>
      <c r="BJ217" s="52" t="s">
        <v>58</v>
      </c>
      <c r="BK217" s="52" t="s">
        <v>59</v>
      </c>
      <c r="BL217" s="52"/>
      <c r="BM217" s="52"/>
      <c r="BN217" s="52"/>
      <c r="BO217" s="52"/>
      <c r="BP217" s="52"/>
    </row>
    <row r="218" spans="1:69">
      <c r="A218" s="52">
        <v>33</v>
      </c>
      <c r="B218" s="52" t="s">
        <v>65</v>
      </c>
      <c r="C218" t="s">
        <v>65</v>
      </c>
      <c r="D218" t="s">
        <v>65</v>
      </c>
      <c r="E218" s="162" t="s">
        <v>1187</v>
      </c>
      <c r="F218" s="52"/>
      <c r="G218" s="52"/>
      <c r="H218" s="52"/>
      <c r="I218" s="52"/>
      <c r="J218" s="52"/>
      <c r="K218" t="s">
        <v>209</v>
      </c>
      <c r="L218" s="52"/>
      <c r="M218" s="52"/>
      <c r="N218" s="52"/>
      <c r="O218" s="52"/>
      <c r="P218" s="150"/>
      <c r="S218" s="172" t="s">
        <v>360</v>
      </c>
      <c r="T218" s="144" t="s">
        <v>360</v>
      </c>
      <c r="U218" s="139">
        <v>40719</v>
      </c>
      <c r="V218" s="52" t="s">
        <v>1188</v>
      </c>
      <c r="W218" s="162"/>
      <c r="X218" s="162" t="s">
        <v>71</v>
      </c>
      <c r="Y218" s="52"/>
      <c r="Z218" s="52"/>
      <c r="AA218" s="52" t="s">
        <v>89</v>
      </c>
      <c r="AB218" s="52">
        <v>5.7</v>
      </c>
      <c r="AC218" s="52" t="s">
        <v>73</v>
      </c>
      <c r="AD218" s="52"/>
      <c r="AE218" s="52"/>
      <c r="AF218" s="52"/>
      <c r="AG218" s="52" t="s">
        <v>74</v>
      </c>
      <c r="AH218" s="162" t="s">
        <v>71</v>
      </c>
      <c r="AI218" t="s">
        <v>75</v>
      </c>
      <c r="AJ218" s="52" t="s">
        <v>76</v>
      </c>
      <c r="AK218" s="52" t="s">
        <v>90</v>
      </c>
      <c r="AL218" t="s">
        <v>78</v>
      </c>
      <c r="AM218" t="s">
        <v>79</v>
      </c>
      <c r="AN218" t="s">
        <v>80</v>
      </c>
      <c r="AP218" t="s">
        <v>81</v>
      </c>
      <c r="AR218" s="52" t="s">
        <v>159</v>
      </c>
      <c r="AS218" s="84"/>
      <c r="AT218" s="84"/>
      <c r="AU218" s="63" t="s">
        <v>1188</v>
      </c>
      <c r="AV218" s="52"/>
      <c r="AW218" s="52"/>
      <c r="AX218" s="52"/>
      <c r="AY218" s="52"/>
      <c r="AZ218" s="52"/>
      <c r="BA218" s="52"/>
      <c r="BB218" s="52"/>
      <c r="BC218" s="52" t="s">
        <v>85</v>
      </c>
      <c r="BD218" s="52"/>
      <c r="BE218" s="52"/>
      <c r="BJ218" s="52" t="s">
        <v>58</v>
      </c>
      <c r="BK218" s="52" t="s">
        <v>59</v>
      </c>
      <c r="BL218" s="52"/>
      <c r="BM218" s="52"/>
      <c r="BN218" s="52"/>
      <c r="BO218" s="52"/>
      <c r="BP218" s="52"/>
    </row>
    <row r="219" spans="1:69">
      <c r="A219">
        <v>207</v>
      </c>
      <c r="B219" t="s">
        <v>65</v>
      </c>
      <c r="C219" t="s">
        <v>65</v>
      </c>
      <c r="D219" t="s">
        <v>65</v>
      </c>
      <c r="E219" s="162" t="s">
        <v>1189</v>
      </c>
      <c r="L219" s="52"/>
      <c r="M219" s="52"/>
      <c r="N219" s="178">
        <v>0.66666666666666696</v>
      </c>
      <c r="P219" s="150"/>
      <c r="S219" s="172" t="s">
        <v>360</v>
      </c>
      <c r="T219" s="144" t="s">
        <v>360</v>
      </c>
      <c r="U219" s="139">
        <v>40761</v>
      </c>
      <c r="V219" s="52" t="s">
        <v>1190</v>
      </c>
      <c r="W219" s="162"/>
      <c r="X219" s="162"/>
      <c r="Y219" s="52"/>
      <c r="Z219" s="52"/>
      <c r="AA219" s="52" t="s">
        <v>89</v>
      </c>
      <c r="AB219" s="52">
        <v>5.8</v>
      </c>
      <c r="AC219" s="52"/>
      <c r="AD219" s="52"/>
      <c r="AE219" s="52"/>
      <c r="AF219" s="52"/>
      <c r="AG219" s="52" t="s">
        <v>74</v>
      </c>
      <c r="AH219" s="162" t="s">
        <v>167</v>
      </c>
      <c r="AI219" t="s">
        <v>136</v>
      </c>
      <c r="AJ219" s="52" t="s">
        <v>76</v>
      </c>
      <c r="AK219" s="52" t="s">
        <v>90</v>
      </c>
      <c r="AL219" t="s">
        <v>78</v>
      </c>
      <c r="AM219" t="s">
        <v>79</v>
      </c>
      <c r="AR219" s="52" t="s">
        <v>1191</v>
      </c>
      <c r="AS219" s="84"/>
      <c r="AT219" s="84"/>
      <c r="AU219" s="63" t="s">
        <v>1190</v>
      </c>
      <c r="AV219" s="52"/>
      <c r="AW219" s="52"/>
      <c r="AX219" s="52"/>
      <c r="AY219" s="52"/>
      <c r="AZ219" s="52"/>
      <c r="BA219" s="52" t="s">
        <v>53</v>
      </c>
      <c r="BB219" s="52" t="s">
        <v>54</v>
      </c>
      <c r="BC219" s="52" t="s">
        <v>55</v>
      </c>
      <c r="BD219" s="2" t="s">
        <v>56</v>
      </c>
      <c r="BE219" s="52"/>
      <c r="BJ219" s="52"/>
      <c r="BK219" s="52"/>
      <c r="BL219" s="52"/>
      <c r="BM219" s="52"/>
      <c r="BN219" s="52"/>
      <c r="BO219" s="52"/>
      <c r="BP219" s="52"/>
    </row>
    <row r="220" spans="1:69">
      <c r="A220">
        <v>208</v>
      </c>
      <c r="B220" t="s">
        <v>65</v>
      </c>
      <c r="C220" t="s">
        <v>65</v>
      </c>
      <c r="D220" t="s">
        <v>65</v>
      </c>
      <c r="E220" s="162" t="s">
        <v>1192</v>
      </c>
      <c r="L220" s="52"/>
      <c r="M220" s="52"/>
      <c r="N220" s="52"/>
      <c r="P220" s="150"/>
      <c r="S220" s="172" t="s">
        <v>360</v>
      </c>
      <c r="T220" s="144" t="s">
        <v>360</v>
      </c>
      <c r="U220" s="139">
        <v>40762</v>
      </c>
      <c r="V220" s="52" t="s">
        <v>1193</v>
      </c>
      <c r="W220" s="162"/>
      <c r="X220" s="162"/>
      <c r="Y220" s="52"/>
      <c r="Z220" s="52"/>
      <c r="AA220" s="52" t="s">
        <v>280</v>
      </c>
      <c r="AB220" s="52">
        <v>5.9</v>
      </c>
      <c r="AC220" s="52"/>
      <c r="AD220" s="52"/>
      <c r="AE220" s="52"/>
      <c r="AF220" s="52"/>
      <c r="AG220" s="52" t="s">
        <v>74</v>
      </c>
      <c r="AH220" s="162" t="s">
        <v>135</v>
      </c>
      <c r="AI220" t="s">
        <v>75</v>
      </c>
      <c r="AJ220" s="52" t="s">
        <v>76</v>
      </c>
      <c r="AK220" s="52" t="s">
        <v>90</v>
      </c>
      <c r="AL220" t="s">
        <v>78</v>
      </c>
      <c r="AM220" t="s">
        <v>79</v>
      </c>
      <c r="AN220" t="s">
        <v>80</v>
      </c>
      <c r="AR220" s="52" t="s">
        <v>1191</v>
      </c>
      <c r="AS220" s="84"/>
      <c r="AT220" s="84"/>
      <c r="AU220" s="63" t="s">
        <v>1193</v>
      </c>
      <c r="AV220" s="52"/>
      <c r="AW220" s="52"/>
      <c r="AX220" s="52"/>
      <c r="AY220" s="52"/>
      <c r="AZ220" s="52"/>
      <c r="BA220" s="52"/>
      <c r="BB220" s="52" t="s">
        <v>54</v>
      </c>
      <c r="BC220" s="52" t="s">
        <v>1183</v>
      </c>
      <c r="BD220" s="66"/>
      <c r="BE220" s="52"/>
      <c r="BJ220" s="52"/>
      <c r="BK220" s="52"/>
      <c r="BL220" s="52" t="s">
        <v>60</v>
      </c>
      <c r="BM220" s="52"/>
      <c r="BN220" s="52"/>
      <c r="BO220" s="52"/>
      <c r="BP220" s="52"/>
    </row>
    <row r="221" spans="1:69">
      <c r="A221">
        <v>209</v>
      </c>
      <c r="B221" t="s">
        <v>65</v>
      </c>
      <c r="C221" t="s">
        <v>65</v>
      </c>
      <c r="D221" t="s">
        <v>65</v>
      </c>
      <c r="E221" s="162" t="s">
        <v>1194</v>
      </c>
      <c r="L221" s="52"/>
      <c r="M221" s="52"/>
      <c r="N221" s="52"/>
      <c r="P221" s="150"/>
      <c r="S221" s="172" t="s">
        <v>360</v>
      </c>
      <c r="T221" s="144" t="s">
        <v>360</v>
      </c>
      <c r="U221" s="139">
        <v>40412</v>
      </c>
      <c r="V221" s="52" t="s">
        <v>1195</v>
      </c>
      <c r="W221" s="162"/>
      <c r="X221" s="162"/>
      <c r="Y221" s="52"/>
      <c r="Z221" s="52"/>
      <c r="AA221" s="52" t="s">
        <v>280</v>
      </c>
      <c r="AB221" s="52">
        <v>5.5</v>
      </c>
      <c r="AC221" s="52"/>
      <c r="AD221" s="52"/>
      <c r="AE221" s="52"/>
      <c r="AF221" s="52"/>
      <c r="AG221" s="52" t="s">
        <v>74</v>
      </c>
      <c r="AH221" s="162" t="s">
        <v>167</v>
      </c>
      <c r="AI221" t="s">
        <v>136</v>
      </c>
      <c r="AJ221" s="52" t="s">
        <v>76</v>
      </c>
      <c r="AK221" s="52" t="s">
        <v>90</v>
      </c>
      <c r="AL221" t="s">
        <v>78</v>
      </c>
      <c r="AM221" t="s">
        <v>168</v>
      </c>
      <c r="AR221" s="52" t="s">
        <v>1196</v>
      </c>
      <c r="AS221" s="84"/>
      <c r="AT221" s="84"/>
      <c r="AU221" s="63" t="s">
        <v>1195</v>
      </c>
      <c r="AV221" s="52"/>
      <c r="AW221" s="52"/>
      <c r="AX221" s="52"/>
      <c r="AY221" s="52"/>
      <c r="AZ221" s="52"/>
      <c r="BA221" s="52" t="s">
        <v>53</v>
      </c>
      <c r="BB221" s="52" t="s">
        <v>54</v>
      </c>
      <c r="BC221" s="52" t="s">
        <v>55</v>
      </c>
      <c r="BD221" s="2" t="s">
        <v>56</v>
      </c>
      <c r="BE221" s="52"/>
      <c r="BJ221" s="52"/>
      <c r="BK221" s="52"/>
      <c r="BL221" s="52" t="s">
        <v>60</v>
      </c>
      <c r="BM221" s="52"/>
      <c r="BN221" s="52"/>
      <c r="BO221" s="52"/>
      <c r="BP221" s="52"/>
    </row>
    <row r="222" spans="1:69">
      <c r="A222">
        <v>210</v>
      </c>
      <c r="B222" t="s">
        <v>65</v>
      </c>
      <c r="C222" t="s">
        <v>65</v>
      </c>
      <c r="D222" t="s">
        <v>65</v>
      </c>
      <c r="E222" s="162" t="s">
        <v>1197</v>
      </c>
      <c r="L222" s="52"/>
      <c r="M222" s="52"/>
      <c r="N222" s="52"/>
      <c r="P222" s="150"/>
      <c r="S222" s="172" t="s">
        <v>360</v>
      </c>
      <c r="T222" s="144" t="s">
        <v>360</v>
      </c>
      <c r="U222" s="139">
        <v>40411</v>
      </c>
      <c r="V222" s="52" t="s">
        <v>1198</v>
      </c>
      <c r="W222" s="162"/>
      <c r="X222" s="162"/>
      <c r="Y222" s="52"/>
      <c r="Z222" s="52"/>
      <c r="AA222" s="52"/>
      <c r="AB222" s="52" t="s">
        <v>352</v>
      </c>
      <c r="AC222" s="52"/>
      <c r="AD222" s="52"/>
      <c r="AE222" s="52"/>
      <c r="AF222" s="52"/>
      <c r="AG222" s="52" t="s">
        <v>74</v>
      </c>
      <c r="AH222" s="162" t="s">
        <v>167</v>
      </c>
      <c r="AI222" t="s">
        <v>136</v>
      </c>
      <c r="AJ222" s="52" t="s">
        <v>76</v>
      </c>
      <c r="AK222" s="52" t="s">
        <v>187</v>
      </c>
      <c r="AL222" t="s">
        <v>78</v>
      </c>
      <c r="AM222" t="s">
        <v>168</v>
      </c>
      <c r="AO222" t="s">
        <v>152</v>
      </c>
      <c r="AR222" s="52" t="s">
        <v>558</v>
      </c>
      <c r="AS222" s="84"/>
      <c r="AT222" s="84"/>
      <c r="AU222" s="63" t="s">
        <v>1198</v>
      </c>
      <c r="AV222" s="52"/>
      <c r="AW222" s="52"/>
      <c r="AX222" s="52"/>
      <c r="AY222" s="52"/>
      <c r="AZ222" s="52"/>
      <c r="BA222" s="52"/>
      <c r="BB222" s="52"/>
      <c r="BC222" s="52"/>
      <c r="BD222" s="66"/>
      <c r="BE222" s="52"/>
      <c r="BJ222" s="52"/>
      <c r="BK222" s="52"/>
      <c r="BL222" s="52"/>
      <c r="BM222" s="52"/>
      <c r="BN222" s="52"/>
      <c r="BO222" s="52"/>
      <c r="BP222" s="52"/>
    </row>
    <row r="223" spans="1:69">
      <c r="A223">
        <v>211</v>
      </c>
      <c r="B223" t="s">
        <v>65</v>
      </c>
      <c r="C223" t="s">
        <v>65</v>
      </c>
      <c r="D223" t="s">
        <v>65</v>
      </c>
      <c r="E223" s="162" t="s">
        <v>1197</v>
      </c>
      <c r="L223" s="52"/>
      <c r="M223" s="52"/>
      <c r="N223" s="52"/>
      <c r="P223" s="150"/>
      <c r="S223" s="172" t="s">
        <v>360</v>
      </c>
      <c r="T223" s="144" t="s">
        <v>360</v>
      </c>
      <c r="U223" s="139">
        <v>40411</v>
      </c>
      <c r="V223" s="52" t="s">
        <v>1199</v>
      </c>
      <c r="W223" s="162"/>
      <c r="X223" s="162"/>
      <c r="Y223" s="52"/>
      <c r="Z223" s="52"/>
      <c r="AA223" s="52"/>
      <c r="AB223" s="52" t="s">
        <v>182</v>
      </c>
      <c r="AC223" s="52"/>
      <c r="AD223" s="52"/>
      <c r="AE223" s="52"/>
      <c r="AF223" s="52"/>
      <c r="AG223" s="52" t="s">
        <v>74</v>
      </c>
      <c r="AH223" s="162" t="s">
        <v>167</v>
      </c>
      <c r="AI223" t="s">
        <v>136</v>
      </c>
      <c r="AJ223" s="52" t="s">
        <v>76</v>
      </c>
      <c r="AK223" s="52" t="s">
        <v>187</v>
      </c>
      <c r="AL223" t="s">
        <v>78</v>
      </c>
      <c r="AM223" t="s">
        <v>168</v>
      </c>
      <c r="AO223" t="s">
        <v>152</v>
      </c>
      <c r="AR223" s="52" t="s">
        <v>558</v>
      </c>
      <c r="AS223" s="84"/>
      <c r="AT223" s="84"/>
      <c r="AU223" s="63" t="s">
        <v>1199</v>
      </c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J223" s="52"/>
      <c r="BK223" s="52"/>
      <c r="BL223" s="52"/>
      <c r="BM223" s="52"/>
      <c r="BN223" s="52"/>
      <c r="BO223" s="52"/>
      <c r="BP223" s="52"/>
    </row>
    <row r="224" spans="1:69">
      <c r="A224">
        <v>212</v>
      </c>
      <c r="B224" t="s">
        <v>65</v>
      </c>
      <c r="C224" t="s">
        <v>65</v>
      </c>
      <c r="D224" t="s">
        <v>65</v>
      </c>
      <c r="E224" s="162" t="s">
        <v>1200</v>
      </c>
      <c r="L224" s="52"/>
      <c r="M224" s="52"/>
      <c r="N224" s="52"/>
      <c r="P224" s="150"/>
      <c r="S224" s="172" t="s">
        <v>360</v>
      </c>
      <c r="T224" s="144" t="s">
        <v>360</v>
      </c>
      <c r="U224" s="139">
        <v>40418</v>
      </c>
      <c r="V224" s="52" t="s">
        <v>1201</v>
      </c>
      <c r="W224" s="162"/>
      <c r="X224" s="162"/>
      <c r="Y224" s="52"/>
      <c r="Z224" s="52"/>
      <c r="AA224" s="52" t="s">
        <v>89</v>
      </c>
      <c r="AB224" s="52">
        <v>5.7</v>
      </c>
      <c r="AC224" s="52"/>
      <c r="AD224" s="52"/>
      <c r="AE224" s="52"/>
      <c r="AF224" s="52"/>
      <c r="AG224" s="52" t="s">
        <v>74</v>
      </c>
      <c r="AH224" s="162" t="s">
        <v>167</v>
      </c>
      <c r="AI224" t="s">
        <v>136</v>
      </c>
      <c r="AJ224" s="52" t="s">
        <v>76</v>
      </c>
      <c r="AK224" s="52" t="s">
        <v>90</v>
      </c>
      <c r="AL224" t="s">
        <v>78</v>
      </c>
      <c r="AM224" t="s">
        <v>79</v>
      </c>
      <c r="AR224" s="52" t="s">
        <v>1202</v>
      </c>
      <c r="AS224" s="84"/>
      <c r="AT224" s="84"/>
      <c r="AU224" s="63" t="s">
        <v>1201</v>
      </c>
      <c r="AV224" s="52"/>
      <c r="AW224" s="52"/>
      <c r="AX224" s="52"/>
      <c r="AY224" s="52"/>
      <c r="AZ224" s="52"/>
      <c r="BA224" s="52" t="s">
        <v>53</v>
      </c>
      <c r="BB224" s="52" t="s">
        <v>54</v>
      </c>
      <c r="BC224" s="52" t="s">
        <v>55</v>
      </c>
      <c r="BD224" s="52"/>
      <c r="BE224" s="52"/>
      <c r="BJ224" s="52" t="s">
        <v>58</v>
      </c>
      <c r="BK224" s="52"/>
      <c r="BL224" s="52" t="s">
        <v>60</v>
      </c>
      <c r="BM224" s="52"/>
      <c r="BN224" s="52"/>
      <c r="BO224" s="52"/>
      <c r="BP224" s="52"/>
    </row>
    <row r="225" spans="1:68">
      <c r="A225">
        <v>213</v>
      </c>
      <c r="B225" t="s">
        <v>65</v>
      </c>
      <c r="C225" t="s">
        <v>65</v>
      </c>
      <c r="D225" t="s">
        <v>65</v>
      </c>
      <c r="E225" s="162" t="s">
        <v>1203</v>
      </c>
      <c r="L225" s="52"/>
      <c r="M225" s="52"/>
      <c r="N225" s="52"/>
      <c r="P225" s="150"/>
      <c r="S225" s="172" t="s">
        <v>360</v>
      </c>
      <c r="T225" s="144" t="s">
        <v>360</v>
      </c>
      <c r="U225" s="139">
        <v>40432</v>
      </c>
      <c r="V225" s="52" t="s">
        <v>1204</v>
      </c>
      <c r="W225" s="162"/>
      <c r="X225" s="162"/>
      <c r="Y225" s="52"/>
      <c r="Z225" s="52"/>
      <c r="AA225" s="52" t="s">
        <v>280</v>
      </c>
      <c r="AB225" s="52">
        <v>5.7</v>
      </c>
      <c r="AC225" s="52"/>
      <c r="AD225" s="52"/>
      <c r="AE225" s="52"/>
      <c r="AF225" s="52"/>
      <c r="AG225" s="52" t="s">
        <v>74</v>
      </c>
      <c r="AH225" s="162" t="s">
        <v>167</v>
      </c>
      <c r="AI225" t="s">
        <v>75</v>
      </c>
      <c r="AJ225" s="52" t="s">
        <v>76</v>
      </c>
      <c r="AK225" s="52" t="s">
        <v>90</v>
      </c>
      <c r="AL225" t="s">
        <v>78</v>
      </c>
      <c r="AM225" t="s">
        <v>79</v>
      </c>
      <c r="AR225" s="52" t="s">
        <v>1205</v>
      </c>
      <c r="AS225" s="84"/>
      <c r="AT225" s="84"/>
      <c r="AU225" s="63" t="s">
        <v>1204</v>
      </c>
      <c r="AV225" s="52"/>
      <c r="AW225" s="52"/>
      <c r="AX225" s="52"/>
      <c r="AY225" s="52"/>
      <c r="AZ225" s="52"/>
      <c r="BA225" s="52"/>
      <c r="BB225" s="52" t="s">
        <v>54</v>
      </c>
      <c r="BC225" s="52" t="s">
        <v>55</v>
      </c>
      <c r="BD225" s="52"/>
      <c r="BE225" s="52"/>
      <c r="BJ225" s="52"/>
      <c r="BK225" s="52"/>
      <c r="BL225" s="52"/>
      <c r="BM225" s="52"/>
      <c r="BN225" s="52"/>
      <c r="BO225" s="52"/>
      <c r="BP225" s="52"/>
    </row>
    <row r="226" spans="1:68" ht="38.25">
      <c r="A226">
        <v>214</v>
      </c>
      <c r="B226" t="s">
        <v>65</v>
      </c>
      <c r="C226" t="s">
        <v>65</v>
      </c>
      <c r="D226" t="s">
        <v>65</v>
      </c>
      <c r="E226" s="162" t="s">
        <v>1206</v>
      </c>
      <c r="L226" s="52"/>
      <c r="M226" s="52"/>
      <c r="N226" s="52"/>
      <c r="P226" s="150"/>
      <c r="S226" s="172" t="s">
        <v>360</v>
      </c>
      <c r="T226" s="144" t="s">
        <v>360</v>
      </c>
      <c r="U226" s="139">
        <v>41125</v>
      </c>
      <c r="V226" s="52" t="s">
        <v>1207</v>
      </c>
      <c r="W226" s="162"/>
      <c r="X226" t="s">
        <v>1208</v>
      </c>
      <c r="AA226" s="52" t="s">
        <v>280</v>
      </c>
      <c r="AB226" s="52" t="s">
        <v>1100</v>
      </c>
      <c r="AC226" s="52"/>
      <c r="AD226" s="52"/>
      <c r="AE226" s="52"/>
      <c r="AF226" s="52"/>
      <c r="AG226" s="52" t="s">
        <v>74</v>
      </c>
      <c r="AH226" s="162" t="s">
        <v>135</v>
      </c>
      <c r="AI226" t="s">
        <v>75</v>
      </c>
      <c r="AJ226" s="52" t="s">
        <v>76</v>
      </c>
      <c r="AK226" s="52" t="s">
        <v>90</v>
      </c>
      <c r="AL226" t="s">
        <v>78</v>
      </c>
      <c r="AM226" t="s">
        <v>79</v>
      </c>
      <c r="AR226" s="52" t="s">
        <v>1209</v>
      </c>
      <c r="AS226" s="84"/>
      <c r="AT226" s="84"/>
      <c r="AU226" s="63" t="s">
        <v>1207</v>
      </c>
      <c r="AV226" s="52"/>
      <c r="AW226" s="52"/>
      <c r="AX226" s="52"/>
      <c r="AY226" s="52"/>
      <c r="AZ226" s="52"/>
      <c r="BA226" s="52"/>
      <c r="BB226" s="52" t="s">
        <v>54</v>
      </c>
      <c r="BC226" s="52" t="s">
        <v>1183</v>
      </c>
      <c r="BD226" s="52"/>
      <c r="BE226" s="52"/>
      <c r="BJ226" s="52"/>
      <c r="BK226" s="52"/>
      <c r="BL226" s="52"/>
      <c r="BM226" s="52"/>
      <c r="BN226" s="52"/>
      <c r="BO226" s="52"/>
      <c r="BP226" s="52"/>
    </row>
    <row r="227" spans="1:68">
      <c r="A227">
        <v>215</v>
      </c>
      <c r="B227" t="s">
        <v>65</v>
      </c>
      <c r="C227" t="s">
        <v>65</v>
      </c>
      <c r="D227" t="s">
        <v>65</v>
      </c>
      <c r="E227" s="162" t="s">
        <v>1210</v>
      </c>
      <c r="L227" s="52"/>
      <c r="M227" s="52"/>
      <c r="N227" s="52"/>
      <c r="P227" s="150"/>
      <c r="S227" s="172" t="s">
        <v>360</v>
      </c>
      <c r="T227" s="144" t="s">
        <v>360</v>
      </c>
      <c r="U227" s="139">
        <v>41105</v>
      </c>
      <c r="V227" s="52" t="s">
        <v>1211</v>
      </c>
      <c r="W227" s="162"/>
      <c r="X227" s="162"/>
      <c r="Y227" s="52"/>
      <c r="Z227" s="52"/>
      <c r="AA227" s="52" t="s">
        <v>280</v>
      </c>
      <c r="AB227" s="52">
        <v>5.9</v>
      </c>
      <c r="AC227" s="52"/>
      <c r="AD227" s="52"/>
      <c r="AE227" s="52"/>
      <c r="AF227" s="52"/>
      <c r="AG227" s="52" t="s">
        <v>74</v>
      </c>
      <c r="AH227" s="162" t="s">
        <v>167</v>
      </c>
      <c r="AI227" t="s">
        <v>136</v>
      </c>
      <c r="AJ227" s="52" t="s">
        <v>76</v>
      </c>
      <c r="AK227" s="52" t="s">
        <v>90</v>
      </c>
      <c r="AL227" t="s">
        <v>78</v>
      </c>
      <c r="AM227" t="s">
        <v>79</v>
      </c>
      <c r="AR227" s="52" t="s">
        <v>145</v>
      </c>
      <c r="AS227" s="84"/>
      <c r="AT227" s="84"/>
      <c r="AU227" s="63" t="s">
        <v>1211</v>
      </c>
      <c r="AV227" s="52"/>
      <c r="AW227" s="52"/>
      <c r="AX227" s="52"/>
      <c r="AY227" s="52"/>
      <c r="AZ227" s="52"/>
      <c r="BA227" s="52" t="s">
        <v>53</v>
      </c>
      <c r="BB227" s="52" t="s">
        <v>54</v>
      </c>
      <c r="BC227" s="52" t="s">
        <v>55</v>
      </c>
      <c r="BD227" s="52"/>
      <c r="BE227" s="52"/>
      <c r="BJ227" s="52"/>
      <c r="BK227" s="52"/>
      <c r="BL227" s="52"/>
      <c r="BM227" s="52"/>
      <c r="BN227" s="52"/>
      <c r="BO227" s="52"/>
      <c r="BP227" s="52"/>
    </row>
    <row r="228" spans="1:68">
      <c r="A228">
        <v>217</v>
      </c>
      <c r="B228" t="s">
        <v>65</v>
      </c>
      <c r="C228" t="s">
        <v>65</v>
      </c>
      <c r="D228" t="s">
        <v>65</v>
      </c>
      <c r="E228" s="162" t="s">
        <v>1212</v>
      </c>
      <c r="L228" s="52"/>
      <c r="M228" s="52"/>
      <c r="N228" s="52"/>
      <c r="P228" s="150"/>
      <c r="S228" s="172" t="s">
        <v>360</v>
      </c>
      <c r="T228" s="144" t="s">
        <v>360</v>
      </c>
      <c r="U228" s="139">
        <v>41293</v>
      </c>
      <c r="V228" s="52" t="s">
        <v>1213</v>
      </c>
      <c r="W228" s="162"/>
      <c r="X228" s="162"/>
      <c r="Y228" s="52"/>
      <c r="Z228" s="52"/>
      <c r="AA228" s="52" t="s">
        <v>89</v>
      </c>
      <c r="AB228" s="52" t="s">
        <v>1100</v>
      </c>
      <c r="AC228" s="52"/>
      <c r="AD228" s="52"/>
      <c r="AE228" s="52"/>
      <c r="AF228" s="52"/>
      <c r="AG228" s="52" t="s">
        <v>74</v>
      </c>
      <c r="AH228" s="162" t="s">
        <v>71</v>
      </c>
      <c r="AI228" t="s">
        <v>75</v>
      </c>
      <c r="AJ228" s="52" t="s">
        <v>76</v>
      </c>
      <c r="AK228" s="52" t="s">
        <v>90</v>
      </c>
      <c r="AL228" t="s">
        <v>119</v>
      </c>
      <c r="AM228" t="s">
        <v>79</v>
      </c>
      <c r="AR228" s="52" t="s">
        <v>739</v>
      </c>
      <c r="AS228" s="84"/>
      <c r="AT228" s="84"/>
      <c r="AU228" s="63" t="s">
        <v>1213</v>
      </c>
      <c r="AV228" s="52"/>
      <c r="AW228" s="52"/>
      <c r="AX228" s="52"/>
      <c r="AY228" s="52"/>
      <c r="AZ228" s="52"/>
      <c r="BA228" s="52"/>
      <c r="BB228" s="52"/>
      <c r="BC228" s="52" t="s">
        <v>85</v>
      </c>
      <c r="BD228" s="52"/>
      <c r="BE228" s="52"/>
      <c r="BJ228" s="52"/>
      <c r="BK228" s="52"/>
      <c r="BL228" s="52" t="s">
        <v>60</v>
      </c>
      <c r="BM228" s="52"/>
      <c r="BN228" s="52"/>
      <c r="BO228" s="52"/>
      <c r="BP228" s="52"/>
    </row>
    <row r="229" spans="1:68">
      <c r="A229">
        <v>218</v>
      </c>
      <c r="B229" t="s">
        <v>65</v>
      </c>
      <c r="C229" t="s">
        <v>65</v>
      </c>
      <c r="D229" t="s">
        <v>65</v>
      </c>
      <c r="E229" s="162" t="s">
        <v>1214</v>
      </c>
      <c r="L229" s="52"/>
      <c r="M229" s="52"/>
      <c r="N229" s="52"/>
      <c r="P229" s="150"/>
      <c r="S229" s="172" t="s">
        <v>360</v>
      </c>
      <c r="T229" s="144" t="s">
        <v>360</v>
      </c>
      <c r="U229" s="139">
        <v>40453</v>
      </c>
      <c r="V229" s="52" t="s">
        <v>1215</v>
      </c>
      <c r="W229" s="162"/>
      <c r="X229" s="162"/>
      <c r="Y229" s="52"/>
      <c r="Z229" s="52"/>
      <c r="AA229" s="52" t="s">
        <v>89</v>
      </c>
      <c r="AB229" s="52" t="s">
        <v>697</v>
      </c>
      <c r="AC229" s="52"/>
      <c r="AD229" s="52"/>
      <c r="AE229" s="52"/>
      <c r="AF229" s="52"/>
      <c r="AG229" s="52" t="s">
        <v>74</v>
      </c>
      <c r="AH229" s="162" t="s">
        <v>71</v>
      </c>
      <c r="AI229" t="s">
        <v>136</v>
      </c>
      <c r="AJ229" s="52" t="s">
        <v>76</v>
      </c>
      <c r="AK229" s="52" t="s">
        <v>90</v>
      </c>
      <c r="AL229" t="s">
        <v>78</v>
      </c>
      <c r="AM229" t="s">
        <v>79</v>
      </c>
      <c r="AR229" s="52" t="s">
        <v>1216</v>
      </c>
      <c r="AS229" s="84"/>
      <c r="AT229" s="84"/>
      <c r="AU229" s="63" t="s">
        <v>1215</v>
      </c>
      <c r="AV229" s="52"/>
      <c r="AW229" s="52"/>
      <c r="AX229" s="52"/>
      <c r="AY229" s="52"/>
      <c r="AZ229" s="52"/>
      <c r="BA229" s="52"/>
      <c r="BB229" s="52"/>
      <c r="BC229" s="52" t="s">
        <v>85</v>
      </c>
      <c r="BD229" s="52"/>
      <c r="BE229" s="52"/>
      <c r="BJ229" s="52" t="s">
        <v>58</v>
      </c>
      <c r="BK229" s="52"/>
      <c r="BL229" s="52" t="s">
        <v>60</v>
      </c>
      <c r="BM229" s="52"/>
      <c r="BN229" s="52"/>
      <c r="BO229" s="52"/>
      <c r="BP229" s="52"/>
    </row>
    <row r="230" spans="1:68">
      <c r="A230">
        <v>219</v>
      </c>
      <c r="B230" t="s">
        <v>65</v>
      </c>
      <c r="C230" t="s">
        <v>65</v>
      </c>
      <c r="D230" t="s">
        <v>65</v>
      </c>
      <c r="E230" s="162" t="s">
        <v>1217</v>
      </c>
      <c r="L230" s="52"/>
      <c r="M230" s="52"/>
      <c r="N230" s="52"/>
      <c r="P230" s="150" t="s">
        <v>1218</v>
      </c>
      <c r="S230" s="98" t="s">
        <v>1020</v>
      </c>
      <c r="T230" s="144" t="s">
        <v>360</v>
      </c>
      <c r="U230" s="139">
        <v>41014</v>
      </c>
      <c r="V230" s="52" t="s">
        <v>1219</v>
      </c>
      <c r="W230" s="162"/>
      <c r="X230" s="162"/>
      <c r="Y230" s="52"/>
      <c r="Z230" s="52"/>
      <c r="AA230" s="52" t="s">
        <v>801</v>
      </c>
      <c r="AB230" s="52">
        <v>5.8</v>
      </c>
      <c r="AC230" s="52" t="s">
        <v>1104</v>
      </c>
      <c r="AD230" s="52"/>
      <c r="AE230" s="52"/>
      <c r="AF230" s="52"/>
      <c r="AG230" s="52" t="s">
        <v>74</v>
      </c>
      <c r="AH230" s="162" t="s">
        <v>71</v>
      </c>
      <c r="AI230" t="s">
        <v>75</v>
      </c>
      <c r="AJ230" s="52" t="s">
        <v>76</v>
      </c>
      <c r="AK230" s="52" t="s">
        <v>325</v>
      </c>
      <c r="AL230" t="s">
        <v>119</v>
      </c>
      <c r="AM230" t="s">
        <v>168</v>
      </c>
      <c r="AN230" t="s">
        <v>1220</v>
      </c>
      <c r="AR230" s="52" t="s">
        <v>1221</v>
      </c>
      <c r="AS230" s="84"/>
      <c r="AT230" s="84"/>
      <c r="AU230" s="63" t="s">
        <v>1219</v>
      </c>
      <c r="AV230" s="52"/>
      <c r="AW230" s="52"/>
      <c r="AX230" s="52"/>
      <c r="AY230" s="52"/>
      <c r="AZ230" s="52"/>
      <c r="BA230" s="52"/>
      <c r="BB230" s="52"/>
      <c r="BC230" s="52" t="s">
        <v>329</v>
      </c>
      <c r="BD230" s="52"/>
      <c r="BE230" s="52"/>
      <c r="BJ230" s="52" t="s">
        <v>58</v>
      </c>
      <c r="BK230" s="52"/>
      <c r="BL230" s="52" t="s">
        <v>60</v>
      </c>
      <c r="BM230" s="52"/>
      <c r="BN230" s="52"/>
      <c r="BO230" s="52"/>
      <c r="BP230" s="52"/>
    </row>
    <row r="231" spans="1:68">
      <c r="A231">
        <v>220</v>
      </c>
      <c r="B231" t="s">
        <v>65</v>
      </c>
      <c r="C231" t="s">
        <v>65</v>
      </c>
      <c r="D231" t="s">
        <v>65</v>
      </c>
      <c r="E231" s="162" t="s">
        <v>1222</v>
      </c>
      <c r="L231" s="52"/>
      <c r="M231" s="52"/>
      <c r="N231" s="52"/>
      <c r="P231" s="150" t="s">
        <v>1218</v>
      </c>
      <c r="S231" s="98" t="s">
        <v>1020</v>
      </c>
      <c r="T231" s="144" t="s">
        <v>360</v>
      </c>
      <c r="U231" s="139">
        <v>41034</v>
      </c>
      <c r="V231" s="52" t="s">
        <v>1223</v>
      </c>
      <c r="W231" s="162"/>
      <c r="X231" s="162"/>
      <c r="Y231" s="52"/>
      <c r="Z231" s="52"/>
      <c r="AA231" s="52" t="s">
        <v>801</v>
      </c>
      <c r="AB231" s="52">
        <v>5.8</v>
      </c>
      <c r="AC231" s="52" t="s">
        <v>1104</v>
      </c>
      <c r="AD231" s="52"/>
      <c r="AE231" s="52"/>
      <c r="AF231" s="52"/>
      <c r="AG231" s="52" t="s">
        <v>74</v>
      </c>
      <c r="AH231" s="162" t="s">
        <v>71</v>
      </c>
      <c r="AI231" t="s">
        <v>75</v>
      </c>
      <c r="AJ231" s="52" t="s">
        <v>76</v>
      </c>
      <c r="AK231" s="52" t="s">
        <v>325</v>
      </c>
      <c r="AL231" t="s">
        <v>119</v>
      </c>
      <c r="AM231" t="s">
        <v>168</v>
      </c>
      <c r="AN231" t="s">
        <v>1220</v>
      </c>
      <c r="AQ231" s="85"/>
      <c r="AR231" s="52" t="s">
        <v>276</v>
      </c>
      <c r="AS231" s="84"/>
      <c r="AT231" s="84"/>
      <c r="AU231" s="63" t="s">
        <v>1223</v>
      </c>
      <c r="AV231" s="52"/>
      <c r="AW231" s="52"/>
      <c r="AX231" s="52"/>
      <c r="AY231" s="52"/>
      <c r="AZ231" s="52"/>
      <c r="BA231" s="52"/>
      <c r="BB231" s="52"/>
      <c r="BC231" s="52" t="s">
        <v>329</v>
      </c>
      <c r="BD231" s="52"/>
      <c r="BE231" s="52"/>
      <c r="BJ231" s="52" t="s">
        <v>58</v>
      </c>
      <c r="BK231" s="52"/>
      <c r="BL231" s="52" t="s">
        <v>60</v>
      </c>
      <c r="BM231" s="52"/>
      <c r="BN231" s="52"/>
      <c r="BO231" s="52"/>
      <c r="BP231" s="52"/>
    </row>
    <row r="232" spans="1:68">
      <c r="A232">
        <v>221</v>
      </c>
      <c r="B232" t="s">
        <v>65</v>
      </c>
      <c r="C232" t="s">
        <v>65</v>
      </c>
      <c r="D232" t="s">
        <v>65</v>
      </c>
      <c r="E232" s="162" t="s">
        <v>1224</v>
      </c>
      <c r="L232" s="52"/>
      <c r="M232" s="52"/>
      <c r="N232" s="52"/>
      <c r="P232" s="150"/>
      <c r="S232" s="172" t="s">
        <v>360</v>
      </c>
      <c r="T232" s="144" t="s">
        <v>360</v>
      </c>
      <c r="U232" s="139">
        <v>41209</v>
      </c>
      <c r="V232" s="52" t="s">
        <v>1225</v>
      </c>
      <c r="W232" s="162"/>
      <c r="X232" s="162"/>
      <c r="Y232" s="52"/>
      <c r="Z232" s="52"/>
      <c r="AA232" s="52" t="s">
        <v>72</v>
      </c>
      <c r="AB232" s="52">
        <v>5.9</v>
      </c>
      <c r="AC232" s="52" t="s">
        <v>690</v>
      </c>
      <c r="AD232" s="52"/>
      <c r="AE232" s="52"/>
      <c r="AF232" s="52"/>
      <c r="AG232" s="52" t="s">
        <v>74</v>
      </c>
      <c r="AH232" s="162" t="s">
        <v>71</v>
      </c>
      <c r="AI232" t="s">
        <v>75</v>
      </c>
      <c r="AJ232" s="52" t="s">
        <v>76</v>
      </c>
      <c r="AK232" s="52" t="s">
        <v>77</v>
      </c>
      <c r="AL232" t="s">
        <v>78</v>
      </c>
      <c r="AM232" t="s">
        <v>79</v>
      </c>
      <c r="AP232" t="s">
        <v>81</v>
      </c>
      <c r="AQ232" s="56" t="s">
        <v>240</v>
      </c>
      <c r="AR232" s="52" t="s">
        <v>1191</v>
      </c>
      <c r="AS232" s="84"/>
      <c r="AT232" s="84"/>
      <c r="AU232" s="63" t="s">
        <v>1225</v>
      </c>
      <c r="AV232" s="52"/>
      <c r="AW232" s="52"/>
      <c r="AX232" s="52"/>
      <c r="AY232" s="52"/>
      <c r="AZ232" s="52"/>
      <c r="BA232" s="52"/>
      <c r="BB232" s="52"/>
      <c r="BC232" s="52" t="s">
        <v>85</v>
      </c>
      <c r="BD232" s="52"/>
      <c r="BE232" s="52"/>
      <c r="BK232" s="52"/>
      <c r="BL232" s="52"/>
      <c r="BM232" s="52"/>
      <c r="BN232" s="52"/>
      <c r="BO232" s="52"/>
      <c r="BP232" s="52"/>
    </row>
    <row r="233" spans="1:68">
      <c r="A233">
        <v>222</v>
      </c>
      <c r="B233" t="s">
        <v>65</v>
      </c>
      <c r="C233" t="s">
        <v>65</v>
      </c>
      <c r="D233" t="s">
        <v>65</v>
      </c>
      <c r="E233" s="162" t="s">
        <v>1226</v>
      </c>
      <c r="L233" s="52"/>
      <c r="M233" s="52"/>
      <c r="N233" s="52"/>
      <c r="P233" s="150"/>
      <c r="S233" s="172" t="s">
        <v>360</v>
      </c>
      <c r="T233" s="144" t="s">
        <v>360</v>
      </c>
      <c r="U233" s="139">
        <v>41173</v>
      </c>
      <c r="V233" s="52" t="s">
        <v>1227</v>
      </c>
      <c r="W233" s="162"/>
      <c r="X233" s="162"/>
      <c r="Y233" s="52"/>
      <c r="Z233" s="52"/>
      <c r="AA233" s="52" t="s">
        <v>89</v>
      </c>
      <c r="AB233" s="52"/>
      <c r="AC233" s="52" t="s">
        <v>324</v>
      </c>
      <c r="AD233" s="52"/>
      <c r="AE233" s="52"/>
      <c r="AF233" s="52"/>
      <c r="AG233" s="52" t="s">
        <v>74</v>
      </c>
      <c r="AH233" s="162" t="s">
        <v>71</v>
      </c>
      <c r="AI233" t="s">
        <v>75</v>
      </c>
      <c r="AJ233" s="52" t="s">
        <v>76</v>
      </c>
      <c r="AK233" s="52" t="s">
        <v>325</v>
      </c>
      <c r="AL233" t="s">
        <v>78</v>
      </c>
      <c r="AM233" t="s">
        <v>79</v>
      </c>
      <c r="AN233" t="s">
        <v>1220</v>
      </c>
      <c r="AR233" s="52" t="s">
        <v>276</v>
      </c>
      <c r="AS233" s="84"/>
      <c r="AT233" s="84"/>
      <c r="AU233" s="63" t="s">
        <v>1227</v>
      </c>
      <c r="AV233" s="52"/>
      <c r="AW233" s="52"/>
      <c r="AX233" s="52"/>
      <c r="AY233" s="52"/>
      <c r="AZ233" s="52"/>
      <c r="BA233" s="52"/>
      <c r="BB233" s="52"/>
      <c r="BC233" s="52" t="s">
        <v>329</v>
      </c>
      <c r="BD233" s="52"/>
      <c r="BE233" s="52"/>
      <c r="BJ233" s="52" t="s">
        <v>58</v>
      </c>
      <c r="BK233" s="52"/>
      <c r="BL233" s="52"/>
      <c r="BM233" s="52"/>
      <c r="BN233" s="52"/>
      <c r="BO233" s="52"/>
      <c r="BP233" s="52"/>
    </row>
    <row r="234" spans="1:68">
      <c r="A234">
        <v>224</v>
      </c>
      <c r="B234" t="s">
        <v>65</v>
      </c>
      <c r="C234" t="s">
        <v>65</v>
      </c>
      <c r="D234" t="s">
        <v>65</v>
      </c>
      <c r="E234" s="162" t="s">
        <v>1228</v>
      </c>
      <c r="F234" t="s">
        <v>1136</v>
      </c>
      <c r="G234" t="s">
        <v>209</v>
      </c>
      <c r="L234" s="52"/>
      <c r="M234" s="52"/>
      <c r="N234" s="52"/>
      <c r="P234" s="150"/>
      <c r="S234" s="172" t="s">
        <v>360</v>
      </c>
      <c r="T234" s="144" t="s">
        <v>360</v>
      </c>
      <c r="U234" s="139">
        <v>37877</v>
      </c>
      <c r="V234" s="52" t="s">
        <v>1229</v>
      </c>
      <c r="W234" s="162"/>
      <c r="X234" s="162"/>
      <c r="Y234" s="52"/>
      <c r="Z234" s="52"/>
      <c r="AA234" s="52"/>
      <c r="AB234" s="52" t="s">
        <v>352</v>
      </c>
      <c r="AC234" s="52"/>
      <c r="AD234" s="52"/>
      <c r="AE234" s="52"/>
      <c r="AF234" s="52"/>
      <c r="AG234" s="52" t="s">
        <v>74</v>
      </c>
      <c r="AH234" s="162" t="s">
        <v>167</v>
      </c>
      <c r="AI234" t="s">
        <v>136</v>
      </c>
      <c r="AJ234" s="52" t="s">
        <v>76</v>
      </c>
      <c r="AK234" s="52" t="s">
        <v>90</v>
      </c>
      <c r="AL234" t="s">
        <v>78</v>
      </c>
      <c r="AM234" t="s">
        <v>79</v>
      </c>
      <c r="AR234" s="52" t="s">
        <v>1230</v>
      </c>
      <c r="AS234" s="84"/>
      <c r="AT234" s="84"/>
      <c r="AU234" s="63" t="s">
        <v>1229</v>
      </c>
      <c r="AV234" s="52"/>
      <c r="AW234" s="52"/>
      <c r="AX234" s="52"/>
      <c r="AY234" s="52"/>
      <c r="AZ234" s="52"/>
      <c r="BA234" s="52" t="s">
        <v>53</v>
      </c>
      <c r="BB234" s="52"/>
      <c r="BC234" s="52"/>
      <c r="BD234" s="52" t="s">
        <v>56</v>
      </c>
      <c r="BE234" s="52"/>
      <c r="BJ234" s="52"/>
      <c r="BK234" s="52"/>
      <c r="BL234" s="52"/>
      <c r="BM234" s="52"/>
      <c r="BN234" s="52"/>
      <c r="BO234" s="52"/>
      <c r="BP234" s="52"/>
    </row>
    <row r="235" spans="1:68">
      <c r="A235">
        <v>225</v>
      </c>
      <c r="B235" t="s">
        <v>65</v>
      </c>
      <c r="C235" t="s">
        <v>65</v>
      </c>
      <c r="D235" t="s">
        <v>65</v>
      </c>
      <c r="E235" s="162" t="s">
        <v>1231</v>
      </c>
      <c r="L235" s="52" t="s">
        <v>836</v>
      </c>
      <c r="M235" s="52" t="s">
        <v>1232</v>
      </c>
      <c r="N235" s="178">
        <v>0.95833333333333304</v>
      </c>
      <c r="P235" s="150"/>
      <c r="S235" s="172" t="s">
        <v>360</v>
      </c>
      <c r="T235" s="144" t="s">
        <v>360</v>
      </c>
      <c r="U235" s="139">
        <v>40439</v>
      </c>
      <c r="V235" s="52" t="s">
        <v>1233</v>
      </c>
      <c r="W235" s="162"/>
      <c r="X235" s="162"/>
      <c r="Y235" s="52"/>
      <c r="Z235" s="52"/>
      <c r="AA235" s="52" t="s">
        <v>280</v>
      </c>
      <c r="AB235" s="52">
        <v>5.5</v>
      </c>
      <c r="AC235" s="52"/>
      <c r="AD235" s="52"/>
      <c r="AE235" s="52"/>
      <c r="AF235" s="52"/>
      <c r="AG235" s="52" t="s">
        <v>74</v>
      </c>
      <c r="AH235" s="162" t="s">
        <v>167</v>
      </c>
      <c r="AI235" t="s">
        <v>136</v>
      </c>
      <c r="AJ235" s="52" t="s">
        <v>76</v>
      </c>
      <c r="AK235" s="52" t="s">
        <v>90</v>
      </c>
      <c r="AL235" t="s">
        <v>78</v>
      </c>
      <c r="AM235" t="s">
        <v>79</v>
      </c>
      <c r="AR235" s="52" t="s">
        <v>1234</v>
      </c>
      <c r="AS235" s="84"/>
      <c r="AT235" s="84"/>
      <c r="AU235" s="63" t="s">
        <v>1233</v>
      </c>
      <c r="AV235" s="52"/>
      <c r="AW235" s="52"/>
      <c r="AX235" s="52"/>
      <c r="AY235" s="52"/>
      <c r="AZ235" s="52"/>
      <c r="BA235" s="52" t="s">
        <v>53</v>
      </c>
      <c r="BB235" s="52"/>
      <c r="BC235" s="52"/>
      <c r="BD235" s="52" t="s">
        <v>56</v>
      </c>
      <c r="BE235" s="52"/>
      <c r="BJ235" s="52"/>
      <c r="BK235" s="52"/>
      <c r="BL235" s="52"/>
      <c r="BM235" s="52"/>
      <c r="BN235" s="52"/>
      <c r="BO235" s="52"/>
      <c r="BP235" s="52"/>
    </row>
    <row r="236" spans="1:68">
      <c r="A236">
        <v>226</v>
      </c>
      <c r="B236" t="s">
        <v>65</v>
      </c>
      <c r="C236" t="s">
        <v>65</v>
      </c>
      <c r="D236" t="s">
        <v>65</v>
      </c>
      <c r="E236" s="162" t="s">
        <v>1235</v>
      </c>
      <c r="L236" s="52"/>
      <c r="M236" s="52"/>
      <c r="N236" s="52"/>
      <c r="P236" s="150"/>
      <c r="S236" s="172" t="s">
        <v>360</v>
      </c>
      <c r="T236" s="144" t="s">
        <v>360</v>
      </c>
      <c r="U236" s="139">
        <v>40460</v>
      </c>
      <c r="V236" s="52" t="s">
        <v>1236</v>
      </c>
      <c r="W236" s="162"/>
      <c r="X236" s="162"/>
      <c r="Y236" s="52"/>
      <c r="Z236" s="52"/>
      <c r="AA236" s="52" t="s">
        <v>280</v>
      </c>
      <c r="AB236" s="52" t="s">
        <v>1237</v>
      </c>
      <c r="AC236" s="52"/>
      <c r="AD236" s="52"/>
      <c r="AE236" s="52"/>
      <c r="AF236" s="52"/>
      <c r="AG236" s="52" t="s">
        <v>74</v>
      </c>
      <c r="AH236" s="162" t="s">
        <v>167</v>
      </c>
      <c r="AI236" t="s">
        <v>136</v>
      </c>
      <c r="AJ236" s="52" t="s">
        <v>76</v>
      </c>
      <c r="AK236" s="52" t="s">
        <v>90</v>
      </c>
      <c r="AL236" t="s">
        <v>78</v>
      </c>
      <c r="AM236" t="s">
        <v>79</v>
      </c>
      <c r="AR236" s="52" t="s">
        <v>1238</v>
      </c>
      <c r="AS236" s="84"/>
      <c r="AT236" s="84"/>
      <c r="AU236" s="63" t="s">
        <v>1236</v>
      </c>
      <c r="AV236" s="52"/>
      <c r="AW236" s="52"/>
      <c r="AX236" s="52"/>
      <c r="AY236" s="52"/>
      <c r="AZ236" s="52"/>
      <c r="BA236" s="52" t="s">
        <v>53</v>
      </c>
      <c r="BB236" s="52"/>
      <c r="BC236" s="52"/>
      <c r="BD236" s="2" t="s">
        <v>56</v>
      </c>
      <c r="BE236" s="52"/>
      <c r="BJ236" s="52"/>
      <c r="BK236" s="52"/>
      <c r="BL236" s="52"/>
      <c r="BM236" s="52"/>
      <c r="BN236" s="52"/>
      <c r="BO236" s="52"/>
      <c r="BP236" s="52"/>
    </row>
    <row r="237" spans="1:68">
      <c r="A237">
        <v>227</v>
      </c>
      <c r="B237" t="s">
        <v>65</v>
      </c>
      <c r="C237" t="s">
        <v>65</v>
      </c>
      <c r="D237" t="s">
        <v>65</v>
      </c>
      <c r="E237" s="162" t="s">
        <v>1239</v>
      </c>
      <c r="L237" s="52"/>
      <c r="M237" s="52"/>
      <c r="N237" s="52"/>
      <c r="P237" s="150"/>
      <c r="S237" s="172" t="s">
        <v>360</v>
      </c>
      <c r="T237" s="144" t="s">
        <v>360</v>
      </c>
      <c r="U237" s="139">
        <v>40767</v>
      </c>
      <c r="V237" s="52" t="s">
        <v>1240</v>
      </c>
      <c r="W237" s="162"/>
      <c r="X237" s="162"/>
      <c r="Y237" s="52"/>
      <c r="Z237" s="52"/>
      <c r="AA237" s="52" t="s">
        <v>280</v>
      </c>
      <c r="AB237" s="52">
        <v>5.7</v>
      </c>
      <c r="AC237" s="52"/>
      <c r="AD237" s="52"/>
      <c r="AE237" s="52"/>
      <c r="AF237" s="52"/>
      <c r="AG237" s="52" t="s">
        <v>74</v>
      </c>
      <c r="AH237" s="162" t="s">
        <v>167</v>
      </c>
      <c r="AI237" t="s">
        <v>136</v>
      </c>
      <c r="AJ237" s="52" t="s">
        <v>76</v>
      </c>
      <c r="AK237" s="52" t="s">
        <v>90</v>
      </c>
      <c r="AL237" t="s">
        <v>78</v>
      </c>
      <c r="AM237" t="s">
        <v>168</v>
      </c>
      <c r="AR237" s="52" t="s">
        <v>1241</v>
      </c>
      <c r="AS237" s="84"/>
      <c r="AT237" s="84"/>
      <c r="AU237" s="63" t="s">
        <v>1240</v>
      </c>
      <c r="AV237" s="52"/>
      <c r="AW237" s="52"/>
      <c r="AX237" s="52"/>
      <c r="AY237" s="52"/>
      <c r="AZ237" s="52"/>
      <c r="BA237" s="52" t="s">
        <v>53</v>
      </c>
      <c r="BB237" s="52"/>
      <c r="BC237" s="52"/>
      <c r="BD237" s="66"/>
      <c r="BE237" s="52"/>
      <c r="BJ237" s="52"/>
      <c r="BK237" s="52"/>
      <c r="BL237" s="52"/>
      <c r="BM237" s="52"/>
      <c r="BN237" s="52"/>
      <c r="BO237" s="52"/>
      <c r="BP237" s="52"/>
    </row>
    <row r="238" spans="1:68">
      <c r="A238">
        <v>228</v>
      </c>
      <c r="B238" t="s">
        <v>65</v>
      </c>
      <c r="C238" t="s">
        <v>65</v>
      </c>
      <c r="D238" t="s">
        <v>65</v>
      </c>
      <c r="E238" s="162" t="s">
        <v>1242</v>
      </c>
      <c r="L238" s="52"/>
      <c r="M238" s="52"/>
      <c r="N238" s="52"/>
      <c r="P238" s="150"/>
      <c r="S238" s="172" t="s">
        <v>360</v>
      </c>
      <c r="T238" s="144" t="s">
        <v>360</v>
      </c>
      <c r="U238" s="139">
        <v>40572</v>
      </c>
      <c r="V238" s="52" t="s">
        <v>1243</v>
      </c>
      <c r="W238" s="162"/>
      <c r="X238" s="162"/>
      <c r="Y238" s="52"/>
      <c r="Z238" s="52"/>
      <c r="AA238" s="52" t="s">
        <v>280</v>
      </c>
      <c r="AB238" s="52">
        <v>5.5</v>
      </c>
      <c r="AC238" s="52"/>
      <c r="AD238" s="52"/>
      <c r="AE238" s="52"/>
      <c r="AF238" s="52"/>
      <c r="AG238" s="52" t="s">
        <v>74</v>
      </c>
      <c r="AH238" s="162" t="s">
        <v>167</v>
      </c>
      <c r="AI238" t="s">
        <v>136</v>
      </c>
      <c r="AJ238" s="52" t="s">
        <v>184</v>
      </c>
      <c r="AK238" s="52" t="s">
        <v>90</v>
      </c>
      <c r="AL238" t="s">
        <v>119</v>
      </c>
      <c r="AM238" t="s">
        <v>79</v>
      </c>
      <c r="AN238" t="s">
        <v>137</v>
      </c>
      <c r="AR238" s="52" t="s">
        <v>1244</v>
      </c>
      <c r="AS238" s="84"/>
      <c r="AT238" s="84"/>
      <c r="AU238" s="63" t="s">
        <v>1243</v>
      </c>
      <c r="AV238" s="52"/>
      <c r="AW238" s="52"/>
      <c r="AX238" s="52"/>
      <c r="AY238" s="52"/>
      <c r="AZ238" s="52"/>
      <c r="BA238" s="52" t="s">
        <v>53</v>
      </c>
      <c r="BB238" s="52"/>
      <c r="BC238" s="52" t="s">
        <v>55</v>
      </c>
      <c r="BD238" s="52"/>
      <c r="BE238" s="52"/>
      <c r="BJ238" s="52"/>
      <c r="BK238" s="52"/>
      <c r="BL238" s="52"/>
      <c r="BM238" s="52"/>
      <c r="BN238" s="52"/>
      <c r="BO238" s="52"/>
      <c r="BP238" s="52"/>
    </row>
    <row r="239" spans="1:68">
      <c r="A239">
        <v>229</v>
      </c>
      <c r="B239" t="s">
        <v>65</v>
      </c>
      <c r="C239" t="s">
        <v>65</v>
      </c>
      <c r="D239" t="s">
        <v>65</v>
      </c>
      <c r="E239" s="162" t="s">
        <v>1245</v>
      </c>
      <c r="L239" s="52"/>
      <c r="M239" s="52"/>
      <c r="N239" s="52"/>
      <c r="P239" s="150"/>
      <c r="S239" s="172" t="s">
        <v>360</v>
      </c>
      <c r="T239" s="144" t="s">
        <v>360</v>
      </c>
      <c r="U239" s="139">
        <v>40766</v>
      </c>
      <c r="V239" s="52" t="s">
        <v>1246</v>
      </c>
      <c r="W239" s="162"/>
      <c r="X239" s="162"/>
      <c r="Y239" s="52"/>
      <c r="Z239" s="52"/>
      <c r="AA239" s="52"/>
      <c r="AB239" s="52" t="s">
        <v>352</v>
      </c>
      <c r="AC239" s="52"/>
      <c r="AD239" s="52"/>
      <c r="AE239" s="52"/>
      <c r="AF239" s="52"/>
      <c r="AG239" s="52" t="s">
        <v>74</v>
      </c>
      <c r="AH239" s="162" t="s">
        <v>167</v>
      </c>
      <c r="AI239" t="s">
        <v>136</v>
      </c>
      <c r="AJ239" s="52" t="s">
        <v>76</v>
      </c>
      <c r="AK239" s="52" t="s">
        <v>187</v>
      </c>
      <c r="AL239" t="s">
        <v>78</v>
      </c>
      <c r="AM239" t="s">
        <v>79</v>
      </c>
      <c r="AR239" s="52" t="s">
        <v>1247</v>
      </c>
      <c r="AS239" s="84"/>
      <c r="AT239" s="84"/>
      <c r="AU239" s="63" t="s">
        <v>1246</v>
      </c>
      <c r="AV239" s="52"/>
      <c r="AW239" s="52"/>
      <c r="AX239" s="52"/>
      <c r="AY239" s="52"/>
      <c r="AZ239" s="52"/>
      <c r="BA239" s="52" t="s">
        <v>53</v>
      </c>
      <c r="BB239" s="52"/>
      <c r="BC239" s="52"/>
      <c r="BD239" s="52"/>
      <c r="BE239" s="52"/>
      <c r="BJ239" s="52"/>
      <c r="BK239" s="52"/>
      <c r="BL239" s="52"/>
      <c r="BM239" s="52"/>
      <c r="BN239" s="52"/>
      <c r="BO239" s="52"/>
      <c r="BP239" s="52"/>
    </row>
    <row r="240" spans="1:68">
      <c r="A240">
        <v>230</v>
      </c>
      <c r="B240" t="s">
        <v>65</v>
      </c>
      <c r="C240" t="s">
        <v>65</v>
      </c>
      <c r="D240" t="s">
        <v>65</v>
      </c>
      <c r="E240" s="162" t="s">
        <v>1248</v>
      </c>
      <c r="L240" s="52"/>
      <c r="M240" s="52"/>
      <c r="N240" s="52"/>
      <c r="P240" s="150"/>
      <c r="S240" s="172" t="s">
        <v>360</v>
      </c>
      <c r="T240" s="144" t="s">
        <v>360</v>
      </c>
      <c r="U240" s="139">
        <v>40845</v>
      </c>
      <c r="V240" s="52" t="s">
        <v>1249</v>
      </c>
      <c r="W240" s="162"/>
      <c r="X240" s="162"/>
      <c r="Y240" s="52"/>
      <c r="Z240" s="52"/>
      <c r="AA240" s="52" t="s">
        <v>89</v>
      </c>
      <c r="AB240" s="52">
        <v>5.8</v>
      </c>
      <c r="AC240" s="52"/>
      <c r="AD240" s="52"/>
      <c r="AE240" s="52"/>
      <c r="AF240" s="52"/>
      <c r="AG240" s="52" t="s">
        <v>74</v>
      </c>
      <c r="AH240" s="162" t="s">
        <v>167</v>
      </c>
      <c r="AI240" t="s">
        <v>136</v>
      </c>
      <c r="AJ240" s="52" t="s">
        <v>76</v>
      </c>
      <c r="AK240" s="52" t="s">
        <v>90</v>
      </c>
      <c r="AL240" t="s">
        <v>78</v>
      </c>
      <c r="AM240" t="s">
        <v>79</v>
      </c>
      <c r="AN240" t="s">
        <v>151</v>
      </c>
      <c r="AR240" s="52" t="s">
        <v>1250</v>
      </c>
      <c r="AS240" s="84"/>
      <c r="AT240" s="84"/>
      <c r="AU240" s="63" t="s">
        <v>1249</v>
      </c>
      <c r="AV240" s="52"/>
      <c r="AW240" s="52"/>
      <c r="AX240" s="52"/>
      <c r="AY240" s="52"/>
      <c r="AZ240" s="52"/>
      <c r="BA240" s="52" t="s">
        <v>53</v>
      </c>
      <c r="BB240" s="52"/>
      <c r="BC240" s="52"/>
      <c r="BD240" s="52"/>
      <c r="BE240" s="52"/>
      <c r="BJ240" s="52"/>
      <c r="BK240" s="52"/>
      <c r="BL240" s="52"/>
      <c r="BM240" s="52"/>
      <c r="BN240" s="52"/>
      <c r="BO240" s="52"/>
      <c r="BP240" s="52"/>
    </row>
    <row r="241" spans="1:68">
      <c r="A241">
        <v>232</v>
      </c>
      <c r="B241" t="s">
        <v>65</v>
      </c>
      <c r="C241" t="s">
        <v>65</v>
      </c>
      <c r="D241" t="s">
        <v>65</v>
      </c>
      <c r="E241" s="162" t="s">
        <v>1251</v>
      </c>
      <c r="L241" s="52"/>
      <c r="M241" s="52"/>
      <c r="N241" s="52"/>
      <c r="P241" s="150"/>
      <c r="S241" s="172" t="s">
        <v>360</v>
      </c>
      <c r="T241" s="144" t="s">
        <v>360</v>
      </c>
      <c r="U241" s="139">
        <v>40390</v>
      </c>
      <c r="V241" s="52" t="s">
        <v>1252</v>
      </c>
      <c r="W241" s="162"/>
      <c r="X241" s="162"/>
      <c r="Y241" s="52"/>
      <c r="Z241" s="52"/>
      <c r="AA241" s="52" t="s">
        <v>280</v>
      </c>
      <c r="AB241" s="52">
        <v>5.7</v>
      </c>
      <c r="AC241" s="52"/>
      <c r="AD241" s="52"/>
      <c r="AE241" s="52"/>
      <c r="AF241" s="52"/>
      <c r="AG241" s="52" t="s">
        <v>74</v>
      </c>
      <c r="AH241" s="162" t="s">
        <v>167</v>
      </c>
      <c r="AI241" t="s">
        <v>136</v>
      </c>
      <c r="AJ241" s="52" t="s">
        <v>76</v>
      </c>
      <c r="AK241" s="52" t="s">
        <v>90</v>
      </c>
      <c r="AL241" t="s">
        <v>78</v>
      </c>
      <c r="AM241" t="s">
        <v>79</v>
      </c>
      <c r="AR241" s="52" t="s">
        <v>159</v>
      </c>
      <c r="AS241" s="84"/>
      <c r="AT241" s="84"/>
      <c r="AU241" s="63" t="s">
        <v>1252</v>
      </c>
      <c r="AV241" s="52"/>
      <c r="AW241" s="52"/>
      <c r="AX241" s="52"/>
      <c r="AY241" s="52"/>
      <c r="AZ241" s="52"/>
      <c r="BA241" s="52"/>
      <c r="BB241" s="52"/>
      <c r="BC241" s="52" t="s">
        <v>55</v>
      </c>
      <c r="BD241" s="52"/>
      <c r="BE241" s="52"/>
      <c r="BJ241" s="52"/>
      <c r="BK241" s="52"/>
      <c r="BL241" s="52"/>
      <c r="BM241" s="52"/>
      <c r="BN241" s="52"/>
      <c r="BO241" s="52"/>
      <c r="BP241" s="52"/>
    </row>
    <row r="242" spans="1:68">
      <c r="A242">
        <v>234</v>
      </c>
      <c r="B242" t="s">
        <v>65</v>
      </c>
      <c r="C242" t="s">
        <v>65</v>
      </c>
      <c r="D242" t="s">
        <v>65</v>
      </c>
      <c r="E242" s="162" t="s">
        <v>1253</v>
      </c>
      <c r="L242" s="52"/>
      <c r="M242" s="52"/>
      <c r="N242" s="52"/>
      <c r="P242" s="150"/>
      <c r="S242" s="172" t="s">
        <v>360</v>
      </c>
      <c r="T242" s="144" t="s">
        <v>360</v>
      </c>
      <c r="U242" s="139">
        <v>40398</v>
      </c>
      <c r="V242" s="52" t="s">
        <v>1254</v>
      </c>
      <c r="W242" s="162"/>
      <c r="X242" s="162"/>
      <c r="Y242" s="52"/>
      <c r="Z242" s="52"/>
      <c r="AA242" s="52" t="s">
        <v>89</v>
      </c>
      <c r="AB242" s="52">
        <v>5.8</v>
      </c>
      <c r="AC242" s="52"/>
      <c r="AD242" s="52"/>
      <c r="AE242" s="52"/>
      <c r="AF242" s="52"/>
      <c r="AG242" s="52" t="s">
        <v>74</v>
      </c>
      <c r="AH242" s="162" t="s">
        <v>167</v>
      </c>
      <c r="AI242" t="s">
        <v>136</v>
      </c>
      <c r="AJ242" s="52" t="s">
        <v>76</v>
      </c>
      <c r="AK242" s="52" t="s">
        <v>90</v>
      </c>
      <c r="AL242" t="s">
        <v>78</v>
      </c>
      <c r="AM242" t="s">
        <v>79</v>
      </c>
      <c r="AN242" t="s">
        <v>151</v>
      </c>
      <c r="AO242" t="s">
        <v>152</v>
      </c>
      <c r="AR242" s="52" t="s">
        <v>120</v>
      </c>
      <c r="AS242" s="84"/>
      <c r="AT242" s="84"/>
      <c r="AU242" s="63" t="s">
        <v>1254</v>
      </c>
      <c r="AV242" s="52" t="s">
        <v>1255</v>
      </c>
      <c r="AW242" s="52"/>
      <c r="AX242" s="52"/>
      <c r="AY242" s="52"/>
      <c r="AZ242" s="52"/>
      <c r="BA242" s="52"/>
      <c r="BB242" s="52"/>
      <c r="BC242" s="52"/>
      <c r="BD242" s="52"/>
      <c r="BJ242" s="52"/>
      <c r="BK242" s="52"/>
      <c r="BL242" s="52"/>
      <c r="BM242" s="52"/>
      <c r="BN242" s="52"/>
      <c r="BO242" s="52"/>
      <c r="BP242" s="52"/>
    </row>
    <row r="243" spans="1:68">
      <c r="A243">
        <v>236</v>
      </c>
      <c r="B243" t="s">
        <v>65</v>
      </c>
      <c r="C243" t="s">
        <v>65</v>
      </c>
      <c r="D243" t="s">
        <v>65</v>
      </c>
      <c r="E243" s="162" t="s">
        <v>1256</v>
      </c>
      <c r="L243" s="52"/>
      <c r="M243" s="52"/>
      <c r="N243" s="52"/>
      <c r="P243" s="150"/>
      <c r="S243" s="172" t="s">
        <v>360</v>
      </c>
      <c r="T243" s="144" t="s">
        <v>360</v>
      </c>
      <c r="U243" s="139">
        <v>40831</v>
      </c>
      <c r="V243" s="52" t="s">
        <v>1257</v>
      </c>
      <c r="W243" s="162"/>
      <c r="X243" s="162"/>
      <c r="Y243" s="52"/>
      <c r="Z243" s="52"/>
      <c r="AA243" s="52" t="s">
        <v>89</v>
      </c>
      <c r="AB243" s="52">
        <v>5.9</v>
      </c>
      <c r="AC243" s="52"/>
      <c r="AD243" s="52"/>
      <c r="AE243" s="52"/>
      <c r="AF243" s="52"/>
      <c r="AG243" s="52" t="s">
        <v>74</v>
      </c>
      <c r="AH243" s="162" t="s">
        <v>71</v>
      </c>
      <c r="AI243" t="s">
        <v>75</v>
      </c>
      <c r="AJ243" s="52" t="s">
        <v>76</v>
      </c>
      <c r="AK243" s="52" t="s">
        <v>90</v>
      </c>
      <c r="AL243" t="s">
        <v>78</v>
      </c>
      <c r="AM243" t="s">
        <v>79</v>
      </c>
      <c r="AN243" t="s">
        <v>80</v>
      </c>
      <c r="AP243" t="s">
        <v>81</v>
      </c>
      <c r="AR243" s="52" t="s">
        <v>1191</v>
      </c>
      <c r="AS243" s="84"/>
      <c r="AT243" s="84"/>
      <c r="AU243" s="63" t="s">
        <v>1257</v>
      </c>
      <c r="AW243" s="52" t="s">
        <v>719</v>
      </c>
      <c r="AX243" s="52"/>
      <c r="AY243" s="52"/>
      <c r="AZ243" s="52"/>
      <c r="BA243" s="52"/>
      <c r="BB243" s="52"/>
      <c r="BC243" s="52" t="s">
        <v>85</v>
      </c>
      <c r="BD243" s="52"/>
      <c r="BE243" s="52"/>
      <c r="BJ243" s="52"/>
      <c r="BK243" s="52"/>
      <c r="BL243" s="52"/>
      <c r="BM243" s="52"/>
      <c r="BN243" s="52"/>
      <c r="BO243" s="52"/>
      <c r="BP243" s="52"/>
    </row>
    <row r="244" spans="1:68">
      <c r="A244">
        <v>238</v>
      </c>
      <c r="B244" t="s">
        <v>65</v>
      </c>
      <c r="C244" t="s">
        <v>65</v>
      </c>
      <c r="D244" t="s">
        <v>65</v>
      </c>
      <c r="E244" s="162" t="s">
        <v>1258</v>
      </c>
      <c r="L244" s="52"/>
      <c r="M244" s="52"/>
      <c r="N244" s="52"/>
      <c r="P244" s="150"/>
      <c r="S244" s="172" t="s">
        <v>360</v>
      </c>
      <c r="T244" s="144" t="s">
        <v>360</v>
      </c>
      <c r="U244" s="139">
        <v>40103</v>
      </c>
      <c r="V244" s="52" t="s">
        <v>1259</v>
      </c>
      <c r="W244" s="162"/>
      <c r="X244" s="162"/>
      <c r="AB244" s="52" t="s">
        <v>352</v>
      </c>
      <c r="AC244" s="52"/>
      <c r="AD244" s="52"/>
      <c r="AE244" s="52"/>
      <c r="AF244" s="52"/>
      <c r="AG244" s="52" t="s">
        <v>74</v>
      </c>
      <c r="AH244" s="162" t="s">
        <v>525</v>
      </c>
      <c r="AI244" t="s">
        <v>136</v>
      </c>
      <c r="AJ244" s="52" t="s">
        <v>184</v>
      </c>
      <c r="AK244" s="52" t="s">
        <v>187</v>
      </c>
      <c r="AL244" t="s">
        <v>78</v>
      </c>
      <c r="AM244" t="s">
        <v>168</v>
      </c>
      <c r="AR244" s="52" t="s">
        <v>1068</v>
      </c>
      <c r="AS244" s="84"/>
      <c r="AT244" s="84"/>
      <c r="AU244" s="63" t="s">
        <v>1259</v>
      </c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J244" s="52"/>
      <c r="BK244" s="52"/>
      <c r="BL244" s="52"/>
      <c r="BM244" s="52"/>
      <c r="BN244" s="52"/>
      <c r="BO244" s="52"/>
      <c r="BP244" s="52"/>
    </row>
    <row r="245" spans="1:68" ht="25.5">
      <c r="A245">
        <v>239</v>
      </c>
      <c r="B245" t="s">
        <v>65</v>
      </c>
      <c r="C245" t="s">
        <v>65</v>
      </c>
      <c r="D245" t="s">
        <v>65</v>
      </c>
      <c r="E245" s="162" t="s">
        <v>1260</v>
      </c>
      <c r="L245" s="52"/>
      <c r="M245" s="52"/>
      <c r="N245" s="52"/>
      <c r="P245" s="150"/>
      <c r="S245" s="172" t="s">
        <v>360</v>
      </c>
      <c r="T245" s="144" t="s">
        <v>360</v>
      </c>
      <c r="U245" s="139">
        <v>40551</v>
      </c>
      <c r="V245" s="52" t="s">
        <v>1261</v>
      </c>
      <c r="W245" s="162"/>
      <c r="X245" s="162"/>
      <c r="Y245" s="52"/>
      <c r="Z245" s="52"/>
      <c r="AA245" s="52"/>
      <c r="AB245" s="52" t="s">
        <v>352</v>
      </c>
      <c r="AC245" s="52"/>
      <c r="AD245" s="52"/>
      <c r="AE245" s="52" t="s">
        <v>239</v>
      </c>
      <c r="AF245" s="52"/>
      <c r="AG245" s="52" t="s">
        <v>74</v>
      </c>
      <c r="AH245" s="162" t="s">
        <v>525</v>
      </c>
      <c r="AI245" t="s">
        <v>136</v>
      </c>
      <c r="AJ245" s="52" t="s">
        <v>184</v>
      </c>
      <c r="AK245" s="52" t="s">
        <v>187</v>
      </c>
      <c r="AL245" t="s">
        <v>119</v>
      </c>
      <c r="AM245" t="s">
        <v>79</v>
      </c>
      <c r="AR245" s="52" t="s">
        <v>1262</v>
      </c>
      <c r="AS245" s="84"/>
      <c r="AT245" s="84"/>
      <c r="AU245" s="63" t="s">
        <v>1261</v>
      </c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J245" s="52"/>
      <c r="BK245" s="52"/>
      <c r="BL245" s="52"/>
      <c r="BM245" s="52"/>
      <c r="BN245" s="52"/>
      <c r="BO245" s="52"/>
      <c r="BP245" s="52"/>
    </row>
    <row r="246" spans="1:68">
      <c r="A246">
        <v>241</v>
      </c>
      <c r="B246" t="s">
        <v>65</v>
      </c>
      <c r="C246" t="s">
        <v>65</v>
      </c>
      <c r="D246" t="s">
        <v>65</v>
      </c>
      <c r="E246" s="162" t="s">
        <v>1263</v>
      </c>
      <c r="L246" s="52"/>
      <c r="M246" s="52"/>
      <c r="N246" s="52"/>
      <c r="P246" s="150"/>
      <c r="S246" s="172" t="s">
        <v>360</v>
      </c>
      <c r="T246" s="144" t="s">
        <v>360</v>
      </c>
      <c r="U246" s="139">
        <v>36449</v>
      </c>
      <c r="V246" s="52" t="s">
        <v>1264</v>
      </c>
      <c r="W246" s="162"/>
      <c r="X246" s="162" t="s">
        <v>1265</v>
      </c>
      <c r="Y246" s="52"/>
      <c r="Z246" s="52"/>
      <c r="AA246" s="52"/>
      <c r="AB246" s="52" t="s">
        <v>273</v>
      </c>
      <c r="AC246" s="52"/>
      <c r="AD246" s="52"/>
      <c r="AE246" s="52"/>
      <c r="AF246" s="52"/>
      <c r="AG246" s="52" t="s">
        <v>96</v>
      </c>
      <c r="AH246" s="162" t="s">
        <v>1265</v>
      </c>
      <c r="AI246" t="s">
        <v>136</v>
      </c>
      <c r="AJ246" s="52" t="s">
        <v>1121</v>
      </c>
      <c r="AK246" s="52" t="s">
        <v>187</v>
      </c>
      <c r="AL246" t="s">
        <v>78</v>
      </c>
      <c r="AM246" t="s">
        <v>168</v>
      </c>
      <c r="AR246" s="52" t="s">
        <v>1266</v>
      </c>
      <c r="AS246" s="84"/>
      <c r="AT246" s="84"/>
      <c r="AU246" s="63" t="s">
        <v>1264</v>
      </c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J246" s="52"/>
      <c r="BK246" s="52"/>
      <c r="BL246" s="52"/>
      <c r="BM246" s="52"/>
      <c r="BN246" s="52" t="s">
        <v>62</v>
      </c>
      <c r="BO246" s="52"/>
      <c r="BP246" s="52"/>
    </row>
    <row r="247" spans="1:68">
      <c r="A247">
        <v>242</v>
      </c>
      <c r="B247" t="s">
        <v>65</v>
      </c>
      <c r="C247" t="s">
        <v>65</v>
      </c>
      <c r="D247" t="s">
        <v>65</v>
      </c>
      <c r="E247" s="162" t="s">
        <v>1267</v>
      </c>
      <c r="L247" s="52"/>
      <c r="M247" s="52"/>
      <c r="N247" s="52"/>
      <c r="P247" s="150"/>
      <c r="Q247" s="52"/>
      <c r="S247" s="172" t="s">
        <v>360</v>
      </c>
      <c r="T247" s="144" t="s">
        <v>360</v>
      </c>
      <c r="U247" s="139">
        <v>37041</v>
      </c>
      <c r="V247" s="52" t="s">
        <v>1268</v>
      </c>
      <c r="W247" s="162"/>
      <c r="X247" s="162" t="s">
        <v>647</v>
      </c>
      <c r="Y247" s="52"/>
      <c r="Z247" s="52"/>
      <c r="AA247" s="52"/>
      <c r="AB247" s="52" t="s">
        <v>182</v>
      </c>
      <c r="AC247" s="52"/>
      <c r="AD247" s="52"/>
      <c r="AE247" s="52"/>
      <c r="AF247" s="52"/>
      <c r="AG247" s="52" t="s">
        <v>96</v>
      </c>
      <c r="AH247" s="162" t="s">
        <v>647</v>
      </c>
      <c r="AI247" t="s">
        <v>136</v>
      </c>
      <c r="AJ247" s="52" t="s">
        <v>1121</v>
      </c>
      <c r="AK247" s="52" t="s">
        <v>187</v>
      </c>
      <c r="AL247" t="s">
        <v>78</v>
      </c>
      <c r="AM247" t="s">
        <v>79</v>
      </c>
      <c r="AR247" s="52" t="s">
        <v>558</v>
      </c>
      <c r="AS247" s="84"/>
      <c r="AT247" s="84"/>
      <c r="AU247" s="63" t="s">
        <v>1268</v>
      </c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J247" s="52"/>
      <c r="BK247" s="52"/>
      <c r="BL247" s="52"/>
      <c r="BM247" s="52"/>
      <c r="BN247" s="52"/>
      <c r="BO247" s="52"/>
      <c r="BP247" s="52"/>
    </row>
    <row r="248" spans="1:68">
      <c r="A248">
        <v>243</v>
      </c>
      <c r="B248" t="s">
        <v>65</v>
      </c>
      <c r="C248" t="s">
        <v>65</v>
      </c>
      <c r="D248" t="s">
        <v>65</v>
      </c>
      <c r="E248" s="162" t="s">
        <v>1269</v>
      </c>
      <c r="L248" s="52"/>
      <c r="M248" s="52"/>
      <c r="N248" s="52"/>
      <c r="P248" s="150"/>
      <c r="Q248" s="52"/>
      <c r="S248" s="172" t="s">
        <v>360</v>
      </c>
      <c r="T248" s="144" t="s">
        <v>360</v>
      </c>
      <c r="U248" s="139">
        <v>36078</v>
      </c>
      <c r="V248" s="52" t="s">
        <v>1270</v>
      </c>
      <c r="W248" s="162"/>
      <c r="X248" s="162" t="s">
        <v>647</v>
      </c>
      <c r="Y248" s="52"/>
      <c r="Z248" s="52"/>
      <c r="AA248" s="52"/>
      <c r="AB248" s="52" t="s">
        <v>273</v>
      </c>
      <c r="AC248" s="52"/>
      <c r="AD248" s="52"/>
      <c r="AE248" s="52"/>
      <c r="AF248" s="52"/>
      <c r="AG248" s="52" t="s">
        <v>96</v>
      </c>
      <c r="AH248" s="162" t="s">
        <v>647</v>
      </c>
      <c r="AI248" t="s">
        <v>136</v>
      </c>
      <c r="AJ248" s="52" t="s">
        <v>1121</v>
      </c>
      <c r="AK248" s="52" t="s">
        <v>187</v>
      </c>
      <c r="AL248" t="s">
        <v>78</v>
      </c>
      <c r="AM248" t="s">
        <v>79</v>
      </c>
      <c r="AR248" s="52" t="s">
        <v>1266</v>
      </c>
      <c r="AS248" s="84"/>
      <c r="AT248" s="84"/>
      <c r="AU248" s="63" t="s">
        <v>1270</v>
      </c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J248" s="52"/>
      <c r="BK248" s="52"/>
      <c r="BL248" s="52"/>
      <c r="BM248" s="52"/>
      <c r="BN248" s="52"/>
      <c r="BO248" s="52"/>
      <c r="BP248" s="52" t="s">
        <v>64</v>
      </c>
    </row>
    <row r="249" spans="1:68">
      <c r="A249">
        <v>244</v>
      </c>
      <c r="B249" t="s">
        <v>65</v>
      </c>
      <c r="C249" t="s">
        <v>65</v>
      </c>
      <c r="D249" t="s">
        <v>65</v>
      </c>
      <c r="E249" s="162" t="s">
        <v>1271</v>
      </c>
      <c r="L249" s="52"/>
      <c r="M249" s="52"/>
      <c r="N249" s="52"/>
      <c r="P249" s="150"/>
      <c r="Q249" s="52"/>
      <c r="S249" s="172" t="s">
        <v>360</v>
      </c>
      <c r="T249" s="144" t="s">
        <v>360</v>
      </c>
      <c r="U249" s="139">
        <v>36442</v>
      </c>
      <c r="V249" s="52" t="s">
        <v>1272</v>
      </c>
      <c r="W249" s="162"/>
      <c r="X249" s="162" t="s">
        <v>647</v>
      </c>
      <c r="Y249" s="52"/>
      <c r="Z249" s="52"/>
      <c r="AA249" s="52"/>
      <c r="AB249" s="52" t="s">
        <v>273</v>
      </c>
      <c r="AC249" s="52"/>
      <c r="AD249" s="52"/>
      <c r="AE249" s="52"/>
      <c r="AF249" s="52"/>
      <c r="AG249" s="52" t="s">
        <v>96</v>
      </c>
      <c r="AH249" s="162" t="s">
        <v>647</v>
      </c>
      <c r="AI249" t="s">
        <v>136</v>
      </c>
      <c r="AJ249" s="52" t="s">
        <v>1121</v>
      </c>
      <c r="AK249" s="52" t="s">
        <v>187</v>
      </c>
      <c r="AL249" t="s">
        <v>78</v>
      </c>
      <c r="AM249" t="s">
        <v>79</v>
      </c>
      <c r="AR249" s="52" t="s">
        <v>1273</v>
      </c>
      <c r="AS249" s="84"/>
      <c r="AT249" s="84"/>
      <c r="AU249" s="63" t="s">
        <v>1272</v>
      </c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J249" s="52"/>
      <c r="BK249" s="52"/>
      <c r="BL249" s="52"/>
      <c r="BM249" s="52"/>
      <c r="BN249" s="52"/>
      <c r="BO249" s="52"/>
      <c r="BP249" s="52" t="s">
        <v>64</v>
      </c>
    </row>
    <row r="250" spans="1:68">
      <c r="A250" s="85">
        <v>245</v>
      </c>
      <c r="B250" t="s">
        <v>65</v>
      </c>
      <c r="C250" t="s">
        <v>65</v>
      </c>
      <c r="D250" t="s">
        <v>65</v>
      </c>
      <c r="E250" s="162" t="s">
        <v>1274</v>
      </c>
      <c r="L250" s="52"/>
      <c r="M250" s="52"/>
      <c r="N250" s="52"/>
      <c r="P250" s="150"/>
      <c r="Q250" s="52"/>
      <c r="S250" s="172" t="s">
        <v>360</v>
      </c>
      <c r="T250" s="144" t="s">
        <v>360</v>
      </c>
      <c r="U250" s="139">
        <v>36771</v>
      </c>
      <c r="V250" s="52" t="s">
        <v>1275</v>
      </c>
      <c r="W250" s="162"/>
      <c r="X250" s="162" t="s">
        <v>1276</v>
      </c>
      <c r="Y250" s="52"/>
      <c r="Z250" s="52"/>
      <c r="AA250" s="52"/>
      <c r="AB250" s="52" t="s">
        <v>273</v>
      </c>
      <c r="AC250" s="52"/>
      <c r="AD250" s="52"/>
      <c r="AE250" s="52"/>
      <c r="AF250" s="52"/>
      <c r="AG250" s="52" t="s">
        <v>96</v>
      </c>
      <c r="AH250" s="162" t="s">
        <v>1277</v>
      </c>
      <c r="AI250" t="s">
        <v>75</v>
      </c>
      <c r="AJ250" s="52" t="s">
        <v>1121</v>
      </c>
      <c r="AK250" s="52" t="s">
        <v>187</v>
      </c>
      <c r="AL250" t="s">
        <v>78</v>
      </c>
      <c r="AM250" t="s">
        <v>79</v>
      </c>
      <c r="AR250" s="52" t="s">
        <v>1266</v>
      </c>
      <c r="AS250" s="84"/>
      <c r="AT250" s="84"/>
      <c r="AU250" s="63" t="s">
        <v>1275</v>
      </c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J250" s="52"/>
      <c r="BK250" s="52"/>
      <c r="BL250" s="52"/>
      <c r="BM250" s="52"/>
      <c r="BN250" s="52"/>
      <c r="BO250" s="52"/>
      <c r="BP250" s="52"/>
    </row>
    <row r="251" spans="1:68">
      <c r="A251" s="56">
        <v>247</v>
      </c>
      <c r="B251" t="s">
        <v>65</v>
      </c>
      <c r="C251" t="s">
        <v>65</v>
      </c>
      <c r="D251" t="s">
        <v>65</v>
      </c>
      <c r="E251" s="81" t="s">
        <v>1278</v>
      </c>
      <c r="F251" s="85"/>
      <c r="G251" s="85"/>
      <c r="H251" s="85"/>
      <c r="I251" s="85"/>
      <c r="J251" s="85"/>
      <c r="K251" s="85"/>
      <c r="L251" s="2"/>
      <c r="M251" s="2"/>
      <c r="N251" s="2"/>
      <c r="O251" s="85"/>
      <c r="P251" s="147"/>
      <c r="Q251" s="2"/>
      <c r="R251" s="85"/>
      <c r="S251" s="128" t="s">
        <v>360</v>
      </c>
      <c r="T251" s="124" t="s">
        <v>360</v>
      </c>
      <c r="U251" s="93">
        <v>36778</v>
      </c>
      <c r="V251" s="2" t="s">
        <v>1279</v>
      </c>
      <c r="W251" s="81"/>
      <c r="X251" s="162" t="s">
        <v>647</v>
      </c>
      <c r="Y251" s="52"/>
      <c r="Z251" s="52"/>
      <c r="AA251" s="2"/>
      <c r="AB251" s="2" t="s">
        <v>182</v>
      </c>
      <c r="AC251" s="2"/>
      <c r="AD251" s="2"/>
      <c r="AE251" s="2"/>
      <c r="AF251" s="2"/>
      <c r="AG251" s="2" t="s">
        <v>96</v>
      </c>
      <c r="AH251" s="162" t="s">
        <v>647</v>
      </c>
      <c r="AI251" t="s">
        <v>136</v>
      </c>
      <c r="AJ251" s="52" t="s">
        <v>76</v>
      </c>
      <c r="AK251" s="2" t="s">
        <v>187</v>
      </c>
      <c r="AL251" t="s">
        <v>78</v>
      </c>
      <c r="AM251" t="s">
        <v>79</v>
      </c>
      <c r="AN251" s="85"/>
      <c r="AO251" s="85"/>
      <c r="AP251" s="85"/>
      <c r="AQ251" s="85"/>
      <c r="AR251" s="2" t="s">
        <v>1266</v>
      </c>
      <c r="AS251" s="151"/>
      <c r="AT251" s="151"/>
      <c r="AU251" s="88" t="s">
        <v>1279</v>
      </c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J251" s="2"/>
      <c r="BK251" s="2"/>
      <c r="BL251" s="2"/>
      <c r="BM251" s="2"/>
      <c r="BN251" s="2"/>
      <c r="BO251" s="2"/>
      <c r="BP251" s="2"/>
    </row>
    <row r="252" spans="1:68">
      <c r="A252" s="85">
        <v>248</v>
      </c>
      <c r="B252" t="s">
        <v>65</v>
      </c>
      <c r="C252" t="s">
        <v>65</v>
      </c>
      <c r="D252" t="s">
        <v>65</v>
      </c>
      <c r="E252" s="21" t="s">
        <v>1280</v>
      </c>
      <c r="F252" s="56"/>
      <c r="G252" s="56"/>
      <c r="H252" s="56"/>
      <c r="I252" s="56"/>
      <c r="J252" s="56"/>
      <c r="K252" s="56"/>
      <c r="L252" s="66"/>
      <c r="M252" s="66"/>
      <c r="N252" s="66"/>
      <c r="O252" s="56"/>
      <c r="P252" s="96"/>
      <c r="Q252" s="66"/>
      <c r="R252" s="56"/>
      <c r="S252" s="24" t="s">
        <v>360</v>
      </c>
      <c r="T252" s="37" t="s">
        <v>360</v>
      </c>
      <c r="U252" s="25">
        <v>37149</v>
      </c>
      <c r="V252" s="66" t="s">
        <v>1281</v>
      </c>
      <c r="W252" s="21"/>
      <c r="X252" s="162" t="s">
        <v>1265</v>
      </c>
      <c r="Y252" s="52"/>
      <c r="Z252" s="52"/>
      <c r="AA252" s="66"/>
      <c r="AB252" s="66" t="s">
        <v>273</v>
      </c>
      <c r="AC252" s="66"/>
      <c r="AD252" s="66"/>
      <c r="AE252" s="66"/>
      <c r="AF252" s="66"/>
      <c r="AG252" s="66" t="s">
        <v>96</v>
      </c>
      <c r="AH252" s="162" t="s">
        <v>1265</v>
      </c>
      <c r="AI252" t="s">
        <v>136</v>
      </c>
      <c r="AJ252" s="52" t="s">
        <v>1121</v>
      </c>
      <c r="AK252" s="66" t="s">
        <v>187</v>
      </c>
      <c r="AL252" t="s">
        <v>78</v>
      </c>
      <c r="AM252" t="s">
        <v>168</v>
      </c>
      <c r="AN252" s="56"/>
      <c r="AO252" s="56"/>
      <c r="AP252" s="56"/>
      <c r="AQ252" s="56"/>
      <c r="AR252" s="66" t="s">
        <v>1266</v>
      </c>
      <c r="AS252" s="149"/>
      <c r="AT252" s="149"/>
      <c r="AU252" s="17" t="s">
        <v>1281</v>
      </c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J252" s="66"/>
      <c r="BK252" s="66"/>
      <c r="BL252" s="66"/>
      <c r="BM252" s="66"/>
      <c r="BN252" s="66"/>
      <c r="BO252" s="66"/>
      <c r="BP252" s="66"/>
    </row>
    <row r="253" spans="1:68">
      <c r="A253" s="56">
        <v>249</v>
      </c>
      <c r="B253" t="s">
        <v>65</v>
      </c>
      <c r="C253" t="s">
        <v>65</v>
      </c>
      <c r="D253" t="s">
        <v>65</v>
      </c>
      <c r="E253" s="81" t="s">
        <v>1280</v>
      </c>
      <c r="F253" s="85"/>
      <c r="G253" s="85"/>
      <c r="H253" s="85"/>
      <c r="I253" s="85"/>
      <c r="J253" s="85"/>
      <c r="K253" s="85"/>
      <c r="L253" s="2"/>
      <c r="M253" s="2"/>
      <c r="N253" s="2"/>
      <c r="O253" s="85"/>
      <c r="P253" s="147"/>
      <c r="Q253" s="2"/>
      <c r="R253" s="85"/>
      <c r="S253" s="128" t="s">
        <v>360</v>
      </c>
      <c r="T253" s="124" t="s">
        <v>360</v>
      </c>
      <c r="U253" s="93">
        <v>37149</v>
      </c>
      <c r="V253" s="2" t="s">
        <v>1282</v>
      </c>
      <c r="W253" s="81"/>
      <c r="X253" s="81" t="s">
        <v>1265</v>
      </c>
      <c r="Y253" s="2"/>
      <c r="Z253" s="2"/>
      <c r="AA253" s="2"/>
      <c r="AB253" s="2" t="s">
        <v>273</v>
      </c>
      <c r="AC253" s="2"/>
      <c r="AD253" s="2"/>
      <c r="AE253" s="2"/>
      <c r="AF253" s="2"/>
      <c r="AG253" s="2" t="s">
        <v>96</v>
      </c>
      <c r="AH253" s="162" t="s">
        <v>1265</v>
      </c>
      <c r="AI253" t="s">
        <v>136</v>
      </c>
      <c r="AJ253" s="52" t="s">
        <v>1121</v>
      </c>
      <c r="AK253" s="2" t="s">
        <v>187</v>
      </c>
      <c r="AL253" t="s">
        <v>78</v>
      </c>
      <c r="AM253" t="s">
        <v>168</v>
      </c>
      <c r="AN253" s="85"/>
      <c r="AO253" s="85"/>
      <c r="AP253" s="85"/>
      <c r="AQ253" s="85"/>
      <c r="AR253" s="2" t="s">
        <v>1266</v>
      </c>
      <c r="AS253" s="151"/>
      <c r="AT253" s="151"/>
      <c r="AU253" s="88" t="s">
        <v>1282</v>
      </c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J253" s="2"/>
      <c r="BK253" s="2"/>
      <c r="BL253" s="2"/>
      <c r="BM253" s="2"/>
      <c r="BN253" s="2"/>
      <c r="BO253" s="2"/>
      <c r="BP253" s="2"/>
    </row>
    <row r="254" spans="1:68">
      <c r="A254">
        <v>250</v>
      </c>
      <c r="B254" t="s">
        <v>65</v>
      </c>
      <c r="C254" t="s">
        <v>65</v>
      </c>
      <c r="D254" t="s">
        <v>65</v>
      </c>
      <c r="E254" s="21" t="s">
        <v>1283</v>
      </c>
      <c r="F254" s="56"/>
      <c r="G254" s="56"/>
      <c r="H254" s="56"/>
      <c r="I254" s="56"/>
      <c r="J254" s="56"/>
      <c r="K254" s="56"/>
      <c r="L254" s="66"/>
      <c r="M254" s="66"/>
      <c r="N254" s="66"/>
      <c r="O254" s="56"/>
      <c r="P254" s="96"/>
      <c r="Q254" s="66"/>
      <c r="R254" s="56"/>
      <c r="S254" s="24" t="s">
        <v>360</v>
      </c>
      <c r="T254" s="37" t="s">
        <v>360</v>
      </c>
      <c r="U254" s="29">
        <v>37324</v>
      </c>
      <c r="V254" s="66" t="s">
        <v>1284</v>
      </c>
      <c r="W254" s="21"/>
      <c r="X254" s="21" t="s">
        <v>1276</v>
      </c>
      <c r="Y254" s="66"/>
      <c r="Z254" s="66"/>
      <c r="AA254" s="66"/>
      <c r="AB254" s="66" t="s">
        <v>273</v>
      </c>
      <c r="AC254" s="66"/>
      <c r="AD254" s="66"/>
      <c r="AE254" s="66"/>
      <c r="AF254" s="66"/>
      <c r="AG254" s="66" t="s">
        <v>96</v>
      </c>
      <c r="AH254" s="162" t="s">
        <v>1277</v>
      </c>
      <c r="AI254" t="s">
        <v>75</v>
      </c>
      <c r="AJ254" s="52" t="s">
        <v>1121</v>
      </c>
      <c r="AK254" s="66" t="s">
        <v>187</v>
      </c>
      <c r="AL254" t="s">
        <v>119</v>
      </c>
      <c r="AM254" t="s">
        <v>79</v>
      </c>
      <c r="AN254" s="56"/>
      <c r="AO254" s="56"/>
      <c r="AP254" s="56"/>
      <c r="AQ254" s="56"/>
      <c r="AR254" s="66" t="s">
        <v>1266</v>
      </c>
      <c r="AS254" s="149"/>
      <c r="AT254" s="149"/>
      <c r="AU254" s="17" t="s">
        <v>1284</v>
      </c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J254" s="66"/>
      <c r="BK254" s="66"/>
      <c r="BL254" s="66"/>
      <c r="BM254" s="66"/>
      <c r="BN254" s="66"/>
      <c r="BO254" s="66"/>
      <c r="BP254" s="66"/>
    </row>
    <row r="255" spans="1:68">
      <c r="A255">
        <v>251</v>
      </c>
      <c r="B255" t="s">
        <v>65</v>
      </c>
      <c r="C255" t="s">
        <v>65</v>
      </c>
      <c r="D255" t="s">
        <v>65</v>
      </c>
      <c r="E255" s="162" t="s">
        <v>1285</v>
      </c>
      <c r="L255" s="52"/>
      <c r="M255" s="52"/>
      <c r="N255" s="52"/>
      <c r="P255" s="150"/>
      <c r="Q255" s="52"/>
      <c r="S255" s="172" t="s">
        <v>360</v>
      </c>
      <c r="T255" s="144" t="s">
        <v>360</v>
      </c>
      <c r="U255" s="139">
        <v>37387</v>
      </c>
      <c r="V255" s="52" t="s">
        <v>1286</v>
      </c>
      <c r="W255" s="162"/>
      <c r="X255" s="162" t="s">
        <v>647</v>
      </c>
      <c r="Y255" s="52"/>
      <c r="Z255" s="52"/>
      <c r="AA255" s="52"/>
      <c r="AB255" s="52"/>
      <c r="AC255" s="52"/>
      <c r="AD255" s="52"/>
      <c r="AE255" s="52"/>
      <c r="AF255" s="52"/>
      <c r="AG255" s="52" t="s">
        <v>96</v>
      </c>
      <c r="AH255" s="162" t="s">
        <v>647</v>
      </c>
      <c r="AI255" t="s">
        <v>136</v>
      </c>
      <c r="AJ255" s="52" t="s">
        <v>1121</v>
      </c>
      <c r="AK255" s="52" t="s">
        <v>187</v>
      </c>
      <c r="AL255" t="s">
        <v>78</v>
      </c>
      <c r="AM255" t="s">
        <v>79</v>
      </c>
      <c r="AR255" s="52" t="s">
        <v>1287</v>
      </c>
      <c r="AS255" s="84"/>
      <c r="AT255" s="84"/>
      <c r="AU255" s="63" t="s">
        <v>1286</v>
      </c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J255" s="52"/>
      <c r="BK255" s="52"/>
      <c r="BL255" s="52"/>
      <c r="BM255" s="52"/>
      <c r="BN255" s="52"/>
      <c r="BO255" s="52"/>
      <c r="BP255" s="52"/>
    </row>
    <row r="256" spans="1:68">
      <c r="B256" t="s">
        <v>65</v>
      </c>
      <c r="C256" t="s">
        <v>65</v>
      </c>
      <c r="D256" t="s">
        <v>65</v>
      </c>
      <c r="E256" s="162" t="s">
        <v>1288</v>
      </c>
      <c r="L256" s="52"/>
      <c r="M256" s="52"/>
      <c r="N256" s="52"/>
      <c r="P256" s="150"/>
      <c r="Q256" s="52"/>
      <c r="S256" s="172" t="s">
        <v>360</v>
      </c>
      <c r="T256" s="144" t="s">
        <v>360</v>
      </c>
      <c r="U256" s="139">
        <v>37506</v>
      </c>
      <c r="V256" s="52" t="s">
        <v>1289</v>
      </c>
      <c r="W256" s="162"/>
      <c r="X256" s="162" t="s">
        <v>647</v>
      </c>
      <c r="Y256" s="52"/>
      <c r="Z256" s="52"/>
      <c r="AA256" s="52"/>
      <c r="AB256" s="52"/>
      <c r="AC256" s="52"/>
      <c r="AD256" s="52"/>
      <c r="AE256" s="52"/>
      <c r="AF256" s="52"/>
      <c r="AG256" s="52" t="s">
        <v>96</v>
      </c>
      <c r="AH256" s="162" t="s">
        <v>647</v>
      </c>
      <c r="AI256" t="s">
        <v>136</v>
      </c>
      <c r="AJ256" s="52" t="s">
        <v>1121</v>
      </c>
      <c r="AK256" s="2" t="s">
        <v>187</v>
      </c>
      <c r="AL256" t="s">
        <v>78</v>
      </c>
      <c r="AM256" t="s">
        <v>79</v>
      </c>
      <c r="AR256" s="52" t="s">
        <v>1290</v>
      </c>
      <c r="AS256" s="84"/>
      <c r="AT256" s="84"/>
      <c r="AU256" s="63" t="s">
        <v>1289</v>
      </c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J256" s="52"/>
      <c r="BK256" s="52"/>
      <c r="BL256" s="52"/>
      <c r="BM256" s="52"/>
      <c r="BN256" s="52"/>
      <c r="BO256" s="52"/>
      <c r="BP256" s="52"/>
    </row>
    <row r="257" spans="1:68">
      <c r="A257">
        <v>252</v>
      </c>
      <c r="B257" t="s">
        <v>65</v>
      </c>
      <c r="C257" t="s">
        <v>65</v>
      </c>
      <c r="D257" t="s">
        <v>65</v>
      </c>
      <c r="E257" s="162" t="s">
        <v>1291</v>
      </c>
      <c r="L257" s="52"/>
      <c r="M257" s="52"/>
      <c r="N257" s="52"/>
      <c r="P257" s="150"/>
      <c r="Q257" s="52"/>
      <c r="S257" s="172" t="s">
        <v>360</v>
      </c>
      <c r="T257" s="144" t="s">
        <v>360</v>
      </c>
      <c r="U257" s="139">
        <v>37415</v>
      </c>
      <c r="V257" s="52" t="s">
        <v>1292</v>
      </c>
      <c r="W257" s="162"/>
      <c r="X257" s="162" t="s">
        <v>647</v>
      </c>
      <c r="Y257" s="52"/>
      <c r="Z257" s="52"/>
      <c r="AA257" s="52"/>
      <c r="AB257" s="52"/>
      <c r="AC257" s="52"/>
      <c r="AD257" s="52"/>
      <c r="AE257" s="52"/>
      <c r="AF257" s="52"/>
      <c r="AG257" s="52" t="s">
        <v>96</v>
      </c>
      <c r="AH257" s="162" t="s">
        <v>647</v>
      </c>
      <c r="AI257" t="s">
        <v>136</v>
      </c>
      <c r="AJ257" s="52" t="s">
        <v>1121</v>
      </c>
      <c r="AK257" s="66" t="s">
        <v>187</v>
      </c>
      <c r="AL257" t="s">
        <v>78</v>
      </c>
      <c r="AM257" t="s">
        <v>79</v>
      </c>
      <c r="AR257" s="52" t="s">
        <v>558</v>
      </c>
      <c r="AS257" s="84"/>
      <c r="AT257" s="84"/>
      <c r="AU257" s="63" t="s">
        <v>1292</v>
      </c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J257" s="52"/>
      <c r="BK257" s="52"/>
      <c r="BL257" s="52"/>
      <c r="BM257" s="52"/>
      <c r="BN257" s="52"/>
      <c r="BO257" s="52"/>
      <c r="BP257" s="52" t="s">
        <v>64</v>
      </c>
    </row>
    <row r="258" spans="1:68" ht="25.5">
      <c r="A258">
        <v>253</v>
      </c>
      <c r="B258" t="s">
        <v>65</v>
      </c>
      <c r="C258" t="s">
        <v>65</v>
      </c>
      <c r="D258" t="s">
        <v>65</v>
      </c>
      <c r="E258" s="162" t="s">
        <v>1293</v>
      </c>
      <c r="L258" s="52"/>
      <c r="M258" s="52"/>
      <c r="N258" s="52"/>
      <c r="P258" s="150"/>
      <c r="Q258" s="52"/>
      <c r="S258" s="172" t="s">
        <v>360</v>
      </c>
      <c r="T258" s="144" t="s">
        <v>360</v>
      </c>
      <c r="U258" s="139">
        <v>37416</v>
      </c>
      <c r="V258" s="144" t="s">
        <v>1294</v>
      </c>
      <c r="W258" s="52" t="s">
        <v>1295</v>
      </c>
      <c r="X258" s="162" t="s">
        <v>647</v>
      </c>
      <c r="Y258" s="52"/>
      <c r="Z258" s="52"/>
      <c r="AA258" s="52"/>
      <c r="AB258" s="52"/>
      <c r="AC258" s="52"/>
      <c r="AD258" s="52"/>
      <c r="AE258" s="52"/>
      <c r="AF258" s="52"/>
      <c r="AG258" s="52" t="s">
        <v>96</v>
      </c>
      <c r="AH258" s="162" t="s">
        <v>647</v>
      </c>
      <c r="AI258" t="s">
        <v>136</v>
      </c>
      <c r="AJ258" s="52" t="s">
        <v>76</v>
      </c>
      <c r="AK258" s="52" t="s">
        <v>187</v>
      </c>
      <c r="AL258" t="s">
        <v>78</v>
      </c>
      <c r="AM258" t="s">
        <v>79</v>
      </c>
      <c r="AO258" t="s">
        <v>152</v>
      </c>
      <c r="AR258" s="52" t="s">
        <v>1287</v>
      </c>
      <c r="AS258" s="84"/>
      <c r="AT258" s="84"/>
      <c r="AU258" s="63" t="s">
        <v>1294</v>
      </c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J258" s="52"/>
      <c r="BK258" s="52"/>
      <c r="BL258" s="52"/>
      <c r="BM258" s="52"/>
      <c r="BN258" s="52"/>
      <c r="BO258" s="52"/>
      <c r="BP258" s="52" t="s">
        <v>64</v>
      </c>
    </row>
    <row r="259" spans="1:68">
      <c r="A259">
        <v>254</v>
      </c>
      <c r="B259" t="s">
        <v>65</v>
      </c>
      <c r="C259" t="s">
        <v>65</v>
      </c>
      <c r="D259" t="s">
        <v>65</v>
      </c>
      <c r="E259" s="162" t="s">
        <v>1296</v>
      </c>
      <c r="L259" s="52"/>
      <c r="M259" s="52"/>
      <c r="N259" s="52"/>
      <c r="P259" s="150"/>
      <c r="Q259" s="52"/>
      <c r="S259" s="172" t="s">
        <v>360</v>
      </c>
      <c r="T259" s="144" t="s">
        <v>360</v>
      </c>
      <c r="U259" s="139">
        <v>37417</v>
      </c>
      <c r="V259" s="52" t="s">
        <v>1297</v>
      </c>
      <c r="W259" s="162"/>
      <c r="X259" s="162" t="s">
        <v>647</v>
      </c>
      <c r="Y259" s="52"/>
      <c r="Z259" s="52"/>
      <c r="AA259" s="52"/>
      <c r="AB259" s="52"/>
      <c r="AC259" s="52"/>
      <c r="AD259" s="52"/>
      <c r="AE259" s="52"/>
      <c r="AF259" s="52"/>
      <c r="AG259" s="52" t="s">
        <v>96</v>
      </c>
      <c r="AH259" s="162" t="s">
        <v>647</v>
      </c>
      <c r="AI259" t="s">
        <v>136</v>
      </c>
      <c r="AJ259" s="52" t="s">
        <v>76</v>
      </c>
      <c r="AK259" s="2" t="s">
        <v>187</v>
      </c>
      <c r="AL259" t="s">
        <v>78</v>
      </c>
      <c r="AM259" t="s">
        <v>79</v>
      </c>
      <c r="AR259" s="52" t="s">
        <v>1287</v>
      </c>
      <c r="AS259" s="84"/>
      <c r="AT259" s="84"/>
      <c r="AU259" s="63" t="s">
        <v>1297</v>
      </c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J259" s="52"/>
      <c r="BK259" s="52"/>
      <c r="BL259" s="52"/>
      <c r="BM259" s="52"/>
      <c r="BN259" s="52"/>
      <c r="BO259" s="52"/>
      <c r="BP259" s="52" t="s">
        <v>64</v>
      </c>
    </row>
    <row r="260" spans="1:68">
      <c r="A260">
        <v>255</v>
      </c>
      <c r="B260" t="s">
        <v>65</v>
      </c>
      <c r="C260" t="s">
        <v>65</v>
      </c>
      <c r="D260" t="s">
        <v>65</v>
      </c>
      <c r="E260" s="162" t="s">
        <v>1298</v>
      </c>
      <c r="H260" t="s">
        <v>209</v>
      </c>
      <c r="L260" s="52" t="s">
        <v>1299</v>
      </c>
      <c r="M260" s="52" t="s">
        <v>1300</v>
      </c>
      <c r="N260" s="52" t="s">
        <v>1301</v>
      </c>
      <c r="P260" s="150"/>
      <c r="Q260" s="52"/>
      <c r="S260" s="172" t="s">
        <v>360</v>
      </c>
      <c r="T260" s="144" t="s">
        <v>360</v>
      </c>
      <c r="U260" s="139">
        <v>37464</v>
      </c>
      <c r="V260" s="52" t="s">
        <v>1302</v>
      </c>
      <c r="W260" s="162"/>
      <c r="X260" s="162" t="s">
        <v>1303</v>
      </c>
      <c r="Y260" s="52"/>
      <c r="Z260" s="52"/>
      <c r="AA260" s="52"/>
      <c r="AB260" s="52"/>
      <c r="AC260" s="52"/>
      <c r="AD260" s="52"/>
      <c r="AE260" s="52"/>
      <c r="AF260" s="52"/>
      <c r="AG260" s="52" t="s">
        <v>96</v>
      </c>
      <c r="AH260" s="162" t="s">
        <v>1304</v>
      </c>
      <c r="AI260" t="s">
        <v>136</v>
      </c>
      <c r="AJ260" s="52" t="s">
        <v>1121</v>
      </c>
      <c r="AK260" s="66" t="s">
        <v>187</v>
      </c>
      <c r="AL260" t="s">
        <v>78</v>
      </c>
      <c r="AM260" t="s">
        <v>79</v>
      </c>
      <c r="AR260" s="52" t="s">
        <v>671</v>
      </c>
      <c r="AS260" s="84"/>
      <c r="AT260" s="84"/>
      <c r="AU260" s="63" t="s">
        <v>1302</v>
      </c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J260" s="52"/>
      <c r="BK260" s="52"/>
      <c r="BL260" s="52"/>
      <c r="BM260" s="52"/>
      <c r="BN260" s="52"/>
      <c r="BO260" s="52"/>
      <c r="BP260" s="52"/>
    </row>
    <row r="261" spans="1:68">
      <c r="A261">
        <v>256</v>
      </c>
      <c r="B261" t="s">
        <v>65</v>
      </c>
      <c r="C261" t="s">
        <v>65</v>
      </c>
      <c r="D261" t="s">
        <v>65</v>
      </c>
      <c r="E261" s="162" t="s">
        <v>1305</v>
      </c>
      <c r="L261" s="52"/>
      <c r="M261" s="52"/>
      <c r="N261" s="52"/>
      <c r="P261" s="150"/>
      <c r="Q261" s="52"/>
      <c r="S261" s="172" t="s">
        <v>360</v>
      </c>
      <c r="T261" s="144" t="s">
        <v>360</v>
      </c>
      <c r="U261" s="139">
        <v>37478</v>
      </c>
      <c r="V261" s="52" t="s">
        <v>1306</v>
      </c>
      <c r="W261" s="162" t="s">
        <v>1307</v>
      </c>
      <c r="X261" s="162" t="s">
        <v>647</v>
      </c>
      <c r="Y261" s="52"/>
      <c r="Z261" s="52"/>
      <c r="AA261" s="52"/>
      <c r="AB261" s="52"/>
      <c r="AC261" s="52"/>
      <c r="AD261" s="52"/>
      <c r="AE261" s="52"/>
      <c r="AF261" s="52"/>
      <c r="AG261" s="52" t="s">
        <v>274</v>
      </c>
      <c r="AH261" s="162" t="s">
        <v>403</v>
      </c>
      <c r="AI261" t="s">
        <v>136</v>
      </c>
      <c r="AJ261" s="52" t="s">
        <v>1121</v>
      </c>
      <c r="AK261" s="52" t="s">
        <v>187</v>
      </c>
      <c r="AL261" t="s">
        <v>78</v>
      </c>
      <c r="AM261" t="s">
        <v>79</v>
      </c>
      <c r="AR261" s="52" t="s">
        <v>1308</v>
      </c>
      <c r="AS261" s="84"/>
      <c r="AT261" s="84"/>
      <c r="AU261" s="63" t="s">
        <v>1306</v>
      </c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J261" s="52"/>
      <c r="BK261" s="52"/>
      <c r="BL261" s="52"/>
      <c r="BM261" s="52"/>
      <c r="BN261" s="52"/>
      <c r="BO261" s="52"/>
      <c r="BP261" s="52"/>
    </row>
    <row r="262" spans="1:68">
      <c r="B262" t="s">
        <v>65</v>
      </c>
      <c r="C262" t="s">
        <v>65</v>
      </c>
      <c r="D262" t="s">
        <v>65</v>
      </c>
      <c r="E262" s="162" t="s">
        <v>1309</v>
      </c>
      <c r="L262" s="52"/>
      <c r="M262" s="52"/>
      <c r="N262" s="52"/>
      <c r="P262" s="150"/>
      <c r="Q262" s="52"/>
      <c r="S262" s="172" t="s">
        <v>360</v>
      </c>
      <c r="T262" s="144" t="s">
        <v>360</v>
      </c>
      <c r="U262" s="139">
        <v>37624</v>
      </c>
      <c r="V262" s="52" t="s">
        <v>1310</v>
      </c>
      <c r="W262" s="162"/>
      <c r="X262" s="162" t="s">
        <v>647</v>
      </c>
      <c r="Y262" s="52"/>
      <c r="Z262" s="52"/>
      <c r="AA262" s="52"/>
      <c r="AB262" s="52"/>
      <c r="AC262" s="52"/>
      <c r="AD262" s="52"/>
      <c r="AE262" s="52"/>
      <c r="AG262" s="52" t="s">
        <v>96</v>
      </c>
      <c r="AH262" s="162" t="s">
        <v>647</v>
      </c>
      <c r="AI262" t="s">
        <v>136</v>
      </c>
      <c r="AJ262" s="52" t="s">
        <v>217</v>
      </c>
      <c r="AK262" s="2" t="s">
        <v>187</v>
      </c>
      <c r="AL262" t="s">
        <v>119</v>
      </c>
      <c r="AM262" t="s">
        <v>79</v>
      </c>
      <c r="AR262" s="52" t="s">
        <v>558</v>
      </c>
      <c r="AS262" s="84"/>
      <c r="AT262" s="84"/>
      <c r="AU262" s="63" t="s">
        <v>1310</v>
      </c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J262" s="52"/>
      <c r="BK262" s="52"/>
      <c r="BL262" s="52"/>
      <c r="BM262" s="52"/>
      <c r="BN262" s="52"/>
      <c r="BO262" s="52"/>
      <c r="BP262" s="52"/>
    </row>
    <row r="263" spans="1:68">
      <c r="A263">
        <v>257</v>
      </c>
      <c r="B263" t="s">
        <v>65</v>
      </c>
      <c r="C263" t="s">
        <v>65</v>
      </c>
      <c r="D263" t="s">
        <v>65</v>
      </c>
      <c r="E263" s="162" t="s">
        <v>1311</v>
      </c>
      <c r="L263" s="52"/>
      <c r="M263" s="52"/>
      <c r="N263" s="52"/>
      <c r="P263" s="150"/>
      <c r="Q263" s="52"/>
      <c r="S263" s="172" t="s">
        <v>360</v>
      </c>
      <c r="T263" s="144" t="s">
        <v>360</v>
      </c>
      <c r="U263" s="139">
        <v>37629</v>
      </c>
      <c r="V263" s="52" t="s">
        <v>1312</v>
      </c>
      <c r="W263" s="162"/>
      <c r="X263" s="162" t="s">
        <v>647</v>
      </c>
      <c r="Y263" s="52"/>
      <c r="Z263" s="52"/>
      <c r="AA263" s="52"/>
      <c r="AB263" s="52"/>
      <c r="AC263" s="52"/>
      <c r="AD263" s="52"/>
      <c r="AE263" s="52"/>
      <c r="AG263" s="52" t="s">
        <v>96</v>
      </c>
      <c r="AH263" s="162" t="s">
        <v>647</v>
      </c>
      <c r="AI263" t="s">
        <v>136</v>
      </c>
      <c r="AJ263" s="52" t="s">
        <v>217</v>
      </c>
      <c r="AK263" s="66" t="s">
        <v>187</v>
      </c>
      <c r="AL263" t="s">
        <v>119</v>
      </c>
      <c r="AM263" t="s">
        <v>79</v>
      </c>
      <c r="AR263" s="52" t="s">
        <v>558</v>
      </c>
      <c r="AS263" s="84"/>
      <c r="AT263" s="84"/>
      <c r="AU263" s="63" t="s">
        <v>1312</v>
      </c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J263" s="52"/>
      <c r="BK263" s="52"/>
      <c r="BL263" s="52"/>
      <c r="BM263" s="52"/>
      <c r="BN263" s="52"/>
      <c r="BO263" s="52"/>
      <c r="BP263" s="52"/>
    </row>
    <row r="264" spans="1:68">
      <c r="A264">
        <v>258</v>
      </c>
      <c r="B264" t="s">
        <v>65</v>
      </c>
      <c r="C264" t="s">
        <v>65</v>
      </c>
      <c r="D264" t="s">
        <v>65</v>
      </c>
      <c r="E264" s="162" t="s">
        <v>1313</v>
      </c>
      <c r="L264" s="52"/>
      <c r="M264" s="52"/>
      <c r="N264" s="52"/>
      <c r="P264" s="150"/>
      <c r="Q264" s="52"/>
      <c r="S264" s="172" t="s">
        <v>360</v>
      </c>
      <c r="T264" s="144" t="s">
        <v>360</v>
      </c>
      <c r="U264" s="139">
        <v>37768</v>
      </c>
      <c r="V264" s="52" t="s">
        <v>1314</v>
      </c>
      <c r="W264" s="162"/>
      <c r="X264" s="162" t="s">
        <v>647</v>
      </c>
      <c r="Y264" s="52"/>
      <c r="Z264" s="52"/>
      <c r="AA264" s="52"/>
      <c r="AB264" s="52"/>
      <c r="AC264" s="52"/>
      <c r="AD264" s="52"/>
      <c r="AE264" s="52"/>
      <c r="AF264" s="52"/>
      <c r="AG264" s="52" t="s">
        <v>96</v>
      </c>
      <c r="AH264" s="162" t="s">
        <v>647</v>
      </c>
      <c r="AI264" t="s">
        <v>136</v>
      </c>
      <c r="AJ264" s="52" t="s">
        <v>1121</v>
      </c>
      <c r="AK264" s="52" t="s">
        <v>187</v>
      </c>
      <c r="AL264" t="s">
        <v>78</v>
      </c>
      <c r="AM264" t="s">
        <v>79</v>
      </c>
      <c r="AR264" s="52" t="s">
        <v>558</v>
      </c>
      <c r="AS264" s="84"/>
      <c r="AT264" s="84"/>
      <c r="AU264" s="63" t="s">
        <v>1314</v>
      </c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J264" s="52"/>
      <c r="BK264" s="52"/>
      <c r="BL264" s="52"/>
      <c r="BM264" s="52"/>
      <c r="BN264" s="52"/>
      <c r="BO264" s="52"/>
      <c r="BP264" s="52" t="s">
        <v>64</v>
      </c>
    </row>
    <row r="265" spans="1:68">
      <c r="A265">
        <v>259</v>
      </c>
      <c r="B265" t="s">
        <v>65</v>
      </c>
      <c r="C265" t="s">
        <v>65</v>
      </c>
      <c r="D265" t="s">
        <v>65</v>
      </c>
      <c r="E265" s="162" t="s">
        <v>1315</v>
      </c>
      <c r="L265" s="52"/>
      <c r="M265" s="52"/>
      <c r="N265" s="52"/>
      <c r="P265" s="150"/>
      <c r="Q265" s="52"/>
      <c r="S265" s="172" t="s">
        <v>360</v>
      </c>
      <c r="T265" s="144" t="s">
        <v>360</v>
      </c>
      <c r="U265" s="139">
        <v>37772</v>
      </c>
      <c r="V265" s="52" t="s">
        <v>1316</v>
      </c>
      <c r="W265" s="162"/>
      <c r="X265" s="162" t="s">
        <v>647</v>
      </c>
      <c r="Y265" s="52"/>
      <c r="Z265" s="52"/>
      <c r="AA265" s="52"/>
      <c r="AB265" s="52"/>
      <c r="AC265" s="52"/>
      <c r="AD265" s="52"/>
      <c r="AE265" s="52"/>
      <c r="AF265" s="52"/>
      <c r="AG265" s="52" t="s">
        <v>96</v>
      </c>
      <c r="AH265" s="162" t="s">
        <v>647</v>
      </c>
      <c r="AI265" t="s">
        <v>136</v>
      </c>
      <c r="AJ265" s="52" t="s">
        <v>184</v>
      </c>
      <c r="AK265" s="2" t="s">
        <v>187</v>
      </c>
      <c r="AL265" t="s">
        <v>78</v>
      </c>
      <c r="AM265" t="s">
        <v>79</v>
      </c>
      <c r="AR265" s="52" t="s">
        <v>1287</v>
      </c>
      <c r="AS265" s="84"/>
      <c r="AT265" s="84"/>
      <c r="AU265" s="63" t="s">
        <v>1316</v>
      </c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J265" s="52"/>
      <c r="BK265" s="52"/>
      <c r="BL265" s="52"/>
      <c r="BM265" s="52"/>
      <c r="BN265" s="52"/>
      <c r="BO265" s="52"/>
      <c r="BP265" s="52" t="s">
        <v>64</v>
      </c>
    </row>
    <row r="266" spans="1:68">
      <c r="A266">
        <v>260</v>
      </c>
      <c r="B266" t="s">
        <v>65</v>
      </c>
      <c r="C266" t="s">
        <v>65</v>
      </c>
      <c r="D266" t="s">
        <v>65</v>
      </c>
      <c r="E266" s="162" t="s">
        <v>1317</v>
      </c>
      <c r="L266" s="52"/>
      <c r="M266" s="52"/>
      <c r="N266" s="52"/>
      <c r="P266" s="150"/>
      <c r="Q266" s="52"/>
      <c r="S266" s="172" t="s">
        <v>360</v>
      </c>
      <c r="T266" s="144" t="s">
        <v>360</v>
      </c>
      <c r="U266" s="139">
        <v>37773</v>
      </c>
      <c r="V266" s="52" t="s">
        <v>1318</v>
      </c>
      <c r="W266" s="162"/>
      <c r="X266" s="162"/>
      <c r="Y266" s="52"/>
      <c r="Z266" s="52"/>
      <c r="AA266" s="52"/>
      <c r="AB266" s="52"/>
      <c r="AC266" s="52"/>
      <c r="AD266" s="52"/>
      <c r="AE266" s="52"/>
      <c r="AF266" s="52"/>
      <c r="AG266" s="52" t="s">
        <v>274</v>
      </c>
      <c r="AH266" s="162" t="s">
        <v>403</v>
      </c>
      <c r="AI266" t="s">
        <v>136</v>
      </c>
      <c r="AJ266" s="52" t="s">
        <v>1121</v>
      </c>
      <c r="AK266" s="66" t="s">
        <v>187</v>
      </c>
      <c r="AL266" t="s">
        <v>78</v>
      </c>
      <c r="AM266" t="s">
        <v>79</v>
      </c>
      <c r="AR266" s="52" t="s">
        <v>1128</v>
      </c>
      <c r="AS266" s="84"/>
      <c r="AT266" s="84"/>
      <c r="AU266" s="63" t="s">
        <v>1318</v>
      </c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J266" s="52"/>
      <c r="BK266" s="52"/>
      <c r="BL266" s="52"/>
      <c r="BM266" s="52"/>
      <c r="BN266" s="52"/>
      <c r="BO266" s="52"/>
      <c r="BP266" s="52"/>
    </row>
    <row r="267" spans="1:68">
      <c r="A267">
        <v>261</v>
      </c>
      <c r="B267" t="s">
        <v>65</v>
      </c>
      <c r="C267" t="s">
        <v>65</v>
      </c>
      <c r="D267" t="s">
        <v>65</v>
      </c>
      <c r="E267" s="162" t="s">
        <v>1319</v>
      </c>
      <c r="L267" s="52"/>
      <c r="M267" s="52"/>
      <c r="N267" s="52"/>
      <c r="P267" s="150"/>
      <c r="Q267" s="52"/>
      <c r="S267" s="172" t="s">
        <v>360</v>
      </c>
      <c r="T267" s="144" t="s">
        <v>360</v>
      </c>
      <c r="U267" s="139">
        <v>37783</v>
      </c>
      <c r="V267" s="52" t="s">
        <v>1320</v>
      </c>
      <c r="W267" s="162" t="s">
        <v>1321</v>
      </c>
      <c r="X267" s="162"/>
      <c r="Y267" s="52"/>
      <c r="Z267" s="52"/>
      <c r="AA267" s="52"/>
      <c r="AB267" s="52"/>
      <c r="AC267" s="52"/>
      <c r="AD267" s="52"/>
      <c r="AE267" s="52"/>
      <c r="AF267" s="52"/>
      <c r="AG267" s="52" t="s">
        <v>96</v>
      </c>
      <c r="AH267" s="162" t="s">
        <v>1322</v>
      </c>
      <c r="AI267" t="s">
        <v>136</v>
      </c>
      <c r="AJ267" s="52" t="s">
        <v>1121</v>
      </c>
      <c r="AK267" s="52" t="s">
        <v>187</v>
      </c>
      <c r="AL267" t="s">
        <v>78</v>
      </c>
      <c r="AM267" t="s">
        <v>79</v>
      </c>
      <c r="AO267" t="s">
        <v>152</v>
      </c>
      <c r="AR267" s="52" t="s">
        <v>1128</v>
      </c>
      <c r="AS267" s="84"/>
      <c r="AT267" s="84"/>
      <c r="AU267" s="63" t="s">
        <v>1320</v>
      </c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J267" s="52"/>
      <c r="BK267" s="52"/>
      <c r="BL267" s="52"/>
      <c r="BM267" s="52"/>
      <c r="BN267" s="52"/>
      <c r="BO267" s="52"/>
      <c r="BP267" s="52"/>
    </row>
    <row r="268" spans="1:68">
      <c r="A268">
        <v>261</v>
      </c>
      <c r="B268" t="s">
        <v>65</v>
      </c>
      <c r="C268" t="s">
        <v>65</v>
      </c>
      <c r="D268" t="s">
        <v>65</v>
      </c>
      <c r="E268" s="162" t="s">
        <v>1323</v>
      </c>
      <c r="L268" s="52"/>
      <c r="M268" s="52"/>
      <c r="N268" s="52"/>
      <c r="P268" s="150"/>
      <c r="Q268" s="52"/>
      <c r="S268" s="172" t="s">
        <v>360</v>
      </c>
      <c r="T268" s="144" t="s">
        <v>360</v>
      </c>
      <c r="U268" s="139">
        <v>36807</v>
      </c>
      <c r="V268" s="52" t="s">
        <v>1324</v>
      </c>
      <c r="W268" s="162" t="s">
        <v>1325</v>
      </c>
      <c r="X268" s="162"/>
      <c r="Y268" s="52"/>
      <c r="Z268" s="52"/>
      <c r="AA268" s="52"/>
      <c r="AB268" s="52"/>
      <c r="AC268" s="52"/>
      <c r="AD268" s="52"/>
      <c r="AE268" s="52"/>
      <c r="AF268" s="52"/>
      <c r="AG268" s="52" t="s">
        <v>96</v>
      </c>
      <c r="AH268" s="162" t="s">
        <v>1322</v>
      </c>
      <c r="AI268" t="s">
        <v>136</v>
      </c>
      <c r="AJ268" s="52" t="s">
        <v>1121</v>
      </c>
      <c r="AK268" s="2" t="s">
        <v>187</v>
      </c>
      <c r="AL268" t="s">
        <v>78</v>
      </c>
      <c r="AM268" t="s">
        <v>79</v>
      </c>
      <c r="AR268" s="52" t="s">
        <v>558</v>
      </c>
      <c r="AS268" s="84"/>
      <c r="AT268" s="84"/>
      <c r="AU268" s="63" t="s">
        <v>1324</v>
      </c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J268" s="52"/>
      <c r="BK268" s="52"/>
      <c r="BL268" s="52"/>
      <c r="BM268" s="52"/>
      <c r="BN268" s="52"/>
      <c r="BO268" s="52"/>
      <c r="BP268" s="52"/>
    </row>
    <row r="269" spans="1:68">
      <c r="A269">
        <v>262</v>
      </c>
      <c r="B269" t="s">
        <v>65</v>
      </c>
      <c r="C269" t="s">
        <v>65</v>
      </c>
      <c r="D269" t="s">
        <v>65</v>
      </c>
      <c r="E269" s="162" t="s">
        <v>1326</v>
      </c>
      <c r="L269" s="52"/>
      <c r="M269" s="52"/>
      <c r="N269" s="52"/>
      <c r="P269" s="150"/>
      <c r="Q269" s="52"/>
      <c r="S269" s="172" t="s">
        <v>360</v>
      </c>
      <c r="T269" s="144" t="s">
        <v>360</v>
      </c>
      <c r="U269" s="139">
        <v>37781</v>
      </c>
      <c r="V269" s="52" t="s">
        <v>1327</v>
      </c>
      <c r="W269" s="162"/>
      <c r="X269" s="162" t="s">
        <v>647</v>
      </c>
      <c r="Y269" s="52"/>
      <c r="Z269" s="52"/>
      <c r="AA269" s="52"/>
      <c r="AB269" s="52"/>
      <c r="AC269" s="52"/>
      <c r="AD269" s="52"/>
      <c r="AE269" s="52"/>
      <c r="AF269" s="52"/>
      <c r="AG269" s="52" t="s">
        <v>96</v>
      </c>
      <c r="AH269" s="162" t="s">
        <v>647</v>
      </c>
      <c r="AI269" t="s">
        <v>136</v>
      </c>
      <c r="AJ269" s="52" t="s">
        <v>1121</v>
      </c>
      <c r="AK269" s="66" t="s">
        <v>187</v>
      </c>
      <c r="AL269" t="s">
        <v>78</v>
      </c>
      <c r="AM269" t="s">
        <v>79</v>
      </c>
      <c r="AR269" s="52" t="s">
        <v>1128</v>
      </c>
      <c r="AS269" s="84"/>
      <c r="AT269" s="84"/>
      <c r="AU269" s="63" t="s">
        <v>1327</v>
      </c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J269" s="52"/>
      <c r="BK269" s="52"/>
      <c r="BL269" s="52"/>
      <c r="BM269" s="52"/>
      <c r="BN269" s="52"/>
      <c r="BO269" s="52"/>
      <c r="BP269" s="52" t="s">
        <v>64</v>
      </c>
    </row>
    <row r="270" spans="1:68">
      <c r="A270">
        <v>263</v>
      </c>
      <c r="B270" t="s">
        <v>65</v>
      </c>
      <c r="C270" t="s">
        <v>65</v>
      </c>
      <c r="D270" t="s">
        <v>65</v>
      </c>
      <c r="E270" s="162" t="s">
        <v>1328</v>
      </c>
      <c r="L270" s="52"/>
      <c r="M270" s="52"/>
      <c r="N270" s="52"/>
      <c r="P270" s="150"/>
      <c r="Q270" s="52"/>
      <c r="S270" s="172" t="s">
        <v>360</v>
      </c>
      <c r="T270" s="144" t="s">
        <v>360</v>
      </c>
      <c r="U270" s="139">
        <v>37863</v>
      </c>
      <c r="V270" s="52" t="s">
        <v>1314</v>
      </c>
      <c r="W270" s="162"/>
      <c r="X270" s="162" t="s">
        <v>647</v>
      </c>
      <c r="Y270" s="52"/>
      <c r="Z270" s="52"/>
      <c r="AA270" s="52"/>
      <c r="AB270" s="52"/>
      <c r="AC270" s="52"/>
      <c r="AD270" s="52"/>
      <c r="AE270" s="52"/>
      <c r="AF270" s="52"/>
      <c r="AG270" s="52" t="s">
        <v>96</v>
      </c>
      <c r="AH270" s="162" t="s">
        <v>647</v>
      </c>
      <c r="AI270" t="s">
        <v>136</v>
      </c>
      <c r="AJ270" s="52" t="s">
        <v>1121</v>
      </c>
      <c r="AK270" s="52" t="s">
        <v>187</v>
      </c>
      <c r="AL270" t="s">
        <v>78</v>
      </c>
      <c r="AM270" t="s">
        <v>79</v>
      </c>
      <c r="AR270" s="52" t="s">
        <v>1329</v>
      </c>
      <c r="AS270" s="84"/>
      <c r="AT270" s="84"/>
      <c r="AU270" s="63" t="s">
        <v>1314</v>
      </c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J270" s="52"/>
      <c r="BK270" s="52"/>
      <c r="BL270" s="52"/>
      <c r="BM270" s="52"/>
      <c r="BN270" s="52"/>
      <c r="BO270" s="52"/>
      <c r="BP270" s="52" t="s">
        <v>64</v>
      </c>
    </row>
    <row r="271" spans="1:68">
      <c r="A271">
        <v>264</v>
      </c>
      <c r="B271" t="s">
        <v>65</v>
      </c>
      <c r="C271" s="52" t="s">
        <v>65</v>
      </c>
      <c r="D271" s="52" t="s">
        <v>65</v>
      </c>
      <c r="E271" s="162" t="s">
        <v>1330</v>
      </c>
      <c r="F271" t="s">
        <v>1331</v>
      </c>
      <c r="L271" s="52"/>
      <c r="M271" s="52"/>
      <c r="N271" s="52"/>
      <c r="P271" s="150"/>
      <c r="S271" s="172" t="s">
        <v>360</v>
      </c>
      <c r="T271" s="144" t="s">
        <v>360</v>
      </c>
      <c r="U271" s="139">
        <v>37912</v>
      </c>
      <c r="V271" s="52" t="s">
        <v>1332</v>
      </c>
      <c r="W271" s="162"/>
      <c r="X271" s="162" t="s">
        <v>647</v>
      </c>
      <c r="Y271" s="52"/>
      <c r="Z271" s="52"/>
      <c r="AA271" s="52"/>
      <c r="AB271" s="52"/>
      <c r="AC271" s="52"/>
      <c r="AD271" s="52"/>
      <c r="AE271" s="52"/>
      <c r="AF271" s="52"/>
      <c r="AG271" s="52" t="s">
        <v>96</v>
      </c>
      <c r="AH271" s="162" t="s">
        <v>647</v>
      </c>
      <c r="AI271" t="s">
        <v>136</v>
      </c>
      <c r="AJ271" s="52" t="s">
        <v>76</v>
      </c>
      <c r="AK271" s="2" t="s">
        <v>187</v>
      </c>
      <c r="AL271" t="s">
        <v>78</v>
      </c>
      <c r="AM271" t="s">
        <v>79</v>
      </c>
      <c r="AR271" s="52" t="s">
        <v>558</v>
      </c>
      <c r="AS271" s="84"/>
      <c r="AT271" s="84"/>
      <c r="AU271" s="63" t="s">
        <v>1332</v>
      </c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J271" s="52"/>
      <c r="BK271" s="52"/>
      <c r="BL271" s="52"/>
      <c r="BM271" s="52"/>
      <c r="BN271" s="52"/>
      <c r="BO271" s="52"/>
      <c r="BP271" s="52" t="s">
        <v>64</v>
      </c>
    </row>
    <row r="272" spans="1:68">
      <c r="A272">
        <v>265</v>
      </c>
      <c r="B272" t="s">
        <v>65</v>
      </c>
      <c r="C272" s="52" t="s">
        <v>65</v>
      </c>
      <c r="D272" s="52" t="s">
        <v>65</v>
      </c>
      <c r="E272" s="162" t="s">
        <v>1333</v>
      </c>
      <c r="L272" s="52"/>
      <c r="M272" s="52"/>
      <c r="N272" s="52"/>
      <c r="P272" s="150"/>
      <c r="Q272" s="52"/>
      <c r="S272" s="172" t="s">
        <v>360</v>
      </c>
      <c r="T272" s="144" t="s">
        <v>360</v>
      </c>
      <c r="U272" s="139">
        <v>37913</v>
      </c>
      <c r="V272" s="52" t="s">
        <v>1334</v>
      </c>
      <c r="W272" s="162"/>
      <c r="X272" s="162" t="s">
        <v>647</v>
      </c>
      <c r="Y272" s="52"/>
      <c r="Z272" s="52"/>
      <c r="AA272" s="52"/>
      <c r="AB272" s="52"/>
      <c r="AC272" s="52"/>
      <c r="AD272" s="52"/>
      <c r="AE272" s="52"/>
      <c r="AF272" s="52"/>
      <c r="AG272" s="52" t="s">
        <v>96</v>
      </c>
      <c r="AH272" s="162" t="s">
        <v>647</v>
      </c>
      <c r="AI272" t="s">
        <v>136</v>
      </c>
      <c r="AJ272" s="52" t="s">
        <v>76</v>
      </c>
      <c r="AK272" s="66" t="s">
        <v>187</v>
      </c>
      <c r="AL272" t="s">
        <v>78</v>
      </c>
      <c r="AM272" t="s">
        <v>79</v>
      </c>
      <c r="AR272" s="52" t="s">
        <v>105</v>
      </c>
      <c r="AS272" s="84"/>
      <c r="AT272" s="84"/>
      <c r="AU272" s="63" t="s">
        <v>1334</v>
      </c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J272" s="52"/>
      <c r="BK272" s="52"/>
      <c r="BL272" s="52"/>
      <c r="BM272" s="52"/>
      <c r="BN272" s="52"/>
      <c r="BO272" s="52"/>
      <c r="BP272" s="52"/>
    </row>
    <row r="273" spans="1:68">
      <c r="A273">
        <v>266</v>
      </c>
      <c r="B273" t="s">
        <v>65</v>
      </c>
      <c r="C273" s="52" t="s">
        <v>65</v>
      </c>
      <c r="D273" s="52" t="s">
        <v>65</v>
      </c>
      <c r="E273" s="162" t="s">
        <v>1335</v>
      </c>
      <c r="L273" s="52"/>
      <c r="M273" s="52"/>
      <c r="N273" s="52"/>
      <c r="P273" s="150"/>
      <c r="Q273" s="52"/>
      <c r="S273" s="172" t="s">
        <v>360</v>
      </c>
      <c r="T273" s="144" t="s">
        <v>360</v>
      </c>
      <c r="U273" s="139">
        <v>38010</v>
      </c>
      <c r="V273" s="52" t="s">
        <v>1310</v>
      </c>
      <c r="W273" s="162"/>
      <c r="X273" s="162" t="s">
        <v>647</v>
      </c>
      <c r="Y273" s="52"/>
      <c r="Z273" s="52"/>
      <c r="AA273" s="52"/>
      <c r="AB273" s="52"/>
      <c r="AC273" s="52"/>
      <c r="AD273" s="52"/>
      <c r="AE273" s="52"/>
      <c r="AG273" s="52" t="s">
        <v>96</v>
      </c>
      <c r="AH273" s="162" t="s">
        <v>647</v>
      </c>
      <c r="AI273" t="s">
        <v>136</v>
      </c>
      <c r="AJ273" s="52" t="s">
        <v>217</v>
      </c>
      <c r="AK273" s="52" t="s">
        <v>187</v>
      </c>
      <c r="AL273" t="s">
        <v>119</v>
      </c>
      <c r="AM273" t="s">
        <v>79</v>
      </c>
      <c r="AR273" s="52" t="s">
        <v>105</v>
      </c>
      <c r="AS273" s="84"/>
      <c r="AT273" s="84"/>
      <c r="AU273" s="63" t="s">
        <v>1310</v>
      </c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J273" s="52"/>
      <c r="BK273" s="52"/>
      <c r="BL273" s="52"/>
      <c r="BM273" s="52"/>
      <c r="BN273" s="52"/>
      <c r="BO273" s="52"/>
      <c r="BP273" s="52"/>
    </row>
    <row r="274" spans="1:68">
      <c r="A274">
        <v>267</v>
      </c>
      <c r="B274" t="s">
        <v>65</v>
      </c>
      <c r="C274" s="52" t="s">
        <v>65</v>
      </c>
      <c r="D274" s="52" t="s">
        <v>65</v>
      </c>
      <c r="E274" s="162" t="s">
        <v>1336</v>
      </c>
      <c r="L274" s="52"/>
      <c r="M274" s="52"/>
      <c r="N274" s="52"/>
      <c r="P274" s="150"/>
      <c r="Q274" s="52"/>
      <c r="S274" s="172" t="s">
        <v>360</v>
      </c>
      <c r="T274" s="144" t="s">
        <v>360</v>
      </c>
      <c r="U274" s="139">
        <v>38016</v>
      </c>
      <c r="V274" s="52" t="s">
        <v>1297</v>
      </c>
      <c r="W274" s="162"/>
      <c r="X274" s="162" t="s">
        <v>647</v>
      </c>
      <c r="Y274" s="52"/>
      <c r="Z274" s="52"/>
      <c r="AA274" s="52"/>
      <c r="AB274" s="52"/>
      <c r="AC274" s="52"/>
      <c r="AD274" s="52"/>
      <c r="AE274" s="52"/>
      <c r="AF274" s="52"/>
      <c r="AG274" s="52" t="s">
        <v>96</v>
      </c>
      <c r="AH274" s="162" t="s">
        <v>647</v>
      </c>
      <c r="AI274" t="s">
        <v>136</v>
      </c>
      <c r="AJ274" s="52" t="s">
        <v>217</v>
      </c>
      <c r="AK274" s="2" t="s">
        <v>187</v>
      </c>
      <c r="AL274" t="s">
        <v>119</v>
      </c>
      <c r="AM274" t="s">
        <v>79</v>
      </c>
      <c r="AR274" s="52" t="s">
        <v>1337</v>
      </c>
      <c r="AS274" s="84"/>
      <c r="AT274" s="84"/>
      <c r="AU274" s="63" t="s">
        <v>1297</v>
      </c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J274" s="52"/>
      <c r="BK274" s="52"/>
      <c r="BL274" s="52"/>
      <c r="BM274" s="52"/>
      <c r="BN274" s="52"/>
      <c r="BO274" s="52"/>
      <c r="BP274" s="52" t="s">
        <v>64</v>
      </c>
    </row>
    <row r="275" spans="1:68">
      <c r="A275">
        <v>268</v>
      </c>
      <c r="B275" t="s">
        <v>65</v>
      </c>
      <c r="C275" s="52" t="s">
        <v>65</v>
      </c>
      <c r="D275" s="52" t="s">
        <v>65</v>
      </c>
      <c r="E275" s="162" t="s">
        <v>1338</v>
      </c>
      <c r="L275" s="52"/>
      <c r="M275" s="52"/>
      <c r="N275" s="52"/>
      <c r="P275" s="150"/>
      <c r="Q275" s="52"/>
      <c r="S275" s="172" t="s">
        <v>360</v>
      </c>
      <c r="T275" s="144" t="s">
        <v>360</v>
      </c>
      <c r="U275" s="139">
        <v>38017</v>
      </c>
      <c r="V275" s="52" t="s">
        <v>1314</v>
      </c>
      <c r="W275" s="162"/>
      <c r="X275" s="162" t="s">
        <v>647</v>
      </c>
      <c r="Y275" s="52"/>
      <c r="Z275" s="52"/>
      <c r="AA275" s="52"/>
      <c r="AB275" s="52"/>
      <c r="AC275" s="52"/>
      <c r="AD275" s="52"/>
      <c r="AE275" s="52"/>
      <c r="AF275" s="52"/>
      <c r="AG275" s="52" t="s">
        <v>96</v>
      </c>
      <c r="AH275" s="162" t="s">
        <v>647</v>
      </c>
      <c r="AI275" t="s">
        <v>136</v>
      </c>
      <c r="AJ275" s="52" t="s">
        <v>186</v>
      </c>
      <c r="AK275" s="66" t="s">
        <v>187</v>
      </c>
      <c r="AL275" t="s">
        <v>119</v>
      </c>
      <c r="AM275" t="s">
        <v>79</v>
      </c>
      <c r="AR275" s="52" t="s">
        <v>1337</v>
      </c>
      <c r="AS275" s="84"/>
      <c r="AT275" s="84"/>
      <c r="AU275" s="63" t="s">
        <v>1314</v>
      </c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J275" s="52"/>
      <c r="BK275" s="52"/>
      <c r="BL275" s="52"/>
      <c r="BM275" s="52"/>
      <c r="BN275" s="52"/>
      <c r="BO275" s="52"/>
      <c r="BP275" s="52" t="s">
        <v>64</v>
      </c>
    </row>
    <row r="276" spans="1:68">
      <c r="A276">
        <v>269</v>
      </c>
      <c r="B276" t="s">
        <v>65</v>
      </c>
      <c r="C276" t="s">
        <v>65</v>
      </c>
      <c r="D276" t="s">
        <v>65</v>
      </c>
      <c r="E276" s="162" t="s">
        <v>1339</v>
      </c>
      <c r="F276" t="s">
        <v>209</v>
      </c>
      <c r="G276" t="s">
        <v>209</v>
      </c>
      <c r="L276" s="52"/>
      <c r="M276" s="52"/>
      <c r="N276" s="52"/>
      <c r="P276" s="150"/>
      <c r="S276" s="172" t="s">
        <v>360</v>
      </c>
      <c r="T276" s="144" t="s">
        <v>360</v>
      </c>
      <c r="U276" s="139">
        <v>38031</v>
      </c>
      <c r="V276" s="52" t="s">
        <v>1340</v>
      </c>
      <c r="W276" s="162"/>
      <c r="X276" s="162"/>
      <c r="Y276" s="52"/>
      <c r="Z276" s="52"/>
      <c r="AA276" s="52"/>
      <c r="AB276" s="52"/>
      <c r="AC276" s="52"/>
      <c r="AD276" s="52"/>
      <c r="AE276" s="52"/>
      <c r="AF276" s="52"/>
      <c r="AG276" s="52" t="s">
        <v>74</v>
      </c>
      <c r="AH276" s="162" t="s">
        <v>525</v>
      </c>
      <c r="AI276" t="s">
        <v>136</v>
      </c>
      <c r="AJ276" s="52" t="s">
        <v>217</v>
      </c>
      <c r="AK276" s="52" t="s">
        <v>187</v>
      </c>
      <c r="AL276" t="s">
        <v>119</v>
      </c>
      <c r="AM276" t="s">
        <v>79</v>
      </c>
      <c r="AR276" s="52" t="s">
        <v>1341</v>
      </c>
      <c r="AS276" s="84"/>
      <c r="AT276" s="84"/>
      <c r="AU276" s="63" t="s">
        <v>1340</v>
      </c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J276" s="52"/>
      <c r="BK276" s="52"/>
      <c r="BL276" s="52"/>
      <c r="BM276" s="52"/>
      <c r="BN276" s="52"/>
      <c r="BO276" s="52"/>
      <c r="BP276" s="52"/>
    </row>
    <row r="277" spans="1:68">
      <c r="A277">
        <v>270</v>
      </c>
      <c r="B277" t="s">
        <v>65</v>
      </c>
      <c r="C277" t="s">
        <v>65</v>
      </c>
      <c r="D277" t="s">
        <v>65</v>
      </c>
      <c r="E277" s="162" t="s">
        <v>1342</v>
      </c>
      <c r="L277" s="52"/>
      <c r="M277" s="52"/>
      <c r="N277" s="52"/>
      <c r="P277" s="150"/>
      <c r="Q277" s="52"/>
      <c r="S277" s="172" t="s">
        <v>360</v>
      </c>
      <c r="T277" s="144" t="s">
        <v>360</v>
      </c>
      <c r="U277" s="139">
        <v>38024</v>
      </c>
      <c r="V277" s="52" t="s">
        <v>1343</v>
      </c>
      <c r="W277" s="162"/>
      <c r="X277" s="162"/>
      <c r="AA277" s="84"/>
      <c r="AB277" s="84"/>
      <c r="AC277" s="52"/>
      <c r="AD277" s="52" t="s">
        <v>1344</v>
      </c>
      <c r="AE277" s="52"/>
      <c r="AF277" s="52"/>
      <c r="AG277" s="52" t="s">
        <v>74</v>
      </c>
      <c r="AH277" s="162" t="s">
        <v>525</v>
      </c>
      <c r="AI277" s="52" t="s">
        <v>75</v>
      </c>
      <c r="AJ277" s="52" t="s">
        <v>227</v>
      </c>
      <c r="AK277" s="52" t="s">
        <v>90</v>
      </c>
      <c r="AL277" t="s">
        <v>119</v>
      </c>
      <c r="AM277" t="s">
        <v>97</v>
      </c>
      <c r="AN277" t="s">
        <v>1345</v>
      </c>
      <c r="AR277" s="52" t="s">
        <v>1346</v>
      </c>
      <c r="AS277" s="84"/>
      <c r="AT277" s="84"/>
      <c r="AU277" s="63" t="s">
        <v>1343</v>
      </c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J277" s="52"/>
      <c r="BK277" s="52"/>
      <c r="BL277" s="52"/>
      <c r="BM277" s="52"/>
      <c r="BN277" s="52"/>
      <c r="BO277" s="52"/>
      <c r="BP277" s="52"/>
    </row>
    <row r="278" spans="1:68">
      <c r="A278">
        <v>271</v>
      </c>
      <c r="B278" t="s">
        <v>65</v>
      </c>
      <c r="C278" t="s">
        <v>65</v>
      </c>
      <c r="D278" t="s">
        <v>65</v>
      </c>
      <c r="E278" s="162" t="s">
        <v>1347</v>
      </c>
      <c r="L278" s="52"/>
      <c r="M278" s="52"/>
      <c r="N278" s="52"/>
      <c r="P278" s="150"/>
      <c r="Q278" s="52"/>
      <c r="S278" s="172" t="s">
        <v>360</v>
      </c>
      <c r="T278" s="144" t="s">
        <v>360</v>
      </c>
      <c r="U278" s="139">
        <v>38507</v>
      </c>
      <c r="V278" s="52" t="s">
        <v>1348</v>
      </c>
      <c r="W278" s="162"/>
      <c r="X278" s="162" t="s">
        <v>647</v>
      </c>
      <c r="Y278" s="52"/>
      <c r="Z278" s="52"/>
      <c r="AA278" s="52" t="s">
        <v>89</v>
      </c>
      <c r="AB278" s="52">
        <v>5.4</v>
      </c>
      <c r="AC278" s="52"/>
      <c r="AD278" s="52"/>
      <c r="AE278" s="52"/>
      <c r="AF278" s="52"/>
      <c r="AG278" s="52" t="s">
        <v>96</v>
      </c>
      <c r="AH278" s="162" t="s">
        <v>647</v>
      </c>
      <c r="AI278" t="s">
        <v>136</v>
      </c>
      <c r="AJ278" s="52" t="s">
        <v>76</v>
      </c>
      <c r="AK278" s="52" t="s">
        <v>90</v>
      </c>
      <c r="AL278" t="s">
        <v>78</v>
      </c>
      <c r="AM278" t="s">
        <v>79</v>
      </c>
      <c r="AO278" t="s">
        <v>152</v>
      </c>
      <c r="AR278" s="52" t="s">
        <v>1349</v>
      </c>
      <c r="AS278" s="84"/>
      <c r="AT278" s="84"/>
      <c r="AU278" s="63" t="s">
        <v>1348</v>
      </c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J278" s="52"/>
      <c r="BK278" s="52"/>
      <c r="BL278" s="52"/>
      <c r="BM278" s="52"/>
      <c r="BN278" s="52"/>
      <c r="BO278" s="52"/>
      <c r="BP278" s="52"/>
    </row>
    <row r="279" spans="1:68">
      <c r="B279" t="s">
        <v>65</v>
      </c>
      <c r="C279" t="s">
        <v>65</v>
      </c>
      <c r="D279" t="s">
        <v>65</v>
      </c>
      <c r="E279" s="162" t="s">
        <v>1350</v>
      </c>
      <c r="L279" s="52"/>
      <c r="M279" s="52"/>
      <c r="N279" s="52"/>
      <c r="P279" s="150"/>
      <c r="Q279" s="52"/>
      <c r="S279" s="172" t="s">
        <v>360</v>
      </c>
      <c r="T279" s="144" t="s">
        <v>360</v>
      </c>
      <c r="U279" s="139">
        <v>38173</v>
      </c>
      <c r="V279" s="135" t="s">
        <v>1351</v>
      </c>
      <c r="W279" s="162"/>
      <c r="X279" s="162" t="s">
        <v>647</v>
      </c>
      <c r="Y279" s="52"/>
      <c r="Z279" s="52"/>
      <c r="AA279" s="52"/>
      <c r="AB279" s="52"/>
      <c r="AC279" s="52"/>
      <c r="AD279" s="52"/>
      <c r="AE279" s="52"/>
      <c r="AF279" s="52"/>
      <c r="AG279" s="52" t="s">
        <v>96</v>
      </c>
      <c r="AH279" s="162" t="s">
        <v>647</v>
      </c>
      <c r="AI279" t="s">
        <v>136</v>
      </c>
      <c r="AJ279" s="52" t="s">
        <v>1121</v>
      </c>
      <c r="AK279" s="52" t="s">
        <v>187</v>
      </c>
      <c r="AL279" t="s">
        <v>78</v>
      </c>
      <c r="AM279" t="s">
        <v>79</v>
      </c>
      <c r="AR279" s="52" t="s">
        <v>558</v>
      </c>
      <c r="AS279" s="84"/>
      <c r="AT279" s="84"/>
      <c r="AU279" s="63" t="s">
        <v>1351</v>
      </c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J279" s="52"/>
      <c r="BK279" s="52"/>
      <c r="BL279" s="52"/>
      <c r="BM279" s="52"/>
      <c r="BN279" s="52"/>
      <c r="BO279" s="52"/>
      <c r="BP279" s="52"/>
    </row>
    <row r="280" spans="1:68" ht="25.5">
      <c r="A280">
        <v>272</v>
      </c>
      <c r="B280" t="s">
        <v>65</v>
      </c>
      <c r="C280" t="s">
        <v>65</v>
      </c>
      <c r="D280" t="s">
        <v>65</v>
      </c>
      <c r="E280" s="162" t="s">
        <v>1352</v>
      </c>
      <c r="L280" s="52"/>
      <c r="M280" s="52"/>
      <c r="N280" s="52"/>
      <c r="P280" s="150"/>
      <c r="Q280" s="52"/>
      <c r="S280" s="172" t="s">
        <v>360</v>
      </c>
      <c r="T280" s="144" t="s">
        <v>360</v>
      </c>
      <c r="U280" s="139">
        <v>38178</v>
      </c>
      <c r="V280" s="144" t="s">
        <v>1353</v>
      </c>
      <c r="W280" s="162"/>
      <c r="X280" s="162" t="s">
        <v>647</v>
      </c>
      <c r="Y280" s="52"/>
      <c r="Z280" s="52"/>
      <c r="AA280" s="52"/>
      <c r="AB280" s="52"/>
      <c r="AC280" s="52"/>
      <c r="AD280" s="52"/>
      <c r="AE280" s="52"/>
      <c r="AF280" s="52"/>
      <c r="AG280" s="52" t="s">
        <v>96</v>
      </c>
      <c r="AH280" s="162" t="s">
        <v>647</v>
      </c>
      <c r="AI280" t="s">
        <v>136</v>
      </c>
      <c r="AJ280" s="52" t="s">
        <v>76</v>
      </c>
      <c r="AK280" s="52" t="s">
        <v>187</v>
      </c>
      <c r="AL280" t="s">
        <v>78</v>
      </c>
      <c r="AM280" t="s">
        <v>79</v>
      </c>
      <c r="AO280" t="s">
        <v>152</v>
      </c>
      <c r="AR280" s="52" t="s">
        <v>1354</v>
      </c>
      <c r="AS280" s="84"/>
      <c r="AT280" s="84"/>
      <c r="AU280" s="63" t="s">
        <v>1353</v>
      </c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J280" s="52"/>
      <c r="BK280" s="52"/>
      <c r="BL280" s="52"/>
      <c r="BM280" s="52"/>
      <c r="BN280" s="52"/>
      <c r="BO280" s="52"/>
      <c r="BP280" s="52" t="s">
        <v>64</v>
      </c>
    </row>
    <row r="281" spans="1:68" ht="25.5">
      <c r="A281">
        <v>273</v>
      </c>
      <c r="B281" t="s">
        <v>65</v>
      </c>
      <c r="C281" t="s">
        <v>65</v>
      </c>
      <c r="D281" t="s">
        <v>65</v>
      </c>
      <c r="E281" s="162" t="s">
        <v>1355</v>
      </c>
      <c r="L281" s="52"/>
      <c r="M281" s="52"/>
      <c r="N281" s="52"/>
      <c r="P281" s="150"/>
      <c r="Q281" s="52"/>
      <c r="S281" s="172" t="s">
        <v>360</v>
      </c>
      <c r="T281" s="144" t="s">
        <v>360</v>
      </c>
      <c r="U281" s="139">
        <v>38181</v>
      </c>
      <c r="V281" s="52" t="s">
        <v>1356</v>
      </c>
      <c r="W281" s="172" t="s">
        <v>1357</v>
      </c>
      <c r="X281" s="162" t="s">
        <v>647</v>
      </c>
      <c r="Y281" s="52"/>
      <c r="Z281" s="52"/>
      <c r="AA281" s="52"/>
      <c r="AB281" s="52"/>
      <c r="AC281" s="52"/>
      <c r="AD281" s="52"/>
      <c r="AE281" s="52"/>
      <c r="AF281" s="52"/>
      <c r="AG281" s="52" t="s">
        <v>96</v>
      </c>
      <c r="AH281" s="162" t="s">
        <v>647</v>
      </c>
      <c r="AI281" t="s">
        <v>136</v>
      </c>
      <c r="AJ281" s="52" t="s">
        <v>76</v>
      </c>
      <c r="AK281" s="52" t="s">
        <v>187</v>
      </c>
      <c r="AL281" t="s">
        <v>78</v>
      </c>
      <c r="AM281" t="s">
        <v>79</v>
      </c>
      <c r="AO281" t="s">
        <v>152</v>
      </c>
      <c r="AR281" s="52" t="s">
        <v>558</v>
      </c>
      <c r="AS281" s="84"/>
      <c r="AT281" s="84"/>
      <c r="AU281" s="63" t="s">
        <v>1356</v>
      </c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J281" s="52"/>
      <c r="BK281" s="52"/>
      <c r="BL281" s="52"/>
      <c r="BM281" s="52"/>
      <c r="BN281" s="52"/>
      <c r="BO281" s="52"/>
      <c r="BP281" s="52" t="s">
        <v>64</v>
      </c>
    </row>
    <row r="282" spans="1:68">
      <c r="A282">
        <v>274</v>
      </c>
      <c r="B282" t="s">
        <v>65</v>
      </c>
      <c r="C282" t="s">
        <v>65</v>
      </c>
      <c r="D282" t="s">
        <v>65</v>
      </c>
      <c r="E282" s="162" t="s">
        <v>1358</v>
      </c>
      <c r="L282" s="52"/>
      <c r="M282" s="52"/>
      <c r="N282" s="52"/>
      <c r="P282" s="150"/>
      <c r="Q282" s="52"/>
      <c r="S282" s="172" t="s">
        <v>360</v>
      </c>
      <c r="T282" s="144" t="s">
        <v>360</v>
      </c>
      <c r="U282" s="139">
        <v>38184</v>
      </c>
      <c r="V282" s="52" t="s">
        <v>1359</v>
      </c>
      <c r="W282" s="172" t="s">
        <v>1360</v>
      </c>
      <c r="X282" s="162" t="s">
        <v>647</v>
      </c>
      <c r="Y282" s="52"/>
      <c r="Z282" s="52"/>
      <c r="AA282" s="52"/>
      <c r="AB282" s="52"/>
      <c r="AC282" s="52"/>
      <c r="AD282" s="52"/>
      <c r="AE282" s="52"/>
      <c r="AF282" s="52"/>
      <c r="AG282" s="52" t="s">
        <v>96</v>
      </c>
      <c r="AH282" s="162" t="s">
        <v>647</v>
      </c>
      <c r="AI282" t="s">
        <v>136</v>
      </c>
      <c r="AJ282" s="52" t="s">
        <v>1121</v>
      </c>
      <c r="AK282" s="52" t="s">
        <v>187</v>
      </c>
      <c r="AL282" t="s">
        <v>78</v>
      </c>
      <c r="AM282" t="s">
        <v>79</v>
      </c>
      <c r="AR282" s="52" t="s">
        <v>558</v>
      </c>
      <c r="AS282" s="84"/>
      <c r="AT282" s="84"/>
      <c r="AU282" s="63" t="s">
        <v>1359</v>
      </c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J282" s="52"/>
      <c r="BK282" s="52"/>
      <c r="BL282" s="52"/>
      <c r="BM282" s="52"/>
      <c r="BN282" s="52"/>
      <c r="BO282" s="52"/>
      <c r="BP282" s="52"/>
    </row>
    <row r="283" spans="1:68">
      <c r="A283">
        <v>275</v>
      </c>
      <c r="B283" t="s">
        <v>65</v>
      </c>
      <c r="C283" t="s">
        <v>65</v>
      </c>
      <c r="D283" t="s">
        <v>65</v>
      </c>
      <c r="E283" s="162" t="s">
        <v>1361</v>
      </c>
      <c r="L283" s="52"/>
      <c r="M283" s="52"/>
      <c r="N283" s="52"/>
      <c r="P283" s="150"/>
      <c r="Q283" s="52"/>
      <c r="S283" s="172" t="s">
        <v>360</v>
      </c>
      <c r="T283" s="144" t="s">
        <v>360</v>
      </c>
      <c r="U283" s="139">
        <v>38186</v>
      </c>
      <c r="V283" s="144" t="s">
        <v>1362</v>
      </c>
      <c r="W283" s="162"/>
      <c r="X283" s="162" t="s">
        <v>647</v>
      </c>
      <c r="Y283" s="52"/>
      <c r="Z283" s="52"/>
      <c r="AA283" s="52"/>
      <c r="AB283" s="52"/>
      <c r="AC283" s="52"/>
      <c r="AD283" s="52"/>
      <c r="AE283" s="52"/>
      <c r="AF283" s="52"/>
      <c r="AG283" s="52" t="s">
        <v>96</v>
      </c>
      <c r="AH283" s="162" t="s">
        <v>647</v>
      </c>
      <c r="AI283" t="s">
        <v>136</v>
      </c>
      <c r="AJ283" s="52" t="s">
        <v>76</v>
      </c>
      <c r="AK283" s="52" t="s">
        <v>187</v>
      </c>
      <c r="AL283" t="s">
        <v>78</v>
      </c>
      <c r="AM283" t="s">
        <v>79</v>
      </c>
      <c r="AO283" t="s">
        <v>152</v>
      </c>
      <c r="AR283" s="52" t="s">
        <v>1287</v>
      </c>
      <c r="AS283" s="84"/>
      <c r="AT283" s="84"/>
      <c r="AU283" s="63" t="s">
        <v>1362</v>
      </c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J283" s="52"/>
      <c r="BK283" s="52"/>
      <c r="BL283" s="52"/>
      <c r="BM283" s="52"/>
      <c r="BN283" s="52"/>
      <c r="BO283" s="52"/>
      <c r="BP283" s="52" t="s">
        <v>64</v>
      </c>
    </row>
    <row r="284" spans="1:68">
      <c r="A284">
        <v>276</v>
      </c>
      <c r="B284" t="s">
        <v>65</v>
      </c>
      <c r="C284" t="s">
        <v>65</v>
      </c>
      <c r="D284" t="s">
        <v>65</v>
      </c>
      <c r="E284" s="162" t="s">
        <v>1363</v>
      </c>
      <c r="L284" s="52"/>
      <c r="M284" s="52"/>
      <c r="N284" s="52"/>
      <c r="P284" s="150"/>
      <c r="Q284" s="52"/>
      <c r="S284" s="172" t="s">
        <v>360</v>
      </c>
      <c r="T284" s="144" t="s">
        <v>360</v>
      </c>
      <c r="U284" s="139">
        <v>38189</v>
      </c>
      <c r="V284" s="52" t="s">
        <v>1364</v>
      </c>
      <c r="W284" s="52" t="s">
        <v>1364</v>
      </c>
      <c r="X284" s="162" t="s">
        <v>647</v>
      </c>
      <c r="Y284" s="52"/>
      <c r="Z284" s="52"/>
      <c r="AA284" s="52"/>
      <c r="AB284" s="52"/>
      <c r="AC284" s="52"/>
      <c r="AD284" s="52"/>
      <c r="AE284" s="52"/>
      <c r="AF284" s="52"/>
      <c r="AG284" s="52" t="s">
        <v>96</v>
      </c>
      <c r="AH284" s="162" t="s">
        <v>647</v>
      </c>
      <c r="AI284" t="s">
        <v>136</v>
      </c>
      <c r="AJ284" s="52" t="s">
        <v>1121</v>
      </c>
      <c r="AK284" s="52" t="s">
        <v>187</v>
      </c>
      <c r="AL284" t="s">
        <v>78</v>
      </c>
      <c r="AM284" t="s">
        <v>79</v>
      </c>
      <c r="AO284" t="s">
        <v>152</v>
      </c>
      <c r="AR284" s="52" t="s">
        <v>558</v>
      </c>
      <c r="AS284" s="84"/>
      <c r="AT284" s="84"/>
      <c r="AU284" s="63" t="s">
        <v>1364</v>
      </c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J284" s="52"/>
      <c r="BK284" s="52"/>
      <c r="BL284" s="52"/>
      <c r="BM284" s="52"/>
      <c r="BN284" s="52"/>
      <c r="BO284" s="52"/>
      <c r="BP284" s="52"/>
    </row>
    <row r="285" spans="1:68" ht="25.5">
      <c r="A285">
        <v>277</v>
      </c>
      <c r="B285" t="s">
        <v>65</v>
      </c>
      <c r="C285" t="s">
        <v>65</v>
      </c>
      <c r="D285" t="s">
        <v>65</v>
      </c>
      <c r="E285" s="162" t="s">
        <v>1365</v>
      </c>
      <c r="L285" s="52"/>
      <c r="M285" s="52"/>
      <c r="N285" s="52"/>
      <c r="P285" s="150"/>
      <c r="Q285" s="52"/>
      <c r="S285" s="172" t="s">
        <v>360</v>
      </c>
      <c r="T285" s="144" t="s">
        <v>360</v>
      </c>
      <c r="U285" s="139">
        <v>38192</v>
      </c>
      <c r="V285" s="144" t="s">
        <v>1366</v>
      </c>
      <c r="W285" s="162" t="s">
        <v>1295</v>
      </c>
      <c r="X285" s="162" t="s">
        <v>647</v>
      </c>
      <c r="Y285" s="52"/>
      <c r="Z285" s="52"/>
      <c r="AA285" s="52"/>
      <c r="AB285" s="52"/>
      <c r="AC285" s="52"/>
      <c r="AD285" s="52"/>
      <c r="AE285" s="52"/>
      <c r="AF285" s="52"/>
      <c r="AG285" s="52" t="s">
        <v>96</v>
      </c>
      <c r="AH285" s="162" t="s">
        <v>647</v>
      </c>
      <c r="AI285" t="s">
        <v>136</v>
      </c>
      <c r="AJ285" s="52" t="s">
        <v>76</v>
      </c>
      <c r="AK285" s="52" t="s">
        <v>187</v>
      </c>
      <c r="AL285" t="s">
        <v>78</v>
      </c>
      <c r="AM285" t="s">
        <v>79</v>
      </c>
      <c r="AO285" t="s">
        <v>152</v>
      </c>
      <c r="AR285" s="52" t="s">
        <v>558</v>
      </c>
      <c r="AS285" s="84"/>
      <c r="AT285" s="84"/>
      <c r="AU285" s="63" t="s">
        <v>1366</v>
      </c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J285" s="52"/>
      <c r="BK285" s="52"/>
      <c r="BL285" s="52"/>
      <c r="BM285" s="52"/>
      <c r="BN285" s="52"/>
      <c r="BO285" s="52"/>
      <c r="BP285" s="52" t="s">
        <v>64</v>
      </c>
    </row>
    <row r="286" spans="1:68">
      <c r="A286">
        <v>278</v>
      </c>
      <c r="B286" t="s">
        <v>65</v>
      </c>
      <c r="C286" t="s">
        <v>65</v>
      </c>
      <c r="D286" t="s">
        <v>65</v>
      </c>
      <c r="E286" s="162" t="s">
        <v>1367</v>
      </c>
      <c r="L286" s="52"/>
      <c r="M286" s="52"/>
      <c r="N286" s="52"/>
      <c r="P286" s="150"/>
      <c r="Q286" s="52"/>
      <c r="S286" s="172" t="s">
        <v>360</v>
      </c>
      <c r="T286" s="144" t="s">
        <v>360</v>
      </c>
      <c r="U286" s="139">
        <v>38227</v>
      </c>
      <c r="V286" s="52" t="s">
        <v>1368</v>
      </c>
      <c r="W286" s="162"/>
      <c r="X286" s="162" t="s">
        <v>1265</v>
      </c>
      <c r="Y286" s="52"/>
      <c r="Z286" s="52"/>
      <c r="AA286" s="52"/>
      <c r="AB286" s="52"/>
      <c r="AC286" s="52"/>
      <c r="AD286" s="52"/>
      <c r="AE286" s="52"/>
      <c r="AF286" s="52"/>
      <c r="AG286" s="52" t="s">
        <v>96</v>
      </c>
      <c r="AH286" s="162" t="s">
        <v>1265</v>
      </c>
      <c r="AI286" t="s">
        <v>136</v>
      </c>
      <c r="AJ286" s="52" t="s">
        <v>76</v>
      </c>
      <c r="AK286" s="52" t="s">
        <v>187</v>
      </c>
      <c r="AL286" t="s">
        <v>78</v>
      </c>
      <c r="AM286" t="s">
        <v>79</v>
      </c>
      <c r="AO286" t="s">
        <v>152</v>
      </c>
      <c r="AR286" s="52" t="s">
        <v>1287</v>
      </c>
      <c r="AS286" s="84"/>
      <c r="AT286" s="84"/>
      <c r="AU286" s="63" t="s">
        <v>1368</v>
      </c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J286" s="52"/>
      <c r="BK286" s="52"/>
      <c r="BL286" s="52"/>
      <c r="BM286" s="52"/>
      <c r="BN286" s="52"/>
      <c r="BO286" s="52"/>
      <c r="BP286" s="52"/>
    </row>
    <row r="287" spans="1:68" ht="38.25">
      <c r="A287">
        <v>279</v>
      </c>
      <c r="B287" t="s">
        <v>65</v>
      </c>
      <c r="C287" s="85" t="s">
        <v>65</v>
      </c>
      <c r="D287" s="85" t="s">
        <v>65</v>
      </c>
      <c r="E287" s="162" t="s">
        <v>1369</v>
      </c>
      <c r="L287" s="52"/>
      <c r="M287" s="52"/>
      <c r="N287" s="52"/>
      <c r="P287" s="150"/>
      <c r="Q287" s="52"/>
      <c r="S287" s="172" t="s">
        <v>360</v>
      </c>
      <c r="T287" s="144" t="s">
        <v>360</v>
      </c>
      <c r="U287" s="139">
        <v>38241</v>
      </c>
      <c r="V287" s="144" t="s">
        <v>1370</v>
      </c>
      <c r="W287" s="162" t="s">
        <v>1371</v>
      </c>
      <c r="X287" s="162" t="s">
        <v>647</v>
      </c>
      <c r="Y287" s="52"/>
      <c r="Z287" s="52"/>
      <c r="AA287" s="52"/>
      <c r="AB287" s="52"/>
      <c r="AC287" s="52"/>
      <c r="AD287" s="52"/>
      <c r="AE287" s="52"/>
      <c r="AF287" s="52"/>
      <c r="AG287" s="52" t="s">
        <v>96</v>
      </c>
      <c r="AH287" s="162" t="s">
        <v>647</v>
      </c>
      <c r="AI287" t="s">
        <v>136</v>
      </c>
      <c r="AJ287" s="52" t="s">
        <v>76</v>
      </c>
      <c r="AK287" s="52" t="s">
        <v>187</v>
      </c>
      <c r="AL287" t="s">
        <v>78</v>
      </c>
      <c r="AM287" t="s">
        <v>79</v>
      </c>
      <c r="AO287" t="s">
        <v>152</v>
      </c>
      <c r="AR287" s="52" t="s">
        <v>558</v>
      </c>
      <c r="AS287" s="84"/>
      <c r="AT287" s="84"/>
      <c r="AU287" s="63" t="s">
        <v>1370</v>
      </c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J287" s="52"/>
      <c r="BK287" s="52"/>
      <c r="BL287" s="52"/>
      <c r="BM287" s="52"/>
      <c r="BN287" s="52"/>
      <c r="BO287" s="52"/>
      <c r="BP287" s="52" t="s">
        <v>64</v>
      </c>
    </row>
    <row r="288" spans="1:68" ht="38.25">
      <c r="A288">
        <v>280</v>
      </c>
      <c r="B288" t="s">
        <v>65</v>
      </c>
      <c r="C288" s="56" t="s">
        <v>65</v>
      </c>
      <c r="D288" s="56" t="s">
        <v>65</v>
      </c>
      <c r="E288" s="162" t="s">
        <v>1372</v>
      </c>
      <c r="L288" s="52"/>
      <c r="M288" s="52"/>
      <c r="N288" s="52"/>
      <c r="P288" s="150"/>
      <c r="Q288" s="52"/>
      <c r="S288" s="172" t="s">
        <v>360</v>
      </c>
      <c r="T288" s="144" t="s">
        <v>360</v>
      </c>
      <c r="U288" s="139">
        <v>38248</v>
      </c>
      <c r="V288" s="144" t="s">
        <v>1373</v>
      </c>
      <c r="W288" s="162" t="s">
        <v>1374</v>
      </c>
      <c r="X288" s="162" t="s">
        <v>647</v>
      </c>
      <c r="Y288" s="52"/>
      <c r="Z288" s="52"/>
      <c r="AA288" s="52"/>
      <c r="AB288" s="52"/>
      <c r="AC288" s="52"/>
      <c r="AD288" s="52"/>
      <c r="AE288" s="52"/>
      <c r="AF288" s="52"/>
      <c r="AG288" s="52" t="s">
        <v>96</v>
      </c>
      <c r="AH288" s="162" t="s">
        <v>647</v>
      </c>
      <c r="AI288" t="s">
        <v>136</v>
      </c>
      <c r="AJ288" s="52" t="s">
        <v>76</v>
      </c>
      <c r="AK288" s="52" t="s">
        <v>187</v>
      </c>
      <c r="AL288" t="s">
        <v>78</v>
      </c>
      <c r="AM288" t="s">
        <v>79</v>
      </c>
      <c r="AO288" t="s">
        <v>152</v>
      </c>
      <c r="AR288" s="52" t="s">
        <v>432</v>
      </c>
      <c r="AS288" s="84"/>
      <c r="AT288" s="84"/>
      <c r="AU288" s="63" t="s">
        <v>1373</v>
      </c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J288" s="52"/>
      <c r="BK288" s="52"/>
      <c r="BL288" s="52"/>
      <c r="BM288" s="52"/>
      <c r="BN288" s="52"/>
      <c r="BO288" s="52"/>
      <c r="BP288" s="52" t="s">
        <v>64</v>
      </c>
    </row>
    <row r="289" spans="1:68" ht="38.25">
      <c r="A289">
        <v>281</v>
      </c>
      <c r="B289" t="s">
        <v>65</v>
      </c>
      <c r="C289" t="s">
        <v>65</v>
      </c>
      <c r="D289" t="s">
        <v>65</v>
      </c>
      <c r="E289" s="162" t="s">
        <v>1375</v>
      </c>
      <c r="L289" s="52"/>
      <c r="M289" s="52"/>
      <c r="N289" s="52"/>
      <c r="P289" s="150"/>
      <c r="Q289" s="52"/>
      <c r="S289" s="172" t="s">
        <v>360</v>
      </c>
      <c r="T289" s="144" t="s">
        <v>360</v>
      </c>
      <c r="U289" s="139">
        <v>38276</v>
      </c>
      <c r="V289" s="144" t="s">
        <v>1376</v>
      </c>
      <c r="W289" s="162" t="s">
        <v>1377</v>
      </c>
      <c r="X289" s="162" t="s">
        <v>647</v>
      </c>
      <c r="Y289" s="52"/>
      <c r="Z289" s="52"/>
      <c r="AA289" s="52"/>
      <c r="AB289" s="52"/>
      <c r="AC289" s="52"/>
      <c r="AD289" s="52"/>
      <c r="AE289" s="52"/>
      <c r="AF289" s="52"/>
      <c r="AG289" s="52" t="s">
        <v>96</v>
      </c>
      <c r="AH289" s="162" t="s">
        <v>647</v>
      </c>
      <c r="AI289" t="s">
        <v>136</v>
      </c>
      <c r="AJ289" s="52" t="s">
        <v>76</v>
      </c>
      <c r="AK289" s="52" t="s">
        <v>187</v>
      </c>
      <c r="AL289" t="s">
        <v>78</v>
      </c>
      <c r="AM289" t="s">
        <v>79</v>
      </c>
      <c r="AO289" t="s">
        <v>152</v>
      </c>
      <c r="AR289" s="52" t="s">
        <v>432</v>
      </c>
      <c r="AS289" s="84"/>
      <c r="AT289" s="84"/>
      <c r="AU289" s="63" t="s">
        <v>1376</v>
      </c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J289" s="52"/>
      <c r="BK289" s="52"/>
      <c r="BL289" s="52"/>
      <c r="BM289" s="52"/>
      <c r="BN289" s="52"/>
      <c r="BO289" s="52"/>
      <c r="BP289" s="52" t="s">
        <v>64</v>
      </c>
    </row>
    <row r="290" spans="1:68" ht="25.5">
      <c r="A290" s="85">
        <v>282</v>
      </c>
      <c r="B290" t="s">
        <v>65</v>
      </c>
      <c r="C290" t="s">
        <v>65</v>
      </c>
      <c r="D290" t="s">
        <v>65</v>
      </c>
      <c r="E290" s="162" t="s">
        <v>1378</v>
      </c>
      <c r="L290" s="52"/>
      <c r="M290" s="52"/>
      <c r="N290" s="52"/>
      <c r="P290" s="150"/>
      <c r="Q290" s="52"/>
      <c r="S290" s="172" t="s">
        <v>360</v>
      </c>
      <c r="T290" s="144" t="s">
        <v>360</v>
      </c>
      <c r="U290" s="139">
        <v>38340</v>
      </c>
      <c r="V290" s="52" t="s">
        <v>1379</v>
      </c>
      <c r="W290" s="162"/>
      <c r="X290" s="162" t="s">
        <v>647</v>
      </c>
      <c r="Y290" s="52"/>
      <c r="Z290" s="52"/>
      <c r="AA290" s="52"/>
      <c r="AB290" s="52"/>
      <c r="AC290" s="52"/>
      <c r="AD290" s="52"/>
      <c r="AE290" s="52"/>
      <c r="AF290" s="52"/>
      <c r="AG290" s="52" t="s">
        <v>96</v>
      </c>
      <c r="AH290" s="162" t="s">
        <v>647</v>
      </c>
      <c r="AI290" t="s">
        <v>136</v>
      </c>
      <c r="AJ290" s="52" t="s">
        <v>184</v>
      </c>
      <c r="AK290" s="52" t="s">
        <v>187</v>
      </c>
      <c r="AL290" t="s">
        <v>119</v>
      </c>
      <c r="AM290" t="s">
        <v>79</v>
      </c>
      <c r="AO290" t="s">
        <v>152</v>
      </c>
      <c r="AR290" s="52" t="s">
        <v>1337</v>
      </c>
      <c r="AS290" s="84"/>
      <c r="AT290" s="84"/>
      <c r="AU290" s="63" t="s">
        <v>1379</v>
      </c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J290" s="52"/>
      <c r="BK290" s="52"/>
      <c r="BL290" s="52"/>
      <c r="BM290" s="52"/>
      <c r="BN290" s="52"/>
      <c r="BO290" s="52"/>
      <c r="BP290" s="52"/>
    </row>
    <row r="291" spans="1:68">
      <c r="A291" s="125">
        <v>283</v>
      </c>
      <c r="B291" s="85" t="s">
        <v>65</v>
      </c>
      <c r="C291" t="s">
        <v>65</v>
      </c>
      <c r="D291" t="s">
        <v>65</v>
      </c>
      <c r="E291" s="81" t="s">
        <v>1380</v>
      </c>
      <c r="F291" s="85"/>
      <c r="G291" s="85"/>
      <c r="H291" s="85"/>
      <c r="I291" s="85"/>
      <c r="J291" s="85"/>
      <c r="K291" s="85"/>
      <c r="L291" s="2"/>
      <c r="M291" s="2"/>
      <c r="N291" s="2"/>
      <c r="O291" s="85"/>
      <c r="P291" s="147"/>
      <c r="Q291" s="2"/>
      <c r="R291" s="85"/>
      <c r="S291" s="128" t="s">
        <v>360</v>
      </c>
      <c r="T291" s="124" t="s">
        <v>360</v>
      </c>
      <c r="U291" s="93">
        <v>38368</v>
      </c>
      <c r="V291" s="2" t="s">
        <v>1381</v>
      </c>
      <c r="W291" s="81"/>
      <c r="X291" s="162" t="s">
        <v>95</v>
      </c>
      <c r="Y291" s="52"/>
      <c r="Z291" s="52"/>
      <c r="AA291" s="2" t="s">
        <v>89</v>
      </c>
      <c r="AB291" s="2"/>
      <c r="AC291" s="2"/>
      <c r="AD291" s="2" t="s">
        <v>1344</v>
      </c>
      <c r="AE291" s="2"/>
      <c r="AF291" s="2"/>
      <c r="AG291" s="2" t="s">
        <v>96</v>
      </c>
      <c r="AH291" s="162" t="s">
        <v>95</v>
      </c>
      <c r="AI291" s="52" t="s">
        <v>75</v>
      </c>
      <c r="AJ291" s="52" t="s">
        <v>227</v>
      </c>
      <c r="AK291" s="52" t="s">
        <v>90</v>
      </c>
      <c r="AL291" t="s">
        <v>119</v>
      </c>
      <c r="AM291" t="s">
        <v>97</v>
      </c>
      <c r="AN291" t="s">
        <v>1345</v>
      </c>
      <c r="AO291" s="85"/>
      <c r="AP291" s="85"/>
      <c r="AQ291" s="85"/>
      <c r="AR291" s="2" t="s">
        <v>1382</v>
      </c>
      <c r="AS291" s="151"/>
      <c r="AT291" s="151"/>
      <c r="AU291" s="88" t="s">
        <v>1381</v>
      </c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J291" s="2"/>
      <c r="BK291" s="2"/>
      <c r="BL291" s="2"/>
      <c r="BM291" s="2"/>
      <c r="BN291" s="2"/>
      <c r="BO291" s="2"/>
      <c r="BP291" s="2"/>
    </row>
    <row r="292" spans="1:68">
      <c r="A292" s="56">
        <v>285</v>
      </c>
      <c r="B292" s="56" t="s">
        <v>65</v>
      </c>
      <c r="C292" t="s">
        <v>65</v>
      </c>
      <c r="D292" t="s">
        <v>65</v>
      </c>
      <c r="E292" s="117" t="s">
        <v>1383</v>
      </c>
      <c r="F292" s="125"/>
      <c r="G292" s="125"/>
      <c r="H292" s="125"/>
      <c r="I292" s="125"/>
      <c r="J292" s="125"/>
      <c r="K292" s="125"/>
      <c r="L292" s="140"/>
      <c r="M292" s="140"/>
      <c r="N292" s="140"/>
      <c r="O292" s="125"/>
      <c r="P292" s="118"/>
      <c r="Q292" s="140"/>
      <c r="R292" s="125"/>
      <c r="S292" s="185" t="s">
        <v>360</v>
      </c>
      <c r="T292" s="78" t="s">
        <v>360</v>
      </c>
      <c r="U292" s="171">
        <v>39081</v>
      </c>
      <c r="V292" s="140" t="s">
        <v>1384</v>
      </c>
      <c r="W292" s="117"/>
      <c r="X292" s="162" t="s">
        <v>95</v>
      </c>
      <c r="Y292" s="52"/>
      <c r="Z292" s="52"/>
      <c r="AA292" s="140" t="s">
        <v>89</v>
      </c>
      <c r="AB292" s="140"/>
      <c r="AC292" s="140"/>
      <c r="AD292" s="140" t="s">
        <v>1344</v>
      </c>
      <c r="AE292" s="140"/>
      <c r="AF292" s="140"/>
      <c r="AG292" s="140" t="s">
        <v>96</v>
      </c>
      <c r="AH292" s="162" t="s">
        <v>95</v>
      </c>
      <c r="AI292" s="2" t="s">
        <v>75</v>
      </c>
      <c r="AJ292" s="2" t="s">
        <v>227</v>
      </c>
      <c r="AK292" s="2" t="s">
        <v>90</v>
      </c>
      <c r="AL292" t="s">
        <v>119</v>
      </c>
      <c r="AM292" t="s">
        <v>97</v>
      </c>
      <c r="AN292" s="85" t="s">
        <v>1345</v>
      </c>
      <c r="AO292" s="56"/>
      <c r="AP292" s="56"/>
      <c r="AQ292" s="125"/>
      <c r="AR292" s="140" t="s">
        <v>1385</v>
      </c>
      <c r="AS292" s="54"/>
      <c r="AT292" s="54"/>
      <c r="AU292" s="182" t="s">
        <v>1384</v>
      </c>
      <c r="AV292" s="140"/>
      <c r="AW292" s="140"/>
      <c r="AX292" s="140"/>
      <c r="AY292" s="140"/>
      <c r="AZ292" s="140"/>
      <c r="BA292" s="140"/>
      <c r="BB292" s="140"/>
      <c r="BC292" s="140"/>
      <c r="BD292" s="140"/>
      <c r="BE292" s="140"/>
      <c r="BJ292" s="140"/>
      <c r="BK292" s="140"/>
      <c r="BL292" s="140"/>
      <c r="BM292" s="140"/>
      <c r="BN292" s="140"/>
      <c r="BO292" s="140"/>
      <c r="BP292" s="140"/>
    </row>
    <row r="293" spans="1:68">
      <c r="A293">
        <v>286</v>
      </c>
      <c r="B293" t="s">
        <v>65</v>
      </c>
      <c r="C293" t="s">
        <v>65</v>
      </c>
      <c r="D293" t="s">
        <v>65</v>
      </c>
      <c r="E293" s="21" t="s">
        <v>1386</v>
      </c>
      <c r="F293" s="56"/>
      <c r="G293" s="56"/>
      <c r="H293" s="56"/>
      <c r="I293" s="56"/>
      <c r="J293" s="56"/>
      <c r="K293" s="56"/>
      <c r="L293" s="66"/>
      <c r="M293" s="66"/>
      <c r="N293" s="66"/>
      <c r="O293" s="56"/>
      <c r="P293" s="96"/>
      <c r="Q293" s="66"/>
      <c r="R293" s="56"/>
      <c r="S293" s="24" t="s">
        <v>360</v>
      </c>
      <c r="T293" s="37" t="s">
        <v>360</v>
      </c>
      <c r="U293" s="25">
        <v>38360</v>
      </c>
      <c r="V293" s="21" t="s">
        <v>1387</v>
      </c>
      <c r="W293" s="21" t="s">
        <v>1387</v>
      </c>
      <c r="X293" s="162" t="s">
        <v>647</v>
      </c>
      <c r="Y293" s="52"/>
      <c r="Z293" s="52"/>
      <c r="AA293" s="66"/>
      <c r="AB293" s="66" t="s">
        <v>388</v>
      </c>
      <c r="AC293" s="66"/>
      <c r="AD293" s="66"/>
      <c r="AE293" s="66" t="s">
        <v>772</v>
      </c>
      <c r="AF293" s="66" t="s">
        <v>217</v>
      </c>
      <c r="AG293" s="66" t="s">
        <v>96</v>
      </c>
      <c r="AH293" s="162" t="s">
        <v>647</v>
      </c>
      <c r="AI293" s="56" t="s">
        <v>136</v>
      </c>
      <c r="AJ293" s="140" t="s">
        <v>1121</v>
      </c>
      <c r="AK293" s="140" t="s">
        <v>187</v>
      </c>
      <c r="AL293" t="s">
        <v>119</v>
      </c>
      <c r="AM293" t="s">
        <v>79</v>
      </c>
      <c r="AN293" s="56"/>
      <c r="AO293" t="s">
        <v>152</v>
      </c>
      <c r="AQ293" s="56"/>
      <c r="AR293" s="66" t="s">
        <v>432</v>
      </c>
      <c r="AS293" s="149"/>
      <c r="AT293" s="149"/>
      <c r="AU293" s="169" t="s">
        <v>1387</v>
      </c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J293" s="66"/>
      <c r="BK293" s="66"/>
      <c r="BL293" s="66"/>
      <c r="BM293" s="66"/>
      <c r="BN293" s="66"/>
      <c r="BO293" s="66"/>
      <c r="BP293" s="66"/>
    </row>
    <row r="294" spans="1:68">
      <c r="A294">
        <v>287</v>
      </c>
      <c r="B294" t="s">
        <v>65</v>
      </c>
      <c r="C294" t="s">
        <v>65</v>
      </c>
      <c r="D294" t="s">
        <v>65</v>
      </c>
      <c r="E294" s="162" t="s">
        <v>1388</v>
      </c>
      <c r="L294" s="52"/>
      <c r="M294" s="52"/>
      <c r="N294" s="52"/>
      <c r="P294" s="150"/>
      <c r="Q294" s="52"/>
      <c r="S294" s="172" t="s">
        <v>360</v>
      </c>
      <c r="T294" s="144" t="s">
        <v>360</v>
      </c>
      <c r="U294" s="139">
        <v>38381</v>
      </c>
      <c r="V294" s="52" t="s">
        <v>1289</v>
      </c>
      <c r="W294" s="162"/>
      <c r="X294" s="162" t="s">
        <v>647</v>
      </c>
      <c r="Y294" s="52"/>
      <c r="Z294" s="52"/>
      <c r="AA294" s="52"/>
      <c r="AB294" s="52"/>
      <c r="AC294" s="52"/>
      <c r="AD294" s="52"/>
      <c r="AE294" s="52" t="s">
        <v>412</v>
      </c>
      <c r="AF294" s="52" t="s">
        <v>217</v>
      </c>
      <c r="AG294" s="52" t="s">
        <v>96</v>
      </c>
      <c r="AH294" s="162" t="s">
        <v>647</v>
      </c>
      <c r="AI294" t="s">
        <v>136</v>
      </c>
      <c r="AJ294" s="66" t="s">
        <v>1121</v>
      </c>
      <c r="AK294" s="66" t="s">
        <v>187</v>
      </c>
      <c r="AL294" t="s">
        <v>119</v>
      </c>
      <c r="AM294" t="s">
        <v>79</v>
      </c>
      <c r="AR294" s="52" t="s">
        <v>432</v>
      </c>
      <c r="AS294" s="84"/>
      <c r="AT294" s="84"/>
      <c r="AU294" s="63" t="s">
        <v>1289</v>
      </c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J294" s="52"/>
      <c r="BK294" s="52"/>
      <c r="BL294" s="52"/>
      <c r="BM294" s="52"/>
      <c r="BN294" s="52"/>
      <c r="BO294" s="52"/>
      <c r="BP294" s="52"/>
    </row>
    <row r="295" spans="1:68">
      <c r="A295">
        <v>288</v>
      </c>
      <c r="B295" t="s">
        <v>65</v>
      </c>
      <c r="C295" s="52" t="s">
        <v>65</v>
      </c>
      <c r="D295" s="52" t="s">
        <v>65</v>
      </c>
      <c r="E295" s="162" t="s">
        <v>1389</v>
      </c>
      <c r="L295" s="52"/>
      <c r="M295" s="52"/>
      <c r="N295" s="52"/>
      <c r="P295" s="150"/>
      <c r="Q295" s="52"/>
      <c r="S295" s="172" t="s">
        <v>360</v>
      </c>
      <c r="T295" s="144" t="s">
        <v>360</v>
      </c>
      <c r="U295" s="139">
        <v>38394</v>
      </c>
      <c r="V295" s="52" t="s">
        <v>1390</v>
      </c>
      <c r="W295" s="162"/>
      <c r="X295" s="162"/>
      <c r="AA295" s="84"/>
      <c r="AB295" s="84"/>
      <c r="AC295" s="52"/>
      <c r="AD295" s="52" t="s">
        <v>1391</v>
      </c>
      <c r="AE295" s="52"/>
      <c r="AF295" s="52"/>
      <c r="AG295" s="52" t="s">
        <v>373</v>
      </c>
      <c r="AH295" s="162" t="s">
        <v>374</v>
      </c>
      <c r="AI295" s="52" t="s">
        <v>75</v>
      </c>
      <c r="AJ295" s="52" t="s">
        <v>227</v>
      </c>
      <c r="AK295" s="52" t="s">
        <v>90</v>
      </c>
      <c r="AL295" t="s">
        <v>119</v>
      </c>
      <c r="AM295" t="s">
        <v>97</v>
      </c>
      <c r="AN295" t="s">
        <v>1345</v>
      </c>
      <c r="AR295" s="52" t="s">
        <v>1392</v>
      </c>
      <c r="AS295" s="84"/>
      <c r="AT295" s="84"/>
      <c r="AU295" s="63" t="s">
        <v>1390</v>
      </c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J295" s="52"/>
      <c r="BK295" s="52"/>
      <c r="BL295" s="52"/>
      <c r="BM295" s="52"/>
      <c r="BN295" s="52"/>
      <c r="BO295" s="52"/>
      <c r="BP295" s="52"/>
    </row>
    <row r="296" spans="1:68">
      <c r="A296">
        <v>289</v>
      </c>
      <c r="B296" t="s">
        <v>65</v>
      </c>
      <c r="C296" t="s">
        <v>65</v>
      </c>
      <c r="D296" t="s">
        <v>65</v>
      </c>
      <c r="E296" s="162" t="s">
        <v>1393</v>
      </c>
      <c r="L296" s="52"/>
      <c r="M296" s="52"/>
      <c r="N296" s="52"/>
      <c r="P296" s="150"/>
      <c r="Q296" s="52"/>
      <c r="S296" s="172" t="s">
        <v>360</v>
      </c>
      <c r="T296" s="144" t="s">
        <v>360</v>
      </c>
      <c r="U296" s="139">
        <v>38416</v>
      </c>
      <c r="V296" s="52" t="s">
        <v>1394</v>
      </c>
      <c r="W296" s="162"/>
      <c r="X296" s="162" t="s">
        <v>647</v>
      </c>
      <c r="Y296" s="52"/>
      <c r="Z296" s="52"/>
      <c r="AA296" s="52" t="s">
        <v>89</v>
      </c>
      <c r="AB296" s="52">
        <v>5.6</v>
      </c>
      <c r="AC296" s="52"/>
      <c r="AD296" s="52"/>
      <c r="AE296" s="52"/>
      <c r="AF296" s="52"/>
      <c r="AG296" s="52" t="s">
        <v>96</v>
      </c>
      <c r="AH296" s="162" t="s">
        <v>647</v>
      </c>
      <c r="AI296" t="s">
        <v>136</v>
      </c>
      <c r="AJ296" s="52" t="s">
        <v>76</v>
      </c>
      <c r="AK296" s="2" t="s">
        <v>90</v>
      </c>
      <c r="AL296" t="s">
        <v>119</v>
      </c>
      <c r="AM296" t="s">
        <v>79</v>
      </c>
      <c r="AN296" t="s">
        <v>151</v>
      </c>
      <c r="AR296" s="52" t="s">
        <v>1395</v>
      </c>
      <c r="AS296" s="84"/>
      <c r="AT296" s="84"/>
      <c r="AU296" s="63" t="s">
        <v>1394</v>
      </c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J296" s="52"/>
      <c r="BK296" s="52"/>
      <c r="BL296" s="52"/>
      <c r="BM296" s="52"/>
      <c r="BN296" s="52"/>
      <c r="BO296" s="52"/>
      <c r="BP296" s="52"/>
    </row>
    <row r="297" spans="1:68">
      <c r="A297">
        <v>290</v>
      </c>
      <c r="B297" t="s">
        <v>65</v>
      </c>
      <c r="C297" s="52" t="s">
        <v>65</v>
      </c>
      <c r="D297" s="52" t="s">
        <v>65</v>
      </c>
      <c r="E297" s="162" t="s">
        <v>674</v>
      </c>
      <c r="G297" t="s">
        <v>209</v>
      </c>
      <c r="L297" s="52"/>
      <c r="M297" s="52"/>
      <c r="N297" s="52"/>
      <c r="P297" s="150"/>
      <c r="Q297" s="52"/>
      <c r="S297" s="172" t="s">
        <v>360</v>
      </c>
      <c r="T297" s="144" t="s">
        <v>360</v>
      </c>
      <c r="U297" s="139">
        <v>38459</v>
      </c>
      <c r="V297" s="52" t="s">
        <v>1396</v>
      </c>
      <c r="W297" s="162"/>
      <c r="X297" s="162" t="s">
        <v>647</v>
      </c>
      <c r="Y297" s="52"/>
      <c r="Z297" s="52"/>
      <c r="AA297" s="52"/>
      <c r="AB297" s="52" t="s">
        <v>352</v>
      </c>
      <c r="AC297" s="52"/>
      <c r="AD297" s="52"/>
      <c r="AE297" s="52" t="s">
        <v>412</v>
      </c>
      <c r="AF297" s="52" t="s">
        <v>1397</v>
      </c>
      <c r="AG297" s="52" t="s">
        <v>96</v>
      </c>
      <c r="AH297" s="162" t="s">
        <v>647</v>
      </c>
      <c r="AI297" t="s">
        <v>136</v>
      </c>
      <c r="AJ297" s="52" t="s">
        <v>186</v>
      </c>
      <c r="AK297" s="140" t="s">
        <v>187</v>
      </c>
      <c r="AL297" t="s">
        <v>119</v>
      </c>
      <c r="AM297" t="s">
        <v>79</v>
      </c>
      <c r="AN297" t="s">
        <v>151</v>
      </c>
      <c r="AO297" t="s">
        <v>152</v>
      </c>
      <c r="AR297" s="52" t="s">
        <v>1398</v>
      </c>
      <c r="AS297" s="84"/>
      <c r="AT297" s="84"/>
      <c r="AU297" s="63" t="s">
        <v>1396</v>
      </c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J297" s="52"/>
      <c r="BK297" s="52"/>
      <c r="BL297" s="52"/>
      <c r="BM297" s="52"/>
      <c r="BN297" s="52"/>
      <c r="BO297" s="52"/>
      <c r="BP297" s="52" t="s">
        <v>64</v>
      </c>
    </row>
    <row r="298" spans="1:68">
      <c r="A298">
        <v>291</v>
      </c>
      <c r="B298" t="s">
        <v>65</v>
      </c>
      <c r="C298" t="s">
        <v>65</v>
      </c>
      <c r="D298" t="s">
        <v>65</v>
      </c>
      <c r="E298" s="162" t="s">
        <v>1399</v>
      </c>
      <c r="L298" s="52"/>
      <c r="M298" s="52"/>
      <c r="N298" s="52"/>
      <c r="P298" s="150"/>
      <c r="Q298" s="52"/>
      <c r="S298" s="172" t="s">
        <v>360</v>
      </c>
      <c r="T298" s="144" t="s">
        <v>360</v>
      </c>
      <c r="U298" s="139">
        <v>38486</v>
      </c>
      <c r="V298" s="52" t="s">
        <v>1400</v>
      </c>
      <c r="W298" s="162"/>
      <c r="X298" s="162" t="s">
        <v>647</v>
      </c>
      <c r="Y298" s="52"/>
      <c r="Z298" s="52"/>
      <c r="AA298" s="52"/>
      <c r="AB298" s="52" t="s">
        <v>225</v>
      </c>
      <c r="AC298" s="52"/>
      <c r="AD298" s="52"/>
      <c r="AE298" s="52"/>
      <c r="AF298" s="52"/>
      <c r="AG298" s="52" t="s">
        <v>96</v>
      </c>
      <c r="AH298" s="162" t="s">
        <v>647</v>
      </c>
      <c r="AI298" t="s">
        <v>136</v>
      </c>
      <c r="AJ298" s="52" t="s">
        <v>76</v>
      </c>
      <c r="AK298" s="140" t="s">
        <v>187</v>
      </c>
      <c r="AL298" t="s">
        <v>78</v>
      </c>
      <c r="AM298" t="s">
        <v>79</v>
      </c>
      <c r="AR298" s="52" t="s">
        <v>558</v>
      </c>
      <c r="AS298" s="84"/>
      <c r="AT298" s="84"/>
      <c r="AU298" s="63" t="s">
        <v>1400</v>
      </c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J298" s="52"/>
      <c r="BK298" s="52"/>
      <c r="BL298" s="52"/>
      <c r="BM298" s="52"/>
      <c r="BN298" s="52"/>
      <c r="BO298" s="52"/>
      <c r="BP298" s="52"/>
    </row>
    <row r="299" spans="1:68">
      <c r="A299">
        <v>292</v>
      </c>
      <c r="B299" t="s">
        <v>65</v>
      </c>
      <c r="C299" t="s">
        <v>65</v>
      </c>
      <c r="D299" t="s">
        <v>65</v>
      </c>
      <c r="E299" s="162" t="s">
        <v>1401</v>
      </c>
      <c r="L299" s="52"/>
      <c r="M299" s="52"/>
      <c r="N299" s="52"/>
      <c r="P299" s="150"/>
      <c r="Q299" s="52"/>
      <c r="S299" s="172" t="s">
        <v>360</v>
      </c>
      <c r="T299" s="144" t="s">
        <v>360</v>
      </c>
      <c r="U299" s="139">
        <v>38493</v>
      </c>
      <c r="V299" s="52" t="s">
        <v>1402</v>
      </c>
      <c r="W299" s="162"/>
      <c r="X299" s="162" t="s">
        <v>647</v>
      </c>
      <c r="Y299" s="52"/>
      <c r="Z299" s="52"/>
      <c r="AA299" s="52"/>
      <c r="AB299" s="52" t="s">
        <v>273</v>
      </c>
      <c r="AC299" s="52"/>
      <c r="AD299" s="52"/>
      <c r="AE299" s="52" t="s">
        <v>233</v>
      </c>
      <c r="AF299" s="52"/>
      <c r="AG299" s="52" t="s">
        <v>96</v>
      </c>
      <c r="AH299" s="162" t="s">
        <v>647</v>
      </c>
      <c r="AI299" t="s">
        <v>136</v>
      </c>
      <c r="AJ299" s="52" t="s">
        <v>76</v>
      </c>
      <c r="AK299" s="140" t="s">
        <v>187</v>
      </c>
      <c r="AL299" t="s">
        <v>78</v>
      </c>
      <c r="AM299" t="s">
        <v>79</v>
      </c>
      <c r="AR299" s="52" t="s">
        <v>432</v>
      </c>
      <c r="AS299" s="84"/>
      <c r="AT299" s="84"/>
      <c r="AU299" s="63" t="s">
        <v>1402</v>
      </c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J299" s="52"/>
      <c r="BK299" s="52"/>
      <c r="BL299" s="52"/>
      <c r="BM299" s="52"/>
      <c r="BN299" s="52"/>
      <c r="BO299" s="52"/>
      <c r="BP299" s="52" t="s">
        <v>64</v>
      </c>
    </row>
    <row r="300" spans="1:68">
      <c r="A300">
        <v>293</v>
      </c>
      <c r="B300" t="s">
        <v>65</v>
      </c>
      <c r="C300" t="s">
        <v>65</v>
      </c>
      <c r="D300" t="s">
        <v>65</v>
      </c>
      <c r="E300" s="162" t="s">
        <v>1403</v>
      </c>
      <c r="L300" s="52"/>
      <c r="M300" s="52"/>
      <c r="N300" s="52"/>
      <c r="P300" s="150"/>
      <c r="Q300" s="52"/>
      <c r="S300" s="172" t="s">
        <v>360</v>
      </c>
      <c r="T300" s="144" t="s">
        <v>360</v>
      </c>
      <c r="U300" s="139">
        <v>38528</v>
      </c>
      <c r="V300" s="52" t="s">
        <v>1404</v>
      </c>
      <c r="W300" s="162"/>
      <c r="X300" s="162" t="s">
        <v>647</v>
      </c>
      <c r="Y300" s="52"/>
      <c r="Z300" s="52"/>
      <c r="AA300" s="52"/>
      <c r="AB300" s="52" t="s">
        <v>352</v>
      </c>
      <c r="AC300" s="52"/>
      <c r="AD300" s="52"/>
      <c r="AE300" s="52"/>
      <c r="AF300" s="52"/>
      <c r="AG300" s="52" t="s">
        <v>96</v>
      </c>
      <c r="AH300" s="162" t="s">
        <v>647</v>
      </c>
      <c r="AI300" t="s">
        <v>136</v>
      </c>
      <c r="AJ300" s="52" t="s">
        <v>76</v>
      </c>
      <c r="AK300" s="140" t="s">
        <v>187</v>
      </c>
      <c r="AL300" t="s">
        <v>78</v>
      </c>
      <c r="AM300" t="s">
        <v>79</v>
      </c>
      <c r="AR300" s="52" t="s">
        <v>1405</v>
      </c>
      <c r="AS300" s="84"/>
      <c r="AT300" s="84"/>
      <c r="AU300" s="63" t="s">
        <v>1404</v>
      </c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J300" s="52"/>
      <c r="BK300" s="52"/>
      <c r="BL300" s="52"/>
      <c r="BM300" s="52"/>
      <c r="BN300" s="52"/>
      <c r="BO300" s="52"/>
      <c r="BP300" s="52" t="s">
        <v>64</v>
      </c>
    </row>
    <row r="301" spans="1:68">
      <c r="A301" s="85">
        <v>294</v>
      </c>
      <c r="B301" t="s">
        <v>65</v>
      </c>
      <c r="C301" t="s">
        <v>65</v>
      </c>
      <c r="D301" t="s">
        <v>65</v>
      </c>
      <c r="E301" s="162" t="s">
        <v>1406</v>
      </c>
      <c r="L301" s="52"/>
      <c r="M301" s="52"/>
      <c r="N301" s="52"/>
      <c r="P301" s="150"/>
      <c r="Q301" s="52"/>
      <c r="S301" s="172" t="s">
        <v>360</v>
      </c>
      <c r="T301" s="144" t="s">
        <v>360</v>
      </c>
      <c r="U301" s="139">
        <v>38558</v>
      </c>
      <c r="V301" s="52" t="s">
        <v>1407</v>
      </c>
      <c r="W301" s="162"/>
      <c r="X301" s="162" t="s">
        <v>647</v>
      </c>
      <c r="Y301" s="52"/>
      <c r="Z301" s="52"/>
      <c r="AA301" s="52"/>
      <c r="AB301" s="52"/>
      <c r="AC301" s="52"/>
      <c r="AD301" s="52" t="s">
        <v>1075</v>
      </c>
      <c r="AE301" s="52" t="s">
        <v>183</v>
      </c>
      <c r="AF301" s="52" t="s">
        <v>1408</v>
      </c>
      <c r="AG301" s="52" t="s">
        <v>96</v>
      </c>
      <c r="AH301" s="162" t="s">
        <v>647</v>
      </c>
      <c r="AI301" t="s">
        <v>136</v>
      </c>
      <c r="AJ301" s="52" t="s">
        <v>186</v>
      </c>
      <c r="AK301" s="140" t="s">
        <v>187</v>
      </c>
      <c r="AL301" t="s">
        <v>78</v>
      </c>
      <c r="AM301" t="s">
        <v>79</v>
      </c>
      <c r="AN301" t="s">
        <v>204</v>
      </c>
      <c r="AR301" s="52" t="s">
        <v>558</v>
      </c>
      <c r="AS301" s="84"/>
      <c r="AT301" s="84"/>
      <c r="AU301" s="63" t="s">
        <v>1407</v>
      </c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J301" s="52"/>
      <c r="BK301" s="52"/>
      <c r="BL301" s="52"/>
      <c r="BM301" s="52"/>
      <c r="BN301" s="52"/>
      <c r="BO301" s="52"/>
      <c r="BP301" s="52" t="s">
        <v>64</v>
      </c>
    </row>
    <row r="302" spans="1:68">
      <c r="A302" s="125">
        <v>295</v>
      </c>
      <c r="B302" s="85" t="s">
        <v>65</v>
      </c>
      <c r="C302" s="85" t="s">
        <v>65</v>
      </c>
      <c r="D302" s="85" t="s">
        <v>65</v>
      </c>
      <c r="E302" s="81" t="s">
        <v>1409</v>
      </c>
      <c r="F302" s="85"/>
      <c r="G302" s="85"/>
      <c r="H302" s="85"/>
      <c r="I302" s="85"/>
      <c r="J302" s="85"/>
      <c r="K302" s="85"/>
      <c r="L302" s="2"/>
      <c r="M302" s="2"/>
      <c r="N302" s="2"/>
      <c r="O302" s="85"/>
      <c r="P302" s="147"/>
      <c r="Q302" s="2"/>
      <c r="R302" s="85"/>
      <c r="S302" s="128" t="s">
        <v>360</v>
      </c>
      <c r="T302" s="124" t="s">
        <v>360</v>
      </c>
      <c r="U302" s="93">
        <v>38759</v>
      </c>
      <c r="V302" s="2" t="s">
        <v>1410</v>
      </c>
      <c r="W302" s="81"/>
      <c r="X302" s="81"/>
      <c r="Y302" s="2"/>
      <c r="Z302" s="2"/>
      <c r="AA302" s="52"/>
      <c r="AB302" s="52" t="s">
        <v>352</v>
      </c>
      <c r="AC302" s="2"/>
      <c r="AD302" s="2"/>
      <c r="AE302" s="2"/>
      <c r="AF302" s="2"/>
      <c r="AG302" s="2" t="s">
        <v>74</v>
      </c>
      <c r="AH302" s="81" t="s">
        <v>185</v>
      </c>
      <c r="AI302" t="s">
        <v>136</v>
      </c>
      <c r="AJ302" s="52" t="s">
        <v>76</v>
      </c>
      <c r="AK302" s="140" t="s">
        <v>187</v>
      </c>
      <c r="AL302" t="s">
        <v>119</v>
      </c>
      <c r="AM302" t="s">
        <v>79</v>
      </c>
      <c r="AN302" s="85"/>
      <c r="AO302" s="85"/>
      <c r="AP302" s="85"/>
      <c r="AQ302" s="85"/>
      <c r="AR302" s="2" t="s">
        <v>1411</v>
      </c>
      <c r="AS302" s="151"/>
      <c r="AT302" s="151"/>
      <c r="AU302" s="88" t="s">
        <v>1410</v>
      </c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J302" s="2"/>
      <c r="BK302" s="2"/>
      <c r="BL302" s="2"/>
      <c r="BM302" s="2"/>
      <c r="BN302" s="2"/>
      <c r="BO302" s="2"/>
      <c r="BP302" s="2"/>
    </row>
    <row r="303" spans="1:68">
      <c r="A303" s="56">
        <v>296</v>
      </c>
      <c r="B303" s="56" t="s">
        <v>65</v>
      </c>
      <c r="C303" s="56" t="s">
        <v>65</v>
      </c>
      <c r="D303" s="56" t="s">
        <v>65</v>
      </c>
      <c r="E303" s="21" t="s">
        <v>1412</v>
      </c>
      <c r="F303" s="56"/>
      <c r="G303" s="56"/>
      <c r="H303" s="56"/>
      <c r="I303" s="56"/>
      <c r="J303" s="56"/>
      <c r="K303" s="56"/>
      <c r="L303" s="66"/>
      <c r="M303" s="66"/>
      <c r="N303" s="66"/>
      <c r="O303" s="56"/>
      <c r="P303" s="96"/>
      <c r="Q303" s="66"/>
      <c r="R303" s="56"/>
      <c r="S303" s="24" t="s">
        <v>360</v>
      </c>
      <c r="T303" s="37" t="s">
        <v>360</v>
      </c>
      <c r="U303" s="25">
        <v>38801</v>
      </c>
      <c r="V303" s="66" t="s">
        <v>1413</v>
      </c>
      <c r="W303" s="21"/>
      <c r="X303" s="21"/>
      <c r="Y303" s="56"/>
      <c r="Z303" s="56"/>
      <c r="AA303" s="84"/>
      <c r="AB303" s="84"/>
      <c r="AC303" s="66"/>
      <c r="AD303" s="66"/>
      <c r="AE303" s="66"/>
      <c r="AF303" s="66"/>
      <c r="AG303" s="66" t="s">
        <v>74</v>
      </c>
      <c r="AH303" s="117" t="s">
        <v>1414</v>
      </c>
      <c r="AI303" s="52" t="s">
        <v>75</v>
      </c>
      <c r="AJ303" s="2" t="s">
        <v>76</v>
      </c>
      <c r="AK303" s="66" t="s">
        <v>90</v>
      </c>
      <c r="AL303" t="s">
        <v>119</v>
      </c>
      <c r="AM303" t="s">
        <v>97</v>
      </c>
      <c r="AN303" s="125" t="s">
        <v>80</v>
      </c>
      <c r="AO303" s="56"/>
      <c r="AP303" s="56"/>
      <c r="AQ303" s="56"/>
      <c r="AR303" s="66" t="s">
        <v>1415</v>
      </c>
      <c r="AS303" s="149"/>
      <c r="AT303" s="149"/>
      <c r="AU303" s="17" t="s">
        <v>1413</v>
      </c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J303" s="66"/>
      <c r="BK303" s="66"/>
      <c r="BL303" s="66"/>
      <c r="BM303" s="66"/>
      <c r="BN303" s="66"/>
      <c r="BO303" s="66"/>
      <c r="BP303" s="66"/>
    </row>
    <row r="304" spans="1:68">
      <c r="A304">
        <v>296</v>
      </c>
      <c r="B304" t="s">
        <v>65</v>
      </c>
      <c r="C304" t="s">
        <v>65</v>
      </c>
      <c r="D304" t="s">
        <v>65</v>
      </c>
      <c r="E304" s="162" t="s">
        <v>1416</v>
      </c>
      <c r="L304" s="52"/>
      <c r="M304" s="52"/>
      <c r="N304" s="52"/>
      <c r="P304" s="150"/>
      <c r="Q304" s="52"/>
      <c r="S304" s="172" t="s">
        <v>360</v>
      </c>
      <c r="T304" s="144" t="s">
        <v>360</v>
      </c>
      <c r="U304" s="139">
        <v>38803</v>
      </c>
      <c r="V304" s="52" t="s">
        <v>1413</v>
      </c>
      <c r="W304" s="162"/>
      <c r="X304" s="162"/>
      <c r="AA304" s="84"/>
      <c r="AB304" s="84"/>
      <c r="AC304" s="52"/>
      <c r="AD304" s="52"/>
      <c r="AE304" s="52"/>
      <c r="AF304" s="52"/>
      <c r="AG304" s="52" t="s">
        <v>74</v>
      </c>
      <c r="AH304" s="117" t="s">
        <v>1414</v>
      </c>
      <c r="AI304" s="52" t="s">
        <v>75</v>
      </c>
      <c r="AJ304" s="66" t="s">
        <v>76</v>
      </c>
      <c r="AK304" s="52" t="s">
        <v>90</v>
      </c>
      <c r="AL304" t="s">
        <v>119</v>
      </c>
      <c r="AM304" t="s">
        <v>97</v>
      </c>
      <c r="AN304" s="56" t="s">
        <v>80</v>
      </c>
      <c r="AR304" s="52" t="s">
        <v>1415</v>
      </c>
      <c r="AS304" s="84"/>
      <c r="AT304" s="84"/>
      <c r="AU304" s="63" t="s">
        <v>1413</v>
      </c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J304" s="52"/>
      <c r="BK304" s="52"/>
      <c r="BL304" s="52"/>
      <c r="BM304" s="52"/>
      <c r="BN304" s="52"/>
      <c r="BO304" s="52"/>
      <c r="BP304" s="52"/>
    </row>
    <row r="305" spans="1:68">
      <c r="A305">
        <v>296</v>
      </c>
      <c r="B305" t="s">
        <v>65</v>
      </c>
      <c r="C305" t="s">
        <v>65</v>
      </c>
      <c r="D305" t="s">
        <v>65</v>
      </c>
      <c r="E305" s="162" t="s">
        <v>1417</v>
      </c>
      <c r="L305" s="52"/>
      <c r="M305" s="52"/>
      <c r="N305" s="52"/>
      <c r="P305" s="150"/>
      <c r="Q305" s="52"/>
      <c r="S305" s="172" t="s">
        <v>360</v>
      </c>
      <c r="T305" s="144" t="s">
        <v>360</v>
      </c>
      <c r="U305" s="139">
        <v>38804</v>
      </c>
      <c r="V305" s="52" t="s">
        <v>1413</v>
      </c>
      <c r="W305" s="162"/>
      <c r="X305" s="162"/>
      <c r="AA305" s="84"/>
      <c r="AB305" s="84"/>
      <c r="AC305" s="52"/>
      <c r="AD305" s="52"/>
      <c r="AE305" s="52"/>
      <c r="AF305" s="52"/>
      <c r="AG305" s="52" t="s">
        <v>74</v>
      </c>
      <c r="AH305" s="117" t="s">
        <v>1414</v>
      </c>
      <c r="AI305" s="52" t="s">
        <v>75</v>
      </c>
      <c r="AJ305" s="52" t="s">
        <v>76</v>
      </c>
      <c r="AK305" s="52" t="s">
        <v>90</v>
      </c>
      <c r="AL305" t="s">
        <v>119</v>
      </c>
      <c r="AM305" t="s">
        <v>97</v>
      </c>
      <c r="AN305" t="s">
        <v>80</v>
      </c>
      <c r="AR305" s="52" t="s">
        <v>1418</v>
      </c>
      <c r="AS305" s="84"/>
      <c r="AT305" s="84"/>
      <c r="AU305" s="63" t="s">
        <v>1413</v>
      </c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J305" s="52"/>
      <c r="BK305" s="52"/>
      <c r="BL305" s="52"/>
      <c r="BM305" s="52"/>
      <c r="BN305" s="52"/>
      <c r="BO305" s="52"/>
      <c r="BP305" s="52"/>
    </row>
    <row r="306" spans="1:68">
      <c r="A306" s="85">
        <v>296</v>
      </c>
      <c r="B306" s="85" t="s">
        <v>65</v>
      </c>
      <c r="C306" s="85" t="s">
        <v>65</v>
      </c>
      <c r="D306" s="85" t="s">
        <v>65</v>
      </c>
      <c r="E306" s="81" t="s">
        <v>1419</v>
      </c>
      <c r="F306" s="85"/>
      <c r="G306" s="85"/>
      <c r="H306" s="85"/>
      <c r="I306" s="85"/>
      <c r="J306" s="85"/>
      <c r="K306" s="85"/>
      <c r="L306" s="2"/>
      <c r="M306" s="2"/>
      <c r="N306" s="2"/>
      <c r="O306" s="85"/>
      <c r="P306" s="147"/>
      <c r="Q306" s="2"/>
      <c r="R306" s="85"/>
      <c r="S306" s="128" t="s">
        <v>360</v>
      </c>
      <c r="T306" s="124" t="s">
        <v>360</v>
      </c>
      <c r="U306" s="93">
        <v>38805</v>
      </c>
      <c r="V306" s="2" t="s">
        <v>1413</v>
      </c>
      <c r="W306" s="81"/>
      <c r="X306" s="81"/>
      <c r="Y306" s="85"/>
      <c r="Z306" s="85"/>
      <c r="AA306" s="84"/>
      <c r="AB306" s="84"/>
      <c r="AC306" s="2"/>
      <c r="AD306" s="2"/>
      <c r="AE306" s="2"/>
      <c r="AF306" s="2"/>
      <c r="AG306" s="2" t="s">
        <v>74</v>
      </c>
      <c r="AH306" s="21" t="s">
        <v>1414</v>
      </c>
      <c r="AI306" s="52" t="s">
        <v>75</v>
      </c>
      <c r="AJ306" s="2" t="s">
        <v>76</v>
      </c>
      <c r="AK306" s="2" t="s">
        <v>90</v>
      </c>
      <c r="AL306" t="s">
        <v>119</v>
      </c>
      <c r="AM306" s="85" t="s">
        <v>97</v>
      </c>
      <c r="AN306" s="85" t="s">
        <v>80</v>
      </c>
      <c r="AO306" s="85"/>
      <c r="AP306" s="85" t="s">
        <v>81</v>
      </c>
      <c r="AQ306" s="85"/>
      <c r="AR306" s="2" t="s">
        <v>1418</v>
      </c>
      <c r="AS306" s="151"/>
      <c r="AT306" s="151"/>
      <c r="AU306" s="88" t="s">
        <v>1413</v>
      </c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J306" s="2"/>
      <c r="BK306" s="2"/>
      <c r="BL306" s="2"/>
      <c r="BM306" s="2"/>
      <c r="BN306" s="2"/>
      <c r="BO306" s="2"/>
      <c r="BP306" s="2"/>
    </row>
    <row r="307" spans="1:68">
      <c r="A307" s="56">
        <v>297</v>
      </c>
      <c r="B307" s="125" t="s">
        <v>65</v>
      </c>
      <c r="C307" s="56" t="s">
        <v>65</v>
      </c>
      <c r="D307" s="56" t="s">
        <v>65</v>
      </c>
      <c r="E307" s="21" t="s">
        <v>1420</v>
      </c>
      <c r="F307" s="56"/>
      <c r="G307" s="56"/>
      <c r="H307" s="56"/>
      <c r="I307" s="56"/>
      <c r="J307" s="56"/>
      <c r="K307" s="56"/>
      <c r="L307" s="66"/>
      <c r="M307" s="66"/>
      <c r="N307" s="66"/>
      <c r="O307" s="56"/>
      <c r="P307" s="96"/>
      <c r="Q307" s="66"/>
      <c r="R307" s="56"/>
      <c r="S307" s="24" t="s">
        <v>360</v>
      </c>
      <c r="T307" s="37" t="s">
        <v>360</v>
      </c>
      <c r="U307" s="25">
        <v>38844</v>
      </c>
      <c r="V307" s="66" t="s">
        <v>1421</v>
      </c>
      <c r="W307" s="21"/>
      <c r="X307" s="21"/>
      <c r="Y307" s="66"/>
      <c r="Z307" s="66"/>
      <c r="AA307" s="52"/>
      <c r="AB307" s="52"/>
      <c r="AC307" s="66"/>
      <c r="AD307" s="66"/>
      <c r="AE307" s="66"/>
      <c r="AF307" s="66"/>
      <c r="AG307" s="66" t="s">
        <v>74</v>
      </c>
      <c r="AH307" s="162" t="s">
        <v>167</v>
      </c>
      <c r="AI307" t="s">
        <v>136</v>
      </c>
      <c r="AJ307" s="66" t="s">
        <v>186</v>
      </c>
      <c r="AK307" s="140" t="s">
        <v>187</v>
      </c>
      <c r="AL307" t="s">
        <v>78</v>
      </c>
      <c r="AM307" s="125" t="s">
        <v>79</v>
      </c>
      <c r="AN307" s="56" t="s">
        <v>204</v>
      </c>
      <c r="AO307" s="56"/>
      <c r="AP307" s="56"/>
      <c r="AQ307" s="56"/>
      <c r="AR307" s="66" t="s">
        <v>852</v>
      </c>
      <c r="AS307" s="149"/>
      <c r="AT307" s="149"/>
      <c r="AU307" s="17" t="s">
        <v>1421</v>
      </c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J307" s="66"/>
      <c r="BK307" s="66"/>
      <c r="BL307" s="66"/>
      <c r="BM307" s="66"/>
      <c r="BN307" s="66"/>
      <c r="BO307" s="66"/>
      <c r="BP307" s="66"/>
    </row>
    <row r="308" spans="1:68">
      <c r="A308">
        <v>298</v>
      </c>
      <c r="B308" s="56" t="s">
        <v>65</v>
      </c>
      <c r="C308" t="s">
        <v>65</v>
      </c>
      <c r="D308" t="s">
        <v>65</v>
      </c>
      <c r="E308" s="81" t="s">
        <v>1422</v>
      </c>
      <c r="F308" s="85"/>
      <c r="G308" s="85"/>
      <c r="H308" s="85"/>
      <c r="I308" s="85"/>
      <c r="J308" s="85"/>
      <c r="K308" s="85"/>
      <c r="L308" s="2"/>
      <c r="M308" s="2"/>
      <c r="N308" s="2"/>
      <c r="O308" s="85"/>
      <c r="P308" s="147"/>
      <c r="Q308" s="2"/>
      <c r="R308" s="85"/>
      <c r="S308" s="128" t="s">
        <v>360</v>
      </c>
      <c r="T308" s="124" t="s">
        <v>360</v>
      </c>
      <c r="U308" s="93">
        <v>38843</v>
      </c>
      <c r="V308" s="2" t="s">
        <v>1423</v>
      </c>
      <c r="W308" s="81"/>
      <c r="X308" s="81"/>
      <c r="Y308" s="2"/>
      <c r="Z308" s="2"/>
      <c r="AA308" s="52"/>
      <c r="AB308" s="52"/>
      <c r="AC308" s="2"/>
      <c r="AD308" s="2"/>
      <c r="AE308" s="2"/>
      <c r="AF308" s="2"/>
      <c r="AG308" s="2" t="s">
        <v>74</v>
      </c>
      <c r="AH308" s="162" t="s">
        <v>167</v>
      </c>
      <c r="AI308" t="s">
        <v>136</v>
      </c>
      <c r="AJ308" s="52" t="s">
        <v>184</v>
      </c>
      <c r="AK308" s="140" t="s">
        <v>187</v>
      </c>
      <c r="AL308" t="s">
        <v>78</v>
      </c>
      <c r="AM308" s="56" t="s">
        <v>79</v>
      </c>
      <c r="AO308" s="85"/>
      <c r="AP308" s="85"/>
      <c r="AQ308" s="85"/>
      <c r="AR308" s="2" t="s">
        <v>852</v>
      </c>
      <c r="AS308" s="151"/>
      <c r="AT308" s="151"/>
      <c r="AU308" s="88" t="s">
        <v>1423</v>
      </c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J308" s="2"/>
      <c r="BK308" s="2"/>
      <c r="BL308" s="2"/>
      <c r="BM308" s="2"/>
      <c r="BN308" s="2"/>
      <c r="BO308" s="2"/>
      <c r="BP308" s="2"/>
    </row>
    <row r="309" spans="1:68">
      <c r="A309">
        <v>299</v>
      </c>
      <c r="B309" t="s">
        <v>65</v>
      </c>
      <c r="C309" t="s">
        <v>65</v>
      </c>
      <c r="D309" t="s">
        <v>65</v>
      </c>
      <c r="E309" s="21" t="s">
        <v>1424</v>
      </c>
      <c r="F309" s="56"/>
      <c r="G309" s="56"/>
      <c r="H309" s="56"/>
      <c r="I309" s="56"/>
      <c r="J309" s="56"/>
      <c r="K309" s="56"/>
      <c r="L309" s="66"/>
      <c r="M309" s="66"/>
      <c r="N309" s="66"/>
      <c r="O309" s="56"/>
      <c r="P309" s="96"/>
      <c r="Q309" s="66"/>
      <c r="R309" s="56"/>
      <c r="S309" s="24" t="s">
        <v>360</v>
      </c>
      <c r="T309" s="37" t="s">
        <v>360</v>
      </c>
      <c r="U309" s="25">
        <v>38874</v>
      </c>
      <c r="V309" s="66" t="s">
        <v>1425</v>
      </c>
      <c r="W309" s="21"/>
      <c r="X309" s="21"/>
      <c r="Y309" s="56"/>
      <c r="Z309" s="56"/>
      <c r="AA309" s="84"/>
      <c r="AB309" s="84"/>
      <c r="AC309" s="66"/>
      <c r="AD309" s="66"/>
      <c r="AE309" s="66"/>
      <c r="AF309" s="66"/>
      <c r="AG309" s="66" t="s">
        <v>74</v>
      </c>
      <c r="AH309" s="162" t="s">
        <v>746</v>
      </c>
      <c r="AI309" s="52" t="s">
        <v>747</v>
      </c>
      <c r="AJ309" s="52" t="s">
        <v>227</v>
      </c>
      <c r="AK309" s="66" t="s">
        <v>90</v>
      </c>
      <c r="AL309" t="s">
        <v>78</v>
      </c>
      <c r="AM309" t="s">
        <v>97</v>
      </c>
      <c r="AN309" t="s">
        <v>80</v>
      </c>
      <c r="AO309" s="56"/>
      <c r="AP309" s="56"/>
      <c r="AQ309" s="56"/>
      <c r="AR309" s="66" t="s">
        <v>1426</v>
      </c>
      <c r="AS309" s="149"/>
      <c r="AT309" s="149"/>
      <c r="AU309" s="17" t="s">
        <v>1425</v>
      </c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J309" s="66"/>
      <c r="BK309" s="66"/>
      <c r="BL309" s="66"/>
      <c r="BM309" s="66"/>
      <c r="BN309" s="66"/>
      <c r="BO309" s="66"/>
      <c r="BP309" s="66"/>
    </row>
    <row r="310" spans="1:68">
      <c r="A310">
        <v>300</v>
      </c>
      <c r="B310" t="s">
        <v>65</v>
      </c>
      <c r="C310" t="s">
        <v>65</v>
      </c>
      <c r="D310" t="s">
        <v>65</v>
      </c>
      <c r="E310" s="162" t="s">
        <v>1427</v>
      </c>
      <c r="L310" s="52"/>
      <c r="M310" s="52"/>
      <c r="N310" s="52"/>
      <c r="P310" s="150"/>
      <c r="Q310" s="52"/>
      <c r="S310" s="172" t="s">
        <v>360</v>
      </c>
      <c r="T310" s="144" t="s">
        <v>360</v>
      </c>
      <c r="U310" s="139">
        <v>38892</v>
      </c>
      <c r="V310" s="52" t="s">
        <v>1428</v>
      </c>
      <c r="W310" s="162"/>
      <c r="X310" s="162" t="s">
        <v>1429</v>
      </c>
      <c r="Y310" s="52"/>
      <c r="Z310" s="52"/>
      <c r="AA310" s="52" t="s">
        <v>280</v>
      </c>
      <c r="AB310" s="52">
        <v>5.7</v>
      </c>
      <c r="AC310" s="52"/>
      <c r="AD310" s="52"/>
      <c r="AE310" s="52"/>
      <c r="AF310" s="52"/>
      <c r="AG310" s="52" t="s">
        <v>96</v>
      </c>
      <c r="AH310" s="162" t="s">
        <v>1429</v>
      </c>
      <c r="AI310" s="52" t="s">
        <v>75</v>
      </c>
      <c r="AJ310" s="52" t="s">
        <v>76</v>
      </c>
      <c r="AK310" s="2" t="s">
        <v>90</v>
      </c>
      <c r="AL310" t="s">
        <v>78</v>
      </c>
      <c r="AM310" t="s">
        <v>97</v>
      </c>
      <c r="AN310" t="s">
        <v>80</v>
      </c>
      <c r="AR310" s="52" t="s">
        <v>105</v>
      </c>
      <c r="AS310" s="84"/>
      <c r="AT310" s="84"/>
      <c r="AU310" s="63" t="s">
        <v>1428</v>
      </c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J310" s="52"/>
      <c r="BK310" s="52"/>
      <c r="BL310" s="52"/>
      <c r="BM310" s="52"/>
      <c r="BN310" s="52"/>
      <c r="BO310" s="52"/>
      <c r="BP310" s="52"/>
    </row>
    <row r="311" spans="1:68">
      <c r="A311">
        <v>301</v>
      </c>
      <c r="B311" t="s">
        <v>65</v>
      </c>
      <c r="C311" t="s">
        <v>65</v>
      </c>
      <c r="D311" t="s">
        <v>65</v>
      </c>
      <c r="E311" s="162" t="s">
        <v>1430</v>
      </c>
      <c r="L311" s="52"/>
      <c r="M311" s="52"/>
      <c r="N311" s="52"/>
      <c r="P311" s="150"/>
      <c r="Q311" s="52"/>
      <c r="S311" s="172" t="s">
        <v>360</v>
      </c>
      <c r="T311" s="144" t="s">
        <v>360</v>
      </c>
      <c r="U311" s="139">
        <v>38969</v>
      </c>
      <c r="V311" s="52" t="s">
        <v>1431</v>
      </c>
      <c r="W311" s="162"/>
      <c r="X311" s="162"/>
      <c r="Y311" s="52"/>
      <c r="Z311" s="52"/>
      <c r="AA311" s="52"/>
      <c r="AB311" s="52" t="s">
        <v>182</v>
      </c>
      <c r="AC311" s="52"/>
      <c r="AD311" s="52"/>
      <c r="AE311" s="52"/>
      <c r="AF311" s="52"/>
      <c r="AG311" s="52" t="s">
        <v>74</v>
      </c>
      <c r="AH311" s="162" t="s">
        <v>167</v>
      </c>
      <c r="AI311" t="s">
        <v>136</v>
      </c>
      <c r="AJ311" s="52" t="s">
        <v>76</v>
      </c>
      <c r="AK311" s="140" t="s">
        <v>187</v>
      </c>
      <c r="AL311" t="s">
        <v>78</v>
      </c>
      <c r="AM311" t="s">
        <v>79</v>
      </c>
      <c r="AR311" s="52" t="s">
        <v>1432</v>
      </c>
      <c r="AS311" s="84"/>
      <c r="AT311" s="84"/>
      <c r="AU311" s="63" t="s">
        <v>1431</v>
      </c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J311" s="52"/>
      <c r="BK311" s="52"/>
      <c r="BL311" s="52"/>
      <c r="BM311" s="52"/>
      <c r="BN311" s="52"/>
      <c r="BO311" s="52"/>
      <c r="BP311" s="52"/>
    </row>
    <row r="312" spans="1:68">
      <c r="A312">
        <v>302</v>
      </c>
      <c r="B312" s="85" t="s">
        <v>65</v>
      </c>
      <c r="C312" t="s">
        <v>65</v>
      </c>
      <c r="D312" t="s">
        <v>65</v>
      </c>
      <c r="E312" s="162" t="s">
        <v>1433</v>
      </c>
      <c r="L312" s="52"/>
      <c r="M312" s="52"/>
      <c r="N312" s="52"/>
      <c r="P312" s="150"/>
      <c r="Q312" s="52"/>
      <c r="S312" s="172" t="s">
        <v>360</v>
      </c>
      <c r="T312" s="144" t="s">
        <v>360</v>
      </c>
      <c r="U312" s="139">
        <v>39071</v>
      </c>
      <c r="V312" s="52" t="s">
        <v>1434</v>
      </c>
      <c r="W312" s="162"/>
      <c r="X312" s="162"/>
      <c r="Y312" s="52"/>
      <c r="Z312" s="52"/>
      <c r="AA312" s="52"/>
      <c r="AB312" s="52"/>
      <c r="AC312" s="52"/>
      <c r="AD312" s="52"/>
      <c r="AE312" s="52"/>
      <c r="AF312" s="52"/>
      <c r="AG312" s="52" t="s">
        <v>74</v>
      </c>
      <c r="AH312" s="162" t="s">
        <v>167</v>
      </c>
      <c r="AI312" t="s">
        <v>136</v>
      </c>
      <c r="AJ312" s="52" t="s">
        <v>184</v>
      </c>
      <c r="AK312" s="140" t="s">
        <v>90</v>
      </c>
      <c r="AL312" t="s">
        <v>78</v>
      </c>
      <c r="AM312" t="s">
        <v>168</v>
      </c>
      <c r="AN312" t="s">
        <v>151</v>
      </c>
      <c r="AR312" s="52" t="s">
        <v>1435</v>
      </c>
      <c r="AS312" s="84"/>
      <c r="AT312" s="84"/>
      <c r="AU312" s="63" t="s">
        <v>1434</v>
      </c>
      <c r="AV312" s="52"/>
      <c r="AW312" s="52"/>
      <c r="AX312" s="52"/>
      <c r="AY312" s="52"/>
      <c r="AZ312" s="52"/>
      <c r="BA312" s="52"/>
      <c r="BB312" s="52"/>
      <c r="BC312" s="52"/>
      <c r="BD312" s="52"/>
      <c r="BE312" s="52" t="s">
        <v>57</v>
      </c>
      <c r="BJ312" s="52"/>
      <c r="BK312" s="52"/>
      <c r="BL312" s="52"/>
      <c r="BM312" s="2" t="s">
        <v>61</v>
      </c>
      <c r="BN312" s="52"/>
      <c r="BO312" s="52"/>
      <c r="BP312" s="52"/>
    </row>
    <row r="313" spans="1:68">
      <c r="A313">
        <v>303</v>
      </c>
      <c r="B313" s="125" t="s">
        <v>65</v>
      </c>
      <c r="C313" t="s">
        <v>65</v>
      </c>
      <c r="D313" t="s">
        <v>65</v>
      </c>
      <c r="E313" s="162" t="s">
        <v>1436</v>
      </c>
      <c r="L313" s="52"/>
      <c r="M313" s="52"/>
      <c r="N313" s="52"/>
      <c r="P313" s="150"/>
      <c r="Q313" s="52"/>
      <c r="S313" s="172" t="s">
        <v>360</v>
      </c>
      <c r="T313" s="144" t="s">
        <v>360</v>
      </c>
      <c r="U313" s="139">
        <v>39085</v>
      </c>
      <c r="V313" s="52" t="s">
        <v>1437</v>
      </c>
      <c r="W313" s="162"/>
      <c r="X313" s="162" t="s">
        <v>647</v>
      </c>
      <c r="Y313" s="52"/>
      <c r="Z313" s="52"/>
      <c r="AA313" s="52"/>
      <c r="AB313" s="52"/>
      <c r="AC313" s="52"/>
      <c r="AD313" s="52"/>
      <c r="AE313" s="52"/>
      <c r="AF313" s="52"/>
      <c r="AG313" s="52" t="s">
        <v>96</v>
      </c>
      <c r="AH313" s="162" t="s">
        <v>647</v>
      </c>
      <c r="AI313" t="s">
        <v>136</v>
      </c>
      <c r="AJ313" s="52" t="s">
        <v>184</v>
      </c>
      <c r="AK313" s="140" t="s">
        <v>187</v>
      </c>
      <c r="AL313" t="s">
        <v>119</v>
      </c>
      <c r="AM313" t="s">
        <v>168</v>
      </c>
      <c r="AN313" t="s">
        <v>151</v>
      </c>
      <c r="AR313" s="52" t="s">
        <v>1349</v>
      </c>
      <c r="AS313" s="84"/>
      <c r="AT313" s="84"/>
      <c r="AU313" s="63" t="s">
        <v>1437</v>
      </c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J313" s="52"/>
      <c r="BK313" s="52"/>
      <c r="BL313" s="52"/>
      <c r="BM313" s="66"/>
      <c r="BN313" s="52"/>
      <c r="BO313" s="52"/>
      <c r="BP313" s="52" t="s">
        <v>64</v>
      </c>
    </row>
    <row r="314" spans="1:68">
      <c r="A314">
        <v>304</v>
      </c>
      <c r="B314" s="56" t="s">
        <v>65</v>
      </c>
      <c r="C314" t="s">
        <v>65</v>
      </c>
      <c r="D314" t="s">
        <v>65</v>
      </c>
      <c r="E314" s="105" t="s">
        <v>1438</v>
      </c>
      <c r="L314" s="52"/>
      <c r="M314" s="52"/>
      <c r="N314" s="52"/>
      <c r="P314" s="150"/>
      <c r="Q314" s="52"/>
      <c r="S314" s="172" t="s">
        <v>360</v>
      </c>
      <c r="T314" s="144" t="s">
        <v>360</v>
      </c>
      <c r="U314" s="139">
        <v>39171</v>
      </c>
      <c r="V314" s="52" t="s">
        <v>1439</v>
      </c>
      <c r="W314" s="162"/>
      <c r="X314" s="162"/>
      <c r="Y314" s="52"/>
      <c r="Z314" s="52"/>
      <c r="AA314" s="52"/>
      <c r="AB314" s="52"/>
      <c r="AC314" s="52"/>
      <c r="AD314" s="52"/>
      <c r="AE314" s="52"/>
      <c r="AF314" s="52"/>
      <c r="AG314" s="52" t="s">
        <v>74</v>
      </c>
      <c r="AH314" s="162" t="s">
        <v>167</v>
      </c>
      <c r="AI314" t="s">
        <v>136</v>
      </c>
      <c r="AJ314" s="52" t="s">
        <v>184</v>
      </c>
      <c r="AK314" s="66" t="s">
        <v>90</v>
      </c>
      <c r="AL314" t="s">
        <v>119</v>
      </c>
      <c r="AM314" t="s">
        <v>168</v>
      </c>
      <c r="AN314" t="s">
        <v>151</v>
      </c>
      <c r="AR314" s="52" t="s">
        <v>219</v>
      </c>
      <c r="AS314" s="84"/>
      <c r="AT314" s="84"/>
      <c r="AU314" s="63" t="s">
        <v>1439</v>
      </c>
      <c r="AV314" s="52"/>
      <c r="AW314" s="52"/>
      <c r="AX314" s="52"/>
      <c r="AY314" s="52"/>
      <c r="AZ314" s="52"/>
      <c r="BA314" s="52" t="s">
        <v>53</v>
      </c>
      <c r="BB314" s="52" t="s">
        <v>54</v>
      </c>
      <c r="BC314" s="52" t="s">
        <v>55</v>
      </c>
      <c r="BD314" s="52"/>
      <c r="BE314" s="52" t="s">
        <v>57</v>
      </c>
      <c r="BJ314" s="52"/>
      <c r="BK314" s="52"/>
      <c r="BL314" s="52" t="s">
        <v>60</v>
      </c>
      <c r="BM314" s="52"/>
      <c r="BN314" s="52"/>
      <c r="BO314" s="52"/>
      <c r="BP314" s="52"/>
    </row>
    <row r="315" spans="1:68">
      <c r="A315" s="85">
        <v>305</v>
      </c>
      <c r="B315" t="s">
        <v>65</v>
      </c>
      <c r="C315" t="s">
        <v>65</v>
      </c>
      <c r="D315" t="s">
        <v>65</v>
      </c>
      <c r="E315" s="162" t="s">
        <v>1440</v>
      </c>
      <c r="L315" s="52"/>
      <c r="M315" s="52"/>
      <c r="N315" s="52"/>
      <c r="P315" s="150"/>
      <c r="Q315" s="52"/>
      <c r="S315" s="172" t="s">
        <v>360</v>
      </c>
      <c r="T315" s="144" t="s">
        <v>360</v>
      </c>
      <c r="U315" s="139">
        <v>39565</v>
      </c>
      <c r="V315" s="52" t="s">
        <v>1340</v>
      </c>
      <c r="W315" s="162"/>
      <c r="X315" s="162"/>
      <c r="Y315" s="52"/>
      <c r="Z315" s="52"/>
      <c r="AA315" s="52"/>
      <c r="AB315" s="52"/>
      <c r="AC315" s="52"/>
      <c r="AD315" s="52"/>
      <c r="AE315" s="52"/>
      <c r="AF315" s="52"/>
      <c r="AG315" s="52" t="s">
        <v>74</v>
      </c>
      <c r="AH315" s="162" t="s">
        <v>525</v>
      </c>
      <c r="AI315" t="s">
        <v>136</v>
      </c>
      <c r="AJ315" s="52" t="s">
        <v>1441</v>
      </c>
      <c r="AK315" s="52" t="s">
        <v>187</v>
      </c>
      <c r="AL315" t="s">
        <v>119</v>
      </c>
      <c r="AM315" t="s">
        <v>79</v>
      </c>
      <c r="AR315" s="52" t="s">
        <v>1442</v>
      </c>
      <c r="AS315" s="84"/>
      <c r="AT315" s="84"/>
      <c r="AU315" s="63" t="s">
        <v>1340</v>
      </c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J315" s="52"/>
      <c r="BK315" s="52"/>
      <c r="BL315" s="52"/>
      <c r="BM315" s="52"/>
      <c r="BN315" s="52"/>
      <c r="BO315" s="52"/>
      <c r="BP315" s="52"/>
    </row>
    <row r="316" spans="1:68">
      <c r="A316" s="56">
        <v>306</v>
      </c>
      <c r="B316" t="s">
        <v>65</v>
      </c>
      <c r="C316" t="s">
        <v>65</v>
      </c>
      <c r="D316" t="s">
        <v>65</v>
      </c>
      <c r="E316" s="81" t="s">
        <v>1443</v>
      </c>
      <c r="F316" s="85"/>
      <c r="G316" s="85"/>
      <c r="H316" s="85"/>
      <c r="I316" s="85"/>
      <c r="J316" s="85"/>
      <c r="K316" s="85"/>
      <c r="L316" s="2"/>
      <c r="M316" s="2"/>
      <c r="N316" s="2"/>
      <c r="O316" s="85"/>
      <c r="P316" s="147"/>
      <c r="Q316" s="2"/>
      <c r="R316" s="85"/>
      <c r="S316" s="128" t="s">
        <v>360</v>
      </c>
      <c r="T316" s="124" t="s">
        <v>360</v>
      </c>
      <c r="U316" s="93">
        <v>39813</v>
      </c>
      <c r="V316" s="2" t="s">
        <v>1444</v>
      </c>
      <c r="W316" s="81" t="s">
        <v>1445</v>
      </c>
      <c r="X316" s="162" t="s">
        <v>647</v>
      </c>
      <c r="Y316" s="52"/>
      <c r="Z316" s="52"/>
      <c r="AA316" s="2"/>
      <c r="AB316" s="2"/>
      <c r="AC316" s="2"/>
      <c r="AD316" s="2"/>
      <c r="AE316" s="2"/>
      <c r="AF316" s="2"/>
      <c r="AG316" s="2" t="s">
        <v>96</v>
      </c>
      <c r="AH316" s="162" t="s">
        <v>647</v>
      </c>
      <c r="AI316" t="s">
        <v>136</v>
      </c>
      <c r="AJ316" s="2" t="s">
        <v>1121</v>
      </c>
      <c r="AK316" s="52" t="s">
        <v>187</v>
      </c>
      <c r="AL316" t="s">
        <v>119</v>
      </c>
      <c r="AM316" t="s">
        <v>79</v>
      </c>
      <c r="AN316" s="85"/>
      <c r="AO316" s="85"/>
      <c r="AP316" s="85"/>
      <c r="AQ316" s="85"/>
      <c r="AR316" s="2" t="s">
        <v>1446</v>
      </c>
      <c r="AS316" s="151"/>
      <c r="AT316" s="151"/>
      <c r="AU316" s="88" t="s">
        <v>1444</v>
      </c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J316" s="2"/>
      <c r="BK316" s="2"/>
      <c r="BL316" s="2"/>
      <c r="BM316" s="2"/>
      <c r="BN316" s="2"/>
      <c r="BO316" s="2"/>
      <c r="BP316" s="2"/>
    </row>
    <row r="317" spans="1:68" ht="25.5">
      <c r="A317" s="68">
        <v>307</v>
      </c>
      <c r="B317" s="10" t="s">
        <v>1447</v>
      </c>
      <c r="C317" s="10" t="s">
        <v>65</v>
      </c>
      <c r="D317" s="10" t="s">
        <v>65</v>
      </c>
      <c r="E317" s="30" t="s">
        <v>1448</v>
      </c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96"/>
      <c r="Q317" s="66"/>
      <c r="R317" s="56"/>
      <c r="S317" s="24" t="s">
        <v>360</v>
      </c>
      <c r="T317" s="37" t="s">
        <v>360</v>
      </c>
      <c r="U317" s="25">
        <v>39584</v>
      </c>
      <c r="V317" s="66" t="s">
        <v>1449</v>
      </c>
      <c r="W317" s="21"/>
      <c r="X317" s="162" t="s">
        <v>1450</v>
      </c>
      <c r="Y317" s="52"/>
      <c r="Z317" s="52"/>
      <c r="AA317" s="66"/>
      <c r="AB317" s="66"/>
      <c r="AC317" s="66"/>
      <c r="AD317" s="66"/>
      <c r="AE317" s="66"/>
      <c r="AF317" s="66"/>
      <c r="AG317" s="66" t="s">
        <v>74</v>
      </c>
      <c r="AH317" s="162" t="s">
        <v>1046</v>
      </c>
      <c r="AI317" s="52" t="s">
        <v>136</v>
      </c>
      <c r="AJ317" s="66" t="s">
        <v>1121</v>
      </c>
      <c r="AK317" s="2" t="s">
        <v>187</v>
      </c>
      <c r="AL317" t="s">
        <v>78</v>
      </c>
      <c r="AM317" t="s">
        <v>79</v>
      </c>
      <c r="AN317" s="56"/>
      <c r="AO317" s="56"/>
      <c r="AP317" s="56"/>
      <c r="AQ317" s="56"/>
      <c r="AR317" s="66" t="s">
        <v>413</v>
      </c>
      <c r="AS317" s="149"/>
      <c r="AT317" s="149"/>
      <c r="AU317" s="17" t="s">
        <v>1449</v>
      </c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J317" s="66"/>
      <c r="BK317" s="66"/>
      <c r="BL317" s="66"/>
      <c r="BM317" s="66"/>
      <c r="BN317" s="66"/>
      <c r="BO317" s="66"/>
      <c r="BP317" s="66"/>
    </row>
    <row r="318" spans="1:68">
      <c r="A318" s="56">
        <v>308</v>
      </c>
      <c r="B318" s="85" t="s">
        <v>65</v>
      </c>
      <c r="C318" t="s">
        <v>65</v>
      </c>
      <c r="D318" t="s">
        <v>65</v>
      </c>
      <c r="E318" s="81" t="s">
        <v>1448</v>
      </c>
      <c r="F318" s="85"/>
      <c r="G318" s="85"/>
      <c r="H318" s="85"/>
      <c r="I318" s="85"/>
      <c r="J318" s="85"/>
      <c r="K318" s="85"/>
      <c r="L318" s="2"/>
      <c r="M318" s="2"/>
      <c r="N318" s="2"/>
      <c r="O318" s="85"/>
      <c r="P318" s="147"/>
      <c r="Q318" s="2"/>
      <c r="R318" s="85"/>
      <c r="S318" s="128" t="s">
        <v>360</v>
      </c>
      <c r="T318" s="124" t="s">
        <v>360</v>
      </c>
      <c r="U318" s="93">
        <v>39586</v>
      </c>
      <c r="V318" s="2" t="s">
        <v>1451</v>
      </c>
      <c r="W318" s="81"/>
      <c r="X318" s="162"/>
      <c r="Y318" s="52"/>
      <c r="Z318" s="52"/>
      <c r="AA318" s="2"/>
      <c r="AB318" s="2"/>
      <c r="AC318" s="2"/>
      <c r="AD318" s="2"/>
      <c r="AE318" s="2"/>
      <c r="AF318" s="2"/>
      <c r="AG318" s="2" t="s">
        <v>74</v>
      </c>
      <c r="AH318" s="162" t="s">
        <v>1452</v>
      </c>
      <c r="AI318" s="2" t="s">
        <v>136</v>
      </c>
      <c r="AJ318" s="2" t="s">
        <v>1121</v>
      </c>
      <c r="AK318" s="140" t="s">
        <v>187</v>
      </c>
      <c r="AL318" t="s">
        <v>78</v>
      </c>
      <c r="AM318" t="s">
        <v>79</v>
      </c>
      <c r="AN318" s="85"/>
      <c r="AO318" s="85"/>
      <c r="AP318" s="85"/>
      <c r="AQ318" s="85"/>
      <c r="AR318" s="2" t="s">
        <v>413</v>
      </c>
      <c r="AS318" s="151"/>
      <c r="AT318" s="151"/>
      <c r="AU318" s="88" t="s">
        <v>1451</v>
      </c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J318" s="2"/>
      <c r="BK318" s="2"/>
      <c r="BL318" s="2"/>
      <c r="BM318" s="2"/>
      <c r="BN318" s="2"/>
      <c r="BO318" s="2"/>
      <c r="BP318" s="52"/>
    </row>
    <row r="319" spans="1:68">
      <c r="A319">
        <v>309</v>
      </c>
      <c r="B319" s="56" t="s">
        <v>65</v>
      </c>
      <c r="C319" t="s">
        <v>65</v>
      </c>
      <c r="D319" t="s">
        <v>65</v>
      </c>
      <c r="E319" s="21" t="s">
        <v>1453</v>
      </c>
      <c r="F319" s="56"/>
      <c r="G319" s="56"/>
      <c r="H319" s="56"/>
      <c r="I319" s="56"/>
      <c r="J319" s="56"/>
      <c r="K319" s="56"/>
      <c r="L319" s="66"/>
      <c r="M319" s="66"/>
      <c r="N319" s="66"/>
      <c r="O319" s="56"/>
      <c r="P319" s="96"/>
      <c r="Q319" s="66"/>
      <c r="R319" s="56"/>
      <c r="S319" s="24" t="s">
        <v>360</v>
      </c>
      <c r="T319" s="37" t="s">
        <v>360</v>
      </c>
      <c r="U319" s="25">
        <v>39628</v>
      </c>
      <c r="V319" s="66" t="s">
        <v>1454</v>
      </c>
      <c r="W319" s="21"/>
      <c r="X319" s="162" t="s">
        <v>647</v>
      </c>
      <c r="Y319" s="52"/>
      <c r="Z319" s="52"/>
      <c r="AA319" s="66"/>
      <c r="AB319" s="66"/>
      <c r="AC319" s="66"/>
      <c r="AD319" s="66"/>
      <c r="AE319" s="66"/>
      <c r="AF319" s="66"/>
      <c r="AG319" s="66" t="s">
        <v>96</v>
      </c>
      <c r="AH319" s="162" t="s">
        <v>647</v>
      </c>
      <c r="AI319" s="66" t="s">
        <v>136</v>
      </c>
      <c r="AJ319" s="66" t="s">
        <v>76</v>
      </c>
      <c r="AK319" s="66" t="s">
        <v>187</v>
      </c>
      <c r="AL319" t="s">
        <v>78</v>
      </c>
      <c r="AM319" t="s">
        <v>79</v>
      </c>
      <c r="AN319" s="56"/>
      <c r="AO319" s="56"/>
      <c r="AP319" s="56"/>
      <c r="AQ319" s="56"/>
      <c r="AR319" s="66" t="s">
        <v>98</v>
      </c>
      <c r="AS319" s="149"/>
      <c r="AT319" s="149"/>
      <c r="AU319" s="17" t="s">
        <v>1454</v>
      </c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J319" s="66"/>
      <c r="BK319" s="66"/>
      <c r="BL319" s="66"/>
      <c r="BM319" s="66"/>
      <c r="BN319" s="66"/>
      <c r="BO319" s="66"/>
      <c r="BP319" s="52" t="s">
        <v>64</v>
      </c>
    </row>
    <row r="320" spans="1:68">
      <c r="A320">
        <v>310</v>
      </c>
      <c r="B320" t="s">
        <v>65</v>
      </c>
      <c r="C320" t="s">
        <v>65</v>
      </c>
      <c r="D320" t="s">
        <v>65</v>
      </c>
      <c r="E320" s="162" t="s">
        <v>1455</v>
      </c>
      <c r="L320" s="52"/>
      <c r="M320" s="52"/>
      <c r="N320" s="52"/>
      <c r="P320" s="150"/>
      <c r="Q320" s="52"/>
      <c r="S320" s="172" t="s">
        <v>360</v>
      </c>
      <c r="T320" s="144" t="s">
        <v>360</v>
      </c>
      <c r="U320" s="139">
        <v>40068</v>
      </c>
      <c r="V320" s="52" t="s">
        <v>1456</v>
      </c>
      <c r="W320" s="162"/>
      <c r="X320" s="162"/>
      <c r="Y320" s="52"/>
      <c r="Z320" s="52"/>
      <c r="AA320" s="52"/>
      <c r="AB320" s="52"/>
      <c r="AC320" s="52"/>
      <c r="AD320" s="52"/>
      <c r="AE320" s="52"/>
      <c r="AF320" s="52"/>
      <c r="AG320" s="52" t="s">
        <v>74</v>
      </c>
      <c r="AH320" s="162" t="s">
        <v>167</v>
      </c>
      <c r="AI320" s="52" t="s">
        <v>136</v>
      </c>
      <c r="AJ320" s="2" t="s">
        <v>1121</v>
      </c>
      <c r="AK320" s="52" t="s">
        <v>187</v>
      </c>
      <c r="AL320" t="s">
        <v>78</v>
      </c>
      <c r="AM320" t="s">
        <v>79</v>
      </c>
      <c r="AR320" s="52" t="s">
        <v>413</v>
      </c>
      <c r="AS320" s="84"/>
      <c r="AT320" s="84"/>
      <c r="AU320" s="63" t="s">
        <v>1456</v>
      </c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J320" s="52"/>
      <c r="BK320" s="52"/>
      <c r="BL320" s="52"/>
      <c r="BM320" s="52"/>
      <c r="BN320" s="52"/>
      <c r="BO320" s="52"/>
      <c r="BP320" s="52"/>
    </row>
    <row r="321" spans="1:68">
      <c r="A321">
        <v>311</v>
      </c>
      <c r="B321" t="s">
        <v>65</v>
      </c>
      <c r="C321" t="s">
        <v>65</v>
      </c>
      <c r="D321" t="s">
        <v>65</v>
      </c>
      <c r="E321" s="162" t="s">
        <v>1457</v>
      </c>
      <c r="L321" s="52"/>
      <c r="M321" s="52"/>
      <c r="N321" s="52"/>
      <c r="P321" s="150"/>
      <c r="Q321" s="52"/>
      <c r="S321" s="172" t="s">
        <v>360</v>
      </c>
      <c r="T321" s="144" t="s">
        <v>360</v>
      </c>
      <c r="U321" s="139">
        <v>39886</v>
      </c>
      <c r="V321" s="52" t="s">
        <v>1458</v>
      </c>
      <c r="W321" s="162"/>
      <c r="X321" s="162"/>
      <c r="Y321" s="52"/>
      <c r="Z321" s="52"/>
      <c r="AA321" s="52"/>
      <c r="AB321" s="52"/>
      <c r="AC321" s="52"/>
      <c r="AD321" s="52"/>
      <c r="AE321" s="52"/>
      <c r="AF321" s="52"/>
      <c r="AG321" s="52" t="s">
        <v>74</v>
      </c>
      <c r="AH321" s="162" t="s">
        <v>185</v>
      </c>
      <c r="AI321" s="52" t="s">
        <v>136</v>
      </c>
      <c r="AJ321" s="66" t="s">
        <v>186</v>
      </c>
      <c r="AK321" s="52" t="s">
        <v>187</v>
      </c>
      <c r="AL321" t="s">
        <v>119</v>
      </c>
      <c r="AM321" t="s">
        <v>79</v>
      </c>
      <c r="AN321" t="s">
        <v>188</v>
      </c>
      <c r="AR321" s="52" t="s">
        <v>219</v>
      </c>
      <c r="AS321" s="84"/>
      <c r="AT321" s="84"/>
      <c r="AU321" s="63" t="s">
        <v>1458</v>
      </c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J321" s="52"/>
      <c r="BK321" s="52"/>
      <c r="BL321" s="52"/>
      <c r="BM321" s="52" t="s">
        <v>61</v>
      </c>
      <c r="BN321" s="52"/>
      <c r="BO321" s="52" t="s">
        <v>63</v>
      </c>
      <c r="BP321" s="52"/>
    </row>
    <row r="322" spans="1:68">
      <c r="A322">
        <v>312</v>
      </c>
      <c r="B322" t="s">
        <v>65</v>
      </c>
      <c r="C322" t="s">
        <v>65</v>
      </c>
      <c r="D322" t="s">
        <v>65</v>
      </c>
      <c r="E322" s="162" t="s">
        <v>1459</v>
      </c>
      <c r="L322" s="52"/>
      <c r="M322" s="52"/>
      <c r="N322" s="52"/>
      <c r="P322" s="150"/>
      <c r="Q322" s="52"/>
      <c r="S322" s="172" t="s">
        <v>360</v>
      </c>
      <c r="T322" s="144" t="s">
        <v>360</v>
      </c>
      <c r="U322" s="139">
        <v>39900</v>
      </c>
      <c r="V322" s="52" t="s">
        <v>1340</v>
      </c>
      <c r="W322" s="162"/>
      <c r="X322" s="162"/>
      <c r="Y322" s="52"/>
      <c r="Z322" s="52"/>
      <c r="AA322" s="52"/>
      <c r="AB322" s="52"/>
      <c r="AC322" s="52"/>
      <c r="AD322" s="52"/>
      <c r="AE322" s="52"/>
      <c r="AF322" s="52"/>
      <c r="AG322" s="52" t="s">
        <v>74</v>
      </c>
      <c r="AH322" s="162" t="s">
        <v>525</v>
      </c>
      <c r="AI322" s="52" t="s">
        <v>136</v>
      </c>
      <c r="AJ322" s="52" t="s">
        <v>1441</v>
      </c>
      <c r="AK322" s="52" t="s">
        <v>187</v>
      </c>
      <c r="AL322" t="s">
        <v>119</v>
      </c>
      <c r="AM322" t="s">
        <v>79</v>
      </c>
      <c r="AR322" s="52" t="s">
        <v>363</v>
      </c>
      <c r="AS322" s="84"/>
      <c r="AT322" s="84"/>
      <c r="AU322" s="63" t="s">
        <v>1340</v>
      </c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J322" s="52"/>
      <c r="BK322" s="52"/>
      <c r="BL322" s="52"/>
      <c r="BM322" s="52"/>
      <c r="BN322" s="52"/>
      <c r="BO322" s="52"/>
      <c r="BP322" s="52"/>
    </row>
    <row r="323" spans="1:68">
      <c r="A323">
        <v>313</v>
      </c>
      <c r="B323" t="s">
        <v>65</v>
      </c>
      <c r="C323" t="s">
        <v>65</v>
      </c>
      <c r="D323" t="s">
        <v>65</v>
      </c>
      <c r="E323" s="162" t="s">
        <v>1460</v>
      </c>
      <c r="L323" s="52"/>
      <c r="M323" s="52"/>
      <c r="N323" s="52"/>
      <c r="P323" s="150"/>
      <c r="Q323" s="52"/>
      <c r="S323" s="172" t="s">
        <v>360</v>
      </c>
      <c r="T323" s="144" t="s">
        <v>360</v>
      </c>
      <c r="U323" s="139">
        <v>40166</v>
      </c>
      <c r="V323" s="52" t="s">
        <v>1461</v>
      </c>
      <c r="W323" s="162"/>
      <c r="X323" s="162"/>
      <c r="AA323" s="84"/>
      <c r="AB323" s="84"/>
      <c r="AC323" s="52"/>
      <c r="AD323" s="52"/>
      <c r="AE323" s="52"/>
      <c r="AF323" s="52"/>
      <c r="AG323" s="52" t="s">
        <v>74</v>
      </c>
      <c r="AH323" s="162" t="s">
        <v>746</v>
      </c>
      <c r="AI323" s="52" t="s">
        <v>75</v>
      </c>
      <c r="AJ323" s="52" t="s">
        <v>76</v>
      </c>
      <c r="AK323" s="52" t="s">
        <v>90</v>
      </c>
      <c r="AL323" t="s">
        <v>119</v>
      </c>
      <c r="AM323" t="s">
        <v>97</v>
      </c>
      <c r="AN323" t="s">
        <v>80</v>
      </c>
      <c r="AR323" s="52" t="s">
        <v>1462</v>
      </c>
      <c r="AS323" s="84"/>
      <c r="AT323" s="84"/>
      <c r="AU323" s="63" t="s">
        <v>1461</v>
      </c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J323" s="52"/>
      <c r="BK323" s="52"/>
      <c r="BL323" s="52"/>
      <c r="BM323" s="52"/>
      <c r="BN323" s="52"/>
      <c r="BO323" s="52"/>
      <c r="BP323" s="52"/>
    </row>
    <row r="324" spans="1:68">
      <c r="A324">
        <v>314</v>
      </c>
      <c r="B324" t="s">
        <v>65</v>
      </c>
      <c r="C324" t="s">
        <v>65</v>
      </c>
      <c r="D324" t="s">
        <v>65</v>
      </c>
      <c r="E324" s="162" t="s">
        <v>1463</v>
      </c>
      <c r="L324" s="52"/>
      <c r="M324" s="52"/>
      <c r="N324" s="52"/>
      <c r="P324" s="150"/>
      <c r="Q324" s="52"/>
      <c r="S324" s="172" t="s">
        <v>360</v>
      </c>
      <c r="T324" s="144" t="s">
        <v>360</v>
      </c>
      <c r="U324" s="139">
        <v>40208</v>
      </c>
      <c r="V324" s="52" t="s">
        <v>1464</v>
      </c>
      <c r="W324" s="162"/>
      <c r="X324" s="162"/>
      <c r="AA324" s="84"/>
      <c r="AB324" s="84"/>
      <c r="AC324" s="52"/>
      <c r="AD324" s="52"/>
      <c r="AE324" s="52"/>
      <c r="AF324" s="52"/>
      <c r="AG324" s="52" t="s">
        <v>74</v>
      </c>
      <c r="AH324" s="162" t="s">
        <v>525</v>
      </c>
      <c r="AI324" s="52" t="s">
        <v>75</v>
      </c>
      <c r="AJ324" s="52" t="s">
        <v>227</v>
      </c>
      <c r="AK324" s="52" t="s">
        <v>90</v>
      </c>
      <c r="AL324" t="s">
        <v>119</v>
      </c>
      <c r="AM324" t="s">
        <v>97</v>
      </c>
      <c r="AN324" t="s">
        <v>1345</v>
      </c>
      <c r="AR324" s="52" t="s">
        <v>189</v>
      </c>
      <c r="AS324" s="84"/>
      <c r="AT324" s="84"/>
      <c r="AU324" s="63" t="s">
        <v>1464</v>
      </c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J324" s="52"/>
      <c r="BK324" s="52"/>
      <c r="BL324" s="52"/>
      <c r="BM324" s="52"/>
      <c r="BN324" s="52"/>
      <c r="BO324" s="52"/>
      <c r="BP324" s="52"/>
    </row>
    <row r="325" spans="1:68">
      <c r="A325">
        <v>315</v>
      </c>
      <c r="B325" t="s">
        <v>65</v>
      </c>
      <c r="C325" t="s">
        <v>65</v>
      </c>
      <c r="D325" t="s">
        <v>65</v>
      </c>
      <c r="E325" s="162" t="s">
        <v>1465</v>
      </c>
      <c r="L325" s="52"/>
      <c r="M325" s="52"/>
      <c r="N325" s="52"/>
      <c r="P325" s="150"/>
      <c r="Q325" s="52"/>
      <c r="S325" s="172" t="s">
        <v>360</v>
      </c>
      <c r="T325" s="144" t="s">
        <v>360</v>
      </c>
      <c r="U325" s="139">
        <v>40173</v>
      </c>
      <c r="V325" s="52" t="s">
        <v>1466</v>
      </c>
      <c r="W325" s="162"/>
      <c r="X325" s="162" t="s">
        <v>647</v>
      </c>
      <c r="Y325" s="52"/>
      <c r="Z325" s="52"/>
      <c r="AA325" s="52"/>
      <c r="AB325" s="52"/>
      <c r="AC325" s="52"/>
      <c r="AD325" s="52"/>
      <c r="AE325" s="52"/>
      <c r="AF325" s="52"/>
      <c r="AG325" s="52" t="s">
        <v>96</v>
      </c>
      <c r="AH325" s="162" t="s">
        <v>647</v>
      </c>
      <c r="AI325" s="52" t="s">
        <v>136</v>
      </c>
      <c r="AJ325" s="52" t="s">
        <v>217</v>
      </c>
      <c r="AK325" s="52" t="s">
        <v>187</v>
      </c>
      <c r="AL325" t="s">
        <v>119</v>
      </c>
      <c r="AM325" t="s">
        <v>168</v>
      </c>
      <c r="AR325" s="52" t="s">
        <v>1467</v>
      </c>
      <c r="AS325" s="84"/>
      <c r="AT325" s="84"/>
      <c r="AU325" s="63" t="s">
        <v>1466</v>
      </c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J325" s="52"/>
      <c r="BK325" s="52"/>
      <c r="BL325" s="52"/>
      <c r="BM325" s="52"/>
      <c r="BN325" s="52"/>
      <c r="BO325" s="52"/>
      <c r="BP325" s="52"/>
    </row>
    <row r="326" spans="1:68">
      <c r="A326">
        <v>316</v>
      </c>
      <c r="B326" t="s">
        <v>65</v>
      </c>
      <c r="C326" t="s">
        <v>65</v>
      </c>
      <c r="D326" t="s">
        <v>65</v>
      </c>
      <c r="E326" s="162" t="s">
        <v>1468</v>
      </c>
      <c r="L326" s="52"/>
      <c r="M326" s="52"/>
      <c r="N326" s="52"/>
      <c r="P326" s="150"/>
      <c r="Q326" s="52"/>
      <c r="S326" s="172" t="s">
        <v>360</v>
      </c>
      <c r="T326" s="144" t="s">
        <v>360</v>
      </c>
      <c r="U326" s="139">
        <v>40209</v>
      </c>
      <c r="V326" s="52" t="s">
        <v>1464</v>
      </c>
      <c r="W326" s="162"/>
      <c r="X326" s="162"/>
      <c r="AA326" s="84"/>
      <c r="AB326" s="84"/>
      <c r="AC326" s="52"/>
      <c r="AD326" s="52"/>
      <c r="AE326" s="52"/>
      <c r="AF326" s="52"/>
      <c r="AG326" s="52" t="s">
        <v>74</v>
      </c>
      <c r="AH326" s="162" t="s">
        <v>525</v>
      </c>
      <c r="AI326" s="52" t="s">
        <v>75</v>
      </c>
      <c r="AJ326" s="52" t="s">
        <v>227</v>
      </c>
      <c r="AK326" s="52" t="s">
        <v>90</v>
      </c>
      <c r="AL326" t="s">
        <v>119</v>
      </c>
      <c r="AM326" t="s">
        <v>97</v>
      </c>
      <c r="AN326" t="s">
        <v>1345</v>
      </c>
      <c r="AR326" s="52" t="s">
        <v>189</v>
      </c>
      <c r="AS326" s="84"/>
      <c r="AT326" s="84"/>
      <c r="AU326" s="63" t="s">
        <v>1464</v>
      </c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J326" s="52"/>
      <c r="BK326" s="52"/>
      <c r="BL326" s="52"/>
      <c r="BM326" s="52"/>
      <c r="BN326" s="52"/>
      <c r="BO326" s="52"/>
      <c r="BP326" s="52"/>
    </row>
    <row r="327" spans="1:68">
      <c r="A327">
        <v>317</v>
      </c>
      <c r="B327" t="s">
        <v>65</v>
      </c>
      <c r="C327" t="s">
        <v>65</v>
      </c>
      <c r="D327" t="s">
        <v>65</v>
      </c>
      <c r="E327" s="162" t="s">
        <v>1469</v>
      </c>
      <c r="L327" s="52"/>
      <c r="M327" s="52"/>
      <c r="N327" s="52"/>
      <c r="P327" s="150"/>
      <c r="Q327" s="52"/>
      <c r="S327" s="172" t="s">
        <v>360</v>
      </c>
      <c r="T327" s="144" t="s">
        <v>360</v>
      </c>
      <c r="U327" s="139">
        <v>40236</v>
      </c>
      <c r="V327" s="52" t="s">
        <v>1470</v>
      </c>
      <c r="W327" s="162"/>
      <c r="X327" s="162"/>
      <c r="Y327" s="52"/>
      <c r="Z327" s="52"/>
      <c r="AA327" s="52"/>
      <c r="AB327" s="52"/>
      <c r="AC327" s="52"/>
      <c r="AD327" s="52"/>
      <c r="AE327" s="52"/>
      <c r="AF327" s="52" t="s">
        <v>217</v>
      </c>
      <c r="AG327" s="52" t="s">
        <v>74</v>
      </c>
      <c r="AH327" s="162" t="s">
        <v>1471</v>
      </c>
      <c r="AI327" s="52" t="s">
        <v>75</v>
      </c>
      <c r="AJ327" s="52" t="s">
        <v>217</v>
      </c>
      <c r="AK327" s="52" t="s">
        <v>187</v>
      </c>
      <c r="AL327" t="s">
        <v>119</v>
      </c>
      <c r="AM327" t="s">
        <v>79</v>
      </c>
      <c r="AR327" s="52" t="s">
        <v>189</v>
      </c>
      <c r="AS327" s="84"/>
      <c r="AT327" s="84"/>
      <c r="AU327" s="63" t="s">
        <v>1470</v>
      </c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J327" s="52"/>
      <c r="BK327" s="52"/>
      <c r="BL327" s="52"/>
      <c r="BM327" s="52"/>
      <c r="BN327" s="52"/>
      <c r="BO327" s="52"/>
      <c r="BP327" s="52"/>
    </row>
    <row r="328" spans="1:68">
      <c r="A328" s="85">
        <v>318</v>
      </c>
      <c r="B328" t="s">
        <v>65</v>
      </c>
      <c r="C328" t="s">
        <v>65</v>
      </c>
      <c r="D328" t="s">
        <v>65</v>
      </c>
      <c r="E328" s="162" t="s">
        <v>1472</v>
      </c>
      <c r="L328" s="52"/>
      <c r="M328" s="52"/>
      <c r="N328" s="52"/>
      <c r="P328" s="150"/>
      <c r="Q328" s="52"/>
      <c r="S328" s="172" t="s">
        <v>360</v>
      </c>
      <c r="T328" s="144" t="s">
        <v>360</v>
      </c>
      <c r="U328" s="139">
        <v>40243</v>
      </c>
      <c r="V328" s="52" t="s">
        <v>1464</v>
      </c>
      <c r="W328" s="162"/>
      <c r="X328" s="162"/>
      <c r="AA328" s="84"/>
      <c r="AB328" s="84"/>
      <c r="AC328" s="52"/>
      <c r="AD328" s="52"/>
      <c r="AE328" s="52"/>
      <c r="AF328" s="52"/>
      <c r="AG328" s="52" t="s">
        <v>74</v>
      </c>
      <c r="AH328" s="162" t="s">
        <v>525</v>
      </c>
      <c r="AI328" s="52" t="s">
        <v>75</v>
      </c>
      <c r="AJ328" s="52" t="s">
        <v>227</v>
      </c>
      <c r="AK328" s="52" t="s">
        <v>90</v>
      </c>
      <c r="AL328" t="s">
        <v>119</v>
      </c>
      <c r="AM328" t="s">
        <v>97</v>
      </c>
      <c r="AN328" t="s">
        <v>1345</v>
      </c>
      <c r="AR328" s="52" t="s">
        <v>1473</v>
      </c>
      <c r="AS328" s="84"/>
      <c r="AT328" s="84"/>
      <c r="AU328" s="63" t="s">
        <v>1464</v>
      </c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J328" s="52"/>
      <c r="BK328" s="52"/>
      <c r="BL328" s="52"/>
      <c r="BM328" s="52"/>
      <c r="BN328" s="52"/>
      <c r="BO328" s="52"/>
      <c r="BP328" s="52"/>
    </row>
    <row r="329" spans="1:68">
      <c r="A329" s="125">
        <v>319</v>
      </c>
      <c r="B329" s="85" t="s">
        <v>65</v>
      </c>
      <c r="C329" s="85" t="s">
        <v>65</v>
      </c>
      <c r="D329" s="85" t="s">
        <v>65</v>
      </c>
      <c r="E329" s="81" t="s">
        <v>1474</v>
      </c>
      <c r="F329" s="85"/>
      <c r="G329" s="85"/>
      <c r="H329" s="85"/>
      <c r="I329" s="85"/>
      <c r="J329" s="85"/>
      <c r="K329" s="85"/>
      <c r="L329" s="2"/>
      <c r="M329" s="2"/>
      <c r="N329" s="2"/>
      <c r="O329" s="85"/>
      <c r="P329" s="147"/>
      <c r="Q329" s="2"/>
      <c r="R329" s="85"/>
      <c r="S329" s="128" t="s">
        <v>360</v>
      </c>
      <c r="T329" s="124" t="s">
        <v>360</v>
      </c>
      <c r="U329" s="93">
        <v>40258</v>
      </c>
      <c r="V329" s="2" t="s">
        <v>1425</v>
      </c>
      <c r="W329" s="81"/>
      <c r="X329" s="81"/>
      <c r="Y329" s="85"/>
      <c r="Z329" s="85"/>
      <c r="AA329" s="84"/>
      <c r="AB329" s="84"/>
      <c r="AC329" s="2"/>
      <c r="AD329" s="2"/>
      <c r="AE329" s="2"/>
      <c r="AF329" s="2"/>
      <c r="AG329" s="2" t="s">
        <v>74</v>
      </c>
      <c r="AH329" s="162" t="s">
        <v>746</v>
      </c>
      <c r="AI329" s="52" t="s">
        <v>747</v>
      </c>
      <c r="AJ329" s="52" t="s">
        <v>227</v>
      </c>
      <c r="AK329" s="52" t="s">
        <v>90</v>
      </c>
      <c r="AL329" t="s">
        <v>119</v>
      </c>
      <c r="AM329" t="s">
        <v>97</v>
      </c>
      <c r="AN329" t="s">
        <v>1345</v>
      </c>
      <c r="AO329" s="85"/>
      <c r="AP329" s="85"/>
      <c r="AQ329" s="85"/>
      <c r="AR329" s="2" t="s">
        <v>750</v>
      </c>
      <c r="AS329" s="151"/>
      <c r="AT329" s="151"/>
      <c r="AU329" s="88" t="s">
        <v>1425</v>
      </c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J329" s="2"/>
      <c r="BK329" s="2"/>
      <c r="BL329" s="2"/>
      <c r="BM329" s="52"/>
      <c r="BN329" s="52"/>
      <c r="BO329" s="52"/>
      <c r="BP329" s="2"/>
    </row>
    <row r="330" spans="1:68">
      <c r="A330" s="56">
        <v>320</v>
      </c>
      <c r="B330" s="56" t="s">
        <v>65</v>
      </c>
      <c r="C330" s="149" t="s">
        <v>1020</v>
      </c>
      <c r="D330" s="149" t="s">
        <v>1020</v>
      </c>
      <c r="E330" s="21" t="s">
        <v>1475</v>
      </c>
      <c r="F330" s="56"/>
      <c r="G330" s="56"/>
      <c r="H330" s="56"/>
      <c r="I330" s="56"/>
      <c r="J330" s="56"/>
      <c r="K330" s="56"/>
      <c r="L330" s="66"/>
      <c r="M330" s="66"/>
      <c r="N330" s="66"/>
      <c r="O330" s="56"/>
      <c r="P330" s="96" t="s">
        <v>1476</v>
      </c>
      <c r="Q330" s="153" t="s">
        <v>1477</v>
      </c>
      <c r="R330" s="56"/>
      <c r="S330" s="149" t="s">
        <v>1020</v>
      </c>
      <c r="T330" s="66" t="s">
        <v>68</v>
      </c>
      <c r="U330" s="25">
        <v>40263</v>
      </c>
      <c r="V330" s="66" t="s">
        <v>1478</v>
      </c>
      <c r="W330" s="21" t="s">
        <v>1479</v>
      </c>
      <c r="X330" s="21"/>
      <c r="Y330" s="66"/>
      <c r="Z330" s="66"/>
      <c r="AA330" s="52"/>
      <c r="AB330" s="52"/>
      <c r="AC330" s="66"/>
      <c r="AD330" s="66"/>
      <c r="AE330" s="66"/>
      <c r="AF330" s="66"/>
      <c r="AG330" s="66" t="s">
        <v>74</v>
      </c>
      <c r="AH330" s="162" t="s">
        <v>185</v>
      </c>
      <c r="AI330" s="52" t="s">
        <v>136</v>
      </c>
      <c r="AJ330" s="52" t="s">
        <v>186</v>
      </c>
      <c r="AK330" s="52" t="s">
        <v>187</v>
      </c>
      <c r="AL330" t="s">
        <v>119</v>
      </c>
      <c r="AM330" t="s">
        <v>168</v>
      </c>
      <c r="AN330" t="s">
        <v>188</v>
      </c>
      <c r="AO330" s="56"/>
      <c r="AP330" s="56"/>
      <c r="AQ330" s="56"/>
      <c r="AR330" s="66" t="s">
        <v>189</v>
      </c>
      <c r="AS330" s="149"/>
      <c r="AT330" s="149"/>
      <c r="AU330" s="17" t="s">
        <v>1478</v>
      </c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J330" s="66"/>
      <c r="BK330" s="66"/>
      <c r="BL330" s="66"/>
      <c r="BM330" s="52" t="s">
        <v>61</v>
      </c>
      <c r="BN330" s="52"/>
      <c r="BO330" s="52" t="s">
        <v>63</v>
      </c>
      <c r="BP330" s="66"/>
    </row>
    <row r="331" spans="1:68">
      <c r="A331">
        <v>321</v>
      </c>
      <c r="B331" t="s">
        <v>65</v>
      </c>
      <c r="C331" s="84" t="s">
        <v>1020</v>
      </c>
      <c r="D331" s="84" t="s">
        <v>1020</v>
      </c>
      <c r="E331" s="162" t="s">
        <v>1475</v>
      </c>
      <c r="L331" s="52"/>
      <c r="M331" s="52"/>
      <c r="N331" s="52"/>
      <c r="P331" s="150" t="s">
        <v>1476</v>
      </c>
      <c r="Q331" s="135" t="s">
        <v>1477</v>
      </c>
      <c r="S331" s="84" t="s">
        <v>1020</v>
      </c>
      <c r="T331" s="52" t="s">
        <v>68</v>
      </c>
      <c r="U331" s="139">
        <v>40264</v>
      </c>
      <c r="V331" s="52" t="s">
        <v>1480</v>
      </c>
      <c r="W331" s="162" t="s">
        <v>1479</v>
      </c>
      <c r="X331" s="162"/>
      <c r="Y331" s="52"/>
      <c r="Z331" s="52"/>
      <c r="AA331" s="52"/>
      <c r="AB331" s="52"/>
      <c r="AC331" s="52"/>
      <c r="AD331" s="52"/>
      <c r="AE331" s="52"/>
      <c r="AF331" s="52"/>
      <c r="AG331" s="52" t="s">
        <v>74</v>
      </c>
      <c r="AH331" s="162" t="s">
        <v>185</v>
      </c>
      <c r="AI331" s="52" t="s">
        <v>136</v>
      </c>
      <c r="AJ331" s="52" t="s">
        <v>186</v>
      </c>
      <c r="AK331" s="52" t="s">
        <v>187</v>
      </c>
      <c r="AL331" t="s">
        <v>119</v>
      </c>
      <c r="AM331" t="s">
        <v>168</v>
      </c>
      <c r="AN331" t="s">
        <v>188</v>
      </c>
      <c r="AQ331" t="s">
        <v>1481</v>
      </c>
      <c r="AR331" s="52" t="s">
        <v>189</v>
      </c>
      <c r="AS331" s="84"/>
      <c r="AT331" s="84"/>
      <c r="AU331" s="63" t="s">
        <v>1480</v>
      </c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J331" s="52"/>
      <c r="BK331" s="52"/>
      <c r="BL331" s="52"/>
      <c r="BM331" s="52" t="s">
        <v>61</v>
      </c>
      <c r="BN331" s="52"/>
      <c r="BO331" s="52" t="s">
        <v>63</v>
      </c>
      <c r="BP331" s="52"/>
    </row>
    <row r="332" spans="1:68">
      <c r="A332" s="85"/>
      <c r="B332" s="85" t="s">
        <v>65</v>
      </c>
      <c r="C332" s="84" t="s">
        <v>1020</v>
      </c>
      <c r="D332" s="84" t="s">
        <v>1020</v>
      </c>
      <c r="E332" s="81" t="s">
        <v>1482</v>
      </c>
      <c r="F332" s="85"/>
      <c r="G332" s="85"/>
      <c r="H332" s="85"/>
      <c r="I332" s="85"/>
      <c r="J332" s="85"/>
      <c r="K332" s="85"/>
      <c r="L332" s="2"/>
      <c r="M332" s="2"/>
      <c r="N332" s="2"/>
      <c r="O332" s="85"/>
      <c r="P332" s="147" t="s">
        <v>1476</v>
      </c>
      <c r="Q332" s="12" t="s">
        <v>1477</v>
      </c>
      <c r="R332" s="85"/>
      <c r="S332" s="151" t="s">
        <v>1020</v>
      </c>
      <c r="T332" s="2" t="s">
        <v>68</v>
      </c>
      <c r="U332" s="93">
        <v>40264</v>
      </c>
      <c r="V332" s="2" t="s">
        <v>1483</v>
      </c>
      <c r="W332" s="81" t="s">
        <v>1479</v>
      </c>
      <c r="X332" s="81"/>
      <c r="Y332" s="2"/>
      <c r="Z332" s="2"/>
      <c r="AA332" s="52"/>
      <c r="AB332" s="52"/>
      <c r="AC332" s="2"/>
      <c r="AD332" s="2"/>
      <c r="AE332" s="2"/>
      <c r="AF332" s="2"/>
      <c r="AG332" s="2" t="s">
        <v>74</v>
      </c>
      <c r="AH332" s="81" t="s">
        <v>185</v>
      </c>
      <c r="AI332" s="2" t="s">
        <v>136</v>
      </c>
      <c r="AJ332" s="52" t="s">
        <v>186</v>
      </c>
      <c r="AK332" s="52" t="s">
        <v>187</v>
      </c>
      <c r="AL332" t="s">
        <v>119</v>
      </c>
      <c r="AM332" t="s">
        <v>168</v>
      </c>
      <c r="AN332" t="s">
        <v>188</v>
      </c>
      <c r="AO332" s="85"/>
      <c r="AP332" s="85"/>
      <c r="AQ332" s="85"/>
      <c r="AR332" s="2" t="s">
        <v>189</v>
      </c>
      <c r="AS332" s="151"/>
      <c r="AT332" s="151"/>
      <c r="AU332" s="63" t="s">
        <v>1483</v>
      </c>
      <c r="AV332" s="2"/>
      <c r="AW332" s="2"/>
      <c r="AX332" s="2"/>
      <c r="AY332" s="2"/>
      <c r="AZ332" s="2"/>
      <c r="BA332" s="2"/>
      <c r="BB332" s="2"/>
      <c r="BC332" s="52"/>
      <c r="BD332" s="2"/>
      <c r="BE332" s="2"/>
      <c r="BJ332" s="2"/>
      <c r="BK332" s="2"/>
      <c r="BL332" s="2"/>
      <c r="BM332" s="2"/>
      <c r="BN332" s="2"/>
      <c r="BO332" s="2"/>
      <c r="BP332" s="2"/>
    </row>
    <row r="333" spans="1:68">
      <c r="A333" s="56">
        <v>322</v>
      </c>
      <c r="B333" s="56" t="s">
        <v>65</v>
      </c>
      <c r="C333" t="s">
        <v>65</v>
      </c>
      <c r="D333" t="s">
        <v>65</v>
      </c>
      <c r="E333" s="21" t="s">
        <v>1484</v>
      </c>
      <c r="F333" s="56"/>
      <c r="G333" s="56"/>
      <c r="H333" s="56"/>
      <c r="I333" s="56"/>
      <c r="J333" s="56"/>
      <c r="K333" s="56"/>
      <c r="L333" s="66"/>
      <c r="M333" s="66"/>
      <c r="N333" s="66"/>
      <c r="O333" s="56"/>
      <c r="P333" s="96"/>
      <c r="Q333" s="66"/>
      <c r="R333" s="56"/>
      <c r="S333" s="24" t="s">
        <v>360</v>
      </c>
      <c r="T333" s="37" t="s">
        <v>360</v>
      </c>
      <c r="U333" s="25">
        <v>40305</v>
      </c>
      <c r="V333" s="66" t="s">
        <v>1485</v>
      </c>
      <c r="W333" s="21"/>
      <c r="X333" s="21"/>
      <c r="Y333" s="56"/>
      <c r="Z333" s="56"/>
      <c r="AA333" s="84"/>
      <c r="AB333" s="84"/>
      <c r="AC333" s="66"/>
      <c r="AD333" s="66"/>
      <c r="AE333" s="66"/>
      <c r="AF333" s="66"/>
      <c r="AG333" s="66" t="s">
        <v>74</v>
      </c>
      <c r="AH333" s="21" t="s">
        <v>71</v>
      </c>
      <c r="AI333" s="66" t="s">
        <v>75</v>
      </c>
      <c r="AJ333" s="52" t="s">
        <v>76</v>
      </c>
      <c r="AK333" s="52" t="s">
        <v>90</v>
      </c>
      <c r="AL333" t="s">
        <v>119</v>
      </c>
      <c r="AM333" t="s">
        <v>97</v>
      </c>
      <c r="AN333" t="s">
        <v>80</v>
      </c>
      <c r="AO333" s="56"/>
      <c r="AP333" s="56"/>
      <c r="AQ333" s="56"/>
      <c r="AR333" s="66" t="s">
        <v>1486</v>
      </c>
      <c r="AS333" s="149"/>
      <c r="AT333" s="149"/>
      <c r="AU333" s="63" t="s">
        <v>1487</v>
      </c>
      <c r="AV333" s="66"/>
      <c r="AW333" s="66"/>
      <c r="AX333" s="66"/>
      <c r="AY333" s="66"/>
      <c r="AZ333" s="66"/>
      <c r="BA333" s="66"/>
      <c r="BB333" s="66"/>
      <c r="BC333" s="52"/>
      <c r="BD333" s="66"/>
      <c r="BE333" s="66"/>
      <c r="BJ333" s="66"/>
      <c r="BK333" s="66"/>
      <c r="BL333" s="66"/>
      <c r="BM333" s="66"/>
      <c r="BN333" s="66"/>
      <c r="BO333" s="66"/>
      <c r="BP333" s="66"/>
    </row>
    <row r="334" spans="1:68">
      <c r="A334">
        <v>323</v>
      </c>
      <c r="B334" t="s">
        <v>65</v>
      </c>
      <c r="C334" t="s">
        <v>65</v>
      </c>
      <c r="D334" t="s">
        <v>65</v>
      </c>
      <c r="E334" s="162" t="s">
        <v>1488</v>
      </c>
      <c r="L334" s="52"/>
      <c r="M334" s="52"/>
      <c r="N334" s="52"/>
      <c r="P334" s="150"/>
      <c r="Q334" s="52"/>
      <c r="S334" s="172" t="s">
        <v>360</v>
      </c>
      <c r="T334" s="144" t="s">
        <v>360</v>
      </c>
      <c r="U334" s="139">
        <v>40313</v>
      </c>
      <c r="V334" s="52" t="s">
        <v>1489</v>
      </c>
      <c r="W334" s="162"/>
      <c r="X334" s="162"/>
      <c r="Y334" s="52"/>
      <c r="Z334" s="52"/>
      <c r="AA334" s="52"/>
      <c r="AB334" s="52"/>
      <c r="AC334" s="52"/>
      <c r="AD334" s="52"/>
      <c r="AE334" s="52"/>
      <c r="AF334" s="52"/>
      <c r="AG334" s="52" t="s">
        <v>74</v>
      </c>
      <c r="AH334" s="162" t="s">
        <v>185</v>
      </c>
      <c r="AI334" s="52" t="s">
        <v>136</v>
      </c>
      <c r="AJ334" s="52" t="s">
        <v>1441</v>
      </c>
      <c r="AK334" s="52" t="s">
        <v>187</v>
      </c>
      <c r="AL334" t="s">
        <v>119</v>
      </c>
      <c r="AM334" t="s">
        <v>79</v>
      </c>
      <c r="AN334" t="s">
        <v>188</v>
      </c>
      <c r="AR334" s="52" t="s">
        <v>1490</v>
      </c>
      <c r="AS334" s="84"/>
      <c r="AT334" s="84"/>
      <c r="AU334" s="63" t="s">
        <v>1489</v>
      </c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J334" s="52"/>
      <c r="BK334" s="52"/>
      <c r="BL334" s="52"/>
      <c r="BM334" s="52" t="s">
        <v>61</v>
      </c>
      <c r="BN334" s="52"/>
      <c r="BO334" s="52" t="s">
        <v>63</v>
      </c>
      <c r="BP334" s="52"/>
    </row>
    <row r="335" spans="1:68">
      <c r="A335">
        <v>324</v>
      </c>
      <c r="B335" t="s">
        <v>65</v>
      </c>
      <c r="C335" t="s">
        <v>65</v>
      </c>
      <c r="D335" t="s">
        <v>65</v>
      </c>
      <c r="E335" s="162" t="s">
        <v>1491</v>
      </c>
      <c r="L335" s="52"/>
      <c r="M335" s="52"/>
      <c r="N335" s="52"/>
      <c r="P335" s="150"/>
      <c r="Q335" s="52"/>
      <c r="S335" s="172" t="s">
        <v>360</v>
      </c>
      <c r="T335" s="144" t="s">
        <v>360</v>
      </c>
      <c r="U335" s="139">
        <v>40316</v>
      </c>
      <c r="V335" s="52" t="s">
        <v>1425</v>
      </c>
      <c r="W335" s="162"/>
      <c r="X335" s="162"/>
      <c r="AA335" s="84"/>
      <c r="AB335" s="84"/>
      <c r="AC335" s="52"/>
      <c r="AD335" s="52"/>
      <c r="AE335" s="52"/>
      <c r="AF335" s="52"/>
      <c r="AG335" s="52" t="s">
        <v>74</v>
      </c>
      <c r="AH335" s="162" t="s">
        <v>746</v>
      </c>
      <c r="AI335" s="52" t="s">
        <v>747</v>
      </c>
      <c r="AJ335" s="52" t="s">
        <v>227</v>
      </c>
      <c r="AK335" s="52" t="s">
        <v>90</v>
      </c>
      <c r="AL335" t="s">
        <v>119</v>
      </c>
      <c r="AM335" t="s">
        <v>97</v>
      </c>
      <c r="AN335" t="s">
        <v>1345</v>
      </c>
      <c r="AR335" s="52" t="s">
        <v>120</v>
      </c>
      <c r="AS335" s="84"/>
      <c r="AT335" s="84"/>
      <c r="AU335" s="63" t="s">
        <v>1425</v>
      </c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J335" s="52"/>
      <c r="BK335" s="52"/>
      <c r="BL335" s="52"/>
      <c r="BM335" s="52"/>
      <c r="BN335" s="52"/>
      <c r="BO335" s="52"/>
      <c r="BP335" s="52"/>
    </row>
    <row r="336" spans="1:68">
      <c r="A336">
        <v>325</v>
      </c>
      <c r="B336" t="s">
        <v>65</v>
      </c>
      <c r="C336" t="s">
        <v>65</v>
      </c>
      <c r="D336" t="s">
        <v>65</v>
      </c>
      <c r="E336" s="162" t="s">
        <v>1492</v>
      </c>
      <c r="L336" s="52"/>
      <c r="M336" s="52"/>
      <c r="N336" s="52"/>
      <c r="P336" s="150"/>
      <c r="Q336" s="52"/>
      <c r="S336" s="172" t="s">
        <v>360</v>
      </c>
      <c r="T336" s="144" t="s">
        <v>360</v>
      </c>
      <c r="U336" s="139">
        <v>40327</v>
      </c>
      <c r="V336" s="52" t="s">
        <v>1493</v>
      </c>
      <c r="W336" s="162"/>
      <c r="X336" s="162"/>
      <c r="Y336" s="52"/>
      <c r="Z336" s="52"/>
      <c r="AA336" s="52"/>
      <c r="AB336" s="52"/>
      <c r="AC336" s="52"/>
      <c r="AD336" s="52"/>
      <c r="AE336" s="52"/>
      <c r="AF336" s="52"/>
      <c r="AG336" s="52" t="s">
        <v>74</v>
      </c>
      <c r="AH336" s="162" t="s">
        <v>167</v>
      </c>
      <c r="AI336" s="52" t="s">
        <v>136</v>
      </c>
      <c r="AJ336" s="52" t="s">
        <v>186</v>
      </c>
      <c r="AK336" s="52" t="s">
        <v>187</v>
      </c>
      <c r="AL336" t="s">
        <v>119</v>
      </c>
      <c r="AM336" t="s">
        <v>168</v>
      </c>
      <c r="AR336" s="52" t="s">
        <v>1494</v>
      </c>
      <c r="AS336" s="84"/>
      <c r="AT336" s="84"/>
      <c r="AU336" s="63" t="s">
        <v>1493</v>
      </c>
      <c r="AV336" s="52"/>
      <c r="AW336" s="52"/>
      <c r="AX336" s="52"/>
      <c r="AY336" s="52"/>
      <c r="AZ336" s="52"/>
      <c r="BA336" s="52" t="s">
        <v>53</v>
      </c>
      <c r="BB336" s="52" t="s">
        <v>54</v>
      </c>
      <c r="BC336" s="52" t="s">
        <v>55</v>
      </c>
      <c r="BD336" s="52"/>
      <c r="BE336" s="52" t="s">
        <v>57</v>
      </c>
      <c r="BJ336" s="52"/>
      <c r="BK336" s="52"/>
      <c r="BL336" s="52" t="s">
        <v>60</v>
      </c>
      <c r="BM336" s="52"/>
      <c r="BN336" s="52"/>
      <c r="BO336" s="52"/>
      <c r="BP336" s="52"/>
    </row>
    <row r="337" spans="1:69">
      <c r="A337">
        <v>325</v>
      </c>
      <c r="B337" t="s">
        <v>65</v>
      </c>
      <c r="C337" t="s">
        <v>65</v>
      </c>
      <c r="D337" t="s">
        <v>65</v>
      </c>
      <c r="E337" s="162" t="s">
        <v>1495</v>
      </c>
      <c r="L337" s="52"/>
      <c r="M337" s="52"/>
      <c r="N337" s="52"/>
      <c r="P337" s="150"/>
      <c r="Q337" s="52"/>
      <c r="S337" s="172" t="s">
        <v>360</v>
      </c>
      <c r="T337" s="144" t="s">
        <v>360</v>
      </c>
      <c r="U337" s="139">
        <v>40329</v>
      </c>
      <c r="V337" s="52" t="s">
        <v>1496</v>
      </c>
      <c r="W337" s="162"/>
      <c r="X337" s="162"/>
      <c r="Y337" s="52"/>
      <c r="Z337" s="52"/>
      <c r="AA337" s="52"/>
      <c r="AB337" s="52"/>
      <c r="AC337" s="52"/>
      <c r="AD337" s="52"/>
      <c r="AE337" s="52"/>
      <c r="AF337" s="52" t="s">
        <v>1441</v>
      </c>
      <c r="AG337" s="52" t="s">
        <v>74</v>
      </c>
      <c r="AH337" s="162" t="s">
        <v>167</v>
      </c>
      <c r="AI337" s="52" t="s">
        <v>136</v>
      </c>
      <c r="AJ337" s="52" t="s">
        <v>1441</v>
      </c>
      <c r="AK337" s="52" t="s">
        <v>187</v>
      </c>
      <c r="AL337" t="s">
        <v>119</v>
      </c>
      <c r="AM337" t="s">
        <v>79</v>
      </c>
      <c r="AR337" s="52" t="s">
        <v>1494</v>
      </c>
      <c r="AS337" s="84"/>
      <c r="AT337" s="84"/>
      <c r="AU337" s="63" t="s">
        <v>1496</v>
      </c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J337" s="52"/>
      <c r="BK337" s="52"/>
      <c r="BL337" s="52"/>
      <c r="BM337" s="52"/>
      <c r="BN337" s="52"/>
      <c r="BO337" s="52"/>
      <c r="BP337" s="52"/>
    </row>
    <row r="338" spans="1:69">
      <c r="A338">
        <v>326</v>
      </c>
      <c r="B338" t="s">
        <v>65</v>
      </c>
      <c r="C338" t="s">
        <v>65</v>
      </c>
      <c r="D338" t="s">
        <v>65</v>
      </c>
      <c r="E338" s="162" t="s">
        <v>1497</v>
      </c>
      <c r="L338" s="52"/>
      <c r="M338" s="52"/>
      <c r="N338" s="52"/>
      <c r="P338" s="150"/>
      <c r="S338" s="172" t="s">
        <v>360</v>
      </c>
      <c r="T338" s="144" t="s">
        <v>360</v>
      </c>
      <c r="U338" s="139">
        <v>40461</v>
      </c>
      <c r="V338" s="52" t="s">
        <v>1485</v>
      </c>
      <c r="W338" s="162"/>
      <c r="X338" s="162"/>
      <c r="AA338" s="84"/>
      <c r="AB338" s="84"/>
      <c r="AC338" s="52"/>
      <c r="AD338" s="52"/>
      <c r="AE338" s="52"/>
      <c r="AF338" s="52"/>
      <c r="AG338" s="52" t="s">
        <v>74</v>
      </c>
      <c r="AH338" s="162" t="s">
        <v>71</v>
      </c>
      <c r="AI338" s="52" t="s">
        <v>75</v>
      </c>
      <c r="AJ338" s="52" t="s">
        <v>76</v>
      </c>
      <c r="AK338" s="52" t="s">
        <v>90</v>
      </c>
      <c r="AL338" t="s">
        <v>78</v>
      </c>
      <c r="AM338" t="s">
        <v>97</v>
      </c>
      <c r="AN338" t="s">
        <v>80</v>
      </c>
      <c r="AP338" s="144"/>
      <c r="AR338" s="52" t="s">
        <v>1238</v>
      </c>
      <c r="AS338" s="84"/>
      <c r="AT338" s="84"/>
      <c r="AU338" s="63" t="s">
        <v>1487</v>
      </c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J338" s="52"/>
      <c r="BK338" s="52"/>
      <c r="BL338" s="52"/>
      <c r="BM338" s="52"/>
      <c r="BN338" s="52"/>
      <c r="BO338" s="52"/>
      <c r="BP338" s="52"/>
    </row>
    <row r="339" spans="1:69">
      <c r="A339">
        <v>327</v>
      </c>
      <c r="B339" t="s">
        <v>65</v>
      </c>
      <c r="C339" t="s">
        <v>65</v>
      </c>
      <c r="D339" t="s">
        <v>65</v>
      </c>
      <c r="E339" s="162" t="s">
        <v>1498</v>
      </c>
      <c r="L339" s="52"/>
      <c r="M339" s="52"/>
      <c r="N339" s="52"/>
      <c r="P339" s="150"/>
      <c r="Q339" s="52"/>
      <c r="S339" s="172" t="s">
        <v>360</v>
      </c>
      <c r="T339" s="144" t="s">
        <v>360</v>
      </c>
      <c r="U339" s="139">
        <v>40480</v>
      </c>
      <c r="V339" s="52" t="s">
        <v>1499</v>
      </c>
      <c r="W339" s="162"/>
      <c r="X339" s="162" t="s">
        <v>95</v>
      </c>
      <c r="AA339" s="84"/>
      <c r="AB339" s="84"/>
      <c r="AC339" s="52"/>
      <c r="AD339" s="52"/>
      <c r="AE339" s="52"/>
      <c r="AF339" s="52"/>
      <c r="AG339" s="52" t="s">
        <v>96</v>
      </c>
      <c r="AH339" s="162" t="s">
        <v>95</v>
      </c>
      <c r="AI339" s="52" t="s">
        <v>75</v>
      </c>
      <c r="AJ339" s="52" t="s">
        <v>76</v>
      </c>
      <c r="AK339" s="52" t="s">
        <v>90</v>
      </c>
      <c r="AL339" t="s">
        <v>78</v>
      </c>
      <c r="AM339" t="s">
        <v>97</v>
      </c>
      <c r="AN339" t="s">
        <v>80</v>
      </c>
      <c r="AP339" s="144"/>
      <c r="AR339" s="52" t="s">
        <v>1500</v>
      </c>
      <c r="AS339" s="84"/>
      <c r="AT339" s="84"/>
      <c r="AU339" s="63" t="s">
        <v>93</v>
      </c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J339" s="52"/>
      <c r="BK339" s="52"/>
      <c r="BL339" s="52"/>
      <c r="BM339" s="52"/>
      <c r="BN339" s="52"/>
      <c r="BO339" s="52"/>
      <c r="BP339" s="52"/>
    </row>
    <row r="340" spans="1:69">
      <c r="A340">
        <v>328</v>
      </c>
      <c r="B340" t="s">
        <v>65</v>
      </c>
      <c r="C340" t="s">
        <v>65</v>
      </c>
      <c r="D340" t="s">
        <v>65</v>
      </c>
      <c r="E340" s="162" t="s">
        <v>1501</v>
      </c>
      <c r="L340" s="52"/>
      <c r="M340" s="52"/>
      <c r="N340" s="52"/>
      <c r="P340" s="150"/>
      <c r="S340" s="172" t="s">
        <v>360</v>
      </c>
      <c r="T340" s="144" t="s">
        <v>360</v>
      </c>
      <c r="U340" s="139">
        <v>40484</v>
      </c>
      <c r="V340" s="52" t="s">
        <v>1502</v>
      </c>
      <c r="W340" s="162"/>
      <c r="X340" s="162" t="s">
        <v>95</v>
      </c>
      <c r="AA340" s="84"/>
      <c r="AB340" s="84"/>
      <c r="AC340" s="52"/>
      <c r="AD340" s="52"/>
      <c r="AE340" s="52"/>
      <c r="AF340" s="52"/>
      <c r="AG340" s="52" t="s">
        <v>96</v>
      </c>
      <c r="AH340" s="162" t="s">
        <v>95</v>
      </c>
      <c r="AI340" s="52" t="s">
        <v>75</v>
      </c>
      <c r="AJ340" s="52" t="s">
        <v>76</v>
      </c>
      <c r="AK340" s="52" t="s">
        <v>90</v>
      </c>
      <c r="AL340" t="s">
        <v>78</v>
      </c>
      <c r="AM340" t="s">
        <v>97</v>
      </c>
      <c r="AN340" t="s">
        <v>80</v>
      </c>
      <c r="AP340" s="144"/>
      <c r="AR340" s="52" t="s">
        <v>1500</v>
      </c>
      <c r="AS340" s="84"/>
      <c r="AT340" s="84"/>
      <c r="AU340" s="63" t="s">
        <v>93</v>
      </c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J340" s="52"/>
      <c r="BK340" s="52"/>
      <c r="BL340" s="52"/>
      <c r="BM340" s="52"/>
      <c r="BN340" s="52"/>
      <c r="BO340" s="52"/>
      <c r="BP340" s="52"/>
    </row>
    <row r="341" spans="1:69" ht="25.5">
      <c r="A341">
        <v>329</v>
      </c>
      <c r="B341" t="s">
        <v>65</v>
      </c>
      <c r="C341" t="s">
        <v>65</v>
      </c>
      <c r="D341" t="s">
        <v>65</v>
      </c>
      <c r="E341" s="162" t="s">
        <v>1503</v>
      </c>
      <c r="L341" s="52"/>
      <c r="M341" s="52"/>
      <c r="N341" s="52"/>
      <c r="P341" s="150"/>
      <c r="S341" s="172" t="s">
        <v>360</v>
      </c>
      <c r="T341" s="144" t="s">
        <v>360</v>
      </c>
      <c r="U341" s="139">
        <v>40485</v>
      </c>
      <c r="V341" s="52" t="s">
        <v>1504</v>
      </c>
      <c r="W341" s="162"/>
      <c r="X341" s="162" t="s">
        <v>95</v>
      </c>
      <c r="AA341" s="84"/>
      <c r="AB341" s="84"/>
      <c r="AC341" s="52"/>
      <c r="AD341" s="52"/>
      <c r="AE341" s="52"/>
      <c r="AF341" s="52"/>
      <c r="AG341" s="52" t="s">
        <v>96</v>
      </c>
      <c r="AH341" s="162" t="s">
        <v>95</v>
      </c>
      <c r="AI341" s="52" t="s">
        <v>75</v>
      </c>
      <c r="AJ341" s="52" t="s">
        <v>76</v>
      </c>
      <c r="AK341" s="52" t="s">
        <v>90</v>
      </c>
      <c r="AL341" t="s">
        <v>78</v>
      </c>
      <c r="AM341" t="s">
        <v>97</v>
      </c>
      <c r="AN341" t="s">
        <v>80</v>
      </c>
      <c r="AP341" s="144"/>
      <c r="AR341" s="52" t="s">
        <v>98</v>
      </c>
      <c r="AS341" s="84"/>
      <c r="AT341" s="84"/>
      <c r="AU341" s="63" t="s">
        <v>93</v>
      </c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J341" s="52"/>
      <c r="BK341" s="52"/>
      <c r="BL341" s="52"/>
      <c r="BM341" s="52"/>
      <c r="BN341" s="52"/>
      <c r="BO341" s="52"/>
      <c r="BP341" s="52"/>
    </row>
    <row r="342" spans="1:69">
      <c r="A342">
        <v>330</v>
      </c>
      <c r="B342" t="s">
        <v>65</v>
      </c>
      <c r="C342" t="s">
        <v>65</v>
      </c>
      <c r="D342" t="s">
        <v>65</v>
      </c>
      <c r="E342" s="162" t="s">
        <v>1505</v>
      </c>
      <c r="L342" s="52"/>
      <c r="M342" s="52"/>
      <c r="N342" s="52"/>
      <c r="P342" s="150"/>
      <c r="Q342" s="52"/>
      <c r="S342" s="172" t="s">
        <v>360</v>
      </c>
      <c r="T342" s="144" t="s">
        <v>360</v>
      </c>
      <c r="U342" s="139">
        <v>40507</v>
      </c>
      <c r="V342" s="52" t="s">
        <v>1413</v>
      </c>
      <c r="W342" s="162"/>
      <c r="X342" s="162"/>
      <c r="AA342" s="84"/>
      <c r="AB342" s="84"/>
      <c r="AC342" s="52"/>
      <c r="AD342" s="52"/>
      <c r="AE342" s="52"/>
      <c r="AF342" s="52"/>
      <c r="AG342" s="52" t="s">
        <v>74</v>
      </c>
      <c r="AH342" s="81" t="s">
        <v>1414</v>
      </c>
      <c r="AI342" s="52" t="s">
        <v>75</v>
      </c>
      <c r="AJ342" s="52" t="s">
        <v>76</v>
      </c>
      <c r="AK342" s="52" t="s">
        <v>90</v>
      </c>
      <c r="AL342" t="s">
        <v>78</v>
      </c>
      <c r="AM342" t="s">
        <v>97</v>
      </c>
      <c r="AN342" t="s">
        <v>80</v>
      </c>
      <c r="AP342" s="144"/>
      <c r="AR342" s="52" t="s">
        <v>241</v>
      </c>
      <c r="AS342" s="84"/>
      <c r="AT342" s="84"/>
      <c r="AU342" s="63" t="s">
        <v>1413</v>
      </c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J342" s="52"/>
      <c r="BK342" s="52"/>
      <c r="BL342" s="52"/>
      <c r="BM342" s="52"/>
      <c r="BN342" s="52"/>
      <c r="BO342" s="52"/>
      <c r="BP342" s="52"/>
    </row>
    <row r="343" spans="1:69">
      <c r="A343">
        <v>331</v>
      </c>
      <c r="B343" t="s">
        <v>65</v>
      </c>
      <c r="C343" t="s">
        <v>65</v>
      </c>
      <c r="D343" t="s">
        <v>65</v>
      </c>
      <c r="E343" s="162" t="s">
        <v>1506</v>
      </c>
      <c r="L343" s="52"/>
      <c r="M343" s="52"/>
      <c r="N343" s="52"/>
      <c r="P343" s="150"/>
      <c r="Q343" s="52"/>
      <c r="S343" s="172" t="s">
        <v>360</v>
      </c>
      <c r="T343" s="144" t="s">
        <v>360</v>
      </c>
      <c r="U343" s="139">
        <v>40523</v>
      </c>
      <c r="V343" s="52" t="s">
        <v>1485</v>
      </c>
      <c r="W343" s="162"/>
      <c r="X343" s="162"/>
      <c r="AA343" s="84"/>
      <c r="AB343" s="84"/>
      <c r="AC343" s="52"/>
      <c r="AD343" s="52"/>
      <c r="AE343" s="52"/>
      <c r="AF343" s="52"/>
      <c r="AG343" s="52" t="s">
        <v>74</v>
      </c>
      <c r="AH343" s="21" t="s">
        <v>71</v>
      </c>
      <c r="AI343" s="52" t="s">
        <v>75</v>
      </c>
      <c r="AJ343" s="52" t="s">
        <v>76</v>
      </c>
      <c r="AK343" s="52" t="s">
        <v>90</v>
      </c>
      <c r="AL343" t="s">
        <v>78</v>
      </c>
      <c r="AM343" t="s">
        <v>97</v>
      </c>
      <c r="AN343" t="s">
        <v>80</v>
      </c>
      <c r="AP343" s="144"/>
      <c r="AR343" s="52" t="s">
        <v>241</v>
      </c>
      <c r="AS343" s="84"/>
      <c r="AT343" s="84"/>
      <c r="AU343" s="63" t="s">
        <v>1487</v>
      </c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J343" s="52"/>
      <c r="BK343" s="52"/>
      <c r="BL343" s="52"/>
      <c r="BM343" s="52"/>
      <c r="BN343" s="52"/>
      <c r="BO343" s="52"/>
      <c r="BP343" s="52"/>
    </row>
    <row r="344" spans="1:69">
      <c r="A344">
        <v>332</v>
      </c>
      <c r="B344" t="s">
        <v>65</v>
      </c>
      <c r="C344" t="s">
        <v>65</v>
      </c>
      <c r="D344" t="s">
        <v>65</v>
      </c>
      <c r="E344" s="162" t="s">
        <v>1507</v>
      </c>
      <c r="L344" s="52"/>
      <c r="M344" s="52"/>
      <c r="N344" s="52"/>
      <c r="P344" s="150"/>
      <c r="Q344" s="52"/>
      <c r="S344" s="172" t="s">
        <v>360</v>
      </c>
      <c r="T344" s="144" t="s">
        <v>360</v>
      </c>
      <c r="U344" s="139">
        <v>40543</v>
      </c>
      <c r="V344" s="52" t="s">
        <v>1508</v>
      </c>
      <c r="W344" s="162"/>
      <c r="X344" s="162"/>
      <c r="AA344" s="84"/>
      <c r="AB344" s="84"/>
      <c r="AC344" s="52"/>
      <c r="AD344" s="52"/>
      <c r="AE344" s="52"/>
      <c r="AF344" s="52"/>
      <c r="AG344" s="52" t="s">
        <v>74</v>
      </c>
      <c r="AH344" s="162" t="s">
        <v>167</v>
      </c>
      <c r="AI344" s="52" t="s">
        <v>75</v>
      </c>
      <c r="AJ344" s="52" t="s">
        <v>227</v>
      </c>
      <c r="AK344" s="52" t="s">
        <v>90</v>
      </c>
      <c r="AL344" t="s">
        <v>78</v>
      </c>
      <c r="AM344" t="s">
        <v>97</v>
      </c>
      <c r="AN344" t="s">
        <v>1345</v>
      </c>
      <c r="AP344" s="144"/>
      <c r="AR344" s="52" t="s">
        <v>241</v>
      </c>
      <c r="AS344" s="84"/>
      <c r="AT344" s="84"/>
      <c r="AU344" s="63" t="s">
        <v>1508</v>
      </c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J344" s="52"/>
      <c r="BK344" s="52"/>
      <c r="BL344" s="52"/>
      <c r="BM344" s="52"/>
      <c r="BN344" s="52"/>
      <c r="BO344" s="52"/>
      <c r="BP344" s="52"/>
    </row>
    <row r="345" spans="1:69" ht="25.5">
      <c r="A345">
        <v>333</v>
      </c>
      <c r="B345" t="s">
        <v>65</v>
      </c>
      <c r="C345" t="s">
        <v>65</v>
      </c>
      <c r="D345" t="s">
        <v>65</v>
      </c>
      <c r="E345" s="162" t="s">
        <v>1509</v>
      </c>
      <c r="L345" s="52"/>
      <c r="M345" s="52"/>
      <c r="N345" s="52"/>
      <c r="P345" s="150"/>
      <c r="Q345" s="52"/>
      <c r="S345" s="172" t="s">
        <v>360</v>
      </c>
      <c r="T345" s="144" t="s">
        <v>360</v>
      </c>
      <c r="U345" s="139">
        <v>40552</v>
      </c>
      <c r="V345" s="52" t="s">
        <v>1510</v>
      </c>
      <c r="W345" s="162"/>
      <c r="X345" s="162"/>
      <c r="AA345" s="84"/>
      <c r="AB345" s="84"/>
      <c r="AC345" s="52"/>
      <c r="AD345" s="52"/>
      <c r="AE345" s="52"/>
      <c r="AF345" s="52"/>
      <c r="AG345" s="52" t="s">
        <v>74</v>
      </c>
      <c r="AH345" s="162" t="s">
        <v>525</v>
      </c>
      <c r="AI345" s="52" t="s">
        <v>75</v>
      </c>
      <c r="AJ345" s="2" t="s">
        <v>227</v>
      </c>
      <c r="AK345" s="52" t="s">
        <v>90</v>
      </c>
      <c r="AL345" t="s">
        <v>119</v>
      </c>
      <c r="AM345" t="s">
        <v>97</v>
      </c>
      <c r="AN345" s="85" t="s">
        <v>1345</v>
      </c>
      <c r="AP345" s="144"/>
      <c r="AR345" s="52" t="s">
        <v>1262</v>
      </c>
      <c r="AS345" s="84"/>
      <c r="AT345" s="84"/>
      <c r="AU345" s="63" t="s">
        <v>1510</v>
      </c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J345" s="52"/>
      <c r="BK345" s="52"/>
      <c r="BL345" s="52"/>
      <c r="BM345" s="52"/>
      <c r="BN345" s="52"/>
      <c r="BO345" s="52"/>
      <c r="BP345" s="52"/>
    </row>
    <row r="346" spans="1:69">
      <c r="A346" s="52"/>
      <c r="B346" s="52" t="s">
        <v>65</v>
      </c>
      <c r="C346" s="52" t="s">
        <v>65</v>
      </c>
      <c r="D346" s="52" t="s">
        <v>65</v>
      </c>
      <c r="E346" s="162" t="s">
        <v>1511</v>
      </c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150"/>
      <c r="Q346" s="52"/>
      <c r="R346" s="52"/>
      <c r="S346" s="172" t="s">
        <v>360</v>
      </c>
      <c r="T346" s="144" t="s">
        <v>360</v>
      </c>
      <c r="U346" s="139">
        <v>40426</v>
      </c>
      <c r="V346" s="52" t="s">
        <v>1512</v>
      </c>
      <c r="W346" s="162"/>
      <c r="X346" s="162"/>
      <c r="Y346" s="52"/>
      <c r="Z346" s="52"/>
      <c r="AA346" s="84"/>
      <c r="AB346" s="84"/>
      <c r="AC346" s="52"/>
      <c r="AD346" s="52"/>
      <c r="AE346" s="52"/>
      <c r="AF346" s="52"/>
      <c r="AG346" s="52" t="s">
        <v>74</v>
      </c>
      <c r="AH346" s="162" t="s">
        <v>135</v>
      </c>
      <c r="AI346" s="52" t="s">
        <v>75</v>
      </c>
      <c r="AJ346" s="140" t="s">
        <v>76</v>
      </c>
      <c r="AK346" s="52" t="s">
        <v>90</v>
      </c>
      <c r="AL346" t="s">
        <v>78</v>
      </c>
      <c r="AM346" t="s">
        <v>97</v>
      </c>
      <c r="AN346" s="125" t="s">
        <v>80</v>
      </c>
      <c r="AO346" s="52"/>
      <c r="AP346" s="144"/>
      <c r="AQ346" s="52"/>
      <c r="AR346" s="52" t="s">
        <v>1513</v>
      </c>
      <c r="AS346" s="84"/>
      <c r="AT346" s="84"/>
      <c r="AU346" s="63" t="s">
        <v>1208</v>
      </c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</row>
    <row r="347" spans="1:69">
      <c r="A347" s="52"/>
      <c r="B347" s="52" t="s">
        <v>65</v>
      </c>
      <c r="C347" s="52" t="s">
        <v>65</v>
      </c>
      <c r="D347" s="52" t="s">
        <v>65</v>
      </c>
      <c r="E347" s="162" t="s">
        <v>1514</v>
      </c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150"/>
      <c r="Q347" s="52"/>
      <c r="R347" s="52"/>
      <c r="S347" s="172" t="s">
        <v>360</v>
      </c>
      <c r="T347" s="144" t="s">
        <v>360</v>
      </c>
      <c r="U347" s="139">
        <v>40427</v>
      </c>
      <c r="V347" s="52" t="s">
        <v>1515</v>
      </c>
      <c r="W347" s="162"/>
      <c r="X347" s="162"/>
      <c r="Y347" s="52"/>
      <c r="Z347" s="52"/>
      <c r="AA347" s="84"/>
      <c r="AB347" s="84"/>
      <c r="AC347" s="52"/>
      <c r="AD347" s="52"/>
      <c r="AE347" s="52"/>
      <c r="AF347" s="52"/>
      <c r="AG347" s="52" t="s">
        <v>74</v>
      </c>
      <c r="AH347" s="162" t="s">
        <v>135</v>
      </c>
      <c r="AI347" s="52" t="s">
        <v>75</v>
      </c>
      <c r="AJ347" s="66" t="s">
        <v>76</v>
      </c>
      <c r="AK347" s="52" t="s">
        <v>90</v>
      </c>
      <c r="AL347" t="s">
        <v>78</v>
      </c>
      <c r="AM347" t="s">
        <v>97</v>
      </c>
      <c r="AN347" s="56" t="s">
        <v>80</v>
      </c>
      <c r="AO347" s="52"/>
      <c r="AP347" s="144"/>
      <c r="AQ347" s="52"/>
      <c r="AR347" s="52" t="s">
        <v>1516</v>
      </c>
      <c r="AS347" s="84"/>
      <c r="AT347" s="84"/>
      <c r="AU347" s="63" t="s">
        <v>1208</v>
      </c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</row>
    <row r="348" spans="1:69">
      <c r="A348">
        <v>335</v>
      </c>
      <c r="B348" t="s">
        <v>65</v>
      </c>
      <c r="C348" t="s">
        <v>65</v>
      </c>
      <c r="D348" t="s">
        <v>65</v>
      </c>
      <c r="E348" s="162" t="s">
        <v>1517</v>
      </c>
      <c r="L348" s="52"/>
      <c r="M348" s="52"/>
      <c r="N348" s="52"/>
      <c r="P348" s="150"/>
      <c r="Q348" s="52"/>
      <c r="S348" s="172" t="s">
        <v>360</v>
      </c>
      <c r="T348" s="144" t="s">
        <v>360</v>
      </c>
      <c r="U348" s="139">
        <v>40769</v>
      </c>
      <c r="V348" s="52" t="s">
        <v>1208</v>
      </c>
      <c r="W348" s="162"/>
      <c r="X348" s="162"/>
      <c r="AA348" s="84"/>
      <c r="AB348" s="84"/>
      <c r="AC348" s="52"/>
      <c r="AD348" s="52"/>
      <c r="AE348" s="52"/>
      <c r="AF348" s="52"/>
      <c r="AG348" s="52" t="s">
        <v>74</v>
      </c>
      <c r="AH348" s="162" t="s">
        <v>135</v>
      </c>
      <c r="AI348" s="52" t="s">
        <v>75</v>
      </c>
      <c r="AJ348" s="52" t="s">
        <v>76</v>
      </c>
      <c r="AK348" s="52" t="s">
        <v>90</v>
      </c>
      <c r="AL348" t="s">
        <v>78</v>
      </c>
      <c r="AM348" t="s">
        <v>97</v>
      </c>
      <c r="AN348" t="s">
        <v>80</v>
      </c>
      <c r="AP348" s="144"/>
      <c r="AR348" s="52" t="s">
        <v>773</v>
      </c>
      <c r="AS348" s="84"/>
      <c r="AT348" s="84"/>
      <c r="AU348" s="63" t="s">
        <v>1208</v>
      </c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J348" s="52"/>
      <c r="BK348" s="52"/>
      <c r="BL348" s="52"/>
      <c r="BM348" s="52"/>
      <c r="BN348" s="52"/>
      <c r="BO348" s="52"/>
      <c r="BP348" s="52"/>
    </row>
    <row r="349" spans="1:69">
      <c r="A349">
        <v>336</v>
      </c>
      <c r="B349" t="s">
        <v>65</v>
      </c>
      <c r="C349" t="s">
        <v>65</v>
      </c>
      <c r="D349" t="s">
        <v>65</v>
      </c>
      <c r="E349" s="162" t="s">
        <v>1518</v>
      </c>
      <c r="L349" s="52"/>
      <c r="M349" s="52"/>
      <c r="N349" s="52"/>
      <c r="P349" s="150"/>
      <c r="Q349" s="52"/>
      <c r="S349" s="172" t="s">
        <v>360</v>
      </c>
      <c r="T349" s="144" t="s">
        <v>360</v>
      </c>
      <c r="U349" s="139">
        <v>40832</v>
      </c>
      <c r="V349" s="52" t="s">
        <v>1519</v>
      </c>
      <c r="W349" s="162"/>
      <c r="X349" s="162"/>
      <c r="AA349" s="84"/>
      <c r="AB349" s="84"/>
      <c r="AC349" s="52"/>
      <c r="AD349" s="52"/>
      <c r="AE349" s="52"/>
      <c r="AF349" s="52"/>
      <c r="AG349" s="52" t="s">
        <v>74</v>
      </c>
      <c r="AH349" s="162" t="s">
        <v>71</v>
      </c>
      <c r="AI349" s="52" t="s">
        <v>75</v>
      </c>
      <c r="AJ349" s="52" t="s">
        <v>76</v>
      </c>
      <c r="AK349" s="52" t="s">
        <v>90</v>
      </c>
      <c r="AL349" t="s">
        <v>78</v>
      </c>
      <c r="AM349" t="s">
        <v>97</v>
      </c>
      <c r="AN349" t="s">
        <v>80</v>
      </c>
      <c r="AP349" s="144"/>
      <c r="AR349" s="52" t="s">
        <v>1191</v>
      </c>
      <c r="AS349" s="84"/>
      <c r="AT349" s="84"/>
      <c r="AU349" s="63" t="s">
        <v>1519</v>
      </c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J349" s="52"/>
      <c r="BK349" s="52"/>
      <c r="BL349" s="52"/>
      <c r="BM349" s="52"/>
      <c r="BN349" s="52"/>
      <c r="BO349" s="52"/>
      <c r="BP349" s="52"/>
    </row>
    <row r="350" spans="1:69">
      <c r="A350">
        <v>337</v>
      </c>
      <c r="B350" t="s">
        <v>65</v>
      </c>
      <c r="C350" t="s">
        <v>65</v>
      </c>
      <c r="D350" t="s">
        <v>65</v>
      </c>
      <c r="E350" s="162" t="s">
        <v>1520</v>
      </c>
      <c r="L350" s="52"/>
      <c r="M350" s="52"/>
      <c r="N350" s="52"/>
      <c r="P350" s="150"/>
      <c r="Q350" s="52"/>
      <c r="S350" s="172" t="s">
        <v>360</v>
      </c>
      <c r="T350" s="144" t="s">
        <v>360</v>
      </c>
      <c r="U350" s="139">
        <v>40846</v>
      </c>
      <c r="V350" s="52" t="s">
        <v>1208</v>
      </c>
      <c r="W350" s="162"/>
      <c r="X350" s="162"/>
      <c r="AA350" s="84"/>
      <c r="AB350" s="84"/>
      <c r="AC350" s="52"/>
      <c r="AD350" s="52"/>
      <c r="AE350" s="52"/>
      <c r="AF350" s="52"/>
      <c r="AG350" s="52" t="s">
        <v>74</v>
      </c>
      <c r="AH350" s="162" t="s">
        <v>135</v>
      </c>
      <c r="AI350" s="52" t="s">
        <v>75</v>
      </c>
      <c r="AJ350" s="52" t="s">
        <v>76</v>
      </c>
      <c r="AK350" s="52" t="s">
        <v>90</v>
      </c>
      <c r="AL350" t="s">
        <v>78</v>
      </c>
      <c r="AM350" t="s">
        <v>97</v>
      </c>
      <c r="AN350" t="s">
        <v>80</v>
      </c>
      <c r="AP350" s="144"/>
      <c r="AR350" s="52" t="s">
        <v>1250</v>
      </c>
      <c r="AS350" s="84"/>
      <c r="AT350" s="84"/>
      <c r="AU350" s="63" t="s">
        <v>1208</v>
      </c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J350" s="52"/>
      <c r="BK350" s="52"/>
      <c r="BL350" s="52"/>
      <c r="BM350" s="52"/>
      <c r="BN350" s="52"/>
      <c r="BO350" s="52"/>
      <c r="BP350" s="52"/>
    </row>
    <row r="351" spans="1:69">
      <c r="A351">
        <v>338</v>
      </c>
      <c r="B351" t="s">
        <v>65</v>
      </c>
      <c r="C351" t="s">
        <v>65</v>
      </c>
      <c r="D351" t="s">
        <v>65</v>
      </c>
      <c r="E351" s="162" t="s">
        <v>1521</v>
      </c>
      <c r="L351" s="52"/>
      <c r="M351" s="52"/>
      <c r="N351" s="52"/>
      <c r="P351" s="150"/>
      <c r="Q351" s="52"/>
      <c r="S351" s="172" t="s">
        <v>360</v>
      </c>
      <c r="T351" s="144" t="s">
        <v>360</v>
      </c>
      <c r="U351" s="139">
        <v>40860</v>
      </c>
      <c r="V351" s="52" t="s">
        <v>1522</v>
      </c>
      <c r="W351" s="162"/>
      <c r="X351" s="162"/>
      <c r="AA351" s="84"/>
      <c r="AB351" s="84"/>
      <c r="AC351" s="52"/>
      <c r="AD351" s="52"/>
      <c r="AE351" s="52"/>
      <c r="AF351" s="52"/>
      <c r="AG351" s="52" t="s">
        <v>74</v>
      </c>
      <c r="AH351" s="162" t="s">
        <v>525</v>
      </c>
      <c r="AI351" s="52" t="s">
        <v>75</v>
      </c>
      <c r="AJ351" s="52" t="s">
        <v>76</v>
      </c>
      <c r="AK351" s="52" t="s">
        <v>90</v>
      </c>
      <c r="AL351" t="s">
        <v>78</v>
      </c>
      <c r="AM351" t="s">
        <v>97</v>
      </c>
      <c r="AN351" t="s">
        <v>80</v>
      </c>
      <c r="AP351" t="s">
        <v>81</v>
      </c>
      <c r="AR351" s="52" t="s">
        <v>1186</v>
      </c>
      <c r="AS351" s="84"/>
      <c r="AT351" s="84"/>
      <c r="AU351" s="63" t="s">
        <v>1522</v>
      </c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J351" s="52"/>
      <c r="BK351" s="52"/>
      <c r="BL351" s="52"/>
      <c r="BM351" s="52"/>
      <c r="BN351" s="52"/>
      <c r="BO351" s="52"/>
      <c r="BP351" s="52"/>
    </row>
    <row r="352" spans="1:69">
      <c r="A352" s="52">
        <v>339</v>
      </c>
      <c r="B352" s="52" t="s">
        <v>65</v>
      </c>
      <c r="C352" t="s">
        <v>65</v>
      </c>
      <c r="D352" t="s">
        <v>65</v>
      </c>
      <c r="E352" s="162" t="s">
        <v>1523</v>
      </c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150"/>
      <c r="Q352" s="52"/>
      <c r="S352" s="172" t="s">
        <v>360</v>
      </c>
      <c r="T352" s="144" t="s">
        <v>360</v>
      </c>
      <c r="U352" s="139">
        <v>40864</v>
      </c>
      <c r="V352" s="52" t="s">
        <v>1524</v>
      </c>
      <c r="W352" s="162"/>
      <c r="X352" s="162"/>
      <c r="AA352" s="84"/>
      <c r="AB352" s="84"/>
      <c r="AC352" s="52"/>
      <c r="AD352" s="52"/>
      <c r="AE352" s="52"/>
      <c r="AF352" s="52"/>
      <c r="AG352" s="52" t="s">
        <v>74</v>
      </c>
      <c r="AH352" s="162" t="s">
        <v>746</v>
      </c>
      <c r="AI352" s="52" t="s">
        <v>75</v>
      </c>
      <c r="AJ352" s="52" t="s">
        <v>76</v>
      </c>
      <c r="AK352" s="52" t="s">
        <v>90</v>
      </c>
      <c r="AL352" t="s">
        <v>78</v>
      </c>
      <c r="AM352" t="s">
        <v>97</v>
      </c>
      <c r="AN352" t="s">
        <v>80</v>
      </c>
      <c r="AP352" t="s">
        <v>81</v>
      </c>
      <c r="AR352" s="52" t="s">
        <v>1525</v>
      </c>
      <c r="AS352" s="84"/>
      <c r="AT352" s="84"/>
      <c r="AU352" s="63" t="s">
        <v>1524</v>
      </c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J352" s="52"/>
      <c r="BK352" s="52"/>
      <c r="BL352" s="52"/>
      <c r="BM352" s="52"/>
      <c r="BN352" s="52"/>
      <c r="BO352" s="52"/>
      <c r="BP352" s="52"/>
    </row>
    <row r="353" spans="1:68">
      <c r="A353" s="135">
        <v>340</v>
      </c>
      <c r="B353" s="135" t="s">
        <v>65</v>
      </c>
      <c r="C353" s="135" t="s">
        <v>65</v>
      </c>
      <c r="D353" s="135" t="s">
        <v>65</v>
      </c>
      <c r="E353" s="73" t="s">
        <v>1526</v>
      </c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50" t="s">
        <v>1527</v>
      </c>
      <c r="Q353" s="135"/>
      <c r="S353" s="52" t="s">
        <v>65</v>
      </c>
      <c r="T353" s="52" t="s">
        <v>68</v>
      </c>
      <c r="U353" s="139">
        <v>41083</v>
      </c>
      <c r="V353" s="52" t="s">
        <v>1528</v>
      </c>
      <c r="W353" s="162"/>
      <c r="X353" s="162"/>
      <c r="Y353" s="52"/>
      <c r="Z353" s="52"/>
      <c r="AA353" s="52"/>
      <c r="AB353" s="52" t="s">
        <v>273</v>
      </c>
      <c r="AC353" s="52"/>
      <c r="AD353" s="52"/>
      <c r="AE353" s="52"/>
      <c r="AF353" s="52"/>
      <c r="AG353" s="52" t="s">
        <v>74</v>
      </c>
      <c r="AH353" s="162" t="s">
        <v>167</v>
      </c>
      <c r="AI353" s="52" t="s">
        <v>136</v>
      </c>
      <c r="AJ353" s="52" t="s">
        <v>275</v>
      </c>
      <c r="AK353" s="52" t="s">
        <v>187</v>
      </c>
      <c r="AL353" t="s">
        <v>78</v>
      </c>
      <c r="AM353" t="s">
        <v>79</v>
      </c>
      <c r="AR353" s="52" t="s">
        <v>765</v>
      </c>
      <c r="AS353" s="84"/>
      <c r="AT353" s="84"/>
      <c r="AU353" s="63" t="s">
        <v>1528</v>
      </c>
      <c r="AV353" s="52"/>
      <c r="AW353" s="52"/>
      <c r="AX353" s="52"/>
      <c r="AY353" s="52"/>
      <c r="AZ353" s="52"/>
      <c r="BA353" s="52" t="s">
        <v>53</v>
      </c>
      <c r="BB353" s="52"/>
      <c r="BC353" s="52"/>
      <c r="BD353" s="2" t="s">
        <v>56</v>
      </c>
      <c r="BE353" s="52"/>
      <c r="BJ353" s="52"/>
      <c r="BK353" s="52"/>
      <c r="BL353" s="52"/>
      <c r="BM353" s="52"/>
      <c r="BN353" s="52"/>
      <c r="BO353" s="52"/>
      <c r="BP353" s="52"/>
    </row>
    <row r="354" spans="1:68">
      <c r="A354">
        <v>341</v>
      </c>
      <c r="B354" t="s">
        <v>65</v>
      </c>
      <c r="C354" t="s">
        <v>65</v>
      </c>
      <c r="D354" t="s">
        <v>65</v>
      </c>
      <c r="E354" s="162" t="s">
        <v>1529</v>
      </c>
      <c r="L354" s="52"/>
      <c r="M354" s="52"/>
      <c r="N354" s="52"/>
      <c r="P354" s="150"/>
      <c r="Q354" s="52"/>
      <c r="S354" s="172" t="s">
        <v>360</v>
      </c>
      <c r="T354" s="144" t="s">
        <v>360</v>
      </c>
      <c r="U354" s="139">
        <v>41126</v>
      </c>
      <c r="V354" t="s">
        <v>1208</v>
      </c>
      <c r="W354" s="162"/>
      <c r="X354" s="162"/>
      <c r="AA354" s="84"/>
      <c r="AB354" s="84"/>
      <c r="AC354" s="52"/>
      <c r="AD354" s="52"/>
      <c r="AE354" s="52"/>
      <c r="AF354" s="52"/>
      <c r="AG354" s="52" t="s">
        <v>74</v>
      </c>
      <c r="AH354" s="162" t="s">
        <v>135</v>
      </c>
      <c r="AI354" s="52" t="s">
        <v>75</v>
      </c>
      <c r="AJ354" t="s">
        <v>76</v>
      </c>
      <c r="AK354" s="52" t="s">
        <v>90</v>
      </c>
      <c r="AL354" t="s">
        <v>78</v>
      </c>
      <c r="AM354" t="s">
        <v>97</v>
      </c>
      <c r="AN354" t="s">
        <v>80</v>
      </c>
      <c r="AP354" s="144"/>
      <c r="AR354" s="52" t="s">
        <v>1209</v>
      </c>
      <c r="AS354" s="84"/>
      <c r="AT354" s="84"/>
      <c r="AU354" s="63" t="s">
        <v>1208</v>
      </c>
      <c r="AV354" s="52"/>
      <c r="AW354" s="52"/>
      <c r="AX354" s="52"/>
      <c r="AY354" s="52"/>
      <c r="AZ354" s="52"/>
      <c r="BA354" s="52"/>
      <c r="BB354" s="52"/>
      <c r="BC354" s="52"/>
      <c r="BD354" s="66"/>
      <c r="BE354" s="52"/>
      <c r="BJ354" s="52"/>
      <c r="BK354" s="52"/>
      <c r="BL354" s="52"/>
      <c r="BM354" s="52"/>
      <c r="BN354" s="52"/>
      <c r="BO354" s="52"/>
      <c r="BP354" s="52"/>
    </row>
    <row r="355" spans="1:68">
      <c r="A355">
        <v>342</v>
      </c>
      <c r="B355" t="s">
        <v>65</v>
      </c>
      <c r="C355" t="s">
        <v>65</v>
      </c>
      <c r="D355" t="s">
        <v>65</v>
      </c>
      <c r="E355" s="162" t="s">
        <v>1530</v>
      </c>
      <c r="L355" s="52"/>
      <c r="M355" s="52"/>
      <c r="N355" s="52"/>
      <c r="P355" s="150"/>
      <c r="Q355" s="52"/>
      <c r="S355" s="172" t="s">
        <v>360</v>
      </c>
      <c r="T355" s="144" t="s">
        <v>360</v>
      </c>
      <c r="U355" s="139">
        <v>41266</v>
      </c>
      <c r="V355" s="52" t="s">
        <v>1413</v>
      </c>
      <c r="W355" s="162"/>
      <c r="X355" s="162"/>
      <c r="AA355" s="84"/>
      <c r="AB355" s="84"/>
      <c r="AC355" s="52"/>
      <c r="AD355" s="52"/>
      <c r="AE355" s="52"/>
      <c r="AF355" s="52"/>
      <c r="AG355" s="52" t="s">
        <v>74</v>
      </c>
      <c r="AH355" s="162" t="s">
        <v>1414</v>
      </c>
      <c r="AI355" s="52" t="s">
        <v>75</v>
      </c>
      <c r="AJ355" t="s">
        <v>76</v>
      </c>
      <c r="AK355" s="52" t="s">
        <v>90</v>
      </c>
      <c r="AL355" t="s">
        <v>119</v>
      </c>
      <c r="AM355" t="s">
        <v>97</v>
      </c>
      <c r="AN355" t="s">
        <v>80</v>
      </c>
      <c r="AR355" s="52" t="s">
        <v>1531</v>
      </c>
      <c r="AS355" s="84"/>
      <c r="AT355" s="84"/>
      <c r="AU355" s="63" t="s">
        <v>1413</v>
      </c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J355" s="52"/>
      <c r="BK355" s="52"/>
      <c r="BL355" s="52"/>
      <c r="BM355" s="52"/>
      <c r="BN355" s="52"/>
      <c r="BO355" s="52"/>
      <c r="BP355" s="52"/>
    </row>
    <row r="356" spans="1:68">
      <c r="A356">
        <v>343</v>
      </c>
      <c r="B356" t="s">
        <v>65</v>
      </c>
      <c r="C356" t="s">
        <v>65</v>
      </c>
      <c r="D356" t="s">
        <v>65</v>
      </c>
      <c r="E356" s="162" t="s">
        <v>1532</v>
      </c>
      <c r="L356" s="52"/>
      <c r="M356" s="52"/>
      <c r="N356" s="52"/>
      <c r="P356" s="150"/>
      <c r="Q356" s="52"/>
      <c r="S356" s="172" t="s">
        <v>360</v>
      </c>
      <c r="T356" s="144" t="s">
        <v>360</v>
      </c>
      <c r="U356" s="139">
        <v>41252</v>
      </c>
      <c r="V356" s="52" t="s">
        <v>1533</v>
      </c>
      <c r="W356" s="162"/>
      <c r="X356" s="162"/>
      <c r="AA356" s="84"/>
      <c r="AB356" s="84"/>
      <c r="AC356" s="52"/>
      <c r="AD356" s="52"/>
      <c r="AE356" s="52"/>
      <c r="AF356" s="52"/>
      <c r="AG356" s="52" t="s">
        <v>74</v>
      </c>
      <c r="AH356" s="162" t="s">
        <v>525</v>
      </c>
      <c r="AI356" s="52" t="s">
        <v>75</v>
      </c>
      <c r="AJ356" t="s">
        <v>76</v>
      </c>
      <c r="AK356" s="52" t="s">
        <v>90</v>
      </c>
      <c r="AL356" t="s">
        <v>119</v>
      </c>
      <c r="AM356" t="s">
        <v>97</v>
      </c>
      <c r="AN356" t="s">
        <v>80</v>
      </c>
      <c r="AP356" t="s">
        <v>81</v>
      </c>
      <c r="AR356" s="52" t="s">
        <v>1534</v>
      </c>
      <c r="AS356" s="84"/>
      <c r="AT356" s="84"/>
      <c r="AU356" s="63" t="s">
        <v>1533</v>
      </c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J356" s="52"/>
      <c r="BK356" s="52"/>
      <c r="BL356" s="52"/>
      <c r="BM356" s="52"/>
      <c r="BN356" s="52"/>
      <c r="BO356" s="52"/>
      <c r="BP356" s="52"/>
    </row>
    <row r="357" spans="1:68">
      <c r="A357" s="52"/>
      <c r="B357" s="52" t="s">
        <v>65</v>
      </c>
      <c r="C357" t="s">
        <v>65</v>
      </c>
      <c r="D357" t="s">
        <v>65</v>
      </c>
      <c r="E357" s="162" t="s">
        <v>1535</v>
      </c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150"/>
      <c r="Q357" s="52"/>
      <c r="S357" s="172" t="s">
        <v>360</v>
      </c>
      <c r="T357" s="144" t="s">
        <v>360</v>
      </c>
      <c r="U357" s="139">
        <v>40720</v>
      </c>
      <c r="V357" s="52" t="s">
        <v>1487</v>
      </c>
      <c r="W357" s="162"/>
      <c r="X357" s="162" t="s">
        <v>71</v>
      </c>
      <c r="AA357" s="84"/>
      <c r="AB357" s="84"/>
      <c r="AC357" s="52"/>
      <c r="AD357" s="52"/>
      <c r="AE357" s="52"/>
      <c r="AF357" s="52"/>
      <c r="AG357" s="52" t="s">
        <v>74</v>
      </c>
      <c r="AH357" s="162" t="s">
        <v>71</v>
      </c>
      <c r="AI357" s="52" t="s">
        <v>75</v>
      </c>
      <c r="AJ357" t="s">
        <v>76</v>
      </c>
      <c r="AK357" s="52" t="s">
        <v>90</v>
      </c>
      <c r="AL357" t="s">
        <v>78</v>
      </c>
      <c r="AM357" t="s">
        <v>97</v>
      </c>
      <c r="AN357" t="s">
        <v>80</v>
      </c>
      <c r="AP357" s="144"/>
      <c r="AR357" s="52" t="s">
        <v>159</v>
      </c>
      <c r="AS357" s="84"/>
      <c r="AT357" s="84"/>
      <c r="AU357" s="63" t="s">
        <v>1487</v>
      </c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J357" s="52"/>
      <c r="BK357" s="52"/>
      <c r="BL357" s="52"/>
      <c r="BM357" s="52"/>
      <c r="BN357" s="52"/>
      <c r="BO357" s="52"/>
      <c r="BP357" s="52"/>
    </row>
    <row r="358" spans="1:68">
      <c r="A358">
        <v>344</v>
      </c>
      <c r="B358" t="s">
        <v>65</v>
      </c>
      <c r="C358" t="s">
        <v>65</v>
      </c>
      <c r="D358" t="s">
        <v>65</v>
      </c>
      <c r="E358" s="162" t="s">
        <v>1536</v>
      </c>
      <c r="L358" s="52"/>
      <c r="M358" s="52"/>
      <c r="N358" s="52"/>
      <c r="P358" s="150"/>
      <c r="Q358" s="52"/>
      <c r="S358" s="172" t="s">
        <v>360</v>
      </c>
      <c r="T358" s="144" t="s">
        <v>360</v>
      </c>
      <c r="U358" s="139">
        <v>40687</v>
      </c>
      <c r="V358" s="52" t="s">
        <v>1487</v>
      </c>
      <c r="W358" s="162"/>
      <c r="X358" s="162" t="s">
        <v>71</v>
      </c>
      <c r="AA358" s="84"/>
      <c r="AB358" s="84"/>
      <c r="AC358" s="52"/>
      <c r="AD358" s="52"/>
      <c r="AE358" s="52"/>
      <c r="AF358" s="52"/>
      <c r="AG358" s="52" t="s">
        <v>74</v>
      </c>
      <c r="AH358" s="162" t="s">
        <v>71</v>
      </c>
      <c r="AI358" s="52" t="s">
        <v>75</v>
      </c>
      <c r="AJ358" t="s">
        <v>76</v>
      </c>
      <c r="AK358" s="52" t="s">
        <v>90</v>
      </c>
      <c r="AL358" t="s">
        <v>78</v>
      </c>
      <c r="AM358" t="s">
        <v>97</v>
      </c>
      <c r="AN358" t="s">
        <v>80</v>
      </c>
      <c r="AP358" s="144"/>
      <c r="AR358" s="52" t="s">
        <v>82</v>
      </c>
      <c r="AS358" s="84"/>
      <c r="AT358" s="84"/>
      <c r="AU358" s="63" t="s">
        <v>1487</v>
      </c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J358" s="52"/>
      <c r="BK358" s="52"/>
      <c r="BL358" s="52"/>
      <c r="BM358" s="52"/>
      <c r="BN358" s="52"/>
      <c r="BO358" s="52"/>
      <c r="BP358" s="52"/>
    </row>
    <row r="359" spans="1:68">
      <c r="A359">
        <v>345</v>
      </c>
      <c r="B359" t="s">
        <v>65</v>
      </c>
      <c r="C359" t="s">
        <v>65</v>
      </c>
      <c r="D359" t="s">
        <v>65</v>
      </c>
      <c r="E359" s="162" t="s">
        <v>1537</v>
      </c>
      <c r="L359" s="52"/>
      <c r="M359" s="52"/>
      <c r="N359" s="52"/>
      <c r="P359" s="150"/>
      <c r="Q359" s="52"/>
      <c r="S359" s="172" t="s">
        <v>360</v>
      </c>
      <c r="T359" s="144" t="s">
        <v>360</v>
      </c>
      <c r="U359" s="139">
        <v>40682</v>
      </c>
      <c r="V359" s="52" t="s">
        <v>1487</v>
      </c>
      <c r="W359" s="162"/>
      <c r="X359" s="162" t="s">
        <v>71</v>
      </c>
      <c r="AA359" s="84"/>
      <c r="AB359" s="84"/>
      <c r="AC359" s="52"/>
      <c r="AD359" s="52"/>
      <c r="AE359" s="52"/>
      <c r="AF359" s="52"/>
      <c r="AG359" s="52" t="s">
        <v>74</v>
      </c>
      <c r="AH359" s="162" t="s">
        <v>71</v>
      </c>
      <c r="AI359" s="52" t="s">
        <v>75</v>
      </c>
      <c r="AJ359" t="s">
        <v>76</v>
      </c>
      <c r="AK359" s="52" t="s">
        <v>90</v>
      </c>
      <c r="AL359" t="s">
        <v>78</v>
      </c>
      <c r="AM359" t="s">
        <v>97</v>
      </c>
      <c r="AN359" t="s">
        <v>80</v>
      </c>
      <c r="AP359" s="144"/>
      <c r="AR359" s="52" t="s">
        <v>159</v>
      </c>
      <c r="AS359" s="84"/>
      <c r="AT359" s="84"/>
      <c r="AU359" s="63" t="s">
        <v>1487</v>
      </c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J359" s="52"/>
      <c r="BK359" s="52"/>
      <c r="BL359" s="52"/>
      <c r="BM359" s="52"/>
      <c r="BN359" s="52"/>
      <c r="BO359" s="52"/>
      <c r="BP359" s="52"/>
    </row>
    <row r="360" spans="1:68">
      <c r="A360">
        <v>346</v>
      </c>
      <c r="B360" t="s">
        <v>65</v>
      </c>
      <c r="C360" t="s">
        <v>65</v>
      </c>
      <c r="D360" t="s">
        <v>65</v>
      </c>
      <c r="E360" s="162" t="s">
        <v>1538</v>
      </c>
      <c r="L360" s="52"/>
      <c r="M360" s="52"/>
      <c r="N360" s="52"/>
      <c r="P360" s="150"/>
      <c r="Q360" s="52"/>
      <c r="S360" s="172" t="s">
        <v>360</v>
      </c>
      <c r="T360" s="144" t="s">
        <v>360</v>
      </c>
      <c r="U360" s="139">
        <v>40670</v>
      </c>
      <c r="V360" s="52" t="s">
        <v>1487</v>
      </c>
      <c r="W360" s="162"/>
      <c r="X360" s="162" t="s">
        <v>71</v>
      </c>
      <c r="AA360" s="84"/>
      <c r="AB360" s="84"/>
      <c r="AC360" s="52"/>
      <c r="AD360" s="52"/>
      <c r="AE360" s="52"/>
      <c r="AF360" s="52"/>
      <c r="AG360" s="52" t="s">
        <v>74</v>
      </c>
      <c r="AH360" s="162" t="s">
        <v>71</v>
      </c>
      <c r="AI360" s="52" t="s">
        <v>75</v>
      </c>
      <c r="AJ360" t="s">
        <v>76</v>
      </c>
      <c r="AK360" s="52" t="s">
        <v>90</v>
      </c>
      <c r="AL360" t="s">
        <v>78</v>
      </c>
      <c r="AM360" t="s">
        <v>97</v>
      </c>
      <c r="AN360" t="s">
        <v>80</v>
      </c>
      <c r="AP360" s="144"/>
      <c r="AR360" s="52" t="s">
        <v>1539</v>
      </c>
      <c r="AS360" s="84"/>
      <c r="AT360" s="84"/>
      <c r="AU360" s="63" t="s">
        <v>1487</v>
      </c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J360" s="52"/>
      <c r="BK360" s="52"/>
      <c r="BL360" s="52"/>
      <c r="BM360" s="52"/>
      <c r="BN360" s="52"/>
      <c r="BO360" s="52"/>
      <c r="BP360" s="52"/>
    </row>
    <row r="361" spans="1:68">
      <c r="A361">
        <v>347</v>
      </c>
      <c r="B361" t="s">
        <v>65</v>
      </c>
      <c r="C361" t="s">
        <v>65</v>
      </c>
      <c r="D361" t="s">
        <v>65</v>
      </c>
      <c r="E361" s="162" t="s">
        <v>1540</v>
      </c>
      <c r="L361" s="52"/>
      <c r="M361" s="52"/>
      <c r="N361" s="52"/>
      <c r="P361" s="150"/>
      <c r="Q361" s="52"/>
      <c r="S361" s="172" t="s">
        <v>360</v>
      </c>
      <c r="T361" s="144" t="s">
        <v>360</v>
      </c>
      <c r="U361" s="139">
        <v>40635</v>
      </c>
      <c r="V361" s="52" t="s">
        <v>1487</v>
      </c>
      <c r="W361" s="162"/>
      <c r="X361" s="162" t="s">
        <v>71</v>
      </c>
      <c r="AA361" s="84"/>
      <c r="AB361" s="84"/>
      <c r="AC361" s="52"/>
      <c r="AD361" s="52"/>
      <c r="AE361" s="52"/>
      <c r="AF361" s="52"/>
      <c r="AG361" s="52" t="s">
        <v>74</v>
      </c>
      <c r="AH361" s="162" t="s">
        <v>71</v>
      </c>
      <c r="AI361" s="52" t="s">
        <v>75</v>
      </c>
      <c r="AJ361" t="s">
        <v>76</v>
      </c>
      <c r="AK361" s="52" t="s">
        <v>90</v>
      </c>
      <c r="AL361" t="s">
        <v>119</v>
      </c>
      <c r="AM361" t="s">
        <v>97</v>
      </c>
      <c r="AN361" t="s">
        <v>80</v>
      </c>
      <c r="AP361" s="144"/>
      <c r="AR361" s="52" t="s">
        <v>1541</v>
      </c>
      <c r="AS361" s="84"/>
      <c r="AT361" s="84"/>
      <c r="AU361" s="63" t="s">
        <v>1487</v>
      </c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J361" s="52"/>
      <c r="BK361" s="52"/>
      <c r="BL361" s="52"/>
      <c r="BM361" s="52"/>
      <c r="BN361" s="52"/>
      <c r="BO361" s="52"/>
      <c r="BP361" s="52"/>
    </row>
    <row r="362" spans="1:68">
      <c r="A362">
        <v>348</v>
      </c>
      <c r="B362" t="s">
        <v>65</v>
      </c>
      <c r="C362" t="s">
        <v>65</v>
      </c>
      <c r="D362" t="s">
        <v>65</v>
      </c>
      <c r="E362" s="162" t="s">
        <v>1542</v>
      </c>
      <c r="L362" s="52"/>
      <c r="M362" s="52"/>
      <c r="N362" s="52"/>
      <c r="P362" s="150"/>
      <c r="Q362" s="52"/>
      <c r="S362" s="172" t="s">
        <v>360</v>
      </c>
      <c r="T362" s="144" t="s">
        <v>360</v>
      </c>
      <c r="U362" s="139">
        <v>40579</v>
      </c>
      <c r="V362" s="52" t="s">
        <v>1487</v>
      </c>
      <c r="W362" s="162"/>
      <c r="X362" s="162" t="s">
        <v>71</v>
      </c>
      <c r="AA362" s="84"/>
      <c r="AB362" s="84"/>
      <c r="AC362" s="52"/>
      <c r="AD362" s="52"/>
      <c r="AE362" s="52"/>
      <c r="AF362" s="52"/>
      <c r="AG362" s="52" t="s">
        <v>74</v>
      </c>
      <c r="AH362" s="162" t="s">
        <v>71</v>
      </c>
      <c r="AI362" s="52" t="s">
        <v>75</v>
      </c>
      <c r="AJ362" t="s">
        <v>76</v>
      </c>
      <c r="AK362" s="52" t="s">
        <v>90</v>
      </c>
      <c r="AL362" t="s">
        <v>119</v>
      </c>
      <c r="AM362" t="s">
        <v>97</v>
      </c>
      <c r="AN362" t="s">
        <v>80</v>
      </c>
      <c r="AP362" s="144"/>
      <c r="AR362" s="52" t="s">
        <v>241</v>
      </c>
      <c r="AS362" s="84"/>
      <c r="AT362" s="84"/>
      <c r="AU362" s="63" t="s">
        <v>1487</v>
      </c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J362" s="52"/>
      <c r="BK362" s="52"/>
      <c r="BL362" s="52"/>
      <c r="BM362" s="52"/>
      <c r="BN362" s="52"/>
      <c r="BO362" s="52"/>
      <c r="BP362" s="52"/>
    </row>
    <row r="363" spans="1:68">
      <c r="A363">
        <v>349</v>
      </c>
      <c r="B363" t="s">
        <v>65</v>
      </c>
      <c r="C363" t="s">
        <v>65</v>
      </c>
      <c r="D363" t="s">
        <v>65</v>
      </c>
      <c r="E363" s="162" t="s">
        <v>1543</v>
      </c>
      <c r="L363" s="52"/>
      <c r="M363" s="52"/>
      <c r="N363" s="52"/>
      <c r="P363" s="150"/>
      <c r="Q363" s="52"/>
      <c r="S363" s="172" t="s">
        <v>360</v>
      </c>
      <c r="T363" s="144" t="s">
        <v>360</v>
      </c>
      <c r="U363" s="139">
        <v>40565</v>
      </c>
      <c r="V363" s="52" t="s">
        <v>1487</v>
      </c>
      <c r="W363" s="162"/>
      <c r="X363" s="162" t="s">
        <v>71</v>
      </c>
      <c r="AA363" s="84"/>
      <c r="AB363" s="84"/>
      <c r="AC363" s="52"/>
      <c r="AD363" s="52"/>
      <c r="AE363" s="52"/>
      <c r="AF363" s="52"/>
      <c r="AG363" s="52" t="s">
        <v>74</v>
      </c>
      <c r="AH363" s="162" t="s">
        <v>71</v>
      </c>
      <c r="AI363" s="52" t="s">
        <v>75</v>
      </c>
      <c r="AJ363" t="s">
        <v>76</v>
      </c>
      <c r="AK363" s="52" t="s">
        <v>90</v>
      </c>
      <c r="AL363" t="s">
        <v>119</v>
      </c>
      <c r="AM363" t="s">
        <v>97</v>
      </c>
      <c r="AN363" t="s">
        <v>80</v>
      </c>
      <c r="AP363" s="144"/>
      <c r="AR363" s="52" t="s">
        <v>1544</v>
      </c>
      <c r="AS363" s="84"/>
      <c r="AT363" s="84"/>
      <c r="AU363" s="63" t="s">
        <v>1487</v>
      </c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J363" s="52"/>
      <c r="BK363" s="52"/>
      <c r="BL363" s="52"/>
      <c r="BM363" s="52"/>
      <c r="BN363" s="52"/>
      <c r="BO363" s="52"/>
      <c r="BP363" s="52"/>
    </row>
    <row r="364" spans="1:68">
      <c r="A364">
        <v>350</v>
      </c>
      <c r="B364" t="s">
        <v>65</v>
      </c>
      <c r="C364" t="s">
        <v>65</v>
      </c>
      <c r="D364" t="s">
        <v>65</v>
      </c>
      <c r="E364" s="162" t="s">
        <v>1545</v>
      </c>
      <c r="L364" s="52"/>
      <c r="M364" s="52"/>
      <c r="N364" s="52"/>
      <c r="P364" s="150"/>
      <c r="Q364" s="52"/>
      <c r="S364" s="172" t="s">
        <v>360</v>
      </c>
      <c r="T364" s="144" t="s">
        <v>360</v>
      </c>
      <c r="U364" s="139">
        <v>40558</v>
      </c>
      <c r="V364" s="52" t="s">
        <v>1487</v>
      </c>
      <c r="W364" s="162"/>
      <c r="X364" s="162" t="s">
        <v>71</v>
      </c>
      <c r="AA364" s="84"/>
      <c r="AB364" s="84"/>
      <c r="AC364" s="52"/>
      <c r="AD364" s="52"/>
      <c r="AE364" s="52"/>
      <c r="AF364" s="52"/>
      <c r="AG364" s="52" t="s">
        <v>74</v>
      </c>
      <c r="AH364" s="162" t="s">
        <v>71</v>
      </c>
      <c r="AI364" s="52" t="s">
        <v>75</v>
      </c>
      <c r="AJ364" t="s">
        <v>76</v>
      </c>
      <c r="AK364" s="52" t="s">
        <v>90</v>
      </c>
      <c r="AL364" t="s">
        <v>119</v>
      </c>
      <c r="AM364" t="s">
        <v>97</v>
      </c>
      <c r="AN364" t="s">
        <v>80</v>
      </c>
      <c r="AP364" s="144"/>
      <c r="AR364" s="52" t="s">
        <v>1546</v>
      </c>
      <c r="AS364" s="84"/>
      <c r="AT364" s="84"/>
      <c r="AU364" s="63" t="s">
        <v>1487</v>
      </c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J364" s="52"/>
      <c r="BK364" s="52"/>
      <c r="BL364" s="52"/>
      <c r="BM364" s="52"/>
      <c r="BN364" s="52"/>
      <c r="BO364" s="52"/>
      <c r="BP364" s="52"/>
    </row>
    <row r="365" spans="1:68">
      <c r="A365">
        <v>351</v>
      </c>
      <c r="B365" t="s">
        <v>65</v>
      </c>
      <c r="C365" t="s">
        <v>65</v>
      </c>
      <c r="D365" t="s">
        <v>65</v>
      </c>
      <c r="E365" s="162" t="s">
        <v>1547</v>
      </c>
      <c r="L365" s="52"/>
      <c r="M365" s="52"/>
      <c r="N365" s="52"/>
      <c r="P365" s="150"/>
      <c r="Q365" s="52"/>
      <c r="S365" s="172" t="s">
        <v>360</v>
      </c>
      <c r="T365" s="144" t="s">
        <v>360</v>
      </c>
      <c r="U365" s="139">
        <v>40906</v>
      </c>
      <c r="V365" s="52" t="s">
        <v>1487</v>
      </c>
      <c r="W365" s="162"/>
      <c r="X365" s="162" t="s">
        <v>71</v>
      </c>
      <c r="AA365" s="84"/>
      <c r="AB365" s="84"/>
      <c r="AC365" s="52"/>
      <c r="AD365" s="52"/>
      <c r="AE365" s="52"/>
      <c r="AF365" s="52"/>
      <c r="AG365" s="52" t="s">
        <v>74</v>
      </c>
      <c r="AH365" s="162" t="s">
        <v>71</v>
      </c>
      <c r="AI365" s="52" t="s">
        <v>75</v>
      </c>
      <c r="AJ365" t="s">
        <v>76</v>
      </c>
      <c r="AK365" s="52" t="s">
        <v>90</v>
      </c>
      <c r="AL365" t="s">
        <v>119</v>
      </c>
      <c r="AM365" t="s">
        <v>97</v>
      </c>
      <c r="AN365" t="s">
        <v>80</v>
      </c>
      <c r="AP365" s="144"/>
      <c r="AR365" s="52" t="s">
        <v>241</v>
      </c>
      <c r="AS365" s="84"/>
      <c r="AT365" s="84"/>
      <c r="AU365" s="63" t="s">
        <v>1487</v>
      </c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J365" s="52"/>
      <c r="BK365" s="52"/>
      <c r="BL365" s="52"/>
      <c r="BM365" s="52"/>
      <c r="BN365" s="52"/>
      <c r="BO365" s="52"/>
      <c r="BP365" s="52"/>
    </row>
    <row r="366" spans="1:68">
      <c r="A366">
        <v>352</v>
      </c>
      <c r="B366" t="s">
        <v>65</v>
      </c>
      <c r="C366" t="s">
        <v>65</v>
      </c>
      <c r="D366" t="s">
        <v>65</v>
      </c>
      <c r="E366" s="162" t="s">
        <v>1548</v>
      </c>
      <c r="L366" s="52"/>
      <c r="M366" s="52"/>
      <c r="N366" s="52"/>
      <c r="P366" s="150"/>
      <c r="Q366" s="52"/>
      <c r="S366" s="172" t="s">
        <v>360</v>
      </c>
      <c r="T366" s="144" t="s">
        <v>360</v>
      </c>
      <c r="U366" s="139">
        <v>40894</v>
      </c>
      <c r="V366" s="52" t="s">
        <v>1487</v>
      </c>
      <c r="W366" s="162"/>
      <c r="X366" s="162" t="s">
        <v>71</v>
      </c>
      <c r="AA366" s="84"/>
      <c r="AB366" s="84"/>
      <c r="AC366" s="52"/>
      <c r="AD366" s="52"/>
      <c r="AE366" s="52"/>
      <c r="AF366" s="52"/>
      <c r="AG366" s="52" t="s">
        <v>74</v>
      </c>
      <c r="AH366" s="162" t="s">
        <v>71</v>
      </c>
      <c r="AI366" s="52" t="s">
        <v>75</v>
      </c>
      <c r="AJ366" t="s">
        <v>76</v>
      </c>
      <c r="AK366" s="52" t="s">
        <v>90</v>
      </c>
      <c r="AL366" t="s">
        <v>119</v>
      </c>
      <c r="AM366" t="s">
        <v>97</v>
      </c>
      <c r="AN366" t="s">
        <v>80</v>
      </c>
      <c r="AP366" s="144"/>
      <c r="AR366" s="52" t="s">
        <v>739</v>
      </c>
      <c r="AS366" s="84"/>
      <c r="AT366" s="84"/>
      <c r="AU366" s="63" t="s">
        <v>1487</v>
      </c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J366" s="52"/>
      <c r="BK366" s="52"/>
      <c r="BL366" s="52"/>
      <c r="BM366" s="52"/>
      <c r="BN366" s="52"/>
      <c r="BO366" s="52"/>
      <c r="BP366" s="52"/>
    </row>
    <row r="367" spans="1:68">
      <c r="A367">
        <v>353</v>
      </c>
      <c r="B367" t="s">
        <v>65</v>
      </c>
      <c r="C367" t="s">
        <v>65</v>
      </c>
      <c r="D367" t="s">
        <v>65</v>
      </c>
      <c r="E367" s="162" t="s">
        <v>1549</v>
      </c>
      <c r="L367" s="52"/>
      <c r="M367" s="52"/>
      <c r="N367" s="52"/>
      <c r="P367" s="150"/>
      <c r="Q367" s="52"/>
      <c r="S367" s="172" t="s">
        <v>360</v>
      </c>
      <c r="T367" s="144" t="s">
        <v>360</v>
      </c>
      <c r="U367" s="139">
        <v>40886</v>
      </c>
      <c r="V367" s="52" t="s">
        <v>1487</v>
      </c>
      <c r="W367" s="162"/>
      <c r="X367" s="162" t="s">
        <v>71</v>
      </c>
      <c r="AA367" s="84"/>
      <c r="AB367" s="84"/>
      <c r="AC367" s="52"/>
      <c r="AD367" s="52"/>
      <c r="AE367" s="52"/>
      <c r="AF367" s="52"/>
      <c r="AG367" s="52" t="s">
        <v>74</v>
      </c>
      <c r="AH367" s="162" t="s">
        <v>71</v>
      </c>
      <c r="AI367" s="52" t="s">
        <v>75</v>
      </c>
      <c r="AJ367" t="s">
        <v>76</v>
      </c>
      <c r="AK367" s="52" t="s">
        <v>90</v>
      </c>
      <c r="AL367" t="s">
        <v>119</v>
      </c>
      <c r="AM367" t="s">
        <v>97</v>
      </c>
      <c r="AN367" t="s">
        <v>80</v>
      </c>
      <c r="AP367" s="144"/>
      <c r="AR367" s="52" t="s">
        <v>1550</v>
      </c>
      <c r="AS367" s="84"/>
      <c r="AT367" s="84"/>
      <c r="AU367" s="63" t="s">
        <v>1487</v>
      </c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J367" s="52"/>
      <c r="BK367" s="52"/>
      <c r="BL367" s="52"/>
      <c r="BM367" s="52"/>
      <c r="BN367" s="52"/>
      <c r="BO367" s="52"/>
      <c r="BP367" s="52"/>
    </row>
    <row r="368" spans="1:68">
      <c r="A368">
        <v>354</v>
      </c>
      <c r="B368" t="s">
        <v>65</v>
      </c>
      <c r="C368" t="s">
        <v>65</v>
      </c>
      <c r="D368" t="s">
        <v>65</v>
      </c>
      <c r="E368" s="162" t="s">
        <v>1551</v>
      </c>
      <c r="L368" s="52"/>
      <c r="M368" s="52"/>
      <c r="N368" s="52"/>
      <c r="P368" s="150"/>
      <c r="Q368" s="52"/>
      <c r="S368" s="172" t="s">
        <v>360</v>
      </c>
      <c r="T368" s="144" t="s">
        <v>360</v>
      </c>
      <c r="U368" s="139">
        <v>40881</v>
      </c>
      <c r="V368" s="52" t="s">
        <v>1487</v>
      </c>
      <c r="W368" s="162"/>
      <c r="X368" s="162" t="s">
        <v>71</v>
      </c>
      <c r="AA368" s="84"/>
      <c r="AB368" s="84"/>
      <c r="AC368" s="52"/>
      <c r="AD368" s="52"/>
      <c r="AE368" s="52"/>
      <c r="AF368" s="52"/>
      <c r="AG368" s="52" t="s">
        <v>74</v>
      </c>
      <c r="AH368" s="162" t="s">
        <v>71</v>
      </c>
      <c r="AI368" s="52" t="s">
        <v>75</v>
      </c>
      <c r="AJ368" t="s">
        <v>76</v>
      </c>
      <c r="AK368" s="52" t="s">
        <v>90</v>
      </c>
      <c r="AL368" t="s">
        <v>119</v>
      </c>
      <c r="AM368" t="s">
        <v>97</v>
      </c>
      <c r="AN368" t="s">
        <v>80</v>
      </c>
      <c r="AP368" s="144"/>
      <c r="AR368" s="52" t="s">
        <v>1250</v>
      </c>
      <c r="AS368" s="84"/>
      <c r="AT368" s="84"/>
      <c r="AU368" s="63" t="s">
        <v>1487</v>
      </c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J368" s="52"/>
      <c r="BK368" s="52"/>
      <c r="BL368" s="52"/>
      <c r="BM368" s="52"/>
      <c r="BN368" s="52"/>
      <c r="BO368" s="52"/>
      <c r="BP368" s="52"/>
    </row>
    <row r="369" spans="1:68">
      <c r="A369">
        <v>355</v>
      </c>
      <c r="B369" t="s">
        <v>65</v>
      </c>
      <c r="C369" t="s">
        <v>65</v>
      </c>
      <c r="D369" t="s">
        <v>65</v>
      </c>
      <c r="E369" s="162" t="s">
        <v>1552</v>
      </c>
      <c r="L369" s="52"/>
      <c r="M369" s="52"/>
      <c r="N369" s="52"/>
      <c r="P369" s="150"/>
      <c r="Q369" s="52"/>
      <c r="S369" s="172" t="s">
        <v>360</v>
      </c>
      <c r="T369" s="144" t="s">
        <v>360</v>
      </c>
      <c r="U369" s="139">
        <v>40880</v>
      </c>
      <c r="V369" s="52" t="s">
        <v>1487</v>
      </c>
      <c r="W369" s="162"/>
      <c r="X369" s="162" t="s">
        <v>71</v>
      </c>
      <c r="AA369" s="84"/>
      <c r="AB369" s="84"/>
      <c r="AC369" s="52"/>
      <c r="AD369" s="52"/>
      <c r="AE369" s="52"/>
      <c r="AF369" s="52"/>
      <c r="AG369" s="52" t="s">
        <v>74</v>
      </c>
      <c r="AH369" s="162" t="s">
        <v>71</v>
      </c>
      <c r="AI369" s="52" t="s">
        <v>75</v>
      </c>
      <c r="AJ369" t="s">
        <v>76</v>
      </c>
      <c r="AK369" s="52" t="s">
        <v>90</v>
      </c>
      <c r="AL369" t="s">
        <v>119</v>
      </c>
      <c r="AM369" t="s">
        <v>97</v>
      </c>
      <c r="AN369" t="s">
        <v>80</v>
      </c>
      <c r="AP369" s="144"/>
      <c r="AR369" s="52" t="s">
        <v>1250</v>
      </c>
      <c r="AS369" s="84"/>
      <c r="AT369" s="84"/>
      <c r="AU369" s="63" t="s">
        <v>1487</v>
      </c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J369" s="52"/>
      <c r="BK369" s="52"/>
      <c r="BL369" s="52"/>
      <c r="BM369" s="52"/>
      <c r="BN369" s="52"/>
      <c r="BO369" s="52"/>
      <c r="BP369" s="52"/>
    </row>
    <row r="370" spans="1:68">
      <c r="A370">
        <v>356</v>
      </c>
      <c r="B370" t="s">
        <v>65</v>
      </c>
      <c r="C370" t="s">
        <v>65</v>
      </c>
      <c r="D370" t="s">
        <v>65</v>
      </c>
      <c r="E370" s="162" t="s">
        <v>727</v>
      </c>
      <c r="L370" s="52"/>
      <c r="M370" s="52"/>
      <c r="N370" s="52"/>
      <c r="P370" s="150"/>
      <c r="Q370" s="52"/>
      <c r="S370" s="172" t="s">
        <v>360</v>
      </c>
      <c r="T370" s="144" t="s">
        <v>360</v>
      </c>
      <c r="U370" s="139">
        <v>40923</v>
      </c>
      <c r="V370" s="52" t="s">
        <v>1487</v>
      </c>
      <c r="W370" s="162"/>
      <c r="X370" s="162" t="s">
        <v>71</v>
      </c>
      <c r="AA370" s="84"/>
      <c r="AB370" s="84"/>
      <c r="AC370" s="52"/>
      <c r="AD370" s="52"/>
      <c r="AE370" s="52"/>
      <c r="AF370" s="52"/>
      <c r="AG370" s="52" t="s">
        <v>74</v>
      </c>
      <c r="AH370" s="162" t="s">
        <v>71</v>
      </c>
      <c r="AI370" s="52" t="s">
        <v>75</v>
      </c>
      <c r="AJ370" t="s">
        <v>76</v>
      </c>
      <c r="AK370" s="52" t="s">
        <v>90</v>
      </c>
      <c r="AL370" t="s">
        <v>119</v>
      </c>
      <c r="AM370" t="s">
        <v>97</v>
      </c>
      <c r="AN370" t="s">
        <v>80</v>
      </c>
      <c r="AP370" s="144"/>
      <c r="AR370" s="52" t="s">
        <v>138</v>
      </c>
      <c r="AS370" s="84"/>
      <c r="AT370" s="84"/>
      <c r="AU370" s="63" t="s">
        <v>1487</v>
      </c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J370" s="52"/>
      <c r="BK370" s="52"/>
      <c r="BL370" s="52"/>
      <c r="BM370" s="52"/>
      <c r="BN370" s="52"/>
      <c r="BO370" s="52"/>
      <c r="BP370" s="52"/>
    </row>
    <row r="371" spans="1:68">
      <c r="A371">
        <v>357</v>
      </c>
      <c r="B371" t="s">
        <v>65</v>
      </c>
      <c r="C371" t="s">
        <v>65</v>
      </c>
      <c r="D371" t="s">
        <v>65</v>
      </c>
      <c r="E371" s="162" t="s">
        <v>1553</v>
      </c>
      <c r="L371" s="52"/>
      <c r="M371" s="52"/>
      <c r="N371" s="52"/>
      <c r="P371" s="150"/>
      <c r="Q371" s="52"/>
      <c r="S371" s="172" t="s">
        <v>360</v>
      </c>
      <c r="T371" s="144" t="s">
        <v>360</v>
      </c>
      <c r="U371" s="139">
        <v>40924</v>
      </c>
      <c r="V371" s="52" t="s">
        <v>1487</v>
      </c>
      <c r="W371" s="162"/>
      <c r="X371" s="162" t="s">
        <v>71</v>
      </c>
      <c r="AA371" s="84"/>
      <c r="AB371" s="84"/>
      <c r="AC371" s="52"/>
      <c r="AD371" s="52"/>
      <c r="AE371" s="52"/>
      <c r="AF371" s="52"/>
      <c r="AG371" s="52" t="s">
        <v>74</v>
      </c>
      <c r="AH371" s="162" t="s">
        <v>71</v>
      </c>
      <c r="AI371" s="52" t="s">
        <v>75</v>
      </c>
      <c r="AJ371" t="s">
        <v>76</v>
      </c>
      <c r="AK371" s="52" t="s">
        <v>90</v>
      </c>
      <c r="AL371" t="s">
        <v>119</v>
      </c>
      <c r="AM371" t="s">
        <v>97</v>
      </c>
      <c r="AN371" t="s">
        <v>80</v>
      </c>
      <c r="AP371" s="144"/>
      <c r="AR371" s="52" t="s">
        <v>138</v>
      </c>
      <c r="AS371" s="84"/>
      <c r="AT371" s="84"/>
      <c r="AU371" s="63" t="s">
        <v>1487</v>
      </c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J371" s="52"/>
      <c r="BK371" s="52"/>
      <c r="BL371" s="52"/>
      <c r="BM371" s="52"/>
      <c r="BN371" s="52"/>
      <c r="BO371" s="52"/>
      <c r="BP371" s="52"/>
    </row>
    <row r="372" spans="1:68">
      <c r="A372">
        <v>358</v>
      </c>
      <c r="B372" t="s">
        <v>65</v>
      </c>
      <c r="C372" t="s">
        <v>65</v>
      </c>
      <c r="D372" t="s">
        <v>65</v>
      </c>
      <c r="E372" s="162" t="s">
        <v>1554</v>
      </c>
      <c r="L372" s="52"/>
      <c r="M372" s="52"/>
      <c r="N372" s="52"/>
      <c r="P372" s="150"/>
      <c r="Q372" s="52"/>
      <c r="S372" s="172" t="s">
        <v>360</v>
      </c>
      <c r="T372" s="144" t="s">
        <v>360</v>
      </c>
      <c r="U372" s="139">
        <v>40936</v>
      </c>
      <c r="V372" s="52" t="s">
        <v>1487</v>
      </c>
      <c r="W372" s="162"/>
      <c r="X372" s="162" t="s">
        <v>71</v>
      </c>
      <c r="AA372" s="84"/>
      <c r="AB372" s="84"/>
      <c r="AC372" s="52"/>
      <c r="AD372" s="52"/>
      <c r="AE372" s="52"/>
      <c r="AF372" s="52"/>
      <c r="AG372" s="52" t="s">
        <v>74</v>
      </c>
      <c r="AH372" s="162" t="s">
        <v>71</v>
      </c>
      <c r="AI372" s="52" t="s">
        <v>75</v>
      </c>
      <c r="AJ372" t="s">
        <v>76</v>
      </c>
      <c r="AK372" s="52" t="s">
        <v>90</v>
      </c>
      <c r="AL372" t="s">
        <v>119</v>
      </c>
      <c r="AM372" t="s">
        <v>97</v>
      </c>
      <c r="AN372" t="s">
        <v>80</v>
      </c>
      <c r="AP372" s="144"/>
      <c r="AR372" s="52" t="s">
        <v>1555</v>
      </c>
      <c r="AS372" s="84"/>
      <c r="AT372" s="84"/>
      <c r="AU372" s="63" t="s">
        <v>1487</v>
      </c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J372" s="52"/>
      <c r="BK372" s="52"/>
      <c r="BL372" s="52"/>
      <c r="BM372" s="52"/>
      <c r="BN372" s="52"/>
      <c r="BO372" s="52"/>
      <c r="BP372" s="52"/>
    </row>
    <row r="373" spans="1:68">
      <c r="A373">
        <v>359</v>
      </c>
      <c r="B373" t="s">
        <v>65</v>
      </c>
      <c r="C373" t="s">
        <v>65</v>
      </c>
      <c r="D373" t="s">
        <v>65</v>
      </c>
      <c r="E373" s="162" t="s">
        <v>1556</v>
      </c>
      <c r="L373" s="52"/>
      <c r="M373" s="52"/>
      <c r="N373" s="52"/>
      <c r="P373" s="150"/>
      <c r="Q373" s="52"/>
      <c r="S373" s="172" t="s">
        <v>360</v>
      </c>
      <c r="T373" s="144" t="s">
        <v>360</v>
      </c>
      <c r="U373" s="139">
        <v>40937</v>
      </c>
      <c r="V373" s="52" t="s">
        <v>1487</v>
      </c>
      <c r="W373" s="162"/>
      <c r="X373" s="162" t="s">
        <v>71</v>
      </c>
      <c r="AA373" s="84"/>
      <c r="AB373" s="84"/>
      <c r="AC373" s="52"/>
      <c r="AD373" s="52"/>
      <c r="AE373" s="52"/>
      <c r="AF373" s="52"/>
      <c r="AG373" s="52" t="s">
        <v>74</v>
      </c>
      <c r="AH373" s="162" t="s">
        <v>71</v>
      </c>
      <c r="AI373" s="52" t="s">
        <v>75</v>
      </c>
      <c r="AJ373" t="s">
        <v>76</v>
      </c>
      <c r="AK373" s="52" t="s">
        <v>90</v>
      </c>
      <c r="AL373" t="s">
        <v>119</v>
      </c>
      <c r="AM373" t="s">
        <v>97</v>
      </c>
      <c r="AN373" t="s">
        <v>80</v>
      </c>
      <c r="AP373" s="144"/>
      <c r="AR373" s="52" t="s">
        <v>1555</v>
      </c>
      <c r="AS373" s="84"/>
      <c r="AT373" s="84"/>
      <c r="AU373" s="63" t="s">
        <v>1487</v>
      </c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J373" s="52"/>
      <c r="BK373" s="52"/>
      <c r="BL373" s="52"/>
      <c r="BM373" s="52"/>
      <c r="BN373" s="52"/>
      <c r="BO373" s="52"/>
      <c r="BP373" s="52"/>
    </row>
    <row r="374" spans="1:68">
      <c r="A374">
        <v>360</v>
      </c>
      <c r="B374" t="s">
        <v>65</v>
      </c>
      <c r="C374" t="s">
        <v>65</v>
      </c>
      <c r="D374" t="s">
        <v>65</v>
      </c>
      <c r="E374" s="162" t="s">
        <v>1557</v>
      </c>
      <c r="L374" s="52"/>
      <c r="M374" s="52"/>
      <c r="N374" s="52"/>
      <c r="P374" s="150"/>
      <c r="Q374" s="52"/>
      <c r="S374" s="172" t="s">
        <v>360</v>
      </c>
      <c r="T374" s="144" t="s">
        <v>360</v>
      </c>
      <c r="U374" s="139">
        <v>40942</v>
      </c>
      <c r="V374" s="52" t="s">
        <v>1487</v>
      </c>
      <c r="W374" s="162"/>
      <c r="X374" s="162" t="s">
        <v>71</v>
      </c>
      <c r="AA374" s="84"/>
      <c r="AB374" s="84"/>
      <c r="AC374" s="52"/>
      <c r="AD374" s="52"/>
      <c r="AE374" s="52"/>
      <c r="AF374" s="52"/>
      <c r="AG374" s="52" t="s">
        <v>74</v>
      </c>
      <c r="AH374" s="162" t="s">
        <v>71</v>
      </c>
      <c r="AI374" s="52" t="s">
        <v>75</v>
      </c>
      <c r="AJ374" t="s">
        <v>76</v>
      </c>
      <c r="AK374" s="52" t="s">
        <v>90</v>
      </c>
      <c r="AL374" t="s">
        <v>119</v>
      </c>
      <c r="AM374" t="s">
        <v>97</v>
      </c>
      <c r="AN374" t="s">
        <v>80</v>
      </c>
      <c r="AP374" s="144"/>
      <c r="AR374" s="52" t="s">
        <v>82</v>
      </c>
      <c r="AS374" s="84"/>
      <c r="AT374" s="84"/>
      <c r="AU374" s="63" t="s">
        <v>1487</v>
      </c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J374" s="52"/>
      <c r="BK374" s="52"/>
      <c r="BL374" s="52"/>
      <c r="BM374" s="52"/>
      <c r="BN374" s="52"/>
      <c r="BO374" s="52"/>
      <c r="BP374" s="52"/>
    </row>
    <row r="375" spans="1:68">
      <c r="A375">
        <v>361</v>
      </c>
      <c r="B375" t="s">
        <v>65</v>
      </c>
      <c r="C375" t="s">
        <v>65</v>
      </c>
      <c r="D375" t="s">
        <v>65</v>
      </c>
      <c r="E375" s="162" t="s">
        <v>733</v>
      </c>
      <c r="L375" s="52"/>
      <c r="M375" s="52"/>
      <c r="N375" s="52"/>
      <c r="P375" s="150"/>
      <c r="Q375" s="52"/>
      <c r="S375" s="172" t="s">
        <v>360</v>
      </c>
      <c r="T375" s="144" t="s">
        <v>360</v>
      </c>
      <c r="U375" s="139">
        <v>40943</v>
      </c>
      <c r="V375" s="52" t="s">
        <v>1487</v>
      </c>
      <c r="W375" s="162"/>
      <c r="X375" s="162" t="s">
        <v>71</v>
      </c>
      <c r="AA375" s="84"/>
      <c r="AB375" s="84"/>
      <c r="AC375" s="52"/>
      <c r="AD375" s="52"/>
      <c r="AE375" s="52"/>
      <c r="AF375" s="52"/>
      <c r="AG375" s="52" t="s">
        <v>74</v>
      </c>
      <c r="AH375" s="162" t="s">
        <v>71</v>
      </c>
      <c r="AI375" s="52" t="s">
        <v>75</v>
      </c>
      <c r="AJ375" t="s">
        <v>76</v>
      </c>
      <c r="AK375" s="52" t="s">
        <v>90</v>
      </c>
      <c r="AL375" t="s">
        <v>119</v>
      </c>
      <c r="AM375" t="s">
        <v>97</v>
      </c>
      <c r="AN375" t="s">
        <v>80</v>
      </c>
      <c r="AP375" s="144"/>
      <c r="AR375" s="52" t="s">
        <v>82</v>
      </c>
      <c r="AS375" s="84"/>
      <c r="AT375" s="84"/>
      <c r="AU375" s="63" t="s">
        <v>1487</v>
      </c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J375" s="52"/>
      <c r="BK375" s="52"/>
      <c r="BL375" s="52"/>
      <c r="BM375" s="52"/>
      <c r="BN375" s="52"/>
      <c r="BO375" s="52"/>
      <c r="BP375" s="52"/>
    </row>
    <row r="376" spans="1:68">
      <c r="A376">
        <v>362</v>
      </c>
      <c r="B376" t="s">
        <v>65</v>
      </c>
      <c r="C376" t="s">
        <v>65</v>
      </c>
      <c r="D376" t="s">
        <v>65</v>
      </c>
      <c r="E376" s="162" t="s">
        <v>1558</v>
      </c>
      <c r="L376" s="52"/>
      <c r="M376" s="52"/>
      <c r="N376" s="52"/>
      <c r="P376" s="150"/>
      <c r="Q376" s="52"/>
      <c r="S376" s="172" t="s">
        <v>360</v>
      </c>
      <c r="T376" s="144" t="s">
        <v>360</v>
      </c>
      <c r="U376" s="139">
        <v>40950</v>
      </c>
      <c r="V376" s="52" t="s">
        <v>1487</v>
      </c>
      <c r="W376" s="162"/>
      <c r="X376" s="162" t="s">
        <v>71</v>
      </c>
      <c r="AA376" s="84"/>
      <c r="AB376" s="84"/>
      <c r="AC376" s="52"/>
      <c r="AD376" s="52"/>
      <c r="AE376" s="52"/>
      <c r="AF376" s="52"/>
      <c r="AG376" s="52" t="s">
        <v>74</v>
      </c>
      <c r="AH376" s="162" t="s">
        <v>71</v>
      </c>
      <c r="AI376" s="52" t="s">
        <v>75</v>
      </c>
      <c r="AJ376" t="s">
        <v>76</v>
      </c>
      <c r="AK376" s="52" t="s">
        <v>90</v>
      </c>
      <c r="AL376" t="s">
        <v>119</v>
      </c>
      <c r="AM376" t="s">
        <v>97</v>
      </c>
      <c r="AN376" t="s">
        <v>80</v>
      </c>
      <c r="AP376" s="144"/>
      <c r="AR376" s="52" t="s">
        <v>1147</v>
      </c>
      <c r="AS376" s="84"/>
      <c r="AT376" s="84"/>
      <c r="AU376" s="63" t="s">
        <v>1487</v>
      </c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J376" s="52"/>
      <c r="BK376" s="52"/>
      <c r="BL376" s="52"/>
      <c r="BM376" s="52"/>
      <c r="BN376" s="52"/>
      <c r="BO376" s="52"/>
      <c r="BP376" s="52"/>
    </row>
    <row r="377" spans="1:68">
      <c r="A377">
        <v>363</v>
      </c>
      <c r="B377" t="s">
        <v>65</v>
      </c>
      <c r="C377" t="s">
        <v>65</v>
      </c>
      <c r="D377" t="s">
        <v>65</v>
      </c>
      <c r="E377" s="162" t="s">
        <v>1559</v>
      </c>
      <c r="L377" s="52"/>
      <c r="M377" s="52"/>
      <c r="N377" s="52"/>
      <c r="P377" s="150"/>
      <c r="Q377" s="52"/>
      <c r="S377" s="172" t="s">
        <v>360</v>
      </c>
      <c r="T377" s="144" t="s">
        <v>360</v>
      </c>
      <c r="U377" s="139">
        <v>40951</v>
      </c>
      <c r="V377" s="52" t="s">
        <v>1487</v>
      </c>
      <c r="W377" s="162"/>
      <c r="X377" s="162" t="s">
        <v>71</v>
      </c>
      <c r="AA377" s="84"/>
      <c r="AB377" s="84"/>
      <c r="AC377" s="52"/>
      <c r="AD377" s="52"/>
      <c r="AE377" s="52"/>
      <c r="AF377" s="52"/>
      <c r="AG377" s="52" t="s">
        <v>74</v>
      </c>
      <c r="AH377" s="162" t="s">
        <v>71</v>
      </c>
      <c r="AI377" s="52" t="s">
        <v>75</v>
      </c>
      <c r="AJ377" t="s">
        <v>76</v>
      </c>
      <c r="AK377" s="52" t="s">
        <v>90</v>
      </c>
      <c r="AL377" t="s">
        <v>119</v>
      </c>
      <c r="AM377" t="s">
        <v>97</v>
      </c>
      <c r="AN377" t="s">
        <v>80</v>
      </c>
      <c r="AP377" s="144"/>
      <c r="AR377" s="52" t="s">
        <v>1147</v>
      </c>
      <c r="AS377" s="84"/>
      <c r="AT377" s="84"/>
      <c r="AU377" s="63" t="s">
        <v>1487</v>
      </c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J377" s="52"/>
      <c r="BK377" s="52"/>
      <c r="BL377" s="52"/>
      <c r="BM377" s="52"/>
      <c r="BN377" s="52"/>
      <c r="BO377" s="52"/>
      <c r="BP377" s="52"/>
    </row>
    <row r="378" spans="1:68">
      <c r="A378">
        <v>364</v>
      </c>
      <c r="B378" t="s">
        <v>65</v>
      </c>
      <c r="C378" t="s">
        <v>65</v>
      </c>
      <c r="D378" t="s">
        <v>65</v>
      </c>
      <c r="E378" s="162" t="s">
        <v>1560</v>
      </c>
      <c r="L378" s="52"/>
      <c r="M378" s="52"/>
      <c r="N378" s="52"/>
      <c r="P378" s="150"/>
      <c r="Q378" s="52"/>
      <c r="S378" s="172" t="s">
        <v>360</v>
      </c>
      <c r="T378" s="144" t="s">
        <v>360</v>
      </c>
      <c r="U378" s="139">
        <v>40956</v>
      </c>
      <c r="V378" s="52" t="s">
        <v>1487</v>
      </c>
      <c r="W378" s="162"/>
      <c r="X378" s="162" t="s">
        <v>71</v>
      </c>
      <c r="AA378" s="84"/>
      <c r="AB378" s="84"/>
      <c r="AC378" s="52"/>
      <c r="AD378" s="52"/>
      <c r="AE378" s="52"/>
      <c r="AF378" s="52"/>
      <c r="AG378" s="52" t="s">
        <v>74</v>
      </c>
      <c r="AH378" s="162" t="s">
        <v>71</v>
      </c>
      <c r="AI378" s="52" t="s">
        <v>75</v>
      </c>
      <c r="AJ378" t="s">
        <v>76</v>
      </c>
      <c r="AK378" s="52" t="s">
        <v>90</v>
      </c>
      <c r="AL378" t="s">
        <v>119</v>
      </c>
      <c r="AM378" t="s">
        <v>97</v>
      </c>
      <c r="AN378" t="s">
        <v>80</v>
      </c>
      <c r="AP378" s="144"/>
      <c r="AR378" s="52" t="s">
        <v>1561</v>
      </c>
      <c r="AS378" s="84"/>
      <c r="AT378" s="84"/>
      <c r="AU378" s="63" t="s">
        <v>1487</v>
      </c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J378" s="52"/>
      <c r="BK378" s="52"/>
      <c r="BL378" s="52"/>
      <c r="BM378" s="52"/>
      <c r="BN378" s="52"/>
      <c r="BO378" s="52"/>
      <c r="BP378" s="52"/>
    </row>
    <row r="379" spans="1:68">
      <c r="A379">
        <v>365</v>
      </c>
      <c r="B379" t="s">
        <v>65</v>
      </c>
      <c r="C379" t="s">
        <v>65</v>
      </c>
      <c r="D379" t="s">
        <v>65</v>
      </c>
      <c r="E379" s="162" t="s">
        <v>1562</v>
      </c>
      <c r="L379" s="52"/>
      <c r="M379" s="52"/>
      <c r="N379" s="52"/>
      <c r="P379" s="150"/>
      <c r="Q379" s="52"/>
      <c r="S379" s="172" t="s">
        <v>360</v>
      </c>
      <c r="T379" s="144" t="s">
        <v>360</v>
      </c>
      <c r="U379" s="139">
        <v>40963</v>
      </c>
      <c r="V379" s="52" t="s">
        <v>1487</v>
      </c>
      <c r="W379" s="162"/>
      <c r="X379" s="162" t="s">
        <v>71</v>
      </c>
      <c r="AA379" s="84"/>
      <c r="AB379" s="84"/>
      <c r="AC379" s="52"/>
      <c r="AD379" s="52"/>
      <c r="AE379" s="52"/>
      <c r="AF379" s="52"/>
      <c r="AG379" s="52" t="s">
        <v>74</v>
      </c>
      <c r="AH379" s="162" t="s">
        <v>71</v>
      </c>
      <c r="AI379" s="52" t="s">
        <v>75</v>
      </c>
      <c r="AJ379" t="s">
        <v>76</v>
      </c>
      <c r="AK379" s="52" t="s">
        <v>90</v>
      </c>
      <c r="AL379" t="s">
        <v>119</v>
      </c>
      <c r="AM379" t="s">
        <v>97</v>
      </c>
      <c r="AN379" t="s">
        <v>80</v>
      </c>
      <c r="AP379" s="144"/>
      <c r="AR379" s="52" t="s">
        <v>241</v>
      </c>
      <c r="AS379" s="84"/>
      <c r="AT379" s="84"/>
      <c r="AU379" s="63" t="s">
        <v>1487</v>
      </c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J379" s="52"/>
      <c r="BK379" s="52"/>
      <c r="BL379" s="52"/>
      <c r="BM379" s="52"/>
      <c r="BN379" s="52"/>
      <c r="BO379" s="52"/>
      <c r="BP379" s="52"/>
    </row>
    <row r="380" spans="1:68">
      <c r="A380">
        <v>366</v>
      </c>
      <c r="B380" t="s">
        <v>65</v>
      </c>
      <c r="C380" t="s">
        <v>65</v>
      </c>
      <c r="D380" t="s">
        <v>65</v>
      </c>
      <c r="E380" s="162" t="s">
        <v>1563</v>
      </c>
      <c r="L380" s="52"/>
      <c r="M380" s="52"/>
      <c r="N380" s="52"/>
      <c r="P380" s="150"/>
      <c r="Q380" s="52"/>
      <c r="S380" s="172" t="s">
        <v>360</v>
      </c>
      <c r="T380" s="144" t="s">
        <v>360</v>
      </c>
      <c r="U380" s="139">
        <v>40964</v>
      </c>
      <c r="V380" s="52" t="s">
        <v>1487</v>
      </c>
      <c r="W380" s="162"/>
      <c r="X380" s="162" t="s">
        <v>71</v>
      </c>
      <c r="AA380" s="84"/>
      <c r="AB380" s="84"/>
      <c r="AC380" s="52"/>
      <c r="AD380" s="52"/>
      <c r="AE380" s="52"/>
      <c r="AF380" s="52"/>
      <c r="AG380" s="52" t="s">
        <v>74</v>
      </c>
      <c r="AH380" s="162" t="s">
        <v>71</v>
      </c>
      <c r="AI380" s="52" t="s">
        <v>75</v>
      </c>
      <c r="AJ380" t="s">
        <v>76</v>
      </c>
      <c r="AK380" s="52" t="s">
        <v>90</v>
      </c>
      <c r="AL380" t="s">
        <v>119</v>
      </c>
      <c r="AM380" t="s">
        <v>97</v>
      </c>
      <c r="AN380" t="s">
        <v>80</v>
      </c>
      <c r="AP380" s="144"/>
      <c r="AR380" s="52" t="s">
        <v>241</v>
      </c>
      <c r="AS380" s="84"/>
      <c r="AT380" s="84"/>
      <c r="AU380" s="63" t="s">
        <v>1487</v>
      </c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J380" s="52"/>
      <c r="BK380" s="52"/>
      <c r="BL380" s="52"/>
      <c r="BM380" s="52"/>
      <c r="BN380" s="52"/>
      <c r="BO380" s="52"/>
      <c r="BP380" s="52"/>
    </row>
    <row r="381" spans="1:68">
      <c r="A381">
        <v>367</v>
      </c>
      <c r="B381" t="s">
        <v>65</v>
      </c>
      <c r="C381" t="s">
        <v>65</v>
      </c>
      <c r="D381" t="s">
        <v>65</v>
      </c>
      <c r="E381" s="162" t="s">
        <v>728</v>
      </c>
      <c r="L381" s="52"/>
      <c r="M381" s="52"/>
      <c r="N381" s="52"/>
      <c r="P381" s="150"/>
      <c r="Q381" s="52"/>
      <c r="S381" s="172" t="s">
        <v>360</v>
      </c>
      <c r="T381" s="144" t="s">
        <v>360</v>
      </c>
      <c r="U381" s="139">
        <v>40965</v>
      </c>
      <c r="V381" s="52" t="s">
        <v>1487</v>
      </c>
      <c r="W381" s="162"/>
      <c r="X381" s="162" t="s">
        <v>71</v>
      </c>
      <c r="AA381" s="84"/>
      <c r="AB381" s="84"/>
      <c r="AC381" s="52"/>
      <c r="AD381" s="52"/>
      <c r="AE381" s="52"/>
      <c r="AF381" s="52"/>
      <c r="AG381" s="52" t="s">
        <v>74</v>
      </c>
      <c r="AH381" s="162" t="s">
        <v>71</v>
      </c>
      <c r="AI381" s="52" t="s">
        <v>75</v>
      </c>
      <c r="AJ381" t="s">
        <v>76</v>
      </c>
      <c r="AK381" s="52" t="s">
        <v>90</v>
      </c>
      <c r="AL381" t="s">
        <v>119</v>
      </c>
      <c r="AM381" t="s">
        <v>97</v>
      </c>
      <c r="AN381" t="s">
        <v>80</v>
      </c>
      <c r="AP381" s="144"/>
      <c r="AR381" s="52" t="s">
        <v>241</v>
      </c>
      <c r="AS381" s="84"/>
      <c r="AT381" s="84"/>
      <c r="AU381" s="63" t="s">
        <v>1487</v>
      </c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J381" s="52"/>
      <c r="BK381" s="52"/>
      <c r="BL381" s="52"/>
      <c r="BM381" s="52"/>
      <c r="BN381" s="52"/>
      <c r="BO381" s="52"/>
      <c r="BP381" s="52"/>
    </row>
    <row r="382" spans="1:68">
      <c r="A382">
        <v>368</v>
      </c>
      <c r="B382" t="s">
        <v>65</v>
      </c>
      <c r="C382" t="s">
        <v>65</v>
      </c>
      <c r="D382" t="s">
        <v>65</v>
      </c>
      <c r="E382" s="162" t="s">
        <v>1564</v>
      </c>
      <c r="L382" s="52"/>
      <c r="M382" s="52"/>
      <c r="N382" s="52"/>
      <c r="P382" s="150"/>
      <c r="Q382" s="52"/>
      <c r="S382" s="172" t="s">
        <v>360</v>
      </c>
      <c r="T382" s="144" t="s">
        <v>360</v>
      </c>
      <c r="U382" s="139">
        <v>40971</v>
      </c>
      <c r="V382" s="52" t="s">
        <v>1487</v>
      </c>
      <c r="W382" s="162"/>
      <c r="X382" s="162" t="s">
        <v>71</v>
      </c>
      <c r="AA382" s="84"/>
      <c r="AB382" s="84"/>
      <c r="AC382" s="52"/>
      <c r="AD382" s="52"/>
      <c r="AE382" s="52"/>
      <c r="AF382" s="52"/>
      <c r="AG382" s="52" t="s">
        <v>74</v>
      </c>
      <c r="AH382" s="162" t="s">
        <v>71</v>
      </c>
      <c r="AI382" s="52" t="s">
        <v>75</v>
      </c>
      <c r="AJ382" t="s">
        <v>76</v>
      </c>
      <c r="AK382" s="52" t="s">
        <v>90</v>
      </c>
      <c r="AL382" t="s">
        <v>119</v>
      </c>
      <c r="AM382" t="s">
        <v>97</v>
      </c>
      <c r="AN382" t="s">
        <v>80</v>
      </c>
      <c r="AP382" s="144"/>
      <c r="AR382" s="52" t="s">
        <v>1565</v>
      </c>
      <c r="AS382" s="84"/>
      <c r="AT382" s="84"/>
      <c r="AU382" s="63" t="s">
        <v>1487</v>
      </c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J382" s="52"/>
      <c r="BK382" s="52"/>
      <c r="BL382" s="52"/>
      <c r="BM382" s="52"/>
      <c r="BN382" s="52"/>
      <c r="BO382" s="52"/>
      <c r="BP382" s="52"/>
    </row>
    <row r="383" spans="1:68">
      <c r="A383">
        <v>369</v>
      </c>
      <c r="B383" t="s">
        <v>65</v>
      </c>
      <c r="C383" t="s">
        <v>65</v>
      </c>
      <c r="D383" t="s">
        <v>65</v>
      </c>
      <c r="E383" s="162" t="s">
        <v>1566</v>
      </c>
      <c r="L383" s="52"/>
      <c r="M383" s="52"/>
      <c r="N383" s="52"/>
      <c r="P383" s="150"/>
      <c r="Q383" s="52"/>
      <c r="S383" s="172" t="s">
        <v>360</v>
      </c>
      <c r="T383" s="144" t="s">
        <v>360</v>
      </c>
      <c r="U383" s="139">
        <v>40978</v>
      </c>
      <c r="V383" s="52" t="s">
        <v>1487</v>
      </c>
      <c r="W383" s="162"/>
      <c r="X383" s="162" t="s">
        <v>71</v>
      </c>
      <c r="AA383" s="84"/>
      <c r="AB383" s="84"/>
      <c r="AC383" s="52"/>
      <c r="AD383" s="52"/>
      <c r="AE383" s="52"/>
      <c r="AF383" s="52"/>
      <c r="AG383" s="52" t="s">
        <v>74</v>
      </c>
      <c r="AH383" s="162" t="s">
        <v>71</v>
      </c>
      <c r="AI383" s="52" t="s">
        <v>75</v>
      </c>
      <c r="AJ383" t="s">
        <v>76</v>
      </c>
      <c r="AK383" s="52" t="s">
        <v>90</v>
      </c>
      <c r="AL383" t="s">
        <v>119</v>
      </c>
      <c r="AM383" t="s">
        <v>97</v>
      </c>
      <c r="AN383" t="s">
        <v>80</v>
      </c>
      <c r="AP383" s="144"/>
      <c r="AR383" s="52" t="s">
        <v>1567</v>
      </c>
      <c r="AS383" s="84"/>
      <c r="AT383" s="84"/>
      <c r="AU383" s="63" t="s">
        <v>1487</v>
      </c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J383" s="52"/>
      <c r="BK383" s="52"/>
      <c r="BL383" s="52"/>
      <c r="BM383" s="52"/>
      <c r="BN383" s="52"/>
      <c r="BO383" s="52"/>
      <c r="BP383" s="52"/>
    </row>
    <row r="384" spans="1:68">
      <c r="A384">
        <v>370</v>
      </c>
      <c r="B384" t="s">
        <v>65</v>
      </c>
      <c r="C384" t="s">
        <v>65</v>
      </c>
      <c r="D384" t="s">
        <v>65</v>
      </c>
      <c r="E384" s="162" t="s">
        <v>1568</v>
      </c>
      <c r="L384" s="52"/>
      <c r="M384" s="52"/>
      <c r="N384" s="52"/>
      <c r="P384" s="150"/>
      <c r="Q384" s="52"/>
      <c r="S384" s="172" t="s">
        <v>360</v>
      </c>
      <c r="T384" s="144" t="s">
        <v>360</v>
      </c>
      <c r="U384" s="139">
        <v>41006</v>
      </c>
      <c r="V384" s="52" t="s">
        <v>1487</v>
      </c>
      <c r="W384" s="162"/>
      <c r="X384" s="162" t="s">
        <v>71</v>
      </c>
      <c r="AA384" s="84"/>
      <c r="AB384" s="84"/>
      <c r="AC384" s="52"/>
      <c r="AD384" s="52"/>
      <c r="AE384" s="52"/>
      <c r="AF384" s="52"/>
      <c r="AG384" s="52" t="s">
        <v>74</v>
      </c>
      <c r="AH384" s="162" t="s">
        <v>71</v>
      </c>
      <c r="AI384" s="52" t="s">
        <v>75</v>
      </c>
      <c r="AJ384" t="s">
        <v>76</v>
      </c>
      <c r="AK384" s="52" t="s">
        <v>90</v>
      </c>
      <c r="AL384" t="s">
        <v>119</v>
      </c>
      <c r="AM384" t="s">
        <v>97</v>
      </c>
      <c r="AN384" t="s">
        <v>80</v>
      </c>
      <c r="AP384" s="144"/>
      <c r="AR384" s="52" t="s">
        <v>197</v>
      </c>
      <c r="AS384" s="84"/>
      <c r="AT384" s="84"/>
      <c r="AU384" s="63" t="s">
        <v>1487</v>
      </c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J384" s="52"/>
      <c r="BK384" s="52"/>
      <c r="BL384" s="52"/>
      <c r="BM384" s="52"/>
      <c r="BN384" s="52"/>
      <c r="BO384" s="52"/>
      <c r="BP384" s="52"/>
    </row>
    <row r="385" spans="1:68">
      <c r="A385">
        <v>371</v>
      </c>
      <c r="B385" t="s">
        <v>65</v>
      </c>
      <c r="C385" t="s">
        <v>65</v>
      </c>
      <c r="D385" t="s">
        <v>65</v>
      </c>
      <c r="E385" s="162" t="s">
        <v>1569</v>
      </c>
      <c r="L385" s="52"/>
      <c r="M385" s="52"/>
      <c r="N385" s="52"/>
      <c r="P385" s="150"/>
      <c r="Q385" s="52"/>
      <c r="S385" s="172" t="s">
        <v>360</v>
      </c>
      <c r="T385" s="144" t="s">
        <v>360</v>
      </c>
      <c r="U385" s="139">
        <v>41007</v>
      </c>
      <c r="V385" s="52" t="s">
        <v>1487</v>
      </c>
      <c r="W385" s="162"/>
      <c r="X385" s="162" t="s">
        <v>71</v>
      </c>
      <c r="AA385" s="84"/>
      <c r="AB385" s="84"/>
      <c r="AC385" s="52"/>
      <c r="AD385" s="52"/>
      <c r="AE385" s="52"/>
      <c r="AF385" s="52"/>
      <c r="AG385" s="52" t="s">
        <v>74</v>
      </c>
      <c r="AH385" s="162" t="s">
        <v>71</v>
      </c>
      <c r="AI385" s="52" t="s">
        <v>75</v>
      </c>
      <c r="AJ385" t="s">
        <v>76</v>
      </c>
      <c r="AK385" s="52" t="s">
        <v>90</v>
      </c>
      <c r="AL385" t="s">
        <v>119</v>
      </c>
      <c r="AM385" t="s">
        <v>97</v>
      </c>
      <c r="AN385" t="s">
        <v>80</v>
      </c>
      <c r="AP385" s="144"/>
      <c r="AR385" s="52" t="s">
        <v>197</v>
      </c>
      <c r="AS385" s="84"/>
      <c r="AT385" s="84"/>
      <c r="AU385" s="63" t="s">
        <v>1487</v>
      </c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J385" s="52"/>
      <c r="BK385" s="52"/>
      <c r="BL385" s="52"/>
      <c r="BM385" s="52"/>
      <c r="BN385" s="52"/>
      <c r="BO385" s="52"/>
      <c r="BP385" s="52"/>
    </row>
    <row r="386" spans="1:68">
      <c r="A386">
        <v>372</v>
      </c>
      <c r="B386" t="s">
        <v>65</v>
      </c>
      <c r="C386" t="s">
        <v>65</v>
      </c>
      <c r="D386" t="s">
        <v>65</v>
      </c>
      <c r="E386" s="162" t="s">
        <v>1570</v>
      </c>
      <c r="L386" s="52"/>
      <c r="M386" s="52"/>
      <c r="N386" s="52"/>
      <c r="P386" s="150"/>
      <c r="Q386" s="52"/>
      <c r="S386" s="172" t="s">
        <v>360</v>
      </c>
      <c r="T386" s="144" t="s">
        <v>360</v>
      </c>
      <c r="U386" s="139">
        <v>41020</v>
      </c>
      <c r="V386" s="52" t="s">
        <v>1487</v>
      </c>
      <c r="W386" s="162"/>
      <c r="X386" s="162" t="s">
        <v>71</v>
      </c>
      <c r="AA386" s="84"/>
      <c r="AB386" s="84"/>
      <c r="AC386" s="52"/>
      <c r="AD386" s="52"/>
      <c r="AE386" s="52"/>
      <c r="AF386" s="52"/>
      <c r="AG386" s="52" t="s">
        <v>74</v>
      </c>
      <c r="AH386" s="162" t="s">
        <v>71</v>
      </c>
      <c r="AI386" s="52" t="s">
        <v>75</v>
      </c>
      <c r="AJ386" t="s">
        <v>76</v>
      </c>
      <c r="AK386" s="52" t="s">
        <v>90</v>
      </c>
      <c r="AL386" t="s">
        <v>119</v>
      </c>
      <c r="AM386" t="s">
        <v>97</v>
      </c>
      <c r="AN386" t="s">
        <v>80</v>
      </c>
      <c r="AP386" s="144"/>
      <c r="AR386" s="52" t="s">
        <v>739</v>
      </c>
      <c r="AS386" s="84"/>
      <c r="AT386" s="84"/>
      <c r="AU386" s="63" t="s">
        <v>1487</v>
      </c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J386" s="52"/>
      <c r="BK386" s="52"/>
      <c r="BL386" s="52"/>
      <c r="BM386" s="52"/>
      <c r="BN386" s="52"/>
      <c r="BO386" s="52"/>
      <c r="BP386" s="52"/>
    </row>
    <row r="387" spans="1:68">
      <c r="A387">
        <v>373</v>
      </c>
      <c r="B387" t="s">
        <v>65</v>
      </c>
      <c r="C387" t="s">
        <v>65</v>
      </c>
      <c r="D387" t="s">
        <v>65</v>
      </c>
      <c r="E387" s="162" t="s">
        <v>1571</v>
      </c>
      <c r="L387" s="52"/>
      <c r="M387" s="52"/>
      <c r="N387" s="52"/>
      <c r="P387" s="150"/>
      <c r="Q387" s="52"/>
      <c r="S387" s="172" t="s">
        <v>360</v>
      </c>
      <c r="T387" s="144" t="s">
        <v>360</v>
      </c>
      <c r="U387" s="139">
        <v>41021</v>
      </c>
      <c r="V387" s="52" t="s">
        <v>1487</v>
      </c>
      <c r="W387" s="162"/>
      <c r="X387" s="162" t="s">
        <v>71</v>
      </c>
      <c r="AA387" s="84"/>
      <c r="AB387" s="84"/>
      <c r="AC387" s="52"/>
      <c r="AD387" s="52"/>
      <c r="AE387" s="52"/>
      <c r="AF387" s="52"/>
      <c r="AG387" s="52" t="s">
        <v>74</v>
      </c>
      <c r="AH387" s="162" t="s">
        <v>71</v>
      </c>
      <c r="AI387" s="52" t="s">
        <v>75</v>
      </c>
      <c r="AJ387" t="s">
        <v>76</v>
      </c>
      <c r="AK387" s="52" t="s">
        <v>90</v>
      </c>
      <c r="AL387" t="s">
        <v>119</v>
      </c>
      <c r="AM387" t="s">
        <v>97</v>
      </c>
      <c r="AN387" t="s">
        <v>80</v>
      </c>
      <c r="AP387" s="144"/>
      <c r="AR387" s="52" t="s">
        <v>739</v>
      </c>
      <c r="AS387" s="84"/>
      <c r="AT387" s="84"/>
      <c r="AU387" s="63" t="s">
        <v>1487</v>
      </c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J387" s="52"/>
      <c r="BK387" s="52"/>
      <c r="BL387" s="52"/>
      <c r="BM387" s="52"/>
      <c r="BN387" s="52"/>
      <c r="BO387" s="52"/>
      <c r="BP387" s="52"/>
    </row>
    <row r="388" spans="1:68">
      <c r="A388">
        <v>374</v>
      </c>
      <c r="B388" t="s">
        <v>65</v>
      </c>
      <c r="C388" t="s">
        <v>65</v>
      </c>
      <c r="D388" t="s">
        <v>65</v>
      </c>
      <c r="E388" s="162" t="s">
        <v>1572</v>
      </c>
      <c r="L388" s="52"/>
      <c r="M388" s="52"/>
      <c r="N388" s="52"/>
      <c r="P388" s="150"/>
      <c r="Q388" s="52"/>
      <c r="S388" s="172" t="s">
        <v>360</v>
      </c>
      <c r="T388" s="144" t="s">
        <v>360</v>
      </c>
      <c r="U388" s="139">
        <v>41294</v>
      </c>
      <c r="V388" s="52" t="s">
        <v>1487</v>
      </c>
      <c r="W388" s="162"/>
      <c r="X388" s="162" t="s">
        <v>71</v>
      </c>
      <c r="AA388" s="84"/>
      <c r="AB388" s="84"/>
      <c r="AC388" s="52"/>
      <c r="AD388" s="52"/>
      <c r="AE388" s="52"/>
      <c r="AF388" s="52"/>
      <c r="AG388" s="52" t="s">
        <v>74</v>
      </c>
      <c r="AH388" s="162" t="s">
        <v>71</v>
      </c>
      <c r="AI388" s="52" t="s">
        <v>75</v>
      </c>
      <c r="AJ388" t="s">
        <v>76</v>
      </c>
      <c r="AK388" s="52" t="s">
        <v>90</v>
      </c>
      <c r="AL388" t="s">
        <v>119</v>
      </c>
      <c r="AM388" t="s">
        <v>97</v>
      </c>
      <c r="AN388" t="s">
        <v>80</v>
      </c>
      <c r="AP388" s="144"/>
      <c r="AR388" s="52" t="s">
        <v>739</v>
      </c>
      <c r="AS388" s="84"/>
      <c r="AT388" s="84"/>
      <c r="AU388" s="63" t="s">
        <v>1487</v>
      </c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J388" s="52"/>
      <c r="BK388" s="52"/>
      <c r="BL388" s="52"/>
      <c r="BM388" s="52"/>
      <c r="BN388" s="52"/>
      <c r="BO388" s="52"/>
      <c r="BP388" s="52"/>
    </row>
    <row r="389" spans="1:68">
      <c r="B389" t="s">
        <v>65</v>
      </c>
      <c r="C389" t="s">
        <v>65</v>
      </c>
      <c r="D389" t="s">
        <v>65</v>
      </c>
      <c r="E389" s="162" t="s">
        <v>1573</v>
      </c>
      <c r="L389" s="52"/>
      <c r="M389" s="52"/>
      <c r="N389" s="52"/>
      <c r="P389" s="150"/>
      <c r="Q389" s="52"/>
      <c r="S389" s="172" t="s">
        <v>360</v>
      </c>
      <c r="T389" s="144" t="s">
        <v>360</v>
      </c>
      <c r="U389" s="139">
        <v>41295</v>
      </c>
      <c r="V389" s="52" t="s">
        <v>1487</v>
      </c>
      <c r="W389" s="162"/>
      <c r="X389" s="162" t="s">
        <v>71</v>
      </c>
      <c r="AA389" s="84"/>
      <c r="AB389" s="84"/>
      <c r="AC389" s="52"/>
      <c r="AD389" s="52"/>
      <c r="AE389" s="52"/>
      <c r="AF389" s="52"/>
      <c r="AG389" s="52" t="s">
        <v>74</v>
      </c>
      <c r="AH389" s="162" t="s">
        <v>71</v>
      </c>
      <c r="AI389" s="52" t="s">
        <v>75</v>
      </c>
      <c r="AJ389" t="s">
        <v>76</v>
      </c>
      <c r="AK389" s="52" t="s">
        <v>90</v>
      </c>
      <c r="AL389" t="s">
        <v>119</v>
      </c>
      <c r="AM389" t="s">
        <v>97</v>
      </c>
      <c r="AN389" t="s">
        <v>80</v>
      </c>
      <c r="AP389" s="144"/>
      <c r="AR389" s="52" t="s">
        <v>739</v>
      </c>
      <c r="AS389" s="84"/>
      <c r="AT389" s="84"/>
      <c r="AU389" s="63" t="s">
        <v>1487</v>
      </c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J389" s="52"/>
      <c r="BK389" s="52"/>
      <c r="BL389" s="52"/>
      <c r="BM389" s="52"/>
      <c r="BN389" s="52"/>
      <c r="BO389" s="52"/>
      <c r="BP389" s="52"/>
    </row>
    <row r="390" spans="1:68">
      <c r="B390" t="s">
        <v>65</v>
      </c>
      <c r="C390" t="s">
        <v>65</v>
      </c>
      <c r="D390" t="s">
        <v>65</v>
      </c>
      <c r="E390" s="162" t="s">
        <v>1574</v>
      </c>
      <c r="F390" s="52"/>
      <c r="G390" s="52"/>
      <c r="H390" s="52"/>
      <c r="I390" s="52"/>
      <c r="J390" s="52"/>
      <c r="K390" s="52"/>
      <c r="O390" s="52"/>
      <c r="P390" s="174"/>
      <c r="Q390" s="52"/>
      <c r="S390" s="172" t="s">
        <v>360</v>
      </c>
      <c r="T390" s="144" t="s">
        <v>360</v>
      </c>
      <c r="U390" s="139">
        <v>41307</v>
      </c>
      <c r="V390" s="52" t="s">
        <v>1487</v>
      </c>
      <c r="X390" s="162" t="s">
        <v>71</v>
      </c>
      <c r="AA390" s="84"/>
      <c r="AB390" s="84"/>
      <c r="AG390" t="s">
        <v>74</v>
      </c>
      <c r="AH390" s="162" t="s">
        <v>71</v>
      </c>
      <c r="AI390" s="52" t="s">
        <v>75</v>
      </c>
      <c r="AJ390" t="s">
        <v>76</v>
      </c>
      <c r="AK390" s="52" t="s">
        <v>90</v>
      </c>
      <c r="AL390" t="s">
        <v>119</v>
      </c>
      <c r="AM390" t="s">
        <v>97</v>
      </c>
      <c r="AN390" t="s">
        <v>80</v>
      </c>
      <c r="AP390" s="144"/>
      <c r="AR390" s="52" t="s">
        <v>739</v>
      </c>
      <c r="AS390" s="84"/>
      <c r="AT390" s="84"/>
      <c r="AU390" s="63" t="s">
        <v>1487</v>
      </c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J390" s="52"/>
      <c r="BK390" s="52"/>
      <c r="BL390" s="52"/>
      <c r="BM390" s="52"/>
      <c r="BN390" s="52"/>
      <c r="BO390" s="52"/>
      <c r="BP390" s="52"/>
    </row>
    <row r="391" spans="1:68">
      <c r="A391" s="52"/>
      <c r="B391" t="s">
        <v>65</v>
      </c>
      <c r="C391" t="s">
        <v>65</v>
      </c>
      <c r="D391" t="s">
        <v>65</v>
      </c>
      <c r="E391" s="162" t="s">
        <v>1575</v>
      </c>
      <c r="F391" s="52"/>
      <c r="G391" s="52"/>
      <c r="H391" s="52"/>
      <c r="I391" s="52"/>
      <c r="J391" s="52"/>
      <c r="K391" s="52"/>
      <c r="O391" s="52"/>
      <c r="P391" s="174"/>
      <c r="Q391" s="52"/>
      <c r="S391" s="172" t="s">
        <v>360</v>
      </c>
      <c r="T391" s="144" t="s">
        <v>360</v>
      </c>
      <c r="U391" s="139">
        <v>41315</v>
      </c>
      <c r="V391" s="52" t="s">
        <v>1576</v>
      </c>
      <c r="AA391" t="s">
        <v>280</v>
      </c>
      <c r="AB391" t="s">
        <v>697</v>
      </c>
      <c r="AG391" t="s">
        <v>74</v>
      </c>
      <c r="AH391" s="162" t="s">
        <v>525</v>
      </c>
      <c r="AI391" s="52" t="s">
        <v>75</v>
      </c>
      <c r="AJ391" t="s">
        <v>76</v>
      </c>
      <c r="AK391" s="52" t="s">
        <v>90</v>
      </c>
      <c r="AL391" t="s">
        <v>119</v>
      </c>
      <c r="AM391" s="85" t="s">
        <v>97</v>
      </c>
      <c r="AN391" t="s">
        <v>80</v>
      </c>
      <c r="AP391" t="s">
        <v>81</v>
      </c>
      <c r="AR391" s="52" t="s">
        <v>1577</v>
      </c>
      <c r="AS391" s="84"/>
      <c r="AT391" s="84"/>
      <c r="AU391" s="63" t="s">
        <v>1522</v>
      </c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J391" s="52"/>
      <c r="BK391" s="52"/>
      <c r="BL391" s="52"/>
      <c r="BM391" s="52"/>
      <c r="BN391" s="52"/>
      <c r="BO391" s="52"/>
      <c r="BP391" s="52"/>
    </row>
    <row r="392" spans="1:68">
      <c r="A392" s="2"/>
      <c r="B392" s="85" t="s">
        <v>65</v>
      </c>
      <c r="C392" s="85" t="s">
        <v>65</v>
      </c>
      <c r="D392" s="85" t="s">
        <v>65</v>
      </c>
      <c r="E392" s="81" t="s">
        <v>1578</v>
      </c>
      <c r="F392" s="2" t="s">
        <v>209</v>
      </c>
      <c r="G392" s="2" t="s">
        <v>209</v>
      </c>
      <c r="H392" s="2" t="s">
        <v>209</v>
      </c>
      <c r="I392" s="2" t="s">
        <v>209</v>
      </c>
      <c r="J392" s="2" t="s">
        <v>209</v>
      </c>
      <c r="K392" s="2" t="s">
        <v>209</v>
      </c>
      <c r="L392" s="2"/>
      <c r="M392" s="2"/>
      <c r="N392" s="2"/>
      <c r="O392" s="2"/>
      <c r="P392" s="147" t="s">
        <v>1579</v>
      </c>
      <c r="Q392" s="2"/>
      <c r="R392" s="85"/>
      <c r="S392" s="52" t="s">
        <v>65</v>
      </c>
      <c r="T392" s="2" t="s">
        <v>68</v>
      </c>
      <c r="U392" s="93">
        <v>41349</v>
      </c>
      <c r="V392" s="2" t="s">
        <v>1580</v>
      </c>
      <c r="W392" s="81"/>
      <c r="X392" s="81"/>
      <c r="Y392" s="2"/>
      <c r="Z392" s="2"/>
      <c r="AA392" s="2" t="s">
        <v>280</v>
      </c>
      <c r="AB392" s="2" t="s">
        <v>352</v>
      </c>
      <c r="AC392" s="2"/>
      <c r="AD392" s="2"/>
      <c r="AE392" s="2" t="s">
        <v>412</v>
      </c>
      <c r="AF392" s="2"/>
      <c r="AG392" s="2" t="s">
        <v>74</v>
      </c>
      <c r="AH392" s="162" t="s">
        <v>167</v>
      </c>
      <c r="AI392" s="2" t="s">
        <v>136</v>
      </c>
      <c r="AJ392" t="s">
        <v>184</v>
      </c>
      <c r="AK392" s="52" t="s">
        <v>90</v>
      </c>
      <c r="AL392" t="s">
        <v>119</v>
      </c>
      <c r="AM392" s="56" t="s">
        <v>228</v>
      </c>
      <c r="AN392" s="85"/>
      <c r="AP392" t="s">
        <v>81</v>
      </c>
      <c r="AR392" s="2" t="s">
        <v>558</v>
      </c>
      <c r="AS392" s="151"/>
      <c r="AT392" s="151"/>
      <c r="AU392" s="88" t="s">
        <v>1580</v>
      </c>
      <c r="AV392" s="2"/>
      <c r="AW392" s="2"/>
      <c r="AX392" s="2"/>
      <c r="AY392" s="2"/>
      <c r="AZ392" s="2"/>
      <c r="BA392" s="2" t="s">
        <v>53</v>
      </c>
      <c r="BB392" s="2"/>
      <c r="BC392" s="2"/>
      <c r="BD392" s="52"/>
      <c r="BE392" s="2" t="s">
        <v>57</v>
      </c>
      <c r="BJ392" s="2"/>
      <c r="BK392" s="2"/>
      <c r="BL392" s="52" t="s">
        <v>60</v>
      </c>
      <c r="BM392" s="2"/>
      <c r="BN392" s="2"/>
      <c r="BO392" s="2"/>
      <c r="BP392" s="2"/>
    </row>
    <row r="393" spans="1:68">
      <c r="A393" s="66"/>
      <c r="B393" s="56" t="s">
        <v>65</v>
      </c>
      <c r="C393" s="56" t="s">
        <v>65</v>
      </c>
      <c r="D393" s="56" t="s">
        <v>65</v>
      </c>
      <c r="E393" s="21" t="s">
        <v>1581</v>
      </c>
      <c r="F393" s="66" t="s">
        <v>209</v>
      </c>
      <c r="G393" s="66" t="s">
        <v>209</v>
      </c>
      <c r="H393" s="66" t="s">
        <v>209</v>
      </c>
      <c r="I393" s="66"/>
      <c r="J393" s="66"/>
      <c r="K393" s="66"/>
      <c r="L393" s="56"/>
      <c r="M393" s="56"/>
      <c r="N393" s="56"/>
      <c r="O393" s="66"/>
      <c r="P393" s="62"/>
      <c r="Q393" s="66"/>
      <c r="R393" s="56"/>
      <c r="S393" s="110" t="s">
        <v>360</v>
      </c>
      <c r="T393" s="149" t="s">
        <v>360</v>
      </c>
      <c r="U393" s="3">
        <v>41382</v>
      </c>
      <c r="V393" s="149" t="s">
        <v>1582</v>
      </c>
      <c r="W393" s="56"/>
      <c r="X393" s="56"/>
      <c r="Y393" s="56"/>
      <c r="Z393" s="56"/>
      <c r="AA393" s="56"/>
      <c r="AB393" s="56" t="s">
        <v>182</v>
      </c>
      <c r="AC393" s="56"/>
      <c r="AD393" s="56"/>
      <c r="AE393" s="56" t="s">
        <v>412</v>
      </c>
      <c r="AF393" s="56" t="s">
        <v>184</v>
      </c>
      <c r="AG393" s="56" t="s">
        <v>74</v>
      </c>
      <c r="AH393" s="162" t="s">
        <v>167</v>
      </c>
      <c r="AI393" s="56" t="s">
        <v>136</v>
      </c>
      <c r="AJ393" t="s">
        <v>184</v>
      </c>
      <c r="AK393" t="s">
        <v>187</v>
      </c>
      <c r="AL393" t="s">
        <v>119</v>
      </c>
      <c r="AM393" t="s">
        <v>228</v>
      </c>
      <c r="AN393" s="56"/>
      <c r="AO393" t="s">
        <v>152</v>
      </c>
      <c r="AR393" s="66" t="s">
        <v>1250</v>
      </c>
      <c r="AS393" s="149"/>
      <c r="AT393" s="149"/>
      <c r="AU393" s="17" t="s">
        <v>1582</v>
      </c>
      <c r="AV393" s="66"/>
      <c r="AW393" s="66"/>
      <c r="AX393" s="66"/>
      <c r="AY393" s="66"/>
      <c r="AZ393" s="66"/>
      <c r="BA393" s="66"/>
      <c r="BB393" s="66"/>
      <c r="BC393" s="66"/>
      <c r="BD393" s="52" t="s">
        <v>56</v>
      </c>
      <c r="BE393" s="66"/>
      <c r="BJ393" s="66"/>
      <c r="BK393" s="66"/>
      <c r="BL393" s="52"/>
      <c r="BM393" s="66"/>
      <c r="BN393" s="66"/>
      <c r="BO393" s="66"/>
      <c r="BP393" s="66"/>
    </row>
    <row r="394" spans="1:68">
      <c r="A394" s="52"/>
      <c r="B394" t="s">
        <v>65</v>
      </c>
      <c r="C394" t="s">
        <v>65</v>
      </c>
      <c r="D394" t="s">
        <v>65</v>
      </c>
      <c r="E394" s="162" t="s">
        <v>1583</v>
      </c>
      <c r="F394" s="52" t="s">
        <v>209</v>
      </c>
      <c r="G394" s="52" t="s">
        <v>209</v>
      </c>
      <c r="H394" s="52" t="s">
        <v>209</v>
      </c>
      <c r="I394" s="52"/>
      <c r="J394" s="52"/>
      <c r="K394" s="52"/>
      <c r="L394" s="52"/>
      <c r="M394" s="52"/>
      <c r="N394" s="52"/>
      <c r="O394" s="52"/>
      <c r="P394" s="150"/>
      <c r="Q394" s="52"/>
      <c r="S394" s="110" t="s">
        <v>360</v>
      </c>
      <c r="T394" s="84" t="s">
        <v>360</v>
      </c>
      <c r="U394" s="102">
        <v>41384</v>
      </c>
      <c r="V394" s="84" t="s">
        <v>1584</v>
      </c>
      <c r="W394" s="162"/>
      <c r="X394" s="162"/>
      <c r="Y394" s="52"/>
      <c r="Z394" s="52"/>
      <c r="AA394" s="52"/>
      <c r="AB394" t="s">
        <v>182</v>
      </c>
      <c r="AC394" s="52"/>
      <c r="AD394" s="52"/>
      <c r="AE394" s="52"/>
      <c r="AF394" s="52" t="s">
        <v>184</v>
      </c>
      <c r="AG394" t="s">
        <v>74</v>
      </c>
      <c r="AH394" s="162" t="s">
        <v>167</v>
      </c>
      <c r="AI394" s="52" t="s">
        <v>136</v>
      </c>
      <c r="AJ394" t="s">
        <v>184</v>
      </c>
      <c r="AK394" t="s">
        <v>187</v>
      </c>
      <c r="AL394" t="s">
        <v>119</v>
      </c>
      <c r="AM394" t="s">
        <v>228</v>
      </c>
      <c r="AO394" s="85" t="s">
        <v>152</v>
      </c>
      <c r="AP394" s="85"/>
      <c r="AQ394" s="85"/>
      <c r="AR394" s="52" t="s">
        <v>1250</v>
      </c>
      <c r="AS394" s="84"/>
      <c r="AT394" s="84"/>
      <c r="AU394" s="63" t="s">
        <v>1584</v>
      </c>
      <c r="AV394" s="52"/>
      <c r="AW394" s="52"/>
      <c r="AX394" s="52"/>
      <c r="AY394" s="52"/>
      <c r="AZ394" s="52"/>
      <c r="BA394" s="52"/>
      <c r="BB394" s="52"/>
      <c r="BC394" s="52"/>
      <c r="BD394" s="2" t="s">
        <v>56</v>
      </c>
      <c r="BE394" s="52"/>
      <c r="BJ394" s="52"/>
      <c r="BK394" s="52"/>
      <c r="BL394" s="52"/>
      <c r="BM394" s="52"/>
      <c r="BN394" s="52"/>
      <c r="BO394" s="52"/>
      <c r="BP394" s="52"/>
    </row>
    <row r="395" spans="1:68">
      <c r="A395" s="2"/>
      <c r="B395" s="85" t="s">
        <v>65</v>
      </c>
      <c r="C395" s="85" t="s">
        <v>65</v>
      </c>
      <c r="D395" s="85" t="s">
        <v>65</v>
      </c>
      <c r="E395" s="81" t="s">
        <v>1585</v>
      </c>
      <c r="F395" s="2" t="s">
        <v>209</v>
      </c>
      <c r="G395" s="2" t="s">
        <v>209</v>
      </c>
      <c r="H395" s="2" t="s">
        <v>209</v>
      </c>
      <c r="I395" s="2"/>
      <c r="J395" s="2"/>
      <c r="K395" s="2"/>
      <c r="L395" s="2"/>
      <c r="M395" s="2"/>
      <c r="N395" s="2"/>
      <c r="O395" s="2"/>
      <c r="P395" s="147"/>
      <c r="Q395" s="2"/>
      <c r="R395" s="85"/>
      <c r="S395" s="92" t="s">
        <v>360</v>
      </c>
      <c r="T395" s="151" t="s">
        <v>360</v>
      </c>
      <c r="U395" s="89">
        <v>41385</v>
      </c>
      <c r="V395" s="151" t="s">
        <v>1586</v>
      </c>
      <c r="W395" s="81"/>
      <c r="X395" s="81"/>
      <c r="Y395" s="2"/>
      <c r="Z395" s="2"/>
      <c r="AA395" s="2"/>
      <c r="AB395" s="2" t="s">
        <v>352</v>
      </c>
      <c r="AC395" s="2"/>
      <c r="AD395" s="2"/>
      <c r="AE395" s="2"/>
      <c r="AF395" s="2"/>
      <c r="AG395" s="85" t="s">
        <v>74</v>
      </c>
      <c r="AH395" s="162" t="s">
        <v>167</v>
      </c>
      <c r="AI395" s="52" t="s">
        <v>136</v>
      </c>
      <c r="AJ395" t="s">
        <v>184</v>
      </c>
      <c r="AK395" t="s">
        <v>187</v>
      </c>
      <c r="AL395" t="s">
        <v>119</v>
      </c>
      <c r="AM395" t="s">
        <v>228</v>
      </c>
      <c r="AO395" s="125" t="s">
        <v>152</v>
      </c>
      <c r="AP395" s="56"/>
      <c r="AQ395" s="125"/>
      <c r="AR395" s="2" t="s">
        <v>1250</v>
      </c>
      <c r="AS395" s="151"/>
      <c r="AT395" s="151"/>
      <c r="AU395" s="88" t="s">
        <v>1586</v>
      </c>
      <c r="AV395" s="2"/>
      <c r="AW395" s="2"/>
      <c r="AX395" s="2"/>
      <c r="AY395" s="2"/>
      <c r="AZ395" s="2"/>
      <c r="BA395" s="2"/>
      <c r="BB395" s="2"/>
      <c r="BC395" s="2"/>
      <c r="BD395" s="140"/>
      <c r="BE395" s="2"/>
      <c r="BJ395" s="2"/>
      <c r="BK395" s="2"/>
      <c r="BL395" s="2"/>
      <c r="BM395" s="2"/>
      <c r="BN395" s="2"/>
      <c r="BO395" s="2"/>
      <c r="BP395" s="2"/>
    </row>
    <row r="396" spans="1:68">
      <c r="A396" s="66"/>
      <c r="B396" s="56" t="s">
        <v>65</v>
      </c>
      <c r="C396" s="56" t="s">
        <v>65</v>
      </c>
      <c r="D396" s="56" t="s">
        <v>65</v>
      </c>
      <c r="E396" s="21" t="s">
        <v>1587</v>
      </c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96"/>
      <c r="Q396" s="66"/>
      <c r="R396" s="56"/>
      <c r="S396" s="24" t="s">
        <v>360</v>
      </c>
      <c r="T396" s="37" t="s">
        <v>360</v>
      </c>
      <c r="U396" s="25">
        <v>41391</v>
      </c>
      <c r="V396" s="66" t="s">
        <v>1588</v>
      </c>
      <c r="W396" s="21"/>
      <c r="X396" s="56"/>
      <c r="Y396" s="56"/>
      <c r="Z396" s="56"/>
      <c r="AA396" s="66"/>
      <c r="AB396" s="66"/>
      <c r="AC396" s="66"/>
      <c r="AD396" s="66"/>
      <c r="AE396" s="66"/>
      <c r="AF396" s="66"/>
      <c r="AG396" s="66" t="s">
        <v>96</v>
      </c>
      <c r="AH396" t="s">
        <v>103</v>
      </c>
      <c r="AI396" s="52" t="s">
        <v>104</v>
      </c>
      <c r="AJ396" t="s">
        <v>76</v>
      </c>
      <c r="AK396" s="52" t="s">
        <v>90</v>
      </c>
      <c r="AL396" t="s">
        <v>119</v>
      </c>
      <c r="AM396" t="s">
        <v>97</v>
      </c>
      <c r="AN396" t="s">
        <v>80</v>
      </c>
      <c r="AO396" s="56"/>
      <c r="AP396" t="s">
        <v>81</v>
      </c>
      <c r="AQ396" s="56"/>
      <c r="AR396" s="66" t="s">
        <v>105</v>
      </c>
      <c r="AS396" s="149"/>
      <c r="AT396" s="149"/>
      <c r="AU396" s="17" t="s">
        <v>1588</v>
      </c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J396" s="66"/>
      <c r="BK396" s="66"/>
      <c r="BL396" s="66"/>
      <c r="BM396" s="66"/>
      <c r="BN396" s="66"/>
      <c r="BO396" s="66"/>
      <c r="BP396" s="66"/>
    </row>
    <row r="397" spans="1:68">
      <c r="A397" s="52"/>
      <c r="B397" t="s">
        <v>65</v>
      </c>
      <c r="C397" t="s">
        <v>65</v>
      </c>
      <c r="D397" t="s">
        <v>65</v>
      </c>
      <c r="E397" s="162" t="s">
        <v>1589</v>
      </c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150"/>
      <c r="Q397" s="52"/>
      <c r="S397" s="172" t="s">
        <v>360</v>
      </c>
      <c r="T397" s="144" t="s">
        <v>360</v>
      </c>
      <c r="U397" s="139">
        <v>41393</v>
      </c>
      <c r="V397" s="52" t="s">
        <v>1590</v>
      </c>
      <c r="W397" s="162"/>
      <c r="X397" s="162"/>
      <c r="Y397" s="52"/>
      <c r="Z397" s="52"/>
      <c r="AA397" s="52" t="s">
        <v>89</v>
      </c>
      <c r="AB397" s="52">
        <v>5.9</v>
      </c>
      <c r="AC397" s="52"/>
      <c r="AD397" s="52"/>
      <c r="AE397" s="52"/>
      <c r="AF397" s="52"/>
      <c r="AG397" s="52" t="s">
        <v>96</v>
      </c>
      <c r="AH397" t="s">
        <v>103</v>
      </c>
      <c r="AI397" s="52" t="s">
        <v>104</v>
      </c>
      <c r="AJ397" t="s">
        <v>76</v>
      </c>
      <c r="AK397" s="52" t="s">
        <v>90</v>
      </c>
      <c r="AL397" t="s">
        <v>119</v>
      </c>
      <c r="AM397" t="s">
        <v>79</v>
      </c>
      <c r="AN397" s="52" t="s">
        <v>112</v>
      </c>
      <c r="AP397" t="s">
        <v>81</v>
      </c>
      <c r="AR397" s="52" t="s">
        <v>105</v>
      </c>
      <c r="AS397" s="84"/>
      <c r="AT397" s="84"/>
      <c r="AU397" s="63" t="s">
        <v>1590</v>
      </c>
      <c r="AV397" s="52"/>
      <c r="AW397" s="52"/>
      <c r="AX397" s="52"/>
      <c r="AY397" s="52"/>
      <c r="AZ397" s="52"/>
      <c r="BA397" s="52"/>
      <c r="BB397" s="52"/>
      <c r="BC397" s="2" t="s">
        <v>115</v>
      </c>
      <c r="BD397" s="52"/>
      <c r="BE397" s="52"/>
      <c r="BJ397" s="52"/>
      <c r="BK397" s="52"/>
      <c r="BL397" s="52" t="s">
        <v>60</v>
      </c>
      <c r="BM397" s="52"/>
      <c r="BN397" s="52"/>
      <c r="BO397" s="52"/>
      <c r="BP397" s="52"/>
    </row>
    <row r="398" spans="1:68">
      <c r="A398" s="52"/>
      <c r="B398" t="s">
        <v>65</v>
      </c>
      <c r="C398" t="s">
        <v>65</v>
      </c>
      <c r="D398" t="s">
        <v>65</v>
      </c>
      <c r="E398" s="162" t="s">
        <v>1591</v>
      </c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150"/>
      <c r="Q398" s="52"/>
      <c r="S398" s="172" t="s">
        <v>360</v>
      </c>
      <c r="T398" s="144" t="s">
        <v>360</v>
      </c>
      <c r="U398" s="139">
        <v>41394</v>
      </c>
      <c r="V398" s="52" t="s">
        <v>1592</v>
      </c>
      <c r="W398" s="162"/>
      <c r="X398" s="162"/>
      <c r="Y398" s="52"/>
      <c r="Z398" s="52"/>
      <c r="AA398" s="52" t="s">
        <v>280</v>
      </c>
      <c r="AB398" s="52">
        <v>5.3</v>
      </c>
      <c r="AC398" s="52"/>
      <c r="AD398" s="52"/>
      <c r="AE398" s="52"/>
      <c r="AF398" s="52"/>
      <c r="AG398" s="52" t="s">
        <v>96</v>
      </c>
      <c r="AH398" t="s">
        <v>103</v>
      </c>
      <c r="AI398" s="52" t="s">
        <v>104</v>
      </c>
      <c r="AJ398" t="s">
        <v>76</v>
      </c>
      <c r="AK398" s="52" t="s">
        <v>90</v>
      </c>
      <c r="AL398" t="s">
        <v>119</v>
      </c>
      <c r="AM398" t="s">
        <v>79</v>
      </c>
      <c r="AN398" s="52" t="s">
        <v>112</v>
      </c>
      <c r="AR398" s="52" t="s">
        <v>105</v>
      </c>
      <c r="AS398" s="84"/>
      <c r="AT398" s="84"/>
      <c r="AU398" s="63" t="s">
        <v>1592</v>
      </c>
      <c r="AV398" s="52"/>
      <c r="AW398" s="52"/>
      <c r="AX398" s="52"/>
      <c r="AY398" s="52"/>
      <c r="AZ398" s="52"/>
      <c r="BA398" s="52"/>
      <c r="BB398" s="52"/>
      <c r="BC398" s="66"/>
      <c r="BD398" s="52"/>
      <c r="BE398" s="52"/>
      <c r="BJ398" s="52"/>
      <c r="BK398" s="52"/>
      <c r="BL398" s="52"/>
      <c r="BM398" s="52"/>
      <c r="BN398" s="52"/>
      <c r="BO398" s="52"/>
      <c r="BP398" s="52"/>
    </row>
    <row r="399" spans="1:68">
      <c r="A399" s="2"/>
      <c r="B399" s="85" t="s">
        <v>65</v>
      </c>
      <c r="C399" s="85" t="s">
        <v>65</v>
      </c>
      <c r="D399" s="85" t="s">
        <v>65</v>
      </c>
      <c r="E399" s="81" t="s">
        <v>1591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47"/>
      <c r="Q399" s="2"/>
      <c r="R399" s="85"/>
      <c r="S399" s="128" t="s">
        <v>360</v>
      </c>
      <c r="T399" s="124" t="s">
        <v>360</v>
      </c>
      <c r="U399" s="93">
        <v>41394</v>
      </c>
      <c r="V399" s="2" t="s">
        <v>1593</v>
      </c>
      <c r="W399" s="81"/>
      <c r="X399" s="81"/>
      <c r="Y399" s="2"/>
      <c r="Z399" s="2"/>
      <c r="AA399" s="2" t="s">
        <v>689</v>
      </c>
      <c r="AB399" s="2" t="s">
        <v>1594</v>
      </c>
      <c r="AC399" s="2"/>
      <c r="AD399" s="2"/>
      <c r="AE399" s="2"/>
      <c r="AF399" s="2"/>
      <c r="AG399" s="2" t="s">
        <v>96</v>
      </c>
      <c r="AH399" t="s">
        <v>103</v>
      </c>
      <c r="AI399" s="52" t="s">
        <v>104</v>
      </c>
      <c r="AJ399" t="s">
        <v>76</v>
      </c>
      <c r="AK399" s="52" t="s">
        <v>90</v>
      </c>
      <c r="AL399" t="s">
        <v>119</v>
      </c>
      <c r="AM399" t="s">
        <v>79</v>
      </c>
      <c r="AN399" s="52" t="s">
        <v>112</v>
      </c>
      <c r="AO399" s="85"/>
      <c r="AP399" s="85" t="s">
        <v>81</v>
      </c>
      <c r="AQ399" s="85"/>
      <c r="AR399" s="2" t="s">
        <v>105</v>
      </c>
      <c r="AS399" s="151"/>
      <c r="AT399" s="151"/>
      <c r="AU399" s="88" t="s">
        <v>1593</v>
      </c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J399" s="2"/>
      <c r="BK399" s="2"/>
      <c r="BL399" s="2"/>
      <c r="BM399" s="2"/>
      <c r="BN399" s="2"/>
      <c r="BO399" s="2"/>
      <c r="BP399" s="2"/>
    </row>
    <row r="400" spans="1:68">
      <c r="A400" s="125"/>
      <c r="B400" s="125" t="s">
        <v>65</v>
      </c>
      <c r="C400" s="125" t="s">
        <v>65</v>
      </c>
      <c r="D400" s="125" t="s">
        <v>65</v>
      </c>
      <c r="E400" s="117" t="s">
        <v>1595</v>
      </c>
      <c r="F400" s="140" t="s">
        <v>209</v>
      </c>
      <c r="G400" s="140" t="s">
        <v>209</v>
      </c>
      <c r="H400" s="140" t="s">
        <v>209</v>
      </c>
      <c r="I400" s="125"/>
      <c r="J400" s="125"/>
      <c r="K400" s="125"/>
      <c r="L400" s="140"/>
      <c r="M400" s="140"/>
      <c r="N400" s="140"/>
      <c r="O400" s="125"/>
      <c r="P400" s="118"/>
      <c r="Q400" s="140"/>
      <c r="R400" s="125"/>
      <c r="S400" s="185" t="s">
        <v>360</v>
      </c>
      <c r="T400" s="78" t="s">
        <v>360</v>
      </c>
      <c r="U400" s="171">
        <v>41399</v>
      </c>
      <c r="V400" s="140" t="s">
        <v>1596</v>
      </c>
      <c r="W400" s="117"/>
      <c r="X400" s="117"/>
      <c r="Y400" s="140"/>
      <c r="Z400" s="140"/>
      <c r="AA400" s="140"/>
      <c r="AB400" s="140" t="s">
        <v>352</v>
      </c>
      <c r="AC400" s="140"/>
      <c r="AD400" s="140"/>
      <c r="AE400" s="140" t="s">
        <v>412</v>
      </c>
      <c r="AF400" s="140"/>
      <c r="AG400" s="140" t="s">
        <v>74</v>
      </c>
      <c r="AH400" s="162" t="s">
        <v>167</v>
      </c>
      <c r="AI400" s="2" t="s">
        <v>136</v>
      </c>
      <c r="AJ400" s="2" t="s">
        <v>184</v>
      </c>
      <c r="AK400" t="s">
        <v>187</v>
      </c>
      <c r="AL400" t="s">
        <v>119</v>
      </c>
      <c r="AM400" t="s">
        <v>79</v>
      </c>
      <c r="AN400" s="85" t="s">
        <v>204</v>
      </c>
      <c r="AO400" s="125"/>
      <c r="AP400" s="125"/>
      <c r="AQ400" s="125"/>
      <c r="AR400" s="140" t="s">
        <v>765</v>
      </c>
      <c r="AS400" s="54"/>
      <c r="AT400" s="54"/>
      <c r="AU400" s="182" t="s">
        <v>1596</v>
      </c>
      <c r="AV400" s="140"/>
      <c r="AW400" s="140"/>
      <c r="AX400" s="140"/>
      <c r="AY400" s="140"/>
      <c r="AZ400" s="140"/>
      <c r="BA400" s="140" t="s">
        <v>53</v>
      </c>
      <c r="BB400" s="140"/>
      <c r="BC400" s="140"/>
      <c r="BD400" s="140"/>
      <c r="BE400" s="140"/>
      <c r="BJ400" s="140"/>
      <c r="BK400" s="140"/>
      <c r="BL400" s="140"/>
      <c r="BM400" s="140"/>
      <c r="BN400" s="140"/>
      <c r="BO400" s="140"/>
      <c r="BP400" s="140"/>
    </row>
    <row r="401" spans="1:68">
      <c r="A401" s="56"/>
      <c r="B401" s="56" t="s">
        <v>65</v>
      </c>
      <c r="C401" s="56" t="s">
        <v>65</v>
      </c>
      <c r="D401" s="56" t="s">
        <v>65</v>
      </c>
      <c r="E401" s="21" t="s">
        <v>1597</v>
      </c>
      <c r="F401" s="66" t="s">
        <v>209</v>
      </c>
      <c r="G401" s="66" t="s">
        <v>209</v>
      </c>
      <c r="H401" s="66" t="s">
        <v>209</v>
      </c>
      <c r="I401" s="56"/>
      <c r="J401" s="56"/>
      <c r="K401" s="56"/>
      <c r="L401" s="66"/>
      <c r="M401" s="66"/>
      <c r="N401" s="66"/>
      <c r="O401" s="56"/>
      <c r="P401" s="96"/>
      <c r="Q401" s="66"/>
      <c r="R401" s="56"/>
      <c r="S401" s="24" t="s">
        <v>360</v>
      </c>
      <c r="T401" s="37" t="s">
        <v>360</v>
      </c>
      <c r="U401" s="25">
        <v>41405</v>
      </c>
      <c r="V401" s="66" t="s">
        <v>1598</v>
      </c>
      <c r="W401" s="21"/>
      <c r="X401" s="21"/>
      <c r="Y401" s="66"/>
      <c r="Z401" s="66"/>
      <c r="AA401" s="66"/>
      <c r="AB401" s="66" t="s">
        <v>1599</v>
      </c>
      <c r="AC401" s="66"/>
      <c r="AD401" s="66"/>
      <c r="AE401" s="66" t="s">
        <v>1600</v>
      </c>
      <c r="AF401" s="66"/>
      <c r="AG401" s="66" t="s">
        <v>74</v>
      </c>
      <c r="AH401" s="162" t="s">
        <v>167</v>
      </c>
      <c r="AI401" s="66" t="s">
        <v>136</v>
      </c>
      <c r="AJ401" s="66" t="s">
        <v>76</v>
      </c>
      <c r="AK401" t="s">
        <v>187</v>
      </c>
      <c r="AL401" t="s">
        <v>119</v>
      </c>
      <c r="AM401" t="s">
        <v>168</v>
      </c>
      <c r="AN401" s="56"/>
      <c r="AO401" s="56"/>
      <c r="AP401" s="56"/>
      <c r="AQ401" s="56"/>
      <c r="AR401" s="66" t="s">
        <v>1601</v>
      </c>
      <c r="AS401" s="149"/>
      <c r="AT401" s="149"/>
      <c r="AU401" s="17" t="s">
        <v>1598</v>
      </c>
      <c r="AV401" s="66"/>
      <c r="AW401" s="66"/>
      <c r="AX401" s="66"/>
      <c r="AY401" s="66"/>
      <c r="AZ401" s="66"/>
      <c r="BA401" s="140"/>
      <c r="BB401" s="66"/>
      <c r="BC401" s="66"/>
      <c r="BD401" s="66"/>
      <c r="BE401" s="66"/>
      <c r="BJ401" s="66"/>
      <c r="BK401" s="66"/>
      <c r="BL401" s="66"/>
      <c r="BM401" s="66"/>
      <c r="BN401" s="66"/>
      <c r="BO401" s="66"/>
      <c r="BP401" s="66"/>
    </row>
    <row r="402" spans="1:68">
      <c r="A402" s="85"/>
      <c r="B402" s="85" t="s">
        <v>65</v>
      </c>
      <c r="C402" s="85" t="s">
        <v>65</v>
      </c>
      <c r="D402" s="85" t="s">
        <v>65</v>
      </c>
      <c r="E402" s="81" t="s">
        <v>1602</v>
      </c>
      <c r="F402" s="2" t="s">
        <v>209</v>
      </c>
      <c r="G402" s="2" t="s">
        <v>209</v>
      </c>
      <c r="H402" s="2" t="s">
        <v>209</v>
      </c>
      <c r="I402" s="85"/>
      <c r="J402" s="85"/>
      <c r="K402" s="85"/>
      <c r="L402" s="2"/>
      <c r="M402" s="2"/>
      <c r="N402" s="2"/>
      <c r="O402" s="85"/>
      <c r="P402" s="147"/>
      <c r="Q402" s="2"/>
      <c r="R402" s="85"/>
      <c r="S402" s="128" t="s">
        <v>360</v>
      </c>
      <c r="T402" s="124" t="s">
        <v>360</v>
      </c>
      <c r="U402" s="93">
        <v>41406</v>
      </c>
      <c r="V402" s="2" t="s">
        <v>1603</v>
      </c>
      <c r="W402" s="81"/>
      <c r="X402" s="81"/>
      <c r="Y402" s="2"/>
      <c r="Z402" s="2"/>
      <c r="AA402" s="2"/>
      <c r="AB402" s="2">
        <v>5.7</v>
      </c>
      <c r="AC402" s="2"/>
      <c r="AD402" s="2"/>
      <c r="AE402" s="2" t="s">
        <v>412</v>
      </c>
      <c r="AF402" s="2" t="s">
        <v>184</v>
      </c>
      <c r="AG402" s="2" t="s">
        <v>74</v>
      </c>
      <c r="AH402" s="162" t="s">
        <v>167</v>
      </c>
      <c r="AI402" s="52" t="s">
        <v>136</v>
      </c>
      <c r="AJ402" s="2" t="s">
        <v>184</v>
      </c>
      <c r="AK402" t="s">
        <v>187</v>
      </c>
      <c r="AL402" t="s">
        <v>119</v>
      </c>
      <c r="AM402" t="s">
        <v>168</v>
      </c>
      <c r="AN402" s="85"/>
      <c r="AO402" s="85" t="s">
        <v>152</v>
      </c>
      <c r="AP402" s="85" t="s">
        <v>81</v>
      </c>
      <c r="AQ402" s="85"/>
      <c r="AR402" s="2" t="s">
        <v>1604</v>
      </c>
      <c r="AS402" s="151"/>
      <c r="AT402" s="151"/>
      <c r="AU402" s="88" t="s">
        <v>1603</v>
      </c>
      <c r="AV402" s="2"/>
      <c r="AW402" s="2"/>
      <c r="AX402" s="2"/>
      <c r="AY402" s="2"/>
      <c r="AZ402" s="2"/>
      <c r="BA402" s="140"/>
      <c r="BB402" s="2"/>
      <c r="BC402" s="2"/>
      <c r="BD402" s="2" t="s">
        <v>56</v>
      </c>
      <c r="BE402" s="2"/>
      <c r="BJ402" s="2"/>
      <c r="BK402" s="2"/>
      <c r="BL402" s="2"/>
      <c r="BM402" s="2"/>
      <c r="BN402" s="2"/>
      <c r="BO402" s="2"/>
      <c r="BP402" s="2"/>
    </row>
    <row r="403" spans="1:68">
      <c r="A403" s="56"/>
      <c r="B403" s="56" t="s">
        <v>65</v>
      </c>
      <c r="C403" s="56" t="s">
        <v>65</v>
      </c>
      <c r="D403" s="56" t="s">
        <v>65</v>
      </c>
      <c r="E403" s="71" t="s">
        <v>1605</v>
      </c>
      <c r="F403" s="56"/>
      <c r="G403" s="56"/>
      <c r="H403" s="56"/>
      <c r="I403" s="56"/>
      <c r="J403" s="56"/>
      <c r="K403" s="56"/>
      <c r="L403" s="66"/>
      <c r="M403" s="66"/>
      <c r="N403" s="66"/>
      <c r="O403" s="56"/>
      <c r="P403" s="96"/>
      <c r="Q403" s="66"/>
      <c r="R403" s="56"/>
      <c r="S403" s="24" t="s">
        <v>360</v>
      </c>
      <c r="T403" s="37" t="s">
        <v>360</v>
      </c>
      <c r="U403" s="25">
        <v>41412</v>
      </c>
      <c r="V403" s="66" t="s">
        <v>1606</v>
      </c>
      <c r="W403" s="21"/>
      <c r="X403" s="21" t="s">
        <v>71</v>
      </c>
      <c r="Y403" s="66"/>
      <c r="Z403" s="66"/>
      <c r="AA403" s="66" t="s">
        <v>1607</v>
      </c>
      <c r="AB403" s="66">
        <v>5.9</v>
      </c>
      <c r="AC403" s="66"/>
      <c r="AD403" s="66"/>
      <c r="AE403" s="66"/>
      <c r="AF403" s="66"/>
      <c r="AG403" s="66" t="s">
        <v>74</v>
      </c>
      <c r="AH403" s="162" t="s">
        <v>71</v>
      </c>
      <c r="AI403" s="2" t="s">
        <v>75</v>
      </c>
      <c r="AJ403" s="66" t="s">
        <v>76</v>
      </c>
      <c r="AK403" s="52" t="s">
        <v>90</v>
      </c>
      <c r="AL403" t="s">
        <v>78</v>
      </c>
      <c r="AM403" t="s">
        <v>79</v>
      </c>
      <c r="AN403" s="125" t="s">
        <v>137</v>
      </c>
      <c r="AO403" s="56"/>
      <c r="AP403" s="125" t="s">
        <v>81</v>
      </c>
      <c r="AQ403" s="56"/>
      <c r="AR403" s="66" t="s">
        <v>1555</v>
      </c>
      <c r="AS403" s="149"/>
      <c r="AT403" s="149"/>
      <c r="AU403" s="17" t="s">
        <v>1606</v>
      </c>
      <c r="AV403" s="66"/>
      <c r="AW403" s="66"/>
      <c r="AX403" s="66"/>
      <c r="AY403" s="66"/>
      <c r="AZ403" s="66"/>
      <c r="BA403" s="66"/>
      <c r="BB403" s="66"/>
      <c r="BC403" s="66" t="s">
        <v>85</v>
      </c>
      <c r="BD403" s="66"/>
      <c r="BE403" s="66"/>
      <c r="BJ403" s="66"/>
      <c r="BK403" s="66"/>
      <c r="BL403" s="66"/>
      <c r="BM403" s="66"/>
      <c r="BN403" s="66"/>
      <c r="BO403" s="66"/>
      <c r="BP403" s="66"/>
    </row>
    <row r="404" spans="1:68">
      <c r="A404" s="85"/>
      <c r="B404" s="85" t="s">
        <v>65</v>
      </c>
      <c r="C404" s="85" t="s">
        <v>65</v>
      </c>
      <c r="D404" s="85" t="s">
        <v>65</v>
      </c>
      <c r="E404" s="81" t="s">
        <v>1608</v>
      </c>
      <c r="F404" s="85"/>
      <c r="G404" s="85"/>
      <c r="H404" s="85"/>
      <c r="I404" s="85"/>
      <c r="J404" s="85"/>
      <c r="K404" s="85"/>
      <c r="L404" s="2"/>
      <c r="M404" s="2"/>
      <c r="N404" s="2"/>
      <c r="O404" s="85"/>
      <c r="P404" s="147"/>
      <c r="Q404" s="2"/>
      <c r="R404" s="85"/>
      <c r="S404" s="128" t="s">
        <v>360</v>
      </c>
      <c r="T404" s="124" t="s">
        <v>360</v>
      </c>
      <c r="U404" s="93">
        <v>41413</v>
      </c>
      <c r="V404" s="2" t="s">
        <v>1609</v>
      </c>
      <c r="W404" s="81"/>
      <c r="X404" s="81" t="s">
        <v>71</v>
      </c>
      <c r="Y404" s="2"/>
      <c r="Z404" s="2"/>
      <c r="AA404" s="2" t="s">
        <v>89</v>
      </c>
      <c r="AB404" s="2">
        <v>5.9</v>
      </c>
      <c r="AC404" s="2"/>
      <c r="AD404" s="2"/>
      <c r="AE404" s="2"/>
      <c r="AF404" s="2"/>
      <c r="AG404" s="2" t="s">
        <v>74</v>
      </c>
      <c r="AH404" s="162" t="s">
        <v>71</v>
      </c>
      <c r="AI404" s="140" t="s">
        <v>75</v>
      </c>
      <c r="AJ404" s="52" t="s">
        <v>76</v>
      </c>
      <c r="AK404" s="2" t="s">
        <v>90</v>
      </c>
      <c r="AL404" t="s">
        <v>78</v>
      </c>
      <c r="AM404" t="s">
        <v>79</v>
      </c>
      <c r="AN404" s="56" t="s">
        <v>137</v>
      </c>
      <c r="AO404" s="85"/>
      <c r="AP404" s="125"/>
      <c r="AQ404" s="85"/>
      <c r="AR404" s="2" t="s">
        <v>1555</v>
      </c>
      <c r="AS404" s="151"/>
      <c r="AT404" s="151"/>
      <c r="AU404" s="88" t="s">
        <v>1609</v>
      </c>
      <c r="AV404" s="2"/>
      <c r="AW404" s="2"/>
      <c r="AX404" s="2"/>
      <c r="AY404" s="2"/>
      <c r="AZ404" s="2"/>
      <c r="BA404" s="2"/>
      <c r="BB404" s="2"/>
      <c r="BC404" s="2" t="s">
        <v>85</v>
      </c>
      <c r="BD404" s="2"/>
      <c r="BE404" s="2"/>
      <c r="BJ404" s="2"/>
      <c r="BK404" s="2"/>
      <c r="BL404" s="2"/>
      <c r="BM404" s="2"/>
      <c r="BN404" s="2"/>
      <c r="BO404" s="2"/>
      <c r="BP404" s="2"/>
    </row>
    <row r="405" spans="1:68">
      <c r="A405" s="56"/>
      <c r="B405" s="56" t="s">
        <v>65</v>
      </c>
      <c r="C405" s="56" t="s">
        <v>65</v>
      </c>
      <c r="D405" s="56" t="s">
        <v>65</v>
      </c>
      <c r="E405" s="21" t="s">
        <v>1610</v>
      </c>
      <c r="F405" s="37" t="s">
        <v>958</v>
      </c>
      <c r="G405" s="37" t="s">
        <v>958</v>
      </c>
      <c r="H405" s="56" t="s">
        <v>209</v>
      </c>
      <c r="I405" s="56" t="s">
        <v>209</v>
      </c>
      <c r="J405" s="56" t="s">
        <v>209</v>
      </c>
      <c r="K405" s="56"/>
      <c r="L405" s="66"/>
      <c r="M405" s="66"/>
      <c r="N405" s="66"/>
      <c r="O405" s="56"/>
      <c r="P405" s="96" t="s">
        <v>1611</v>
      </c>
      <c r="Q405" s="66"/>
      <c r="R405" s="66"/>
      <c r="S405" s="21" t="s">
        <v>65</v>
      </c>
      <c r="T405" s="66" t="s">
        <v>68</v>
      </c>
      <c r="U405" s="25">
        <v>41419</v>
      </c>
      <c r="V405" s="66" t="s">
        <v>1612</v>
      </c>
      <c r="W405" s="21"/>
      <c r="X405" s="21"/>
      <c r="Y405" s="66"/>
      <c r="Z405" s="66"/>
      <c r="AA405" s="66" t="s">
        <v>72</v>
      </c>
      <c r="AB405" s="66" t="s">
        <v>1613</v>
      </c>
      <c r="AC405" s="66"/>
      <c r="AD405" s="66"/>
      <c r="AE405" s="66"/>
      <c r="AF405" s="66"/>
      <c r="AG405" s="66" t="s">
        <v>74</v>
      </c>
      <c r="AH405" s="162" t="s">
        <v>167</v>
      </c>
      <c r="AI405" s="66" t="s">
        <v>136</v>
      </c>
      <c r="AJ405" s="2" t="s">
        <v>76</v>
      </c>
      <c r="AK405" s="66" t="s">
        <v>90</v>
      </c>
      <c r="AL405" t="s">
        <v>119</v>
      </c>
      <c r="AM405" t="s">
        <v>168</v>
      </c>
      <c r="AO405" s="56"/>
      <c r="AP405" s="56"/>
      <c r="AQ405" s="56"/>
      <c r="AR405" s="66" t="s">
        <v>739</v>
      </c>
      <c r="AS405" s="149"/>
      <c r="AT405" s="149"/>
      <c r="AU405" s="17" t="s">
        <v>1612</v>
      </c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J405" s="66"/>
      <c r="BK405" s="66"/>
      <c r="BL405" s="66"/>
      <c r="BM405" s="66"/>
      <c r="BN405" s="66"/>
      <c r="BO405" s="66"/>
      <c r="BP405" s="66"/>
    </row>
    <row r="406" spans="1:68">
      <c r="B406" t="s">
        <v>65</v>
      </c>
      <c r="C406" t="s">
        <v>65</v>
      </c>
      <c r="D406" t="s">
        <v>65</v>
      </c>
      <c r="E406" s="162" t="s">
        <v>1614</v>
      </c>
      <c r="F406" s="144" t="s">
        <v>958</v>
      </c>
      <c r="G406" s="144" t="s">
        <v>958</v>
      </c>
      <c r="H406" t="s">
        <v>209</v>
      </c>
      <c r="I406" t="s">
        <v>209</v>
      </c>
      <c r="J406" t="s">
        <v>209</v>
      </c>
      <c r="L406" s="52"/>
      <c r="M406" s="52"/>
      <c r="N406" s="52"/>
      <c r="P406" s="150" t="s">
        <v>1611</v>
      </c>
      <c r="Q406" s="52"/>
      <c r="R406" s="52"/>
      <c r="S406" s="162" t="s">
        <v>65</v>
      </c>
      <c r="T406" s="52" t="s">
        <v>68</v>
      </c>
      <c r="U406" s="139">
        <v>41420</v>
      </c>
      <c r="V406" s="52" t="s">
        <v>1615</v>
      </c>
      <c r="W406" s="162"/>
      <c r="X406" s="162"/>
      <c r="Y406" s="52"/>
      <c r="Z406" s="52"/>
      <c r="AA406" s="52" t="s">
        <v>72</v>
      </c>
      <c r="AB406" s="52" t="s">
        <v>1613</v>
      </c>
      <c r="AC406" s="52"/>
      <c r="AD406" s="52"/>
      <c r="AE406" s="52"/>
      <c r="AF406" s="52"/>
      <c r="AG406" s="52" t="s">
        <v>74</v>
      </c>
      <c r="AH406" s="162" t="s">
        <v>167</v>
      </c>
      <c r="AI406" s="52" t="s">
        <v>136</v>
      </c>
      <c r="AJ406" s="66" t="s">
        <v>76</v>
      </c>
      <c r="AK406" s="52" t="s">
        <v>90</v>
      </c>
      <c r="AL406" t="s">
        <v>119</v>
      </c>
      <c r="AM406" t="s">
        <v>168</v>
      </c>
      <c r="AR406" s="52" t="s">
        <v>739</v>
      </c>
      <c r="AS406" s="84"/>
      <c r="AT406" s="84"/>
      <c r="AU406" s="63" t="s">
        <v>1615</v>
      </c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J406" s="52"/>
      <c r="BK406" s="52"/>
      <c r="BL406" s="52"/>
      <c r="BM406" s="52"/>
      <c r="BN406" s="52"/>
      <c r="BO406" s="52"/>
      <c r="BP406" s="52"/>
    </row>
    <row r="407" spans="1:68">
      <c r="A407" s="85"/>
      <c r="B407" s="85" t="s">
        <v>65</v>
      </c>
      <c r="C407" s="85" t="s">
        <v>65</v>
      </c>
      <c r="D407" s="85" t="s">
        <v>65</v>
      </c>
      <c r="E407" s="81" t="s">
        <v>1616</v>
      </c>
      <c r="F407" s="124" t="s">
        <v>958</v>
      </c>
      <c r="G407" s="124" t="s">
        <v>958</v>
      </c>
      <c r="H407" s="85" t="s">
        <v>209</v>
      </c>
      <c r="I407" s="85" t="s">
        <v>209</v>
      </c>
      <c r="J407" s="85" t="s">
        <v>209</v>
      </c>
      <c r="K407" s="85"/>
      <c r="L407" s="2"/>
      <c r="M407" s="2"/>
      <c r="N407" s="2"/>
      <c r="O407" s="85"/>
      <c r="P407" s="147" t="s">
        <v>1611</v>
      </c>
      <c r="Q407" s="2"/>
      <c r="R407" s="2"/>
      <c r="S407" s="81" t="s">
        <v>65</v>
      </c>
      <c r="T407" s="2" t="s">
        <v>68</v>
      </c>
      <c r="U407" s="93">
        <v>41421</v>
      </c>
      <c r="V407" s="2" t="s">
        <v>1617</v>
      </c>
      <c r="W407" s="81"/>
      <c r="X407" s="81"/>
      <c r="Y407" s="2"/>
      <c r="Z407" s="2"/>
      <c r="AA407" s="2" t="s">
        <v>72</v>
      </c>
      <c r="AB407" s="2" t="s">
        <v>1613</v>
      </c>
      <c r="AC407" s="2"/>
      <c r="AD407" s="2"/>
      <c r="AE407" s="2"/>
      <c r="AF407" s="2"/>
      <c r="AG407" s="2" t="s">
        <v>74</v>
      </c>
      <c r="AH407" s="162" t="s">
        <v>167</v>
      </c>
      <c r="AI407" s="2" t="s">
        <v>136</v>
      </c>
      <c r="AJ407" s="52" t="s">
        <v>76</v>
      </c>
      <c r="AK407" s="2" t="s">
        <v>90</v>
      </c>
      <c r="AL407" t="s">
        <v>119</v>
      </c>
      <c r="AM407" t="s">
        <v>168</v>
      </c>
      <c r="AN407" s="85"/>
      <c r="AO407" s="85"/>
      <c r="AP407" s="85" t="s">
        <v>81</v>
      </c>
      <c r="AQ407" s="85"/>
      <c r="AR407" s="2" t="s">
        <v>739</v>
      </c>
      <c r="AS407" s="151"/>
      <c r="AT407" s="151"/>
      <c r="AU407" s="88" t="s">
        <v>1617</v>
      </c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J407" s="2"/>
      <c r="BK407" s="2"/>
      <c r="BL407" s="2"/>
      <c r="BM407" s="2"/>
      <c r="BN407" s="2"/>
      <c r="BO407" s="2"/>
      <c r="BP407" s="2"/>
    </row>
    <row r="408" spans="1:68">
      <c r="A408" s="56"/>
      <c r="B408" s="66" t="s">
        <v>65</v>
      </c>
      <c r="C408" s="56" t="s">
        <v>65</v>
      </c>
      <c r="D408" s="56" t="s">
        <v>65</v>
      </c>
      <c r="E408" s="21" t="s">
        <v>1618</v>
      </c>
      <c r="F408" s="37" t="s">
        <v>958</v>
      </c>
      <c r="G408" s="37" t="s">
        <v>958</v>
      </c>
      <c r="H408" s="56" t="s">
        <v>209</v>
      </c>
      <c r="I408" s="56"/>
      <c r="J408" s="56"/>
      <c r="K408" s="56"/>
      <c r="L408" s="66"/>
      <c r="M408" s="66"/>
      <c r="N408" s="66"/>
      <c r="O408" s="56"/>
      <c r="P408" s="96"/>
      <c r="Q408" s="66"/>
      <c r="R408" s="56"/>
      <c r="S408" s="24" t="s">
        <v>360</v>
      </c>
      <c r="T408" s="37" t="s">
        <v>360</v>
      </c>
      <c r="U408" s="25">
        <v>41432</v>
      </c>
      <c r="V408" s="66" t="s">
        <v>1619</v>
      </c>
      <c r="W408" s="21"/>
      <c r="X408" s="21"/>
      <c r="Y408" s="66"/>
      <c r="Z408" s="66"/>
      <c r="AA408" s="66"/>
      <c r="AB408" s="66" t="s">
        <v>273</v>
      </c>
      <c r="AC408" s="66"/>
      <c r="AD408" s="66"/>
      <c r="AE408" s="66"/>
      <c r="AF408" s="66"/>
      <c r="AG408" s="66" t="s">
        <v>74</v>
      </c>
      <c r="AH408" s="162" t="s">
        <v>167</v>
      </c>
      <c r="AI408" s="66" t="s">
        <v>136</v>
      </c>
      <c r="AJ408" s="2" t="s">
        <v>275</v>
      </c>
      <c r="AK408" s="56" t="s">
        <v>187</v>
      </c>
      <c r="AL408" t="s">
        <v>78</v>
      </c>
      <c r="AM408" s="85" t="s">
        <v>168</v>
      </c>
      <c r="AN408" s="56"/>
      <c r="AO408" s="56"/>
      <c r="AP408" s="56"/>
      <c r="AQ408" s="56"/>
      <c r="AR408" s="66" t="s">
        <v>765</v>
      </c>
      <c r="AS408" s="149"/>
      <c r="AT408" s="149"/>
      <c r="AU408" s="17" t="s">
        <v>1619</v>
      </c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J408" s="66"/>
      <c r="BK408" s="66"/>
      <c r="BL408" s="66"/>
      <c r="BM408" s="66"/>
      <c r="BN408" s="66"/>
      <c r="BO408" s="66"/>
      <c r="BP408" s="66"/>
    </row>
    <row r="409" spans="1:68">
      <c r="B409" s="52" t="s">
        <v>65</v>
      </c>
      <c r="C409" s="52" t="s">
        <v>65</v>
      </c>
      <c r="D409" s="52" t="s">
        <v>65</v>
      </c>
      <c r="E409" s="162" t="s">
        <v>1620</v>
      </c>
      <c r="F409" s="144" t="s">
        <v>958</v>
      </c>
      <c r="G409" s="144" t="s">
        <v>958</v>
      </c>
      <c r="H409" t="s">
        <v>209</v>
      </c>
      <c r="L409" s="52"/>
      <c r="M409" s="52"/>
      <c r="N409" s="52"/>
      <c r="P409" s="150"/>
      <c r="Q409" s="52"/>
      <c r="S409" s="172" t="s">
        <v>360</v>
      </c>
      <c r="T409" s="144" t="s">
        <v>360</v>
      </c>
      <c r="U409" s="139">
        <v>41433</v>
      </c>
      <c r="V409" s="52" t="s">
        <v>1621</v>
      </c>
      <c r="W409" s="162"/>
      <c r="X409" s="162"/>
      <c r="Y409" s="52"/>
      <c r="Z409" s="52"/>
      <c r="AA409" s="52"/>
      <c r="AB409" s="52" t="s">
        <v>352</v>
      </c>
      <c r="AC409" s="52"/>
      <c r="AD409" s="52"/>
      <c r="AE409" s="52"/>
      <c r="AF409" s="52"/>
      <c r="AG409" s="52" t="s">
        <v>74</v>
      </c>
      <c r="AH409" s="162" t="s">
        <v>167</v>
      </c>
      <c r="AI409" s="52" t="s">
        <v>136</v>
      </c>
      <c r="AJ409" s="66" t="s">
        <v>76</v>
      </c>
      <c r="AK409" t="s">
        <v>187</v>
      </c>
      <c r="AL409" t="s">
        <v>78</v>
      </c>
      <c r="AM409" s="56" t="s">
        <v>168</v>
      </c>
      <c r="AR409" s="52" t="s">
        <v>765</v>
      </c>
      <c r="AS409" s="84"/>
      <c r="AT409" s="84"/>
      <c r="AU409" s="63" t="s">
        <v>1621</v>
      </c>
      <c r="AV409" s="52"/>
      <c r="AW409" s="52"/>
      <c r="AX409" s="52"/>
      <c r="AY409" s="52"/>
      <c r="AZ409" s="52"/>
      <c r="BA409" s="52"/>
      <c r="BB409" s="52"/>
      <c r="BC409" s="52"/>
      <c r="BD409" s="2" t="s">
        <v>56</v>
      </c>
      <c r="BE409" s="52"/>
      <c r="BJ409" s="52"/>
      <c r="BK409" s="52"/>
      <c r="BL409" s="52"/>
      <c r="BM409" s="52"/>
      <c r="BN409" s="52"/>
      <c r="BO409" s="52"/>
      <c r="BP409" s="52"/>
    </row>
    <row r="410" spans="1:68">
      <c r="B410" s="52" t="s">
        <v>65</v>
      </c>
      <c r="C410" s="52" t="s">
        <v>65</v>
      </c>
      <c r="D410" s="52" t="s">
        <v>65</v>
      </c>
      <c r="E410" s="162" t="s">
        <v>1622</v>
      </c>
      <c r="F410" s="144" t="s">
        <v>958</v>
      </c>
      <c r="G410" s="144" t="s">
        <v>958</v>
      </c>
      <c r="H410" t="s">
        <v>209</v>
      </c>
      <c r="L410" s="52"/>
      <c r="M410" s="52"/>
      <c r="N410" s="52"/>
      <c r="P410" s="150"/>
      <c r="Q410" s="52"/>
      <c r="S410" s="172" t="s">
        <v>360</v>
      </c>
      <c r="T410" s="144" t="s">
        <v>360</v>
      </c>
      <c r="U410" s="139">
        <v>41434</v>
      </c>
      <c r="V410" s="52" t="s">
        <v>1623</v>
      </c>
      <c r="W410" s="162"/>
      <c r="X410" s="162"/>
      <c r="Y410" s="52"/>
      <c r="Z410" s="52"/>
      <c r="AA410" s="52"/>
      <c r="AB410" s="52" t="s">
        <v>182</v>
      </c>
      <c r="AC410" s="52"/>
      <c r="AD410" s="52"/>
      <c r="AE410" s="52"/>
      <c r="AF410" s="52"/>
      <c r="AG410" s="52" t="s">
        <v>74</v>
      </c>
      <c r="AH410" s="162" t="s">
        <v>167</v>
      </c>
      <c r="AI410" s="52" t="s">
        <v>136</v>
      </c>
      <c r="AJ410" s="52" t="s">
        <v>76</v>
      </c>
      <c r="AK410" t="s">
        <v>187</v>
      </c>
      <c r="AL410" t="s">
        <v>78</v>
      </c>
      <c r="AM410" t="s">
        <v>168</v>
      </c>
      <c r="AR410" s="52" t="s">
        <v>765</v>
      </c>
      <c r="AS410" s="84"/>
      <c r="AT410" s="84"/>
      <c r="AU410" s="63" t="s">
        <v>1623</v>
      </c>
      <c r="AV410" s="52"/>
      <c r="AW410" s="52"/>
      <c r="AX410" s="52"/>
      <c r="AY410" s="52"/>
      <c r="AZ410" s="52"/>
      <c r="BA410" s="52"/>
      <c r="BB410" s="52"/>
      <c r="BC410" s="52"/>
      <c r="BD410" s="66"/>
      <c r="BE410" s="52"/>
      <c r="BJ410" s="52"/>
      <c r="BK410" s="52"/>
      <c r="BL410" s="52"/>
      <c r="BM410" s="52"/>
      <c r="BN410" s="52"/>
      <c r="BO410" s="52"/>
      <c r="BP410" s="52"/>
    </row>
    <row r="411" spans="1:68">
      <c r="B411" s="52" t="s">
        <v>65</v>
      </c>
      <c r="C411" s="52" t="s">
        <v>65</v>
      </c>
      <c r="D411" s="52" t="s">
        <v>65</v>
      </c>
      <c r="E411" s="162" t="s">
        <v>1622</v>
      </c>
      <c r="F411" s="144" t="s">
        <v>958</v>
      </c>
      <c r="G411" s="144" t="s">
        <v>958</v>
      </c>
      <c r="H411" t="s">
        <v>209</v>
      </c>
      <c r="L411" s="52"/>
      <c r="M411" s="52"/>
      <c r="N411" s="52"/>
      <c r="P411" s="150"/>
      <c r="Q411" s="52"/>
      <c r="S411" s="172" t="s">
        <v>360</v>
      </c>
      <c r="T411" s="144" t="s">
        <v>360</v>
      </c>
      <c r="U411" s="139">
        <v>41434</v>
      </c>
      <c r="V411" s="52" t="s">
        <v>1624</v>
      </c>
      <c r="W411" s="162"/>
      <c r="X411" s="162"/>
      <c r="Y411" s="52"/>
      <c r="Z411" s="52"/>
      <c r="AA411" s="52"/>
      <c r="AB411" s="52" t="s">
        <v>182</v>
      </c>
      <c r="AC411" s="52"/>
      <c r="AD411" s="52"/>
      <c r="AE411" s="52"/>
      <c r="AF411" s="52"/>
      <c r="AG411" s="52" t="s">
        <v>74</v>
      </c>
      <c r="AH411" s="162" t="s">
        <v>167</v>
      </c>
      <c r="AI411" s="52" t="s">
        <v>136</v>
      </c>
      <c r="AJ411" s="52" t="s">
        <v>76</v>
      </c>
      <c r="AK411" t="s">
        <v>187</v>
      </c>
      <c r="AL411" t="s">
        <v>78</v>
      </c>
      <c r="AM411" t="s">
        <v>168</v>
      </c>
      <c r="AR411" s="52" t="s">
        <v>765</v>
      </c>
      <c r="AS411" s="84"/>
      <c r="AT411" s="84"/>
      <c r="AU411" s="63" t="s">
        <v>1624</v>
      </c>
      <c r="AV411" s="52"/>
      <c r="AW411" s="52"/>
      <c r="AX411" s="52"/>
      <c r="AY411" s="52"/>
      <c r="AZ411" s="52"/>
      <c r="BA411" s="2" t="s">
        <v>53</v>
      </c>
      <c r="BB411" s="52"/>
      <c r="BC411" s="52"/>
      <c r="BD411" s="52"/>
      <c r="BE411" s="52"/>
      <c r="BJ411" s="52"/>
      <c r="BK411" s="52"/>
      <c r="BL411" s="52"/>
      <c r="BM411" s="52"/>
      <c r="BN411" s="52"/>
      <c r="BO411" s="52"/>
      <c r="BP411" s="52"/>
    </row>
    <row r="412" spans="1:68">
      <c r="A412" s="85"/>
      <c r="B412" s="85" t="s">
        <v>65</v>
      </c>
      <c r="C412" s="85" t="s">
        <v>65</v>
      </c>
      <c r="D412" s="85" t="s">
        <v>65</v>
      </c>
      <c r="E412" s="81" t="s">
        <v>1625</v>
      </c>
      <c r="F412" s="124" t="s">
        <v>958</v>
      </c>
      <c r="G412" s="124" t="s">
        <v>958</v>
      </c>
      <c r="H412" s="85" t="s">
        <v>209</v>
      </c>
      <c r="I412" s="85"/>
      <c r="J412" s="85"/>
      <c r="K412" s="85"/>
      <c r="L412" s="2"/>
      <c r="M412" s="2"/>
      <c r="N412" s="2"/>
      <c r="O412" s="85"/>
      <c r="P412" s="147"/>
      <c r="Q412" s="2"/>
      <c r="R412" s="85"/>
      <c r="S412" s="172" t="s">
        <v>360</v>
      </c>
      <c r="T412" s="144" t="s">
        <v>360</v>
      </c>
      <c r="U412" s="93">
        <v>41435</v>
      </c>
      <c r="V412" s="2" t="s">
        <v>1626</v>
      </c>
      <c r="W412" s="81"/>
      <c r="X412" s="81"/>
      <c r="Y412" s="2"/>
      <c r="Z412" s="2"/>
      <c r="AA412" s="2"/>
      <c r="AB412" s="2" t="s">
        <v>273</v>
      </c>
      <c r="AC412" s="2"/>
      <c r="AD412" s="2"/>
      <c r="AE412" s="2"/>
      <c r="AF412" s="2"/>
      <c r="AG412" s="2" t="s">
        <v>74</v>
      </c>
      <c r="AH412" s="162" t="s">
        <v>167</v>
      </c>
      <c r="AI412" s="2" t="s">
        <v>136</v>
      </c>
      <c r="AJ412" s="52" t="s">
        <v>275</v>
      </c>
      <c r="AK412" t="s">
        <v>187</v>
      </c>
      <c r="AL412" t="s">
        <v>78</v>
      </c>
      <c r="AM412" s="85" t="s">
        <v>168</v>
      </c>
      <c r="AN412" s="85"/>
      <c r="AR412" s="2" t="s">
        <v>765</v>
      </c>
      <c r="AS412" s="151"/>
      <c r="AT412" s="151"/>
      <c r="AU412" s="88" t="s">
        <v>1626</v>
      </c>
      <c r="AV412" s="2"/>
      <c r="AW412" s="2"/>
      <c r="AX412" s="2"/>
      <c r="AY412" s="2"/>
      <c r="AZ412" s="2"/>
      <c r="BA412" s="140"/>
      <c r="BB412" s="2"/>
      <c r="BC412" s="2"/>
      <c r="BD412" s="2"/>
      <c r="BE412" s="2"/>
      <c r="BJ412" s="2"/>
      <c r="BK412" s="2"/>
      <c r="BL412" s="2"/>
      <c r="BM412" s="2"/>
      <c r="BN412" s="2"/>
      <c r="BO412" s="2"/>
      <c r="BP412" s="2"/>
    </row>
    <row r="413" spans="1:68">
      <c r="A413" s="56"/>
      <c r="B413" s="66" t="s">
        <v>65</v>
      </c>
      <c r="C413" s="66" t="s">
        <v>65</v>
      </c>
      <c r="D413" s="66" t="s">
        <v>65</v>
      </c>
      <c r="E413" s="21" t="s">
        <v>1627</v>
      </c>
      <c r="F413" s="56"/>
      <c r="G413" s="56"/>
      <c r="H413" s="56" t="s">
        <v>209</v>
      </c>
      <c r="I413" s="56" t="s">
        <v>209</v>
      </c>
      <c r="J413" s="56" t="s">
        <v>209</v>
      </c>
      <c r="K413" s="56" t="s">
        <v>209</v>
      </c>
      <c r="L413" s="66"/>
      <c r="M413" s="66"/>
      <c r="N413" s="66"/>
      <c r="O413" s="56"/>
      <c r="P413" s="96" t="s">
        <v>1628</v>
      </c>
      <c r="Q413" s="66"/>
      <c r="R413" s="56"/>
      <c r="S413" s="52" t="s">
        <v>65</v>
      </c>
      <c r="T413" s="52" t="s">
        <v>68</v>
      </c>
      <c r="U413" s="25">
        <v>41444</v>
      </c>
      <c r="V413" s="66" t="s">
        <v>1629</v>
      </c>
      <c r="W413" s="21"/>
      <c r="X413" s="21"/>
      <c r="Y413" s="66"/>
      <c r="Z413" s="66"/>
      <c r="AA413" s="66"/>
      <c r="AB413" s="66" t="s">
        <v>273</v>
      </c>
      <c r="AC413" s="66"/>
      <c r="AD413" s="66"/>
      <c r="AE413" s="66"/>
      <c r="AF413" s="66"/>
      <c r="AG413" s="66" t="s">
        <v>74</v>
      </c>
      <c r="AH413" s="162" t="s">
        <v>167</v>
      </c>
      <c r="AI413" s="66" t="s">
        <v>136</v>
      </c>
      <c r="AJ413" s="2" t="s">
        <v>275</v>
      </c>
      <c r="AK413" t="s">
        <v>187</v>
      </c>
      <c r="AL413" t="s">
        <v>78</v>
      </c>
      <c r="AM413" s="56" t="s">
        <v>168</v>
      </c>
      <c r="AN413" s="56"/>
      <c r="AO413" t="s">
        <v>152</v>
      </c>
      <c r="AR413" s="66" t="s">
        <v>234</v>
      </c>
      <c r="AS413" s="149"/>
      <c r="AT413" s="149"/>
      <c r="AU413" s="17" t="s">
        <v>1629</v>
      </c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J413" s="66"/>
      <c r="BK413" s="66"/>
      <c r="BL413" s="66"/>
      <c r="BM413" s="66"/>
      <c r="BN413" s="66"/>
      <c r="BO413" s="66"/>
      <c r="BP413" s="66"/>
    </row>
    <row r="414" spans="1:68">
      <c r="B414" s="52" t="s">
        <v>65</v>
      </c>
      <c r="C414" s="52" t="s">
        <v>65</v>
      </c>
      <c r="D414" s="52" t="s">
        <v>65</v>
      </c>
      <c r="E414" s="162" t="s">
        <v>1630</v>
      </c>
      <c r="H414" t="s">
        <v>209</v>
      </c>
      <c r="I414" t="s">
        <v>209</v>
      </c>
      <c r="J414" t="s">
        <v>209</v>
      </c>
      <c r="K414" t="s">
        <v>209</v>
      </c>
      <c r="L414" s="52"/>
      <c r="M414" s="52"/>
      <c r="N414" s="52"/>
      <c r="P414" s="150" t="s">
        <v>1631</v>
      </c>
      <c r="Q414" s="52"/>
      <c r="S414" s="52" t="s">
        <v>65</v>
      </c>
      <c r="T414" s="52" t="s">
        <v>68</v>
      </c>
      <c r="U414" s="139">
        <v>41445</v>
      </c>
      <c r="V414" s="52" t="s">
        <v>1632</v>
      </c>
      <c r="W414" s="162"/>
      <c r="X414" s="162"/>
      <c r="Y414" s="52"/>
      <c r="Z414" s="52"/>
      <c r="AA414" s="52" t="s">
        <v>89</v>
      </c>
      <c r="AB414" s="52">
        <v>5.9</v>
      </c>
      <c r="AC414" s="52"/>
      <c r="AD414" s="52"/>
      <c r="AE414" s="52"/>
      <c r="AF414" s="52"/>
      <c r="AG414" s="52" t="s">
        <v>74</v>
      </c>
      <c r="AH414" s="162" t="s">
        <v>167</v>
      </c>
      <c r="AI414" s="52" t="s">
        <v>136</v>
      </c>
      <c r="AJ414" s="140" t="s">
        <v>76</v>
      </c>
      <c r="AK414" s="2" t="s">
        <v>90</v>
      </c>
      <c r="AL414" t="s">
        <v>78</v>
      </c>
      <c r="AM414" t="s">
        <v>168</v>
      </c>
      <c r="AN414" t="s">
        <v>151</v>
      </c>
      <c r="AO414" t="s">
        <v>152</v>
      </c>
      <c r="AR414" s="52" t="s">
        <v>234</v>
      </c>
      <c r="AS414" s="84"/>
      <c r="AT414" s="84"/>
      <c r="AU414" s="63" t="s">
        <v>1632</v>
      </c>
      <c r="AV414" s="52"/>
      <c r="AW414" s="52"/>
      <c r="AX414" s="52"/>
      <c r="AY414" s="52"/>
      <c r="AZ414" s="52"/>
      <c r="BA414" s="52"/>
      <c r="BB414" s="52"/>
      <c r="BC414" s="52"/>
      <c r="BD414" s="52" t="s">
        <v>56</v>
      </c>
      <c r="BE414" s="52"/>
      <c r="BJ414" s="52"/>
      <c r="BK414" s="52"/>
      <c r="BL414" s="52" t="s">
        <v>60</v>
      </c>
      <c r="BM414" s="52"/>
      <c r="BN414" s="52"/>
      <c r="BO414" s="52"/>
      <c r="BP414" s="52"/>
    </row>
    <row r="415" spans="1:68">
      <c r="B415" s="52" t="s">
        <v>65</v>
      </c>
      <c r="C415" s="52" t="s">
        <v>65</v>
      </c>
      <c r="D415" s="52" t="s">
        <v>65</v>
      </c>
      <c r="E415" s="162" t="s">
        <v>1633</v>
      </c>
      <c r="H415" t="s">
        <v>209</v>
      </c>
      <c r="I415" t="s">
        <v>209</v>
      </c>
      <c r="J415" t="s">
        <v>209</v>
      </c>
      <c r="K415" t="s">
        <v>209</v>
      </c>
      <c r="L415" s="52"/>
      <c r="M415" s="52"/>
      <c r="N415" s="52"/>
      <c r="P415" s="150" t="s">
        <v>1634</v>
      </c>
      <c r="Q415" s="52"/>
      <c r="S415" s="52" t="s">
        <v>65</v>
      </c>
      <c r="T415" s="52" t="s">
        <v>68</v>
      </c>
      <c r="U415" s="139">
        <v>41446</v>
      </c>
      <c r="V415" s="52" t="s">
        <v>1635</v>
      </c>
      <c r="W415" s="162"/>
      <c r="X415" s="162"/>
      <c r="Y415" s="52"/>
      <c r="Z415" s="52"/>
      <c r="AA415" s="52" t="s">
        <v>89</v>
      </c>
      <c r="AB415" s="52">
        <v>5.9</v>
      </c>
      <c r="AC415" s="52"/>
      <c r="AD415" s="52"/>
      <c r="AE415" s="52"/>
      <c r="AF415" s="52"/>
      <c r="AG415" s="52" t="s">
        <v>74</v>
      </c>
      <c r="AH415" s="162" t="s">
        <v>167</v>
      </c>
      <c r="AI415" s="52" t="s">
        <v>136</v>
      </c>
      <c r="AJ415" s="66" t="s">
        <v>76</v>
      </c>
      <c r="AK415" s="140" t="s">
        <v>90</v>
      </c>
      <c r="AL415" t="s">
        <v>78</v>
      </c>
      <c r="AM415" t="s">
        <v>168</v>
      </c>
      <c r="AO415" t="s">
        <v>152</v>
      </c>
      <c r="AR415" s="52" t="s">
        <v>234</v>
      </c>
      <c r="AS415" s="84"/>
      <c r="AT415" s="84"/>
      <c r="AU415" s="63" t="s">
        <v>1635</v>
      </c>
      <c r="AV415" s="52"/>
      <c r="AW415" s="52"/>
      <c r="AX415" s="52"/>
      <c r="AY415" s="52"/>
      <c r="AZ415" s="52"/>
      <c r="BA415" s="52" t="s">
        <v>53</v>
      </c>
      <c r="BB415" s="52"/>
      <c r="BC415" s="52"/>
      <c r="BD415" s="2" t="s">
        <v>56</v>
      </c>
      <c r="BE415" s="52"/>
      <c r="BJ415" s="52"/>
      <c r="BK415" s="52"/>
      <c r="BL415" s="52"/>
      <c r="BM415" s="52"/>
      <c r="BN415" s="52"/>
      <c r="BO415" s="52"/>
      <c r="BP415" s="52"/>
    </row>
    <row r="416" spans="1:68">
      <c r="B416" s="52" t="s">
        <v>65</v>
      </c>
      <c r="C416" s="52" t="s">
        <v>65</v>
      </c>
      <c r="D416" s="52" t="s">
        <v>65</v>
      </c>
      <c r="E416" s="162" t="s">
        <v>1636</v>
      </c>
      <c r="H416" t="s">
        <v>209</v>
      </c>
      <c r="I416" t="s">
        <v>209</v>
      </c>
      <c r="J416" t="s">
        <v>209</v>
      </c>
      <c r="K416" t="s">
        <v>209</v>
      </c>
      <c r="L416" s="52"/>
      <c r="M416" s="52"/>
      <c r="N416" s="52"/>
      <c r="P416" s="150" t="s">
        <v>1628</v>
      </c>
      <c r="Q416" s="52"/>
      <c r="S416" s="52" t="s">
        <v>65</v>
      </c>
      <c r="T416" s="52" t="s">
        <v>68</v>
      </c>
      <c r="U416" s="139">
        <v>-619643</v>
      </c>
      <c r="V416" s="52" t="s">
        <v>1637</v>
      </c>
      <c r="W416" s="162"/>
      <c r="X416" s="162"/>
      <c r="Y416" s="52"/>
      <c r="Z416" s="52"/>
      <c r="AA416" s="52" t="s">
        <v>280</v>
      </c>
      <c r="AB416" s="52" t="s">
        <v>182</v>
      </c>
      <c r="AC416" s="52"/>
      <c r="AD416" s="52"/>
      <c r="AE416" s="52"/>
      <c r="AF416" s="52"/>
      <c r="AG416" s="52" t="s">
        <v>74</v>
      </c>
      <c r="AH416" s="162" t="s">
        <v>167</v>
      </c>
      <c r="AI416" s="52" t="s">
        <v>136</v>
      </c>
      <c r="AJ416" s="52" t="s">
        <v>184</v>
      </c>
      <c r="AK416" s="56" t="s">
        <v>187</v>
      </c>
      <c r="AL416" t="s">
        <v>78</v>
      </c>
      <c r="AM416" t="s">
        <v>228</v>
      </c>
      <c r="AO416" s="85" t="s">
        <v>152</v>
      </c>
      <c r="AP416" s="85"/>
      <c r="AQ416" s="85"/>
      <c r="AR416" s="52" t="s">
        <v>234</v>
      </c>
      <c r="AS416" s="84"/>
      <c r="AT416" s="84"/>
      <c r="AU416" s="63" t="s">
        <v>1637</v>
      </c>
      <c r="AV416" s="52"/>
      <c r="AW416" s="52"/>
      <c r="AX416" s="52"/>
      <c r="AY416" s="52"/>
      <c r="AZ416" s="52"/>
      <c r="BA416" s="52"/>
      <c r="BB416" s="52"/>
      <c r="BC416" s="52"/>
      <c r="BD416" s="66"/>
      <c r="BE416" s="52"/>
      <c r="BJ416" s="52"/>
      <c r="BK416" s="52"/>
      <c r="BL416" s="52"/>
      <c r="BM416" s="52"/>
      <c r="BN416" s="52"/>
      <c r="BO416" s="52"/>
      <c r="BP416" s="52"/>
    </row>
    <row r="417" spans="1:68">
      <c r="B417" s="52" t="s">
        <v>65</v>
      </c>
      <c r="C417" s="52" t="s">
        <v>65</v>
      </c>
      <c r="D417" s="52" t="s">
        <v>65</v>
      </c>
      <c r="E417" s="162" t="s">
        <v>1638</v>
      </c>
      <c r="H417" t="s">
        <v>209</v>
      </c>
      <c r="I417" t="s">
        <v>209</v>
      </c>
      <c r="J417" t="s">
        <v>209</v>
      </c>
      <c r="K417" t="s">
        <v>209</v>
      </c>
      <c r="L417" s="52"/>
      <c r="M417" s="52"/>
      <c r="N417" s="52"/>
      <c r="P417" s="150" t="s">
        <v>1639</v>
      </c>
      <c r="Q417" s="52"/>
      <c r="S417" s="52" t="s">
        <v>65</v>
      </c>
      <c r="T417" s="52" t="s">
        <v>68</v>
      </c>
      <c r="U417" s="139">
        <v>41448</v>
      </c>
      <c r="V417" s="52" t="s">
        <v>1640</v>
      </c>
      <c r="W417" s="162"/>
      <c r="X417" s="162"/>
      <c r="Y417" s="52"/>
      <c r="Z417" s="52"/>
      <c r="AA417" s="52" t="s">
        <v>72</v>
      </c>
      <c r="AB417" s="52">
        <v>5.8</v>
      </c>
      <c r="AC417" s="52"/>
      <c r="AD417" s="52"/>
      <c r="AE417" s="52"/>
      <c r="AF417" s="52"/>
      <c r="AG417" s="52" t="s">
        <v>74</v>
      </c>
      <c r="AH417" s="162" t="s">
        <v>167</v>
      </c>
      <c r="AI417" s="52" t="s">
        <v>136</v>
      </c>
      <c r="AJ417" s="52" t="s">
        <v>76</v>
      </c>
      <c r="AK417" s="2" t="s">
        <v>90</v>
      </c>
      <c r="AL417" t="s">
        <v>78</v>
      </c>
      <c r="AM417" t="s">
        <v>168</v>
      </c>
      <c r="AN417" t="s">
        <v>151</v>
      </c>
      <c r="AO417" s="56" t="s">
        <v>152</v>
      </c>
      <c r="AP417" s="56"/>
      <c r="AQ417" s="56"/>
      <c r="AR417" s="52" t="s">
        <v>234</v>
      </c>
      <c r="AS417" s="84"/>
      <c r="AT417" s="84"/>
      <c r="AU417" s="63" t="s">
        <v>1640</v>
      </c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J417" s="52"/>
      <c r="BK417" s="52"/>
      <c r="BL417" s="52"/>
      <c r="BM417" s="52"/>
      <c r="BN417" s="52"/>
      <c r="BO417" s="52"/>
      <c r="BP417" s="52"/>
    </row>
    <row r="418" spans="1:68">
      <c r="B418" s="52" t="s">
        <v>65</v>
      </c>
      <c r="C418" s="52" t="s">
        <v>65</v>
      </c>
      <c r="D418" s="52" t="s">
        <v>65</v>
      </c>
      <c r="E418" s="162" t="s">
        <v>1641</v>
      </c>
      <c r="H418" t="s">
        <v>209</v>
      </c>
      <c r="I418" t="s">
        <v>209</v>
      </c>
      <c r="J418" t="s">
        <v>209</v>
      </c>
      <c r="K418" t="s">
        <v>209</v>
      </c>
      <c r="L418" s="52"/>
      <c r="M418" s="52"/>
      <c r="N418" s="52"/>
      <c r="P418" s="150" t="s">
        <v>1628</v>
      </c>
      <c r="Q418" s="52"/>
      <c r="S418" s="52" t="s">
        <v>65</v>
      </c>
      <c r="T418" s="52" t="s">
        <v>68</v>
      </c>
      <c r="U418" s="139">
        <v>41449</v>
      </c>
      <c r="V418" s="52" t="s">
        <v>1642</v>
      </c>
      <c r="W418" s="162"/>
      <c r="X418" s="162"/>
      <c r="Y418" s="52"/>
      <c r="Z418" s="52"/>
      <c r="AA418" s="52"/>
      <c r="AB418" s="52" t="s">
        <v>273</v>
      </c>
      <c r="AC418" s="52"/>
      <c r="AD418" s="52"/>
      <c r="AE418" s="52"/>
      <c r="AF418" s="52"/>
      <c r="AG418" s="52" t="s">
        <v>74</v>
      </c>
      <c r="AH418" s="162" t="s">
        <v>167</v>
      </c>
      <c r="AI418" s="52" t="s">
        <v>136</v>
      </c>
      <c r="AJ418" s="52" t="s">
        <v>275</v>
      </c>
      <c r="AK418" s="56" t="s">
        <v>187</v>
      </c>
      <c r="AL418" t="s">
        <v>78</v>
      </c>
      <c r="AM418" t="s">
        <v>228</v>
      </c>
      <c r="AO418" t="s">
        <v>152</v>
      </c>
      <c r="AR418" s="52" t="s">
        <v>234</v>
      </c>
      <c r="AS418" s="84"/>
      <c r="AT418" s="84"/>
      <c r="AU418" s="63" t="s">
        <v>1642</v>
      </c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J418" s="52"/>
      <c r="BK418" s="52"/>
      <c r="BL418" s="52"/>
      <c r="BM418" s="52"/>
      <c r="BN418" s="52"/>
      <c r="BO418" s="52"/>
      <c r="BP418" s="52"/>
    </row>
    <row r="419" spans="1:68">
      <c r="A419" s="26"/>
      <c r="B419" s="53" t="s">
        <v>65</v>
      </c>
      <c r="C419" s="53" t="s">
        <v>65</v>
      </c>
      <c r="D419" s="53" t="s">
        <v>65</v>
      </c>
      <c r="E419" s="74" t="s">
        <v>1643</v>
      </c>
      <c r="F419" s="26"/>
      <c r="G419" s="26"/>
      <c r="H419" s="26"/>
      <c r="I419" s="26"/>
      <c r="J419" s="26"/>
      <c r="K419" s="26" t="s">
        <v>209</v>
      </c>
      <c r="L419" s="53"/>
      <c r="M419" s="53"/>
      <c r="N419" s="53"/>
      <c r="O419" s="26"/>
      <c r="P419" s="28" t="s">
        <v>1644</v>
      </c>
      <c r="Q419" s="53"/>
      <c r="R419" s="26"/>
      <c r="S419" s="52" t="s">
        <v>65</v>
      </c>
      <c r="T419" s="122" t="s">
        <v>1645</v>
      </c>
      <c r="U419" s="183">
        <v>41453</v>
      </c>
      <c r="V419" s="53" t="s">
        <v>1646</v>
      </c>
      <c r="W419" s="74"/>
      <c r="X419" s="74"/>
      <c r="Y419" s="53"/>
      <c r="Z419" s="53"/>
      <c r="AA419" s="53" t="s">
        <v>89</v>
      </c>
      <c r="AB419" s="53" t="s">
        <v>144</v>
      </c>
      <c r="AC419" s="53"/>
      <c r="AD419" s="53"/>
      <c r="AE419" s="53"/>
      <c r="AF419" s="53"/>
      <c r="AG419" s="53" t="s">
        <v>74</v>
      </c>
      <c r="AH419" s="162" t="s">
        <v>167</v>
      </c>
      <c r="AI419" s="53" t="s">
        <v>136</v>
      </c>
      <c r="AJ419" s="52" t="s">
        <v>76</v>
      </c>
      <c r="AK419" s="2" t="s">
        <v>90</v>
      </c>
      <c r="AL419" t="s">
        <v>78</v>
      </c>
      <c r="AM419" t="s">
        <v>79</v>
      </c>
      <c r="AN419" s="26"/>
      <c r="AO419" s="85" t="s">
        <v>152</v>
      </c>
      <c r="AP419" s="85" t="s">
        <v>81</v>
      </c>
      <c r="AQ419" s="85"/>
      <c r="AR419" s="53" t="s">
        <v>234</v>
      </c>
      <c r="AS419" s="31"/>
      <c r="AT419" s="31"/>
      <c r="AU419" s="156" t="s">
        <v>1646</v>
      </c>
      <c r="AV419" s="53"/>
      <c r="AW419" s="53"/>
      <c r="AX419" s="53"/>
      <c r="AY419" s="53"/>
      <c r="AZ419" s="53"/>
      <c r="BA419" s="52" t="s">
        <v>53</v>
      </c>
      <c r="BB419" s="53" t="s">
        <v>54</v>
      </c>
      <c r="BC419" s="53" t="s">
        <v>55</v>
      </c>
      <c r="BD419" s="53"/>
      <c r="BE419" s="53"/>
      <c r="BJ419" s="53"/>
      <c r="BK419" s="53"/>
      <c r="BL419" s="53"/>
      <c r="BM419" s="53"/>
      <c r="BN419" s="53"/>
      <c r="BO419" s="53"/>
      <c r="BP419" s="53"/>
    </row>
    <row r="420" spans="1:68">
      <c r="A420" s="168"/>
      <c r="B420" s="165" t="s">
        <v>65</v>
      </c>
      <c r="C420" s="165" t="s">
        <v>65</v>
      </c>
      <c r="D420" s="165" t="s">
        <v>65</v>
      </c>
      <c r="E420" s="103" t="s">
        <v>1647</v>
      </c>
      <c r="F420" s="168"/>
      <c r="G420" s="168"/>
      <c r="H420" s="168"/>
      <c r="I420" s="168"/>
      <c r="J420" s="168"/>
      <c r="K420" s="168" t="s">
        <v>209</v>
      </c>
      <c r="L420" s="165"/>
      <c r="M420" s="165"/>
      <c r="N420" s="165"/>
      <c r="O420" s="168"/>
      <c r="P420" s="49"/>
      <c r="Q420" s="165"/>
      <c r="R420" s="168"/>
      <c r="S420" s="110" t="s">
        <v>360</v>
      </c>
      <c r="T420" s="84" t="s">
        <v>360</v>
      </c>
      <c r="U420" s="14">
        <v>41454</v>
      </c>
      <c r="V420" s="165" t="s">
        <v>1648</v>
      </c>
      <c r="W420" s="103"/>
      <c r="X420" s="103"/>
      <c r="Y420" s="165"/>
      <c r="Z420" s="165"/>
      <c r="AA420" s="165" t="s">
        <v>72</v>
      </c>
      <c r="AB420" s="165">
        <v>5.7</v>
      </c>
      <c r="AC420" s="165"/>
      <c r="AD420" s="165"/>
      <c r="AE420" s="165"/>
      <c r="AF420" s="165"/>
      <c r="AG420" s="165" t="s">
        <v>74</v>
      </c>
      <c r="AH420" s="162" t="s">
        <v>167</v>
      </c>
      <c r="AI420" s="165" t="s">
        <v>136</v>
      </c>
      <c r="AJ420" s="52" t="s">
        <v>76</v>
      </c>
      <c r="AK420" s="66" t="s">
        <v>90</v>
      </c>
      <c r="AL420" t="s">
        <v>78</v>
      </c>
      <c r="AM420" s="26" t="s">
        <v>79</v>
      </c>
      <c r="AN420" s="168"/>
      <c r="AO420" s="56" t="s">
        <v>152</v>
      </c>
      <c r="AP420" s="56"/>
      <c r="AQ420" s="56"/>
      <c r="AR420" s="165" t="s">
        <v>234</v>
      </c>
      <c r="AS420" s="6"/>
      <c r="AT420" s="6"/>
      <c r="AU420" s="184" t="s">
        <v>1648</v>
      </c>
      <c r="AV420" s="165"/>
      <c r="AW420" s="165"/>
      <c r="AX420" s="165"/>
      <c r="AY420" s="165"/>
      <c r="AZ420" s="165"/>
      <c r="BA420" s="52" t="s">
        <v>53</v>
      </c>
      <c r="BB420" s="165" t="s">
        <v>54</v>
      </c>
      <c r="BC420" s="165"/>
      <c r="BD420" s="165"/>
      <c r="BE420" s="165"/>
      <c r="BJ420" s="165"/>
      <c r="BK420" s="165"/>
      <c r="BL420" s="165"/>
      <c r="BM420" s="165"/>
      <c r="BN420" s="165"/>
      <c r="BO420" s="165"/>
      <c r="BP420" s="165"/>
    </row>
    <row r="421" spans="1:68">
      <c r="B421" s="52" t="s">
        <v>65</v>
      </c>
      <c r="C421" s="52" t="s">
        <v>65</v>
      </c>
      <c r="D421" s="52" t="s">
        <v>65</v>
      </c>
      <c r="E421" s="162" t="s">
        <v>1647</v>
      </c>
      <c r="K421" t="s">
        <v>209</v>
      </c>
      <c r="L421" s="52"/>
      <c r="M421" s="52"/>
      <c r="N421" s="52"/>
      <c r="P421" s="150"/>
      <c r="Q421" s="52"/>
      <c r="S421" s="110" t="s">
        <v>360</v>
      </c>
      <c r="T421" s="84" t="s">
        <v>360</v>
      </c>
      <c r="U421" s="14">
        <v>41454</v>
      </c>
      <c r="V421" s="52" t="s">
        <v>1201</v>
      </c>
      <c r="W421" s="162"/>
      <c r="X421" s="162"/>
      <c r="Y421" s="52"/>
      <c r="Z421" s="52"/>
      <c r="AA421" s="52" t="s">
        <v>280</v>
      </c>
      <c r="AB421" s="52">
        <v>5.7</v>
      </c>
      <c r="AC421" s="52"/>
      <c r="AD421" s="52"/>
      <c r="AE421" s="52"/>
      <c r="AF421" s="52"/>
      <c r="AG421" s="52" t="s">
        <v>74</v>
      </c>
      <c r="AH421" s="162" t="s">
        <v>167</v>
      </c>
      <c r="AI421" s="52" t="s">
        <v>136</v>
      </c>
      <c r="AJ421" s="52" t="s">
        <v>76</v>
      </c>
      <c r="AK421" s="2" t="s">
        <v>90</v>
      </c>
      <c r="AL421" t="s">
        <v>78</v>
      </c>
      <c r="AM421" s="168" t="s">
        <v>79</v>
      </c>
      <c r="AN421" s="85"/>
      <c r="AO421" t="s">
        <v>152</v>
      </c>
      <c r="AR421" s="52" t="s">
        <v>234</v>
      </c>
      <c r="AS421" s="84"/>
      <c r="AT421" s="84"/>
      <c r="AU421" s="63" t="s">
        <v>1201</v>
      </c>
      <c r="AV421" s="52"/>
      <c r="AW421" s="52"/>
      <c r="AX421" s="52"/>
      <c r="AY421" s="52"/>
      <c r="AZ421" s="52"/>
      <c r="BA421" s="2" t="s">
        <v>53</v>
      </c>
      <c r="BB421" s="52" t="s">
        <v>54</v>
      </c>
      <c r="BC421" s="52" t="s">
        <v>55</v>
      </c>
      <c r="BD421" s="2" t="s">
        <v>56</v>
      </c>
      <c r="BE421" s="52"/>
      <c r="BJ421" s="52" t="s">
        <v>58</v>
      </c>
      <c r="BK421" s="52"/>
      <c r="BL421" s="52" t="s">
        <v>60</v>
      </c>
      <c r="BM421" s="52"/>
      <c r="BN421" s="52"/>
      <c r="BO421" s="52"/>
      <c r="BP421" s="52"/>
    </row>
    <row r="422" spans="1:68">
      <c r="B422" s="52" t="s">
        <v>65</v>
      </c>
      <c r="C422" s="52" t="s">
        <v>65</v>
      </c>
      <c r="D422" s="52" t="s">
        <v>65</v>
      </c>
      <c r="E422" s="162" t="s">
        <v>1647</v>
      </c>
      <c r="K422" t="s">
        <v>209</v>
      </c>
      <c r="L422" s="52"/>
      <c r="M422" s="52"/>
      <c r="N422" s="52"/>
      <c r="P422" s="150"/>
      <c r="Q422" s="52"/>
      <c r="S422" s="110" t="s">
        <v>360</v>
      </c>
      <c r="T422" s="84" t="s">
        <v>360</v>
      </c>
      <c r="U422" s="14">
        <v>41454</v>
      </c>
      <c r="V422" s="52" t="s">
        <v>1649</v>
      </c>
      <c r="W422" s="162"/>
      <c r="X422" s="162"/>
      <c r="Y422" s="52"/>
      <c r="Z422" s="52"/>
      <c r="AA422" s="52" t="s">
        <v>689</v>
      </c>
      <c r="AB422" s="52">
        <v>5.4</v>
      </c>
      <c r="AC422" s="52"/>
      <c r="AD422" s="52"/>
      <c r="AE422" s="52"/>
      <c r="AF422" s="52"/>
      <c r="AG422" s="52" t="s">
        <v>74</v>
      </c>
      <c r="AH422" s="162" t="s">
        <v>167</v>
      </c>
      <c r="AI422" s="52" t="s">
        <v>136</v>
      </c>
      <c r="AJ422" s="52" t="s">
        <v>76</v>
      </c>
      <c r="AK422" s="140" t="s">
        <v>90</v>
      </c>
      <c r="AL422" t="s">
        <v>78</v>
      </c>
      <c r="AM422" t="s">
        <v>79</v>
      </c>
      <c r="AN422" s="125" t="s">
        <v>137</v>
      </c>
      <c r="AO422" t="s">
        <v>152</v>
      </c>
      <c r="AR422" s="52" t="s">
        <v>234</v>
      </c>
      <c r="AS422" s="84"/>
      <c r="AT422" s="84"/>
      <c r="AU422" s="63" t="s">
        <v>1649</v>
      </c>
      <c r="AV422" s="52"/>
      <c r="AW422" s="52"/>
      <c r="AX422" s="52"/>
      <c r="AY422" s="52"/>
      <c r="AZ422" s="52"/>
      <c r="BA422" s="66"/>
      <c r="BB422" s="52"/>
      <c r="BC422" s="52" t="s">
        <v>1183</v>
      </c>
      <c r="BD422" s="66"/>
      <c r="BE422" s="52"/>
      <c r="BJ422" s="52"/>
      <c r="BK422" s="52"/>
      <c r="BL422" s="52"/>
      <c r="BM422" s="52"/>
      <c r="BN422" s="52"/>
      <c r="BO422" s="52"/>
      <c r="BP422" s="52"/>
    </row>
    <row r="423" spans="1:68">
      <c r="B423" s="52" t="s">
        <v>65</v>
      </c>
      <c r="C423" s="52" t="s">
        <v>65</v>
      </c>
      <c r="D423" s="52" t="s">
        <v>65</v>
      </c>
      <c r="E423" s="162" t="s">
        <v>1647</v>
      </c>
      <c r="K423" t="s">
        <v>209</v>
      </c>
      <c r="L423" s="52"/>
      <c r="M423" s="52"/>
      <c r="N423" s="52"/>
      <c r="P423" s="150"/>
      <c r="Q423" s="52"/>
      <c r="S423" s="110" t="s">
        <v>360</v>
      </c>
      <c r="T423" s="84" t="s">
        <v>360</v>
      </c>
      <c r="U423" s="14">
        <v>41454</v>
      </c>
      <c r="V423" s="52" t="s">
        <v>1650</v>
      </c>
      <c r="W423" s="162"/>
      <c r="X423" s="162"/>
      <c r="Y423" s="52"/>
      <c r="Z423" s="52"/>
      <c r="AA423" s="52" t="s">
        <v>89</v>
      </c>
      <c r="AB423" s="52">
        <v>5.7</v>
      </c>
      <c r="AC423" s="52"/>
      <c r="AD423" s="52"/>
      <c r="AE423" s="52"/>
      <c r="AF423" s="52"/>
      <c r="AG423" s="52" t="s">
        <v>74</v>
      </c>
      <c r="AH423" s="162" t="s">
        <v>167</v>
      </c>
      <c r="AI423" s="52" t="s">
        <v>136</v>
      </c>
      <c r="AJ423" s="52" t="s">
        <v>76</v>
      </c>
      <c r="AK423" s="140" t="s">
        <v>90</v>
      </c>
      <c r="AL423" t="s">
        <v>78</v>
      </c>
      <c r="AM423" t="s">
        <v>79</v>
      </c>
      <c r="AN423" s="56" t="s">
        <v>137</v>
      </c>
      <c r="AO423" t="s">
        <v>152</v>
      </c>
      <c r="AR423" s="52" t="s">
        <v>234</v>
      </c>
      <c r="AS423" s="84"/>
      <c r="AT423" s="84"/>
      <c r="AU423" s="63" t="s">
        <v>1650</v>
      </c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J423" s="52"/>
      <c r="BK423" s="52"/>
      <c r="BL423" s="52"/>
      <c r="BM423" s="52"/>
      <c r="BN423" s="52"/>
      <c r="BO423" s="52"/>
      <c r="BP423" s="52"/>
    </row>
    <row r="424" spans="1:68">
      <c r="B424" s="52" t="s">
        <v>65</v>
      </c>
      <c r="C424" s="52" t="s">
        <v>65</v>
      </c>
      <c r="D424" s="52" t="s">
        <v>65</v>
      </c>
      <c r="E424" s="162" t="s">
        <v>1647</v>
      </c>
      <c r="L424" s="52"/>
      <c r="M424" s="52"/>
      <c r="N424" s="52"/>
      <c r="P424" s="150"/>
      <c r="Q424" s="52"/>
      <c r="S424" s="110" t="s">
        <v>360</v>
      </c>
      <c r="T424" s="84" t="s">
        <v>360</v>
      </c>
      <c r="U424" s="14">
        <v>41454</v>
      </c>
      <c r="V424" s="52" t="s">
        <v>1651</v>
      </c>
      <c r="W424" s="162"/>
      <c r="X424" s="162"/>
      <c r="Y424" s="52"/>
      <c r="Z424" s="52"/>
      <c r="AA424" s="52"/>
      <c r="AB424" s="52" t="s">
        <v>352</v>
      </c>
      <c r="AC424" s="52"/>
      <c r="AD424" s="52"/>
      <c r="AE424" s="52"/>
      <c r="AF424" s="52"/>
      <c r="AG424" s="52" t="s">
        <v>74</v>
      </c>
      <c r="AH424" s="162" t="s">
        <v>167</v>
      </c>
      <c r="AI424" s="52" t="s">
        <v>136</v>
      </c>
      <c r="AJ424" s="52" t="s">
        <v>76</v>
      </c>
      <c r="AK424" s="56" t="s">
        <v>187</v>
      </c>
      <c r="AL424" t="s">
        <v>78</v>
      </c>
      <c r="AM424" t="s">
        <v>79</v>
      </c>
      <c r="AO424" t="s">
        <v>152</v>
      </c>
      <c r="AR424" s="52" t="s">
        <v>234</v>
      </c>
      <c r="AS424" s="84"/>
      <c r="AT424" s="84"/>
      <c r="AU424" s="63" t="s">
        <v>1651</v>
      </c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J424" s="52"/>
      <c r="BK424" s="52"/>
      <c r="BL424" s="52"/>
      <c r="BM424" s="52"/>
      <c r="BN424" s="52"/>
      <c r="BO424" s="52"/>
      <c r="BP424" s="52"/>
    </row>
    <row r="425" spans="1:68">
      <c r="B425" s="52" t="s">
        <v>65</v>
      </c>
      <c r="C425" s="52" t="s">
        <v>65</v>
      </c>
      <c r="D425" s="52" t="s">
        <v>65</v>
      </c>
      <c r="E425" s="162" t="s">
        <v>1647</v>
      </c>
      <c r="L425" s="52"/>
      <c r="M425" s="52"/>
      <c r="N425" s="52"/>
      <c r="P425" s="150"/>
      <c r="Q425" s="52"/>
      <c r="S425" s="110" t="s">
        <v>360</v>
      </c>
      <c r="T425" s="84" t="s">
        <v>360</v>
      </c>
      <c r="U425" s="14">
        <v>41454</v>
      </c>
      <c r="V425" s="52" t="s">
        <v>1652</v>
      </c>
      <c r="W425" s="162"/>
      <c r="X425" s="162"/>
      <c r="Y425" s="52"/>
      <c r="Z425" s="52"/>
      <c r="AA425" s="52"/>
      <c r="AB425" s="52" t="s">
        <v>352</v>
      </c>
      <c r="AC425" s="52"/>
      <c r="AD425" s="52"/>
      <c r="AE425" s="52"/>
      <c r="AF425" s="52"/>
      <c r="AG425" s="52" t="s">
        <v>74</v>
      </c>
      <c r="AH425" s="162" t="s">
        <v>167</v>
      </c>
      <c r="AI425" s="52" t="s">
        <v>136</v>
      </c>
      <c r="AJ425" s="52" t="s">
        <v>76</v>
      </c>
      <c r="AK425" t="s">
        <v>187</v>
      </c>
      <c r="AL425" t="s">
        <v>78</v>
      </c>
      <c r="AM425" t="s">
        <v>79</v>
      </c>
      <c r="AO425" t="s">
        <v>152</v>
      </c>
      <c r="AR425" s="52" t="s">
        <v>234</v>
      </c>
      <c r="AS425" s="84"/>
      <c r="AT425" s="84"/>
      <c r="AU425" s="63" t="s">
        <v>1652</v>
      </c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J425" s="52"/>
      <c r="BK425" s="52"/>
      <c r="BL425" s="52"/>
      <c r="BM425" s="52"/>
      <c r="BN425" s="52"/>
      <c r="BO425" s="52"/>
      <c r="BP425" s="52"/>
    </row>
    <row r="426" spans="1:68">
      <c r="A426" s="26"/>
      <c r="B426" s="53" t="s">
        <v>65</v>
      </c>
      <c r="C426" s="53" t="s">
        <v>65</v>
      </c>
      <c r="D426" s="53" t="s">
        <v>65</v>
      </c>
      <c r="E426" s="74" t="s">
        <v>1647</v>
      </c>
      <c r="F426" s="26"/>
      <c r="G426" s="26"/>
      <c r="H426" s="26"/>
      <c r="I426" s="26"/>
      <c r="J426" s="26"/>
      <c r="K426" s="26"/>
      <c r="L426" s="53"/>
      <c r="M426" s="53"/>
      <c r="N426" s="53"/>
      <c r="O426" s="26"/>
      <c r="P426" s="28"/>
      <c r="Q426" s="53"/>
      <c r="R426" s="26"/>
      <c r="S426" s="8" t="s">
        <v>360</v>
      </c>
      <c r="T426" s="31" t="s">
        <v>360</v>
      </c>
      <c r="U426" s="14">
        <v>41454</v>
      </c>
      <c r="V426" s="53" t="s">
        <v>1653</v>
      </c>
      <c r="W426" s="74"/>
      <c r="X426" s="74"/>
      <c r="Y426" s="53"/>
      <c r="Z426" s="53"/>
      <c r="AA426" s="52"/>
      <c r="AB426" s="52" t="s">
        <v>352</v>
      </c>
      <c r="AC426" s="53"/>
      <c r="AD426" s="53"/>
      <c r="AE426" s="53"/>
      <c r="AF426" s="53"/>
      <c r="AG426" s="53" t="s">
        <v>74</v>
      </c>
      <c r="AH426" s="162" t="s">
        <v>167</v>
      </c>
      <c r="AI426" s="53" t="s">
        <v>136</v>
      </c>
      <c r="AJ426" s="53" t="s">
        <v>76</v>
      </c>
      <c r="AK426" t="s">
        <v>187</v>
      </c>
      <c r="AL426" t="s">
        <v>78</v>
      </c>
      <c r="AM426" s="26" t="s">
        <v>79</v>
      </c>
      <c r="AO426" t="s">
        <v>152</v>
      </c>
      <c r="AR426" s="53" t="s">
        <v>234</v>
      </c>
      <c r="AS426" s="31"/>
      <c r="AT426" s="31"/>
      <c r="AU426" s="156" t="s">
        <v>1653</v>
      </c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J426" s="53"/>
      <c r="BK426" s="53"/>
      <c r="BL426" s="53"/>
      <c r="BM426" s="53"/>
      <c r="BN426" s="53"/>
      <c r="BO426" s="53"/>
      <c r="BP426" s="53"/>
    </row>
    <row r="427" spans="1:68">
      <c r="A427" s="154"/>
      <c r="B427" s="87" t="s">
        <v>65</v>
      </c>
      <c r="C427" s="87" t="s">
        <v>65</v>
      </c>
      <c r="D427" s="87" t="s">
        <v>65</v>
      </c>
      <c r="E427" s="106" t="s">
        <v>1654</v>
      </c>
      <c r="F427" s="154"/>
      <c r="G427" s="154"/>
      <c r="H427" s="154"/>
      <c r="I427" s="154"/>
      <c r="J427" s="154"/>
      <c r="K427" s="154"/>
      <c r="L427" s="87"/>
      <c r="M427" s="87"/>
      <c r="N427" s="87"/>
      <c r="O427" s="154"/>
      <c r="P427" s="65"/>
      <c r="Q427" s="87"/>
      <c r="R427" s="154"/>
      <c r="S427" s="167" t="s">
        <v>360</v>
      </c>
      <c r="T427" s="59" t="s">
        <v>360</v>
      </c>
      <c r="U427" s="121">
        <v>41455</v>
      </c>
      <c r="V427" s="87" t="s">
        <v>1208</v>
      </c>
      <c r="W427" s="106"/>
      <c r="X427" s="106"/>
      <c r="Y427" s="154"/>
      <c r="Z427" s="154"/>
      <c r="AA427" s="84"/>
      <c r="AB427" s="84"/>
      <c r="AC427" s="87"/>
      <c r="AD427" s="87"/>
      <c r="AE427" s="87"/>
      <c r="AF427" s="87"/>
      <c r="AG427" s="87" t="s">
        <v>74</v>
      </c>
      <c r="AH427" s="81" t="s">
        <v>135</v>
      </c>
      <c r="AI427" s="87" t="s">
        <v>75</v>
      </c>
      <c r="AJ427" s="87" t="s">
        <v>76</v>
      </c>
      <c r="AK427" s="52" t="s">
        <v>90</v>
      </c>
      <c r="AL427" t="s">
        <v>78</v>
      </c>
      <c r="AM427" s="36" t="s">
        <v>97</v>
      </c>
      <c r="AN427" t="s">
        <v>80</v>
      </c>
      <c r="AO427" s="85" t="s">
        <v>152</v>
      </c>
      <c r="AQ427" s="85"/>
      <c r="AR427" s="87" t="s">
        <v>234</v>
      </c>
      <c r="AS427" s="51"/>
      <c r="AT427" s="51"/>
      <c r="AU427" s="129" t="s">
        <v>1208</v>
      </c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J427" s="87"/>
      <c r="BK427" s="87"/>
      <c r="BL427" s="165"/>
      <c r="BM427" s="87"/>
      <c r="BN427" s="87"/>
      <c r="BO427" s="87"/>
      <c r="BP427" s="87"/>
    </row>
    <row r="428" spans="1:68">
      <c r="A428" s="56"/>
      <c r="B428" s="66" t="s">
        <v>65</v>
      </c>
      <c r="C428" s="66" t="s">
        <v>65</v>
      </c>
      <c r="D428" s="66" t="s">
        <v>65</v>
      </c>
      <c r="E428" s="21" t="s">
        <v>1655</v>
      </c>
      <c r="F428" s="56"/>
      <c r="G428" s="56"/>
      <c r="H428" s="56"/>
      <c r="I428" s="56"/>
      <c r="J428" s="56"/>
      <c r="K428" s="56"/>
      <c r="L428" s="66"/>
      <c r="M428" s="66"/>
      <c r="N428" s="66"/>
      <c r="O428" s="56"/>
      <c r="P428" s="96"/>
      <c r="Q428" s="66"/>
      <c r="R428" s="56"/>
      <c r="S428" s="24" t="s">
        <v>360</v>
      </c>
      <c r="T428" s="37" t="s">
        <v>360</v>
      </c>
      <c r="U428" s="25">
        <v>41468</v>
      </c>
      <c r="V428" s="66" t="s">
        <v>1656</v>
      </c>
      <c r="W428" s="21"/>
      <c r="X428" s="21"/>
      <c r="Y428" s="66"/>
      <c r="Z428" s="66"/>
      <c r="AA428" s="52" t="s">
        <v>89</v>
      </c>
      <c r="AB428" s="52" t="s">
        <v>703</v>
      </c>
      <c r="AC428" s="66"/>
      <c r="AD428" s="66"/>
      <c r="AE428" s="66"/>
      <c r="AF428" s="66"/>
      <c r="AG428" s="66" t="s">
        <v>74</v>
      </c>
      <c r="AH428" s="21" t="s">
        <v>135</v>
      </c>
      <c r="AI428" s="66" t="s">
        <v>75</v>
      </c>
      <c r="AJ428" s="66" t="s">
        <v>76</v>
      </c>
      <c r="AK428" s="2" t="s">
        <v>90</v>
      </c>
      <c r="AL428" t="s">
        <v>78</v>
      </c>
      <c r="AM428" s="168" t="s">
        <v>97</v>
      </c>
      <c r="AN428" t="s">
        <v>80</v>
      </c>
      <c r="AO428" s="56"/>
      <c r="AQ428" s="56"/>
      <c r="AR428" s="66" t="s">
        <v>739</v>
      </c>
      <c r="AS428" s="149"/>
      <c r="AT428" s="149"/>
      <c r="AU428" s="17" t="s">
        <v>1656</v>
      </c>
      <c r="AV428" s="66"/>
      <c r="AW428" s="66"/>
      <c r="AX428" s="66"/>
      <c r="AY428" s="66"/>
      <c r="AZ428" s="66"/>
      <c r="BA428" s="66"/>
      <c r="BB428" s="66"/>
      <c r="BC428" s="66" t="s">
        <v>1183</v>
      </c>
      <c r="BD428" s="66"/>
      <c r="BE428" s="66"/>
      <c r="BJ428" s="66"/>
      <c r="BK428" s="66"/>
      <c r="BL428" s="52" t="s">
        <v>60</v>
      </c>
      <c r="BM428" s="66"/>
      <c r="BN428" s="66"/>
      <c r="BO428" s="66"/>
      <c r="BP428" s="66"/>
    </row>
    <row r="429" spans="1:68">
      <c r="A429" s="85"/>
      <c r="B429" s="2" t="s">
        <v>65</v>
      </c>
      <c r="C429" s="2" t="s">
        <v>65</v>
      </c>
      <c r="D429" s="2" t="s">
        <v>65</v>
      </c>
      <c r="E429" s="81" t="s">
        <v>1657</v>
      </c>
      <c r="F429" s="85"/>
      <c r="G429" s="85"/>
      <c r="H429" s="85"/>
      <c r="I429" s="85"/>
      <c r="J429" s="85"/>
      <c r="K429" s="85"/>
      <c r="L429" s="2"/>
      <c r="M429" s="2"/>
      <c r="N429" s="2"/>
      <c r="O429" s="85"/>
      <c r="P429" s="147" t="s">
        <v>1658</v>
      </c>
      <c r="Q429" s="52"/>
      <c r="S429" s="52" t="s">
        <v>65</v>
      </c>
      <c r="T429" s="52" t="s">
        <v>68</v>
      </c>
      <c r="U429" s="93">
        <v>41469</v>
      </c>
      <c r="V429" s="2" t="s">
        <v>1659</v>
      </c>
      <c r="W429" s="81"/>
      <c r="X429" s="81"/>
      <c r="Y429" s="2"/>
      <c r="Z429" s="2"/>
      <c r="AA429" s="2" t="s">
        <v>72</v>
      </c>
      <c r="AB429" s="2" t="s">
        <v>703</v>
      </c>
      <c r="AC429" s="2"/>
      <c r="AD429" s="2"/>
      <c r="AE429" s="2"/>
      <c r="AF429" s="2"/>
      <c r="AG429" s="2" t="s">
        <v>74</v>
      </c>
      <c r="AH429" s="162" t="s">
        <v>167</v>
      </c>
      <c r="AI429" s="2" t="s">
        <v>136</v>
      </c>
      <c r="AJ429" s="2" t="s">
        <v>76</v>
      </c>
      <c r="AK429" s="140" t="s">
        <v>90</v>
      </c>
      <c r="AL429" t="s">
        <v>78</v>
      </c>
      <c r="AM429" s="26" t="s">
        <v>79</v>
      </c>
      <c r="AN429" s="85"/>
      <c r="AP429" s="85" t="s">
        <v>81</v>
      </c>
      <c r="AQ429" s="85"/>
      <c r="AR429" s="2" t="s">
        <v>739</v>
      </c>
      <c r="AS429" s="151"/>
      <c r="AT429" s="151"/>
      <c r="AU429" s="88" t="s">
        <v>1659</v>
      </c>
      <c r="AV429" s="2"/>
      <c r="AW429" s="2"/>
      <c r="AX429" s="2"/>
      <c r="AY429" s="2"/>
      <c r="AZ429" s="2"/>
      <c r="BA429" s="2" t="s">
        <v>53</v>
      </c>
      <c r="BB429" s="2" t="s">
        <v>54</v>
      </c>
      <c r="BC429" s="2" t="s">
        <v>55</v>
      </c>
      <c r="BD429" s="2"/>
      <c r="BE429" s="2"/>
      <c r="BJ429" s="52"/>
      <c r="BK429" s="2"/>
      <c r="BL429" s="52"/>
      <c r="BM429" s="2"/>
      <c r="BN429" s="2"/>
      <c r="BO429" s="2"/>
      <c r="BP429" s="2"/>
    </row>
    <row r="430" spans="1:68" ht="25.5">
      <c r="A430" s="56"/>
      <c r="B430" s="56" t="s">
        <v>65</v>
      </c>
      <c r="C430" s="56" t="s">
        <v>65</v>
      </c>
      <c r="D430" s="56" t="s">
        <v>65</v>
      </c>
      <c r="E430" s="21" t="s">
        <v>1660</v>
      </c>
      <c r="F430" s="56" t="s">
        <v>209</v>
      </c>
      <c r="G430" s="37" t="s">
        <v>1020</v>
      </c>
      <c r="H430" s="56" t="s">
        <v>221</v>
      </c>
      <c r="I430" s="56" t="s">
        <v>209</v>
      </c>
      <c r="J430" s="56" t="s">
        <v>209</v>
      </c>
      <c r="K430" s="56" t="s">
        <v>209</v>
      </c>
      <c r="L430" s="66"/>
      <c r="M430" s="66"/>
      <c r="N430" s="66"/>
      <c r="O430" s="56"/>
      <c r="P430" s="96" t="s">
        <v>1661</v>
      </c>
      <c r="Q430" s="138"/>
      <c r="R430" s="138"/>
      <c r="S430" s="52" t="s">
        <v>65</v>
      </c>
      <c r="T430" s="52" t="s">
        <v>68</v>
      </c>
      <c r="U430" s="25">
        <v>41481</v>
      </c>
      <c r="V430" s="66" t="s">
        <v>1662</v>
      </c>
      <c r="W430" s="21"/>
      <c r="X430" s="21"/>
      <c r="Y430" s="66"/>
      <c r="Z430" s="66"/>
      <c r="AA430" s="66" t="s">
        <v>89</v>
      </c>
      <c r="AB430" s="66" t="s">
        <v>304</v>
      </c>
      <c r="AC430" s="66"/>
      <c r="AD430" s="66"/>
      <c r="AE430" s="66"/>
      <c r="AF430" s="66"/>
      <c r="AG430" s="66" t="s">
        <v>555</v>
      </c>
      <c r="AH430" s="162" t="s">
        <v>1663</v>
      </c>
      <c r="AI430" s="66" t="s">
        <v>136</v>
      </c>
      <c r="AJ430" s="66" t="s">
        <v>76</v>
      </c>
      <c r="AK430" s="140" t="s">
        <v>90</v>
      </c>
      <c r="AL430" t="s">
        <v>78</v>
      </c>
      <c r="AM430" s="36" t="s">
        <v>168</v>
      </c>
      <c r="AN430" s="56"/>
      <c r="AP430" s="56"/>
      <c r="AQ430" s="56"/>
      <c r="AR430" s="66" t="s">
        <v>98</v>
      </c>
      <c r="AS430" s="149"/>
      <c r="AT430" s="149"/>
      <c r="AU430" s="17" t="s">
        <v>1662</v>
      </c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J430" s="52" t="s">
        <v>58</v>
      </c>
      <c r="BK430" s="66"/>
      <c r="BL430" s="52" t="s">
        <v>60</v>
      </c>
      <c r="BM430" s="66"/>
      <c r="BN430" s="66"/>
      <c r="BO430" s="66"/>
      <c r="BP430" s="66"/>
    </row>
    <row r="431" spans="1:68" ht="25.5">
      <c r="B431" t="s">
        <v>65</v>
      </c>
      <c r="C431" t="s">
        <v>65</v>
      </c>
      <c r="D431" t="s">
        <v>65</v>
      </c>
      <c r="E431" s="162" t="s">
        <v>1664</v>
      </c>
      <c r="F431" s="144" t="s">
        <v>1020</v>
      </c>
      <c r="G431" s="144" t="s">
        <v>1020</v>
      </c>
      <c r="H431" t="s">
        <v>221</v>
      </c>
      <c r="I431" s="144" t="s">
        <v>1020</v>
      </c>
      <c r="J431" s="144" t="s">
        <v>1020</v>
      </c>
      <c r="L431" s="52"/>
      <c r="M431" s="52"/>
      <c r="N431" s="52"/>
      <c r="P431" s="150" t="s">
        <v>1665</v>
      </c>
      <c r="Q431" s="134"/>
      <c r="R431" s="90"/>
      <c r="S431" s="52" t="s">
        <v>65</v>
      </c>
      <c r="T431" s="52" t="s">
        <v>68</v>
      </c>
      <c r="U431" s="139">
        <v>41484</v>
      </c>
      <c r="V431" s="52" t="s">
        <v>1666</v>
      </c>
      <c r="W431" s="162"/>
      <c r="X431" s="162"/>
      <c r="Y431" s="52"/>
      <c r="Z431" s="52"/>
      <c r="AA431" s="52"/>
      <c r="AB431" s="52" t="s">
        <v>388</v>
      </c>
      <c r="AC431" s="52"/>
      <c r="AD431" s="52"/>
      <c r="AE431" s="52"/>
      <c r="AF431" s="52"/>
      <c r="AG431" s="52" t="s">
        <v>555</v>
      </c>
      <c r="AH431" s="162" t="s">
        <v>1667</v>
      </c>
      <c r="AI431" s="52" t="s">
        <v>136</v>
      </c>
      <c r="AJ431" s="52" t="s">
        <v>76</v>
      </c>
      <c r="AK431" s="140" t="s">
        <v>187</v>
      </c>
      <c r="AL431" t="s">
        <v>78</v>
      </c>
      <c r="AM431" s="168" t="s">
        <v>168</v>
      </c>
      <c r="AR431" s="52" t="s">
        <v>98</v>
      </c>
      <c r="AS431" s="84"/>
      <c r="AT431" s="84"/>
      <c r="AU431" s="63" t="s">
        <v>1666</v>
      </c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J431" s="52"/>
      <c r="BK431" s="52"/>
      <c r="BL431" s="52"/>
      <c r="BM431" s="52"/>
      <c r="BN431" s="52"/>
      <c r="BO431" s="52"/>
      <c r="BP431" s="52"/>
    </row>
    <row r="432" spans="1:68" ht="25.5">
      <c r="B432" t="s">
        <v>65</v>
      </c>
      <c r="C432" t="s">
        <v>65</v>
      </c>
      <c r="D432" t="s">
        <v>65</v>
      </c>
      <c r="E432" s="162" t="s">
        <v>1668</v>
      </c>
      <c r="F432" s="144" t="s">
        <v>1020</v>
      </c>
      <c r="G432" s="144" t="s">
        <v>1020</v>
      </c>
      <c r="H432" t="s">
        <v>221</v>
      </c>
      <c r="I432" s="144" t="s">
        <v>1020</v>
      </c>
      <c r="J432" s="144" t="s">
        <v>1020</v>
      </c>
      <c r="K432" s="52" t="s">
        <v>209</v>
      </c>
      <c r="L432" s="52"/>
      <c r="M432" s="52"/>
      <c r="N432" s="52"/>
      <c r="P432" s="150" t="s">
        <v>1665</v>
      </c>
      <c r="Q432" s="52"/>
      <c r="S432" s="52" t="s">
        <v>65</v>
      </c>
      <c r="T432" s="52" t="s">
        <v>68</v>
      </c>
      <c r="U432" s="139">
        <v>41485</v>
      </c>
      <c r="V432" s="52" t="s">
        <v>1669</v>
      </c>
      <c r="W432" s="162"/>
      <c r="X432" s="162"/>
      <c r="Y432" s="52"/>
      <c r="Z432" s="52"/>
      <c r="AA432" s="52" t="s">
        <v>280</v>
      </c>
      <c r="AB432" s="52">
        <v>5.4</v>
      </c>
      <c r="AC432" s="52"/>
      <c r="AD432" s="52"/>
      <c r="AE432" s="52" t="s">
        <v>233</v>
      </c>
      <c r="AF432" s="52"/>
      <c r="AG432" s="52" t="s">
        <v>555</v>
      </c>
      <c r="AH432" s="162" t="s">
        <v>1667</v>
      </c>
      <c r="AI432" s="52" t="s">
        <v>136</v>
      </c>
      <c r="AJ432" s="52" t="s">
        <v>76</v>
      </c>
      <c r="AK432" s="140" t="s">
        <v>90</v>
      </c>
      <c r="AL432" t="s">
        <v>78</v>
      </c>
      <c r="AM432" t="s">
        <v>168</v>
      </c>
      <c r="AN432" t="s">
        <v>151</v>
      </c>
      <c r="AR432" s="52" t="s">
        <v>98</v>
      </c>
      <c r="AS432" s="84"/>
      <c r="AT432" s="84"/>
      <c r="AU432" s="63" t="s">
        <v>1669</v>
      </c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J432" s="52" t="s">
        <v>58</v>
      </c>
      <c r="BK432" s="2"/>
      <c r="BL432" s="52" t="s">
        <v>60</v>
      </c>
      <c r="BM432" s="52"/>
      <c r="BN432" s="52"/>
      <c r="BO432" s="52"/>
      <c r="BP432" s="52"/>
    </row>
    <row r="433" spans="1:69" ht="25.5">
      <c r="A433" s="52"/>
      <c r="B433" s="52" t="s">
        <v>65</v>
      </c>
      <c r="C433" s="52" t="s">
        <v>65</v>
      </c>
      <c r="D433" s="52" t="s">
        <v>65</v>
      </c>
      <c r="E433" s="162" t="s">
        <v>1670</v>
      </c>
      <c r="F433" s="144" t="s">
        <v>1020</v>
      </c>
      <c r="G433" s="144" t="s">
        <v>1020</v>
      </c>
      <c r="H433" s="52" t="s">
        <v>221</v>
      </c>
      <c r="I433" s="144" t="s">
        <v>1020</v>
      </c>
      <c r="J433" s="144" t="s">
        <v>1020</v>
      </c>
      <c r="K433" s="144" t="s">
        <v>1020</v>
      </c>
      <c r="L433" s="52"/>
      <c r="M433" s="52"/>
      <c r="N433" s="52"/>
      <c r="O433" s="52"/>
      <c r="P433" s="162" t="s">
        <v>1671</v>
      </c>
      <c r="Q433" s="138"/>
      <c r="R433" s="138"/>
      <c r="S433" s="52" t="s">
        <v>65</v>
      </c>
      <c r="T433" s="52" t="s">
        <v>68</v>
      </c>
      <c r="U433" s="139">
        <v>41486</v>
      </c>
      <c r="V433" s="52" t="s">
        <v>1672</v>
      </c>
      <c r="W433" s="162"/>
      <c r="X433" s="162"/>
      <c r="Y433" s="52"/>
      <c r="Z433" s="52"/>
      <c r="AA433" s="52" t="s">
        <v>801</v>
      </c>
      <c r="AB433" s="52" t="s">
        <v>304</v>
      </c>
      <c r="AC433" s="52"/>
      <c r="AD433" s="52"/>
      <c r="AE433" s="52" t="s">
        <v>1673</v>
      </c>
      <c r="AF433" s="52"/>
      <c r="AG433" s="52" t="s">
        <v>555</v>
      </c>
      <c r="AH433" s="162" t="s">
        <v>1667</v>
      </c>
      <c r="AI433" s="52" t="s">
        <v>136</v>
      </c>
      <c r="AJ433" s="52" t="s">
        <v>76</v>
      </c>
      <c r="AK433" s="140" t="s">
        <v>90</v>
      </c>
      <c r="AL433" s="52" t="s">
        <v>78</v>
      </c>
      <c r="AM433" s="52" t="s">
        <v>168</v>
      </c>
      <c r="AN433" s="52"/>
      <c r="AO433" s="52"/>
      <c r="AP433" s="52" t="s">
        <v>81</v>
      </c>
      <c r="AQ433" s="52"/>
      <c r="AR433" s="52" t="s">
        <v>98</v>
      </c>
      <c r="AS433" s="52"/>
      <c r="AT433" s="52"/>
      <c r="AU433" s="52" t="s">
        <v>1672</v>
      </c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J433" s="52" t="s">
        <v>58</v>
      </c>
      <c r="BK433" s="66" t="s">
        <v>59</v>
      </c>
      <c r="BL433" s="52" t="s">
        <v>60</v>
      </c>
      <c r="BM433" s="52"/>
      <c r="BN433" s="52"/>
      <c r="BO433" s="52"/>
      <c r="BP433" s="52"/>
      <c r="BQ433" s="52"/>
    </row>
    <row r="434" spans="1:69" ht="25.5">
      <c r="A434" s="52"/>
      <c r="B434" s="52" t="s">
        <v>65</v>
      </c>
      <c r="C434" s="52" t="s">
        <v>65</v>
      </c>
      <c r="D434" s="52" t="s">
        <v>65</v>
      </c>
      <c r="E434" s="162" t="s">
        <v>1674</v>
      </c>
      <c r="F434" s="144" t="s">
        <v>1020</v>
      </c>
      <c r="G434" s="144" t="s">
        <v>1020</v>
      </c>
      <c r="H434" s="52" t="s">
        <v>221</v>
      </c>
      <c r="I434" s="144" t="s">
        <v>1020</v>
      </c>
      <c r="J434" s="144" t="s">
        <v>1020</v>
      </c>
      <c r="K434" s="144" t="s">
        <v>1020</v>
      </c>
      <c r="L434" s="52"/>
      <c r="M434" s="52"/>
      <c r="N434" s="52"/>
      <c r="O434" s="52"/>
      <c r="P434" s="162" t="s">
        <v>1675</v>
      </c>
      <c r="Q434" s="134"/>
      <c r="R434" s="90"/>
      <c r="S434" s="52" t="s">
        <v>65</v>
      </c>
      <c r="T434" s="52" t="s">
        <v>68</v>
      </c>
      <c r="U434" s="139">
        <v>41488</v>
      </c>
      <c r="V434" s="52" t="s">
        <v>1676</v>
      </c>
      <c r="W434" s="162"/>
      <c r="X434" s="162"/>
      <c r="Y434" s="52"/>
      <c r="Z434" s="52"/>
      <c r="AA434" s="52" t="s">
        <v>280</v>
      </c>
      <c r="AB434" s="52">
        <v>5.6</v>
      </c>
      <c r="AC434" s="52"/>
      <c r="AD434" s="52"/>
      <c r="AE434" s="52"/>
      <c r="AF434" s="52"/>
      <c r="AG434" s="52" t="s">
        <v>555</v>
      </c>
      <c r="AH434" s="162" t="s">
        <v>1667</v>
      </c>
      <c r="AI434" s="52" t="s">
        <v>136</v>
      </c>
      <c r="AJ434" s="52" t="s">
        <v>76</v>
      </c>
      <c r="AK434" s="140" t="s">
        <v>90</v>
      </c>
      <c r="AL434" s="52" t="s">
        <v>78</v>
      </c>
      <c r="AM434" s="52" t="s">
        <v>168</v>
      </c>
      <c r="AN434" s="52"/>
      <c r="AO434" s="52"/>
      <c r="AP434" s="52"/>
      <c r="AQ434" s="52"/>
      <c r="AR434" s="52" t="s">
        <v>98</v>
      </c>
      <c r="AS434" s="52"/>
      <c r="AT434" s="52"/>
      <c r="AU434" s="52" t="s">
        <v>1676</v>
      </c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J434" s="52"/>
      <c r="BK434" s="2"/>
      <c r="BL434" s="52"/>
      <c r="BM434" s="52"/>
      <c r="BN434" s="52"/>
      <c r="BO434" s="52"/>
      <c r="BP434" s="52"/>
      <c r="BQ434" s="52"/>
    </row>
    <row r="435" spans="1:69" ht="25.5">
      <c r="A435" s="2"/>
      <c r="B435" s="52" t="s">
        <v>65</v>
      </c>
      <c r="C435" s="52" t="s">
        <v>65</v>
      </c>
      <c r="D435" s="52" t="s">
        <v>65</v>
      </c>
      <c r="E435" s="81" t="s">
        <v>1677</v>
      </c>
      <c r="F435" s="144" t="s">
        <v>1020</v>
      </c>
      <c r="G435" s="144" t="s">
        <v>1020</v>
      </c>
      <c r="H435" s="52" t="s">
        <v>221</v>
      </c>
      <c r="I435" s="144" t="s">
        <v>1020</v>
      </c>
      <c r="J435" s="144" t="s">
        <v>1020</v>
      </c>
      <c r="K435" s="144" t="s">
        <v>1020</v>
      </c>
      <c r="L435" s="2"/>
      <c r="M435" s="2"/>
      <c r="N435" s="2"/>
      <c r="O435" s="2"/>
      <c r="P435" s="81" t="s">
        <v>1678</v>
      </c>
      <c r="S435" s="52" t="s">
        <v>65</v>
      </c>
      <c r="T435" s="52" t="s">
        <v>68</v>
      </c>
      <c r="U435" s="93">
        <v>41489</v>
      </c>
      <c r="V435" s="2" t="s">
        <v>1679</v>
      </c>
      <c r="W435" s="81"/>
      <c r="X435" s="81"/>
      <c r="Y435" s="2"/>
      <c r="Z435" s="2"/>
      <c r="AA435" s="2" t="s">
        <v>72</v>
      </c>
      <c r="AB435" s="2">
        <v>5.8</v>
      </c>
      <c r="AC435" s="2"/>
      <c r="AD435" s="2"/>
      <c r="AE435" s="2"/>
      <c r="AF435" s="2"/>
      <c r="AG435" s="2" t="s">
        <v>555</v>
      </c>
      <c r="AH435" s="162" t="s">
        <v>1667</v>
      </c>
      <c r="AI435" s="2" t="s">
        <v>136</v>
      </c>
      <c r="AJ435" s="52" t="s">
        <v>76</v>
      </c>
      <c r="AK435" s="140" t="s">
        <v>90</v>
      </c>
      <c r="AL435" s="52" t="s">
        <v>78</v>
      </c>
      <c r="AM435" s="2" t="s">
        <v>168</v>
      </c>
      <c r="AN435" s="52" t="s">
        <v>151</v>
      </c>
      <c r="AO435" s="52"/>
      <c r="AP435" s="2" t="s">
        <v>81</v>
      </c>
      <c r="AQ435" s="2"/>
      <c r="AR435" s="2" t="s">
        <v>98</v>
      </c>
      <c r="AS435" s="2"/>
      <c r="AT435" s="2"/>
      <c r="AU435" s="2" t="s">
        <v>1679</v>
      </c>
      <c r="AV435" s="2"/>
      <c r="AW435" s="2"/>
      <c r="AX435" s="2"/>
      <c r="AY435" s="2"/>
      <c r="AZ435" s="2"/>
      <c r="BA435" s="2"/>
      <c r="BB435" s="2"/>
      <c r="BC435" s="52"/>
      <c r="BD435" s="2"/>
      <c r="BE435" s="2"/>
      <c r="BJ435" s="52" t="s">
        <v>58</v>
      </c>
      <c r="BK435" s="66" t="s">
        <v>59</v>
      </c>
      <c r="BL435" s="2"/>
      <c r="BM435" s="2"/>
      <c r="BN435" s="2"/>
      <c r="BO435" s="2"/>
      <c r="BP435" s="2"/>
      <c r="BQ435" s="52"/>
    </row>
    <row r="436" spans="1:69">
      <c r="A436" s="140"/>
      <c r="B436" s="52" t="s">
        <v>65</v>
      </c>
      <c r="C436" s="52" t="s">
        <v>65</v>
      </c>
      <c r="D436" s="52" t="s">
        <v>65</v>
      </c>
      <c r="E436" s="117" t="s">
        <v>1680</v>
      </c>
      <c r="F436" s="144" t="s">
        <v>1020</v>
      </c>
      <c r="G436" s="144" t="s">
        <v>1020</v>
      </c>
      <c r="H436" s="52" t="s">
        <v>209</v>
      </c>
      <c r="I436" s="52" t="s">
        <v>209</v>
      </c>
      <c r="J436" s="52" t="s">
        <v>209</v>
      </c>
      <c r="K436" s="52"/>
      <c r="L436" s="140"/>
      <c r="M436" s="140"/>
      <c r="N436" s="140"/>
      <c r="O436" s="140"/>
      <c r="P436" s="117" t="s">
        <v>1681</v>
      </c>
      <c r="S436" s="52" t="s">
        <v>65</v>
      </c>
      <c r="T436" s="52" t="s">
        <v>68</v>
      </c>
      <c r="U436" s="171">
        <v>41496</v>
      </c>
      <c r="V436" s="140" t="s">
        <v>1682</v>
      </c>
      <c r="W436" s="117"/>
      <c r="X436" s="117"/>
      <c r="Y436" s="140"/>
      <c r="Z436" s="140"/>
      <c r="AA436" s="140" t="s">
        <v>419</v>
      </c>
      <c r="AB436" s="140" t="s">
        <v>703</v>
      </c>
      <c r="AC436" s="140" t="s">
        <v>1104</v>
      </c>
      <c r="AD436" s="140"/>
      <c r="AE436" s="140"/>
      <c r="AF436" s="140"/>
      <c r="AG436" s="140" t="s">
        <v>74</v>
      </c>
      <c r="AH436" s="162" t="s">
        <v>71</v>
      </c>
      <c r="AI436" s="140" t="s">
        <v>75</v>
      </c>
      <c r="AJ436" s="52" t="s">
        <v>76</v>
      </c>
      <c r="AK436" s="140" t="s">
        <v>77</v>
      </c>
      <c r="AL436" s="52" t="s">
        <v>78</v>
      </c>
      <c r="AM436" s="140" t="s">
        <v>228</v>
      </c>
      <c r="AN436" s="52" t="s">
        <v>1220</v>
      </c>
      <c r="AO436" s="52"/>
      <c r="AP436" s="140" t="s">
        <v>81</v>
      </c>
      <c r="AQ436" s="140"/>
      <c r="AR436" s="140" t="s">
        <v>739</v>
      </c>
      <c r="AS436" s="140"/>
      <c r="AT436" s="140"/>
      <c r="AU436" s="140" t="s">
        <v>1682</v>
      </c>
      <c r="AV436" s="140"/>
      <c r="AW436" s="140"/>
      <c r="AX436" s="140"/>
      <c r="AY436" s="140"/>
      <c r="AZ436" s="140"/>
      <c r="BA436" s="140"/>
      <c r="BB436" s="140"/>
      <c r="BC436" s="52" t="s">
        <v>329</v>
      </c>
      <c r="BD436" s="140"/>
      <c r="BE436" s="140"/>
      <c r="BJ436" s="52" t="s">
        <v>58</v>
      </c>
      <c r="BK436" s="52" t="s">
        <v>59</v>
      </c>
      <c r="BL436" s="140"/>
      <c r="BM436" s="140"/>
      <c r="BN436" s="140"/>
      <c r="BO436" s="140"/>
      <c r="BP436" s="140"/>
      <c r="BQ436" s="52"/>
    </row>
    <row r="437" spans="1:69">
      <c r="A437" s="66"/>
      <c r="B437" s="52" t="s">
        <v>65</v>
      </c>
      <c r="C437" s="52" t="s">
        <v>65</v>
      </c>
      <c r="D437" s="52" t="s">
        <v>65</v>
      </c>
      <c r="E437" s="21" t="s">
        <v>1680</v>
      </c>
      <c r="F437" s="144" t="s">
        <v>1020</v>
      </c>
      <c r="G437" s="144" t="s">
        <v>1020</v>
      </c>
      <c r="H437" s="52" t="s">
        <v>209</v>
      </c>
      <c r="I437" s="52" t="s">
        <v>209</v>
      </c>
      <c r="J437" s="52" t="s">
        <v>209</v>
      </c>
      <c r="K437" s="52"/>
      <c r="L437" s="66"/>
      <c r="M437" s="66"/>
      <c r="N437" s="66"/>
      <c r="O437" s="66"/>
      <c r="P437" s="21" t="s">
        <v>1683</v>
      </c>
      <c r="S437" s="52" t="s">
        <v>65</v>
      </c>
      <c r="T437" s="122" t="s">
        <v>1684</v>
      </c>
      <c r="U437" s="25">
        <v>41496</v>
      </c>
      <c r="V437" s="66" t="s">
        <v>1682</v>
      </c>
      <c r="W437" s="21"/>
      <c r="X437" s="21"/>
      <c r="Y437" s="66"/>
      <c r="Z437" s="66"/>
      <c r="AA437" s="66" t="s">
        <v>419</v>
      </c>
      <c r="AB437" s="66" t="s">
        <v>703</v>
      </c>
      <c r="AC437" s="66" t="s">
        <v>1104</v>
      </c>
      <c r="AD437" s="66"/>
      <c r="AE437" s="66"/>
      <c r="AF437" s="66"/>
      <c r="AG437" s="66" t="s">
        <v>74</v>
      </c>
      <c r="AH437" s="162" t="s">
        <v>71</v>
      </c>
      <c r="AI437" s="66" t="s">
        <v>75</v>
      </c>
      <c r="AJ437" s="52" t="s">
        <v>76</v>
      </c>
      <c r="AK437" s="66" t="s">
        <v>77</v>
      </c>
      <c r="AL437" s="52" t="s">
        <v>78</v>
      </c>
      <c r="AM437" s="66" t="s">
        <v>228</v>
      </c>
      <c r="AN437" s="52" t="s">
        <v>1220</v>
      </c>
      <c r="AO437" s="52"/>
      <c r="AP437" s="66" t="s">
        <v>81</v>
      </c>
      <c r="AQ437" s="66"/>
      <c r="AR437" s="66" t="s">
        <v>739</v>
      </c>
      <c r="AS437" s="66"/>
      <c r="AT437" s="66"/>
      <c r="AU437" s="66" t="s">
        <v>1682</v>
      </c>
      <c r="AV437" s="66"/>
      <c r="AW437" s="66"/>
      <c r="AX437" s="66"/>
      <c r="AY437" s="66"/>
      <c r="AZ437" s="66"/>
      <c r="BA437" s="66"/>
      <c r="BB437" s="66"/>
      <c r="BC437" s="52" t="s">
        <v>329</v>
      </c>
      <c r="BD437" s="66"/>
      <c r="BE437" s="66"/>
      <c r="BJ437" s="52" t="s">
        <v>58</v>
      </c>
      <c r="BK437" s="52" t="s">
        <v>59</v>
      </c>
      <c r="BL437" s="66"/>
      <c r="BM437" s="66"/>
      <c r="BN437" s="66"/>
      <c r="BO437" s="66"/>
      <c r="BP437" s="66"/>
      <c r="BQ437" s="52"/>
    </row>
    <row r="438" spans="1:69">
      <c r="B438" s="52" t="s">
        <v>65</v>
      </c>
      <c r="C438" s="52" t="s">
        <v>65</v>
      </c>
      <c r="D438" s="52" t="s">
        <v>65</v>
      </c>
      <c r="E438" s="162" t="s">
        <v>1685</v>
      </c>
      <c r="L438" s="52"/>
      <c r="M438" s="52"/>
      <c r="N438" s="52"/>
      <c r="P438" s="150" t="s">
        <v>1686</v>
      </c>
      <c r="Q438" s="52"/>
      <c r="S438" s="157" t="s">
        <v>1020</v>
      </c>
      <c r="T438" s="52" t="s">
        <v>68</v>
      </c>
      <c r="U438" s="139">
        <v>41510</v>
      </c>
      <c r="V438" s="52" t="s">
        <v>1687</v>
      </c>
      <c r="W438" s="162"/>
      <c r="X438" s="162"/>
      <c r="AA438" s="84"/>
      <c r="AB438" s="84"/>
      <c r="AC438" s="52"/>
      <c r="AD438" s="52"/>
      <c r="AE438" s="52"/>
      <c r="AF438" s="52"/>
      <c r="AG438" s="52" t="s">
        <v>74</v>
      </c>
      <c r="AH438" s="162" t="s">
        <v>1452</v>
      </c>
      <c r="AI438" s="52" t="s">
        <v>75</v>
      </c>
      <c r="AJ438" s="52" t="s">
        <v>76</v>
      </c>
      <c r="AK438" s="52" t="s">
        <v>90</v>
      </c>
      <c r="AL438" t="s">
        <v>78</v>
      </c>
      <c r="AM438" t="s">
        <v>97</v>
      </c>
      <c r="AN438" t="s">
        <v>80</v>
      </c>
      <c r="AP438" t="s">
        <v>81</v>
      </c>
      <c r="AR438" s="52" t="s">
        <v>1166</v>
      </c>
      <c r="AS438" s="84"/>
      <c r="AT438" s="84"/>
      <c r="AU438" s="38" t="s">
        <v>1687</v>
      </c>
      <c r="AV438" s="52"/>
      <c r="AW438" s="52"/>
      <c r="AX438" s="52"/>
      <c r="AY438" s="52"/>
      <c r="AZ438" s="52"/>
      <c r="BA438" s="52"/>
      <c r="BB438" s="52" t="s">
        <v>54</v>
      </c>
      <c r="BC438" s="52"/>
      <c r="BD438" s="52"/>
      <c r="BE438" s="52"/>
      <c r="BJ438" s="52"/>
      <c r="BK438" s="52"/>
      <c r="BL438" s="52"/>
      <c r="BM438" s="52"/>
      <c r="BN438" s="52"/>
      <c r="BO438" s="52"/>
      <c r="BP438" s="52"/>
    </row>
    <row r="439" spans="1:69">
      <c r="B439" s="52" t="s">
        <v>65</v>
      </c>
      <c r="C439" s="52" t="s">
        <v>65</v>
      </c>
      <c r="D439" s="52" t="s">
        <v>65</v>
      </c>
      <c r="E439" s="162" t="s">
        <v>1688</v>
      </c>
      <c r="F439" s="124" t="s">
        <v>958</v>
      </c>
      <c r="G439" s="124" t="s">
        <v>958</v>
      </c>
      <c r="H439" t="s">
        <v>209</v>
      </c>
      <c r="I439" t="s">
        <v>209</v>
      </c>
      <c r="J439" t="s">
        <v>209</v>
      </c>
      <c r="K439" t="s">
        <v>209</v>
      </c>
      <c r="L439" s="52"/>
      <c r="M439" s="52"/>
      <c r="N439" s="52"/>
      <c r="P439" s="150" t="s">
        <v>1689</v>
      </c>
      <c r="Q439" s="52"/>
      <c r="S439" s="157" t="s">
        <v>1020</v>
      </c>
      <c r="T439" s="52" t="s">
        <v>68</v>
      </c>
      <c r="U439" s="139">
        <v>41511</v>
      </c>
      <c r="V439" s="52" t="s">
        <v>1690</v>
      </c>
      <c r="W439" s="162"/>
      <c r="X439" s="162"/>
      <c r="Y439" s="52"/>
      <c r="Z439" s="52"/>
      <c r="AA439" s="52" t="s">
        <v>280</v>
      </c>
      <c r="AB439" s="52">
        <v>5.4</v>
      </c>
      <c r="AC439" s="52"/>
      <c r="AD439" s="52"/>
      <c r="AE439" s="52"/>
      <c r="AF439" s="52"/>
      <c r="AG439" s="52" t="s">
        <v>74</v>
      </c>
      <c r="AH439" s="162" t="s">
        <v>167</v>
      </c>
      <c r="AI439" s="52" t="s">
        <v>136</v>
      </c>
      <c r="AJ439" s="52" t="s">
        <v>76</v>
      </c>
      <c r="AK439" s="52" t="s">
        <v>187</v>
      </c>
      <c r="AL439" t="s">
        <v>78</v>
      </c>
      <c r="AM439" t="s">
        <v>79</v>
      </c>
      <c r="AR439" s="52" t="s">
        <v>1166</v>
      </c>
      <c r="AS439" s="84"/>
      <c r="AT439" s="84"/>
      <c r="AU439" s="52" t="s">
        <v>1690</v>
      </c>
      <c r="AV439" s="52"/>
      <c r="AW439" s="52"/>
      <c r="AX439" s="52"/>
      <c r="AY439" s="52"/>
      <c r="AZ439" s="52"/>
      <c r="BA439" s="52"/>
      <c r="BB439" s="52"/>
      <c r="BC439" s="52" t="s">
        <v>55</v>
      </c>
      <c r="BD439" s="52"/>
      <c r="BE439" s="52"/>
      <c r="BJ439" s="52"/>
      <c r="BK439" s="52"/>
      <c r="BL439" s="52"/>
      <c r="BM439" s="52"/>
      <c r="BN439" s="52"/>
      <c r="BO439" s="52"/>
      <c r="BP439" s="52"/>
    </row>
    <row r="440" spans="1:69">
      <c r="B440" s="52" t="s">
        <v>65</v>
      </c>
      <c r="C440" s="52" t="s">
        <v>65</v>
      </c>
      <c r="D440" s="52" t="s">
        <v>65</v>
      </c>
      <c r="E440" s="162" t="s">
        <v>1691</v>
      </c>
      <c r="F440" s="37" t="s">
        <v>958</v>
      </c>
      <c r="G440" s="37" t="s">
        <v>958</v>
      </c>
      <c r="H440" t="s">
        <v>209</v>
      </c>
      <c r="L440" s="52"/>
      <c r="M440" s="52"/>
      <c r="N440" s="52"/>
      <c r="P440" s="150"/>
      <c r="Q440" s="52"/>
      <c r="S440" s="172" t="s">
        <v>360</v>
      </c>
      <c r="T440" s="172" t="s">
        <v>360</v>
      </c>
      <c r="U440" s="139">
        <v>41517</v>
      </c>
      <c r="V440" s="52" t="s">
        <v>1692</v>
      </c>
      <c r="W440" s="162"/>
      <c r="X440" s="162"/>
      <c r="Y440" s="52"/>
      <c r="Z440" s="52"/>
      <c r="AB440" s="52" t="s">
        <v>352</v>
      </c>
      <c r="AC440" s="52"/>
      <c r="AD440" s="52"/>
      <c r="AE440" s="52"/>
      <c r="AF440" s="52"/>
      <c r="AG440" s="52" t="s">
        <v>74</v>
      </c>
      <c r="AH440" s="162" t="s">
        <v>167</v>
      </c>
      <c r="AI440" s="52" t="s">
        <v>136</v>
      </c>
      <c r="AJ440" s="52" t="s">
        <v>76</v>
      </c>
      <c r="AK440" s="52" t="s">
        <v>187</v>
      </c>
      <c r="AL440" t="s">
        <v>78</v>
      </c>
      <c r="AM440" t="s">
        <v>79</v>
      </c>
      <c r="AR440" s="52" t="s">
        <v>1693</v>
      </c>
      <c r="AS440" s="84"/>
      <c r="AT440" s="84"/>
      <c r="AU440" s="52" t="s">
        <v>1692</v>
      </c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J440" s="52"/>
      <c r="BK440" s="52"/>
      <c r="BL440" s="52"/>
      <c r="BM440" s="52"/>
      <c r="BN440" s="52"/>
      <c r="BO440" s="52"/>
      <c r="BP440" s="52"/>
    </row>
    <row r="441" spans="1:69">
      <c r="B441" s="52" t="s">
        <v>65</v>
      </c>
      <c r="C441" s="52" t="s">
        <v>65</v>
      </c>
      <c r="D441" s="52" t="s">
        <v>65</v>
      </c>
      <c r="E441" s="162" t="s">
        <v>1694</v>
      </c>
      <c r="F441" s="144" t="s">
        <v>958</v>
      </c>
      <c r="G441" s="144" t="s">
        <v>958</v>
      </c>
      <c r="H441" t="s">
        <v>209</v>
      </c>
      <c r="L441" s="52"/>
      <c r="M441" s="52"/>
      <c r="N441" s="52"/>
      <c r="P441" s="150"/>
      <c r="Q441" s="52"/>
      <c r="S441" s="172" t="s">
        <v>360</v>
      </c>
      <c r="T441" s="172" t="s">
        <v>360</v>
      </c>
      <c r="U441" s="139">
        <v>41518</v>
      </c>
      <c r="V441" s="52" t="s">
        <v>1695</v>
      </c>
      <c r="W441" s="162"/>
      <c r="X441" s="162"/>
      <c r="Y441" s="52"/>
      <c r="Z441" s="52"/>
      <c r="AB441" s="52" t="s">
        <v>352</v>
      </c>
      <c r="AC441" s="52"/>
      <c r="AD441" s="52"/>
      <c r="AE441" s="52"/>
      <c r="AF441" s="52"/>
      <c r="AG441" s="52" t="s">
        <v>74</v>
      </c>
      <c r="AH441" s="162" t="s">
        <v>167</v>
      </c>
      <c r="AI441" s="52" t="s">
        <v>136</v>
      </c>
      <c r="AJ441" s="52" t="s">
        <v>76</v>
      </c>
      <c r="AK441" s="52" t="s">
        <v>187</v>
      </c>
      <c r="AL441" t="s">
        <v>78</v>
      </c>
      <c r="AM441" t="s">
        <v>79</v>
      </c>
      <c r="AR441" s="52" t="s">
        <v>1693</v>
      </c>
      <c r="AS441" s="84"/>
      <c r="AT441" s="84"/>
      <c r="AU441" s="52" t="s">
        <v>1695</v>
      </c>
      <c r="AV441" s="52"/>
      <c r="AW441" s="52"/>
      <c r="AX441" s="52"/>
      <c r="AY441" s="52"/>
      <c r="AZ441" s="52"/>
      <c r="BA441" s="52" t="s">
        <v>53</v>
      </c>
      <c r="BB441" s="52"/>
      <c r="BC441" s="52"/>
      <c r="BD441" s="52"/>
      <c r="BE441" s="52"/>
      <c r="BJ441" s="52"/>
      <c r="BK441" s="52"/>
      <c r="BL441" s="52"/>
      <c r="BM441" s="52"/>
      <c r="BN441" s="52"/>
      <c r="BO441" s="52"/>
      <c r="BP441" s="52"/>
    </row>
    <row r="442" spans="1:69">
      <c r="B442" s="52" t="s">
        <v>65</v>
      </c>
      <c r="C442" s="52" t="s">
        <v>65</v>
      </c>
      <c r="D442" s="52" t="s">
        <v>65</v>
      </c>
      <c r="E442" s="162" t="s">
        <v>1694</v>
      </c>
      <c r="F442" s="124" t="s">
        <v>958</v>
      </c>
      <c r="G442" s="124" t="s">
        <v>958</v>
      </c>
      <c r="H442" s="85" t="s">
        <v>209</v>
      </c>
      <c r="I442" s="85"/>
      <c r="J442" s="85"/>
      <c r="L442" s="52"/>
      <c r="M442" s="52"/>
      <c r="N442" s="52"/>
      <c r="P442" s="150"/>
      <c r="Q442" s="52"/>
      <c r="S442" s="172" t="s">
        <v>360</v>
      </c>
      <c r="T442" s="172" t="s">
        <v>360</v>
      </c>
      <c r="U442" s="139">
        <v>41518</v>
      </c>
      <c r="V442" s="52" t="s">
        <v>1696</v>
      </c>
      <c r="W442" s="162"/>
      <c r="X442" s="162"/>
      <c r="Y442" s="52"/>
      <c r="Z442" s="52"/>
      <c r="AB442" s="52" t="s">
        <v>352</v>
      </c>
      <c r="AC442" s="52"/>
      <c r="AD442" s="52"/>
      <c r="AE442" s="52"/>
      <c r="AF442" s="52"/>
      <c r="AG442" s="52" t="s">
        <v>74</v>
      </c>
      <c r="AH442" s="162" t="s">
        <v>167</v>
      </c>
      <c r="AI442" s="52" t="s">
        <v>136</v>
      </c>
      <c r="AJ442" s="52" t="s">
        <v>76</v>
      </c>
      <c r="AK442" s="52" t="s">
        <v>187</v>
      </c>
      <c r="AL442" t="s">
        <v>78</v>
      </c>
      <c r="AM442" t="s">
        <v>79</v>
      </c>
      <c r="AR442" s="52" t="s">
        <v>1693</v>
      </c>
      <c r="AS442" s="84"/>
      <c r="AT442" s="84"/>
      <c r="AU442" s="52" t="s">
        <v>1696</v>
      </c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J442" s="52"/>
      <c r="BK442" s="52"/>
      <c r="BL442" s="52"/>
      <c r="BM442" s="52"/>
      <c r="BN442" s="52"/>
      <c r="BO442" s="52"/>
      <c r="BP442" s="52"/>
    </row>
    <row r="443" spans="1:69">
      <c r="B443" s="52" t="s">
        <v>65</v>
      </c>
      <c r="C443" s="52" t="s">
        <v>65</v>
      </c>
      <c r="D443" s="52" t="s">
        <v>65</v>
      </c>
      <c r="E443" s="162" t="s">
        <v>1697</v>
      </c>
      <c r="F443" s="37" t="s">
        <v>1020</v>
      </c>
      <c r="G443" s="37" t="s">
        <v>1020</v>
      </c>
      <c r="H443" s="37" t="s">
        <v>1020</v>
      </c>
      <c r="I443" s="56" t="s">
        <v>209</v>
      </c>
      <c r="J443" s="37" t="s">
        <v>1020</v>
      </c>
      <c r="K443" t="s">
        <v>209</v>
      </c>
      <c r="L443" s="52"/>
      <c r="M443" s="52"/>
      <c r="N443" s="52"/>
      <c r="P443" s="150"/>
      <c r="Q443" s="52"/>
      <c r="S443" s="110" t="s">
        <v>360</v>
      </c>
      <c r="T443" s="110" t="s">
        <v>360</v>
      </c>
      <c r="U443" s="139">
        <v>41524</v>
      </c>
      <c r="V443" s="52" t="s">
        <v>1698</v>
      </c>
      <c r="W443" s="162"/>
      <c r="X443" s="162"/>
      <c r="Y443" s="52"/>
      <c r="Z443" s="52"/>
      <c r="AA443" s="52" t="s">
        <v>72</v>
      </c>
      <c r="AB443" s="52" t="s">
        <v>144</v>
      </c>
      <c r="AC443" s="52"/>
      <c r="AD443" s="52"/>
      <c r="AE443" s="52"/>
      <c r="AF443" s="52"/>
      <c r="AG443" s="52" t="s">
        <v>74</v>
      </c>
      <c r="AH443" s="162" t="s">
        <v>167</v>
      </c>
      <c r="AI443" s="52" t="s">
        <v>136</v>
      </c>
      <c r="AJ443" s="52" t="s">
        <v>76</v>
      </c>
      <c r="AK443" s="2" t="s">
        <v>90</v>
      </c>
      <c r="AL443" t="s">
        <v>78</v>
      </c>
      <c r="AM443" s="2" t="s">
        <v>168</v>
      </c>
      <c r="AR443" s="52" t="s">
        <v>234</v>
      </c>
      <c r="AS443" s="84"/>
      <c r="AT443" s="84"/>
      <c r="AU443" s="52" t="s">
        <v>1698</v>
      </c>
      <c r="AV443" s="52"/>
      <c r="AW443" s="52"/>
      <c r="AX443" s="52"/>
      <c r="AY443" s="52"/>
      <c r="AZ443" s="52"/>
      <c r="BA443" s="52" t="s">
        <v>53</v>
      </c>
      <c r="BB443" s="52" t="s">
        <v>54</v>
      </c>
      <c r="BC443" s="52" t="s">
        <v>55</v>
      </c>
      <c r="BD443" s="52"/>
      <c r="BE443" s="52"/>
      <c r="BJ443" s="52"/>
      <c r="BK443" s="52"/>
      <c r="BL443" s="52"/>
      <c r="BM443" s="52"/>
      <c r="BN443" s="52"/>
      <c r="BO443" s="52"/>
      <c r="BP443" s="52"/>
    </row>
    <row r="444" spans="1:69">
      <c r="B444" s="52" t="s">
        <v>65</v>
      </c>
      <c r="C444" s="52" t="s">
        <v>65</v>
      </c>
      <c r="D444" s="52" t="s">
        <v>65</v>
      </c>
      <c r="E444" s="162" t="s">
        <v>1699</v>
      </c>
      <c r="F444" s="85"/>
      <c r="G444" s="85"/>
      <c r="H444" s="85"/>
      <c r="I444" s="85"/>
      <c r="J444" s="85"/>
      <c r="K444" t="s">
        <v>209</v>
      </c>
      <c r="L444" s="52"/>
      <c r="M444" s="52"/>
      <c r="N444" s="52"/>
      <c r="P444" s="150"/>
      <c r="Q444" s="52"/>
      <c r="S444" s="172" t="s">
        <v>360</v>
      </c>
      <c r="T444" s="172" t="s">
        <v>360</v>
      </c>
      <c r="U444" s="139">
        <v>41526</v>
      </c>
      <c r="V444" s="52" t="s">
        <v>1700</v>
      </c>
      <c r="W444" s="162"/>
      <c r="X444" s="162"/>
      <c r="Y444" s="52"/>
      <c r="Z444" s="52"/>
      <c r="AA444" s="84"/>
      <c r="AB444" s="84"/>
      <c r="AC444" s="52"/>
      <c r="AD444" s="52"/>
      <c r="AE444" s="52"/>
      <c r="AF444" s="52"/>
      <c r="AG444" s="52" t="s">
        <v>74</v>
      </c>
      <c r="AH444" s="162" t="s">
        <v>1452</v>
      </c>
      <c r="AI444" s="52" t="s">
        <v>75</v>
      </c>
      <c r="AJ444" s="52" t="s">
        <v>76</v>
      </c>
      <c r="AK444" s="66" t="s">
        <v>666</v>
      </c>
      <c r="AL444" s="52" t="s">
        <v>78</v>
      </c>
      <c r="AM444" s="66" t="s">
        <v>666</v>
      </c>
      <c r="AR444" s="52" t="s">
        <v>1701</v>
      </c>
      <c r="AS444" s="84"/>
      <c r="AT444" s="84"/>
      <c r="AU444" s="52" t="s">
        <v>1700</v>
      </c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J444" s="52"/>
      <c r="BK444" s="52"/>
      <c r="BL444" s="52"/>
      <c r="BM444" s="52"/>
      <c r="BN444" s="52"/>
      <c r="BO444" s="52"/>
      <c r="BP444" s="52"/>
    </row>
    <row r="445" spans="1:69">
      <c r="B445" s="52" t="s">
        <v>65</v>
      </c>
      <c r="C445" s="52" t="s">
        <v>65</v>
      </c>
      <c r="D445" s="52" t="s">
        <v>65</v>
      </c>
      <c r="E445" s="162" t="s">
        <v>1702</v>
      </c>
      <c r="F445" s="37" t="s">
        <v>1020</v>
      </c>
      <c r="G445" s="37" t="s">
        <v>1020</v>
      </c>
      <c r="H445" s="37" t="s">
        <v>1020</v>
      </c>
      <c r="I445" s="56" t="s">
        <v>209</v>
      </c>
      <c r="J445" s="37" t="s">
        <v>1020</v>
      </c>
      <c r="K445" t="s">
        <v>209</v>
      </c>
      <c r="L445" s="52"/>
      <c r="M445" s="52"/>
      <c r="N445" s="52"/>
      <c r="P445" s="150" t="s">
        <v>1703</v>
      </c>
      <c r="Q445" s="52"/>
      <c r="S445" s="52" t="s">
        <v>65</v>
      </c>
      <c r="T445" s="52" t="s">
        <v>68</v>
      </c>
      <c r="U445" s="139">
        <v>41527</v>
      </c>
      <c r="V445" s="52" t="s">
        <v>1704</v>
      </c>
      <c r="W445" s="162"/>
      <c r="X445" s="162"/>
      <c r="Y445" s="52"/>
      <c r="Z445" s="52"/>
      <c r="AA445" s="52" t="s">
        <v>89</v>
      </c>
      <c r="AB445" s="52" t="s">
        <v>144</v>
      </c>
      <c r="AC445" s="52"/>
      <c r="AD445" s="52"/>
      <c r="AE445" s="52"/>
      <c r="AF445" s="52"/>
      <c r="AG445" s="52" t="s">
        <v>74</v>
      </c>
      <c r="AH445" s="162" t="s">
        <v>167</v>
      </c>
      <c r="AI445" s="52" t="s">
        <v>136</v>
      </c>
      <c r="AJ445" s="52" t="s">
        <v>76</v>
      </c>
      <c r="AK445" s="52" t="s">
        <v>90</v>
      </c>
      <c r="AL445" t="s">
        <v>78</v>
      </c>
      <c r="AM445" s="52" t="s">
        <v>168</v>
      </c>
      <c r="AR445" s="52" t="s">
        <v>1701</v>
      </c>
      <c r="AS445" s="84"/>
      <c r="AT445" s="84"/>
      <c r="AU445" s="52" t="s">
        <v>1704</v>
      </c>
      <c r="AV445" s="52"/>
      <c r="AW445" s="52"/>
      <c r="AX445" s="52"/>
      <c r="AY445" s="52"/>
      <c r="AZ445" s="52"/>
      <c r="BA445" s="52" t="s">
        <v>53</v>
      </c>
      <c r="BB445" s="52" t="s">
        <v>54</v>
      </c>
      <c r="BC445" s="52" t="s">
        <v>55</v>
      </c>
      <c r="BD445" s="52"/>
      <c r="BE445" s="52"/>
      <c r="BJ445" s="52"/>
      <c r="BK445" s="52"/>
      <c r="BL445" s="52"/>
      <c r="BM445" s="52"/>
      <c r="BN445" s="52"/>
      <c r="BO445" s="52"/>
      <c r="BP445" s="52"/>
    </row>
    <row r="446" spans="1:69">
      <c r="B446" s="52" t="s">
        <v>65</v>
      </c>
      <c r="C446" s="52" t="s">
        <v>65</v>
      </c>
      <c r="D446" s="52" t="s">
        <v>65</v>
      </c>
      <c r="E446" s="162" t="s">
        <v>1705</v>
      </c>
      <c r="K446" t="s">
        <v>209</v>
      </c>
      <c r="L446" s="52"/>
      <c r="M446" s="52"/>
      <c r="N446" s="52"/>
      <c r="P446" s="150" t="s">
        <v>1706</v>
      </c>
      <c r="Q446" s="52"/>
      <c r="S446" s="52" t="s">
        <v>68</v>
      </c>
      <c r="T446" s="52" t="s">
        <v>68</v>
      </c>
      <c r="U446" s="139">
        <v>41529</v>
      </c>
      <c r="V446" s="52" t="s">
        <v>1707</v>
      </c>
      <c r="W446" s="162"/>
      <c r="X446" s="162"/>
      <c r="Y446" s="52"/>
      <c r="Z446" s="52"/>
      <c r="AA446" s="52" t="s">
        <v>280</v>
      </c>
      <c r="AB446" s="52" t="s">
        <v>304</v>
      </c>
      <c r="AC446" s="52"/>
      <c r="AD446" s="52"/>
      <c r="AE446" s="52"/>
      <c r="AF446" s="52"/>
      <c r="AG446" s="52" t="s">
        <v>74</v>
      </c>
      <c r="AH446" s="162" t="s">
        <v>1452</v>
      </c>
      <c r="AI446" s="52" t="s">
        <v>75</v>
      </c>
      <c r="AJ446" s="52" t="s">
        <v>76</v>
      </c>
      <c r="AK446" s="52" t="s">
        <v>90</v>
      </c>
      <c r="AL446" t="s">
        <v>78</v>
      </c>
      <c r="AM446" t="s">
        <v>97</v>
      </c>
      <c r="AR446" s="52" t="s">
        <v>1701</v>
      </c>
      <c r="AS446" s="84"/>
      <c r="AT446" s="84"/>
      <c r="AU446" s="52" t="s">
        <v>1707</v>
      </c>
      <c r="AV446" s="52"/>
      <c r="AW446" s="52"/>
      <c r="AX446" s="52"/>
      <c r="AY446" s="52"/>
      <c r="AZ446" s="52"/>
      <c r="BA446" s="52"/>
      <c r="BB446" s="52" t="s">
        <v>54</v>
      </c>
      <c r="BC446" s="52" t="s">
        <v>55</v>
      </c>
      <c r="BD446" s="52"/>
      <c r="BE446" s="52"/>
      <c r="BJ446" s="52"/>
      <c r="BK446" s="52"/>
      <c r="BL446" s="52"/>
      <c r="BM446" s="52"/>
      <c r="BN446" s="52"/>
      <c r="BO446" s="52"/>
      <c r="BP446" s="52"/>
    </row>
    <row r="447" spans="1:69">
      <c r="B447" s="52" t="s">
        <v>65</v>
      </c>
      <c r="C447" s="52" t="s">
        <v>65</v>
      </c>
      <c r="D447" s="52" t="s">
        <v>65</v>
      </c>
      <c r="E447" s="162" t="s">
        <v>1708</v>
      </c>
      <c r="L447" s="52"/>
      <c r="M447" s="52"/>
      <c r="N447" s="52"/>
      <c r="P447" s="150"/>
      <c r="Q447" s="52"/>
      <c r="S447" s="172" t="s">
        <v>360</v>
      </c>
      <c r="T447" s="172" t="s">
        <v>360</v>
      </c>
      <c r="U447" s="139">
        <v>41530</v>
      </c>
      <c r="V447" s="52" t="s">
        <v>1208</v>
      </c>
      <c r="W447" s="162" t="s">
        <v>1709</v>
      </c>
      <c r="X447" s="162"/>
      <c r="Y447" s="52"/>
      <c r="Z447" s="52"/>
      <c r="AA447" s="52" t="s">
        <v>280</v>
      </c>
      <c r="AB447" s="52">
        <v>5.7</v>
      </c>
      <c r="AC447" s="52"/>
      <c r="AD447" s="52"/>
      <c r="AE447" s="52"/>
      <c r="AF447" s="52"/>
      <c r="AG447" s="52" t="s">
        <v>74</v>
      </c>
      <c r="AH447" s="162" t="s">
        <v>167</v>
      </c>
      <c r="AI447" s="52" t="s">
        <v>75</v>
      </c>
      <c r="AJ447" s="52" t="s">
        <v>76</v>
      </c>
      <c r="AK447" s="52" t="s">
        <v>90</v>
      </c>
      <c r="AL447" t="s">
        <v>78</v>
      </c>
      <c r="AM447" t="s">
        <v>97</v>
      </c>
      <c r="AR447" s="52" t="s">
        <v>739</v>
      </c>
      <c r="AS447" s="84"/>
      <c r="AT447" s="84"/>
      <c r="AU447" s="52" t="s">
        <v>1710</v>
      </c>
      <c r="AV447" s="52"/>
      <c r="AW447" s="52"/>
      <c r="AX447" s="52"/>
      <c r="AY447" s="52"/>
      <c r="AZ447" s="52"/>
      <c r="BA447" s="52"/>
      <c r="BB447" s="52"/>
      <c r="BC447" s="52" t="s">
        <v>1183</v>
      </c>
      <c r="BD447" s="52"/>
      <c r="BE447" s="52"/>
      <c r="BJ447" s="52"/>
      <c r="BK447" s="52"/>
      <c r="BL447" s="52"/>
      <c r="BM447" s="52"/>
      <c r="BN447" s="52"/>
      <c r="BO447" s="52"/>
      <c r="BP447" s="52"/>
    </row>
    <row r="448" spans="1:69">
      <c r="B448" s="52" t="s">
        <v>65</v>
      </c>
      <c r="C448" s="52" t="s">
        <v>65</v>
      </c>
      <c r="D448" s="52" t="s">
        <v>65</v>
      </c>
      <c r="E448" s="162" t="s">
        <v>1711</v>
      </c>
      <c r="F448" s="124" t="s">
        <v>958</v>
      </c>
      <c r="G448" s="124" t="s">
        <v>958</v>
      </c>
      <c r="H448" t="s">
        <v>209</v>
      </c>
      <c r="I448" t="s">
        <v>209</v>
      </c>
      <c r="J448" t="s">
        <v>209</v>
      </c>
      <c r="K448" t="s">
        <v>209</v>
      </c>
      <c r="L448" s="52"/>
      <c r="M448" s="52"/>
      <c r="N448" s="52"/>
      <c r="P448" s="150" t="s">
        <v>1712</v>
      </c>
      <c r="Q448" s="52"/>
      <c r="R448" s="52"/>
      <c r="S448" s="52" t="s">
        <v>65</v>
      </c>
      <c r="T448" s="52" t="s">
        <v>68</v>
      </c>
      <c r="U448" s="139">
        <v>41540</v>
      </c>
      <c r="V448" s="52" t="s">
        <v>1713</v>
      </c>
      <c r="W448" s="162"/>
      <c r="X448" s="162"/>
      <c r="Y448" s="52"/>
      <c r="Z448" s="52"/>
      <c r="AA448" s="52" t="s">
        <v>89</v>
      </c>
      <c r="AB448" s="52" t="s">
        <v>304</v>
      </c>
      <c r="AC448" s="52"/>
      <c r="AD448" s="52"/>
      <c r="AE448" s="52"/>
      <c r="AF448" s="52"/>
      <c r="AG448" s="52" t="s">
        <v>74</v>
      </c>
      <c r="AH448" s="162" t="s">
        <v>167</v>
      </c>
      <c r="AI448" s="52" t="s">
        <v>136</v>
      </c>
      <c r="AJ448" s="52" t="s">
        <v>76</v>
      </c>
      <c r="AK448" s="52" t="s">
        <v>90</v>
      </c>
      <c r="AL448" t="s">
        <v>78</v>
      </c>
      <c r="AM448" s="52" t="s">
        <v>168</v>
      </c>
      <c r="AP448" s="85" t="s">
        <v>81</v>
      </c>
      <c r="AR448" s="52" t="s">
        <v>82</v>
      </c>
      <c r="AS448" s="52" t="s">
        <v>1714</v>
      </c>
      <c r="AT448" s="52" t="s">
        <v>1715</v>
      </c>
      <c r="AU448" s="63"/>
      <c r="AV448" s="52"/>
      <c r="AW448" s="52"/>
      <c r="AX448" s="52" t="s">
        <v>209</v>
      </c>
      <c r="AY448" s="52"/>
      <c r="AZ448" s="52"/>
      <c r="BA448" s="52"/>
      <c r="BB448" s="52"/>
      <c r="BC448" s="52"/>
      <c r="BD448" s="52"/>
      <c r="BE448" s="52"/>
      <c r="BJ448" s="52"/>
      <c r="BK448" s="52"/>
      <c r="BL448" s="52"/>
      <c r="BM448" s="52"/>
      <c r="BN448" s="52"/>
      <c r="BO448" s="52"/>
      <c r="BP448" s="52"/>
    </row>
    <row r="449" spans="2:68">
      <c r="B449" s="52" t="s">
        <v>65</v>
      </c>
      <c r="C449" s="52" t="s">
        <v>65</v>
      </c>
      <c r="D449" s="52" t="s">
        <v>65</v>
      </c>
      <c r="E449" s="162" t="s">
        <v>1716</v>
      </c>
      <c r="F449" s="56"/>
      <c r="G449" s="56"/>
      <c r="L449" s="52"/>
      <c r="M449" s="52"/>
      <c r="N449" s="52"/>
      <c r="P449" s="150" t="s">
        <v>1717</v>
      </c>
      <c r="Q449" s="52"/>
      <c r="S449" s="52" t="s">
        <v>65</v>
      </c>
      <c r="T449" s="52" t="s">
        <v>68</v>
      </c>
      <c r="U449" s="139">
        <v>41545</v>
      </c>
      <c r="V449" s="52" t="s">
        <v>1718</v>
      </c>
      <c r="W449" s="162"/>
      <c r="X449" s="162"/>
      <c r="Y449" s="52"/>
      <c r="Z449" s="52"/>
      <c r="AA449" s="52" t="s">
        <v>89</v>
      </c>
      <c r="AB449" s="52">
        <v>5.9</v>
      </c>
      <c r="AC449" s="52"/>
      <c r="AD449" s="52"/>
      <c r="AE449" s="52"/>
      <c r="AF449" s="52"/>
      <c r="AG449" s="52" t="s">
        <v>74</v>
      </c>
      <c r="AH449" s="162" t="s">
        <v>71</v>
      </c>
      <c r="AI449" s="52" t="s">
        <v>75</v>
      </c>
      <c r="AJ449" s="52" t="s">
        <v>76</v>
      </c>
      <c r="AK449" s="52" t="s">
        <v>90</v>
      </c>
      <c r="AL449" t="s">
        <v>78</v>
      </c>
      <c r="AM449" t="s">
        <v>97</v>
      </c>
      <c r="AP449" s="56"/>
      <c r="AR449" s="52" t="s">
        <v>1186</v>
      </c>
      <c r="AS449" s="84"/>
      <c r="AT449" s="84"/>
      <c r="AU449" s="63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J449" s="52"/>
      <c r="BK449" s="52"/>
      <c r="BL449" s="52"/>
      <c r="BM449" s="52"/>
      <c r="BN449" s="52"/>
      <c r="BO449" s="52"/>
      <c r="BP449" s="52"/>
    </row>
    <row r="450" spans="2:68">
      <c r="B450" s="52" t="s">
        <v>65</v>
      </c>
      <c r="C450" s="52" t="s">
        <v>65</v>
      </c>
      <c r="D450" s="52" t="s">
        <v>65</v>
      </c>
      <c r="E450" s="162" t="s">
        <v>1719</v>
      </c>
      <c r="L450" s="52"/>
      <c r="M450" s="52"/>
      <c r="N450" s="52"/>
      <c r="P450" s="150" t="s">
        <v>1706</v>
      </c>
      <c r="Q450" s="52"/>
      <c r="S450" s="52" t="s">
        <v>68</v>
      </c>
      <c r="T450" s="52" t="s">
        <v>68</v>
      </c>
      <c r="U450" s="139">
        <v>41552</v>
      </c>
      <c r="V450" s="52" t="s">
        <v>1720</v>
      </c>
      <c r="W450" s="162"/>
      <c r="X450" s="162"/>
      <c r="Y450" s="52"/>
      <c r="Z450" s="52"/>
      <c r="AA450" s="52" t="s">
        <v>89</v>
      </c>
      <c r="AB450" s="52" t="s">
        <v>703</v>
      </c>
      <c r="AC450" s="52"/>
      <c r="AD450" s="52"/>
      <c r="AE450" s="52"/>
      <c r="AF450" s="52"/>
      <c r="AG450" s="52" t="s">
        <v>74</v>
      </c>
      <c r="AH450" s="162" t="s">
        <v>167</v>
      </c>
      <c r="AI450" s="52" t="s">
        <v>75</v>
      </c>
      <c r="AJ450" s="52" t="s">
        <v>76</v>
      </c>
      <c r="AK450" s="52" t="s">
        <v>90</v>
      </c>
      <c r="AL450" t="s">
        <v>78</v>
      </c>
      <c r="AM450" t="s">
        <v>97</v>
      </c>
      <c r="AR450" s="52" t="s">
        <v>739</v>
      </c>
      <c r="AS450" s="84"/>
      <c r="AT450" s="84"/>
      <c r="AU450" s="63"/>
      <c r="AV450" s="52"/>
      <c r="AW450" s="52"/>
      <c r="AX450" s="52"/>
      <c r="AY450" s="52"/>
      <c r="AZ450" s="52"/>
      <c r="BA450" s="52"/>
      <c r="BB450" s="52" t="s">
        <v>54</v>
      </c>
      <c r="BC450" s="52"/>
      <c r="BD450" s="52"/>
      <c r="BE450" s="52"/>
      <c r="BJ450" s="52"/>
      <c r="BK450" s="52"/>
      <c r="BL450" s="52"/>
      <c r="BM450" s="52"/>
      <c r="BN450" s="52"/>
      <c r="BO450" s="52"/>
      <c r="BP450" s="52"/>
    </row>
    <row r="451" spans="2:68">
      <c r="B451" s="52" t="s">
        <v>65</v>
      </c>
      <c r="C451" s="52" t="s">
        <v>65</v>
      </c>
      <c r="D451" s="52" t="s">
        <v>65</v>
      </c>
      <c r="E451" s="162" t="s">
        <v>1721</v>
      </c>
      <c r="L451" s="52"/>
      <c r="M451" s="52"/>
      <c r="N451" s="52"/>
      <c r="P451" s="150" t="s">
        <v>1722</v>
      </c>
      <c r="Q451" s="52"/>
      <c r="S451" s="52" t="s">
        <v>65</v>
      </c>
      <c r="T451" s="52" t="s">
        <v>68</v>
      </c>
      <c r="U451" s="139">
        <v>41553</v>
      </c>
      <c r="V451" s="52" t="s">
        <v>1723</v>
      </c>
      <c r="W451" s="162"/>
      <c r="X451" s="162"/>
      <c r="Y451" s="52"/>
      <c r="Z451" s="52"/>
      <c r="AA451" s="52" t="s">
        <v>72</v>
      </c>
      <c r="AB451" s="52">
        <v>5.8</v>
      </c>
      <c r="AC451" s="52"/>
      <c r="AD451" s="52"/>
      <c r="AE451" s="52"/>
      <c r="AF451" s="52"/>
      <c r="AG451" s="52" t="s">
        <v>74</v>
      </c>
      <c r="AH451" s="162" t="s">
        <v>167</v>
      </c>
      <c r="AI451" s="52" t="s">
        <v>136</v>
      </c>
      <c r="AJ451" s="52" t="s">
        <v>76</v>
      </c>
      <c r="AK451" s="52" t="s">
        <v>90</v>
      </c>
      <c r="AL451" t="s">
        <v>78</v>
      </c>
      <c r="AM451" t="s">
        <v>79</v>
      </c>
      <c r="AR451" s="52" t="s">
        <v>739</v>
      </c>
      <c r="AS451" s="84"/>
      <c r="AT451" s="84"/>
      <c r="AU451" s="63"/>
      <c r="AV451" s="52"/>
      <c r="AW451" s="52"/>
      <c r="AX451" s="52"/>
      <c r="AY451" s="52"/>
      <c r="AZ451" s="52"/>
      <c r="BA451" s="52" t="s">
        <v>53</v>
      </c>
      <c r="BB451" s="52"/>
      <c r="BC451" s="52"/>
      <c r="BD451" s="52"/>
      <c r="BE451" s="52"/>
      <c r="BJ451" s="52"/>
      <c r="BK451" s="52"/>
      <c r="BL451" s="52"/>
      <c r="BM451" s="52"/>
      <c r="BN451" s="52"/>
      <c r="BO451" s="52"/>
      <c r="BP451" s="52"/>
    </row>
    <row r="452" spans="2:68">
      <c r="B452" s="52" t="s">
        <v>65</v>
      </c>
      <c r="C452" s="52" t="s">
        <v>65</v>
      </c>
      <c r="D452" s="52" t="s">
        <v>65</v>
      </c>
      <c r="E452" s="162" t="s">
        <v>1724</v>
      </c>
      <c r="L452" s="52"/>
      <c r="M452" s="52"/>
      <c r="N452" s="52"/>
      <c r="P452" s="150"/>
      <c r="Q452" s="52"/>
      <c r="R452" s="52"/>
      <c r="S452" s="172" t="s">
        <v>360</v>
      </c>
      <c r="T452" s="172" t="s">
        <v>360</v>
      </c>
      <c r="U452" s="139">
        <v>41567</v>
      </c>
      <c r="V452" s="52" t="s">
        <v>1725</v>
      </c>
      <c r="W452" s="162"/>
      <c r="X452" s="162"/>
      <c r="Y452" s="52"/>
      <c r="Z452" s="52"/>
      <c r="AA452" s="52"/>
      <c r="AB452" s="52"/>
      <c r="AC452" s="52"/>
      <c r="AD452" s="52"/>
      <c r="AE452" s="52"/>
      <c r="AF452" s="52"/>
      <c r="AG452" s="52" t="s">
        <v>74</v>
      </c>
      <c r="AH452" s="162" t="s">
        <v>71</v>
      </c>
      <c r="AI452" s="52" t="s">
        <v>75</v>
      </c>
      <c r="AJ452" s="52" t="s">
        <v>76</v>
      </c>
      <c r="AK452" s="52" t="s">
        <v>187</v>
      </c>
      <c r="AL452" t="s">
        <v>78</v>
      </c>
      <c r="AR452" s="52"/>
      <c r="AS452" s="84"/>
      <c r="AT452" s="84"/>
      <c r="AU452" s="63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J452" s="52"/>
      <c r="BK452" s="52"/>
      <c r="BL452" s="52"/>
      <c r="BM452" s="52"/>
      <c r="BN452" s="52"/>
      <c r="BO452" s="52"/>
      <c r="BP452" s="52"/>
    </row>
    <row r="453" spans="2:68">
      <c r="E453" s="162"/>
      <c r="L453" s="52"/>
      <c r="M453" s="52"/>
      <c r="N453" s="52"/>
      <c r="P453" s="150"/>
      <c r="Q453" s="52"/>
      <c r="R453" s="52"/>
      <c r="S453" s="162"/>
      <c r="T453" s="52"/>
      <c r="U453" s="52"/>
      <c r="V453" s="52"/>
      <c r="W453" s="162"/>
      <c r="X453" s="162"/>
      <c r="Y453" s="52"/>
      <c r="Z453" s="52"/>
      <c r="AA453" s="52"/>
      <c r="AB453" s="52"/>
      <c r="AC453" s="52"/>
      <c r="AD453" s="52"/>
      <c r="AE453" s="52"/>
      <c r="AF453" s="52"/>
      <c r="AG453" s="52"/>
      <c r="AH453" s="162"/>
      <c r="AI453" s="52"/>
      <c r="AJ453" s="52"/>
      <c r="AK453" s="52"/>
      <c r="AR453" s="52"/>
      <c r="AS453" s="84"/>
      <c r="AT453" s="84"/>
      <c r="AU453" s="63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J453" s="52"/>
      <c r="BK453" s="52"/>
      <c r="BL453" s="52"/>
      <c r="BM453" s="52"/>
      <c r="BN453" s="52"/>
      <c r="BO453" s="52"/>
      <c r="BP453" s="52"/>
    </row>
    <row r="454" spans="2:68">
      <c r="E454" s="162"/>
      <c r="L454" s="52"/>
      <c r="M454" s="52"/>
      <c r="N454" s="52"/>
      <c r="P454" s="150"/>
      <c r="Q454" s="52"/>
      <c r="R454" s="52"/>
      <c r="S454" s="162"/>
      <c r="T454" s="52"/>
      <c r="U454" s="52"/>
      <c r="V454" s="52"/>
      <c r="W454" s="162"/>
      <c r="X454" s="162"/>
      <c r="Y454" s="52"/>
      <c r="Z454" s="52"/>
      <c r="AA454" s="52"/>
      <c r="AB454" s="52"/>
      <c r="AC454" s="52"/>
      <c r="AD454" s="52"/>
      <c r="AE454" s="52"/>
      <c r="AF454" s="52"/>
      <c r="AG454" s="52"/>
      <c r="AH454" s="162"/>
      <c r="AI454" s="52"/>
      <c r="AJ454" s="52"/>
      <c r="AK454" s="52"/>
      <c r="AR454" s="52"/>
      <c r="AS454" s="84"/>
      <c r="AT454" s="84"/>
      <c r="AU454" s="63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J454" s="52"/>
      <c r="BK454" s="52"/>
      <c r="BL454" s="52"/>
      <c r="BM454" s="52"/>
      <c r="BN454" s="52"/>
      <c r="BO454" s="52"/>
      <c r="BP454" s="52"/>
    </row>
    <row r="455" spans="2:68">
      <c r="E455" s="162"/>
      <c r="L455" s="52"/>
      <c r="M455" s="52"/>
      <c r="N455" s="52"/>
      <c r="P455" s="150"/>
      <c r="Q455" s="52"/>
      <c r="R455" s="52"/>
      <c r="S455" s="162"/>
      <c r="T455" s="52"/>
      <c r="U455" s="52"/>
      <c r="V455" s="52"/>
      <c r="W455" s="162"/>
      <c r="X455" s="162"/>
      <c r="Y455" s="52"/>
      <c r="Z455" s="52"/>
      <c r="AA455" s="52"/>
      <c r="AB455" s="52"/>
      <c r="AC455" s="52"/>
      <c r="AD455" s="52"/>
      <c r="AE455" s="52"/>
      <c r="AF455" s="52"/>
      <c r="AG455" s="52"/>
      <c r="AH455" s="162"/>
      <c r="AI455" s="52"/>
      <c r="AJ455" s="52"/>
      <c r="AK455" s="52"/>
      <c r="AR455" s="52"/>
      <c r="AS455" s="84"/>
      <c r="AT455" s="84"/>
      <c r="AU455" s="63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J455" s="52"/>
      <c r="BK455" s="52"/>
      <c r="BL455" s="52"/>
      <c r="BM455" s="52"/>
      <c r="BN455" s="52"/>
      <c r="BO455" s="52"/>
      <c r="BP455" s="52"/>
    </row>
    <row r="456" spans="2:68">
      <c r="E456" s="162"/>
      <c r="L456" s="52"/>
      <c r="M456" s="52"/>
      <c r="N456" s="52"/>
      <c r="P456" s="150"/>
      <c r="Q456" s="52"/>
      <c r="R456" s="52"/>
      <c r="S456" s="162"/>
      <c r="T456" s="52"/>
      <c r="U456" s="52"/>
      <c r="V456" s="52"/>
      <c r="W456" s="162"/>
      <c r="X456" s="162"/>
      <c r="Y456" s="52"/>
      <c r="Z456" s="52"/>
      <c r="AA456" s="52"/>
      <c r="AB456" s="52"/>
      <c r="AC456" s="52"/>
      <c r="AD456" s="52"/>
      <c r="AE456" s="52"/>
      <c r="AF456" s="52"/>
      <c r="AG456" s="52"/>
      <c r="AH456" s="162"/>
      <c r="AI456" s="52"/>
      <c r="AJ456" s="52"/>
      <c r="AK456" s="52"/>
      <c r="AR456" s="52"/>
      <c r="AS456" s="84"/>
      <c r="AT456" s="84"/>
      <c r="AU456" s="63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J456" s="52"/>
      <c r="BK456" s="52"/>
      <c r="BL456" s="52"/>
      <c r="BM456" s="52"/>
      <c r="BN456" s="52"/>
      <c r="BO456" s="52"/>
      <c r="BP456" s="52"/>
    </row>
    <row r="457" spans="2:68">
      <c r="D457" s="52"/>
      <c r="E457" s="162"/>
      <c r="L457" s="52"/>
      <c r="M457" s="52"/>
      <c r="N457" s="52"/>
      <c r="P457" s="150"/>
      <c r="Q457" s="52"/>
      <c r="R457" s="52"/>
      <c r="S457" s="162"/>
      <c r="T457" s="52"/>
      <c r="U457" s="52"/>
      <c r="V457" s="52"/>
      <c r="W457" s="162"/>
      <c r="X457" s="162"/>
      <c r="Y457" s="52"/>
      <c r="Z457" s="52"/>
      <c r="AA457" s="52"/>
      <c r="AB457" s="52"/>
      <c r="AC457" s="52"/>
      <c r="AD457" s="52"/>
      <c r="AE457" s="52"/>
      <c r="AF457" s="52"/>
      <c r="AG457" s="52"/>
      <c r="AH457" s="162"/>
      <c r="AI457" s="52"/>
      <c r="AJ457" s="52"/>
      <c r="AK457" s="52"/>
      <c r="AR457" s="52"/>
      <c r="AS457" s="84"/>
      <c r="AT457" s="84"/>
      <c r="AU457" s="63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J457" s="52"/>
      <c r="BK457" s="52"/>
      <c r="BL457" s="52"/>
      <c r="BM457" s="52"/>
      <c r="BN457" s="52"/>
      <c r="BO457" s="52"/>
      <c r="BP457" s="52"/>
    </row>
  </sheetData>
  <autoFilter ref="A2:BQ457"/>
  <mergeCells count="4">
    <mergeCell ref="B1:E1"/>
    <mergeCell ref="F1:K1"/>
    <mergeCell ref="L1:N1"/>
    <mergeCell ref="O1:T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A1:W2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34.42578125" customWidth="1"/>
    <col min="2" max="2" width="34.5703125" customWidth="1"/>
    <col min="3" max="3" width="5.28515625" customWidth="1"/>
    <col min="4" max="4" width="10.42578125" customWidth="1"/>
    <col min="11" max="11" width="61.28515625" customWidth="1"/>
  </cols>
  <sheetData>
    <row r="1" spans="1:23">
      <c r="A1" s="108" t="s">
        <v>25</v>
      </c>
      <c r="B1" s="11" t="s">
        <v>26</v>
      </c>
      <c r="C1" s="81" t="s">
        <v>8</v>
      </c>
      <c r="D1" s="85" t="s">
        <v>1875</v>
      </c>
      <c r="E1" s="85" t="s">
        <v>1876</v>
      </c>
      <c r="F1" s="85" t="s">
        <v>1877</v>
      </c>
      <c r="G1" s="85" t="s">
        <v>1878</v>
      </c>
      <c r="H1" s="85" t="s">
        <v>1879</v>
      </c>
      <c r="I1" s="85" t="s">
        <v>0</v>
      </c>
      <c r="J1" s="116" t="s">
        <v>1880</v>
      </c>
      <c r="K1" s="85" t="s">
        <v>1881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12" customHeight="1">
      <c r="A2" s="143" t="s">
        <v>1882</v>
      </c>
      <c r="B2" s="32"/>
      <c r="C2" s="4" t="s">
        <v>1883</v>
      </c>
      <c r="D2" s="32" t="s">
        <v>1884</v>
      </c>
      <c r="E2" s="32" t="s">
        <v>1882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2" customHeight="1">
      <c r="A3" s="135" t="s">
        <v>1885</v>
      </c>
      <c r="B3" s="135"/>
      <c r="C3" s="73" t="s">
        <v>1886</v>
      </c>
      <c r="D3" s="135" t="s">
        <v>1884</v>
      </c>
      <c r="E3" s="135" t="s">
        <v>1885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</row>
    <row r="4" spans="1:23">
      <c r="A4" t="s">
        <v>1887</v>
      </c>
      <c r="B4" t="s">
        <v>1887</v>
      </c>
      <c r="C4" s="61" t="s">
        <v>1888</v>
      </c>
      <c r="D4" t="s">
        <v>1884</v>
      </c>
      <c r="E4" t="s">
        <v>1885</v>
      </c>
      <c r="F4" t="s">
        <v>1889</v>
      </c>
      <c r="G4" t="s">
        <v>1890</v>
      </c>
      <c r="H4" t="s">
        <v>65</v>
      </c>
    </row>
    <row r="5" spans="1:23">
      <c r="A5" t="s">
        <v>1891</v>
      </c>
      <c r="B5" t="s">
        <v>1891</v>
      </c>
      <c r="C5" s="61" t="s">
        <v>1892</v>
      </c>
      <c r="D5" t="s">
        <v>1884</v>
      </c>
      <c r="E5" t="s">
        <v>1885</v>
      </c>
      <c r="F5" t="s">
        <v>1889</v>
      </c>
      <c r="G5" t="s">
        <v>1893</v>
      </c>
      <c r="H5" t="s">
        <v>65</v>
      </c>
      <c r="I5" s="157" t="s">
        <v>1894</v>
      </c>
    </row>
    <row r="6" spans="1:23">
      <c r="A6" t="s">
        <v>1895</v>
      </c>
      <c r="B6" t="s">
        <v>1895</v>
      </c>
      <c r="C6" s="61" t="s">
        <v>1896</v>
      </c>
      <c r="D6" t="s">
        <v>1884</v>
      </c>
      <c r="E6" t="s">
        <v>1885</v>
      </c>
      <c r="F6" t="s">
        <v>1897</v>
      </c>
      <c r="G6" t="s">
        <v>1890</v>
      </c>
      <c r="H6" t="s">
        <v>65</v>
      </c>
      <c r="K6" t="s">
        <v>1898</v>
      </c>
    </row>
    <row r="7" spans="1:23">
      <c r="A7" t="s">
        <v>1899</v>
      </c>
      <c r="B7" t="s">
        <v>1899</v>
      </c>
      <c r="C7" s="61" t="s">
        <v>1900</v>
      </c>
      <c r="D7" t="s">
        <v>1884</v>
      </c>
      <c r="E7" t="s">
        <v>1885</v>
      </c>
      <c r="F7" t="s">
        <v>1901</v>
      </c>
      <c r="H7" s="144" t="s">
        <v>360</v>
      </c>
      <c r="I7" s="144" t="s">
        <v>1020</v>
      </c>
      <c r="K7" t="s">
        <v>1902</v>
      </c>
    </row>
    <row r="8" spans="1:23">
      <c r="A8" s="91" t="s">
        <v>1903</v>
      </c>
      <c r="B8" s="91" t="s">
        <v>1903</v>
      </c>
      <c r="C8" s="164" t="s">
        <v>1904</v>
      </c>
      <c r="D8" s="144" t="s">
        <v>1905</v>
      </c>
      <c r="E8" s="91" t="s">
        <v>1885</v>
      </c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</row>
    <row r="9" spans="1:23">
      <c r="A9" s="39" t="s">
        <v>1906</v>
      </c>
      <c r="B9" s="39" t="s">
        <v>1906</v>
      </c>
      <c r="C9" s="114" t="s">
        <v>1907</v>
      </c>
      <c r="D9" s="144" t="s">
        <v>1905</v>
      </c>
      <c r="E9" s="39" t="s">
        <v>1885</v>
      </c>
      <c r="F9" s="39"/>
      <c r="G9" s="39"/>
      <c r="H9" s="39"/>
      <c r="I9" s="39"/>
      <c r="J9" s="39"/>
      <c r="K9" s="39" t="s">
        <v>1908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spans="1:23">
      <c r="A10" s="39" t="s">
        <v>1909</v>
      </c>
      <c r="B10" s="39" t="s">
        <v>1909</v>
      </c>
      <c r="C10" s="114" t="s">
        <v>1910</v>
      </c>
      <c r="D10" s="144" t="s">
        <v>1905</v>
      </c>
      <c r="E10" s="39" t="s">
        <v>1885</v>
      </c>
      <c r="F10" s="39"/>
      <c r="G10" s="39"/>
      <c r="H10" s="39"/>
      <c r="I10" s="39"/>
      <c r="J10" s="39"/>
      <c r="K10" s="39" t="s">
        <v>1908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>
      <c r="A11" s="39" t="s">
        <v>1911</v>
      </c>
      <c r="B11" s="39" t="s">
        <v>1911</v>
      </c>
      <c r="C11" s="114" t="s">
        <v>1912</v>
      </c>
      <c r="D11" s="144" t="s">
        <v>1905</v>
      </c>
      <c r="E11" s="39" t="s">
        <v>1885</v>
      </c>
      <c r="F11" s="39"/>
      <c r="G11" s="39"/>
      <c r="H11" s="39"/>
      <c r="I11" s="39"/>
      <c r="J11" s="39"/>
      <c r="K11" s="39" t="s">
        <v>1913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>
      <c r="A12" s="39" t="s">
        <v>1914</v>
      </c>
      <c r="B12" s="39" t="s">
        <v>1914</v>
      </c>
      <c r="C12" s="114" t="s">
        <v>1915</v>
      </c>
      <c r="D12" s="144" t="s">
        <v>1905</v>
      </c>
      <c r="E12" s="39" t="s">
        <v>1885</v>
      </c>
      <c r="F12" s="39"/>
      <c r="G12" s="39"/>
      <c r="H12" s="39"/>
      <c r="I12" s="39"/>
      <c r="J12" s="39"/>
      <c r="K12" s="39" t="s">
        <v>1908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>
      <c r="A13" s="112" t="s">
        <v>1916</v>
      </c>
      <c r="B13" s="39" t="s">
        <v>1916</v>
      </c>
      <c r="C13" s="114" t="s">
        <v>1917</v>
      </c>
      <c r="D13" s="144" t="s">
        <v>1905</v>
      </c>
      <c r="E13" s="39" t="s">
        <v>1885</v>
      </c>
      <c r="F13" s="39"/>
      <c r="G13" s="39"/>
      <c r="H13" s="39"/>
      <c r="I13" s="39"/>
      <c r="J13" s="39"/>
      <c r="K13" s="39" t="s">
        <v>1908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spans="1:23">
      <c r="A14" s="112" t="s">
        <v>1918</v>
      </c>
      <c r="B14" s="39" t="s">
        <v>1918</v>
      </c>
      <c r="C14" s="114" t="s">
        <v>1919</v>
      </c>
      <c r="D14" s="144" t="s">
        <v>1905</v>
      </c>
      <c r="E14" s="39" t="s">
        <v>1885</v>
      </c>
      <c r="F14" s="39"/>
      <c r="G14" s="39"/>
      <c r="H14" s="39"/>
      <c r="I14" s="39"/>
      <c r="J14" s="39"/>
      <c r="K14" s="39" t="s">
        <v>1920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pans="1:23">
      <c r="A15" s="112" t="s">
        <v>1921</v>
      </c>
      <c r="B15" s="39" t="s">
        <v>1921</v>
      </c>
      <c r="C15" s="114" t="s">
        <v>1922</v>
      </c>
      <c r="D15" s="144" t="s">
        <v>1905</v>
      </c>
      <c r="E15" s="39" t="s">
        <v>1885</v>
      </c>
      <c r="F15" s="39"/>
      <c r="G15" s="39"/>
      <c r="H15" s="39"/>
      <c r="I15" s="39"/>
      <c r="J15" s="39"/>
      <c r="K15" s="39" t="s">
        <v>1920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3">
      <c r="A16" s="112" t="s">
        <v>1923</v>
      </c>
      <c r="B16" s="39" t="s">
        <v>1923</v>
      </c>
      <c r="C16" s="114" t="s">
        <v>1924</v>
      </c>
      <c r="D16" s="144" t="s">
        <v>1905</v>
      </c>
      <c r="E16" s="39" t="s">
        <v>1885</v>
      </c>
      <c r="F16" s="39"/>
      <c r="G16" s="39"/>
      <c r="H16" s="39"/>
      <c r="I16" s="39"/>
      <c r="J16" s="39"/>
      <c r="K16" s="39" t="s">
        <v>1920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pans="1:23" ht="25.5">
      <c r="A17" s="39" t="s">
        <v>1925</v>
      </c>
      <c r="B17" s="39" t="s">
        <v>1925</v>
      </c>
      <c r="C17" s="114" t="s">
        <v>1926</v>
      </c>
      <c r="D17" s="144" t="s">
        <v>1905</v>
      </c>
      <c r="E17" s="39" t="s">
        <v>1885</v>
      </c>
      <c r="F17" s="39"/>
      <c r="G17" s="39"/>
      <c r="H17" s="39"/>
      <c r="I17" s="39"/>
      <c r="J17" s="39"/>
      <c r="K17" s="39" t="s">
        <v>1920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>
      <c r="A18" s="39" t="s">
        <v>1927</v>
      </c>
      <c r="B18" s="39" t="s">
        <v>1927</v>
      </c>
      <c r="C18" s="114" t="s">
        <v>1928</v>
      </c>
      <c r="D18" s="144" t="s">
        <v>1905</v>
      </c>
      <c r="E18" s="39" t="s">
        <v>1885</v>
      </c>
      <c r="F18" s="39"/>
      <c r="G18" s="39"/>
      <c r="H18" s="39"/>
      <c r="I18" s="39"/>
      <c r="J18" s="39"/>
      <c r="K18" s="39" t="s">
        <v>1920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>
      <c r="A19" s="39" t="s">
        <v>1929</v>
      </c>
      <c r="B19" s="39" t="s">
        <v>1929</v>
      </c>
      <c r="C19" s="114" t="s">
        <v>1930</v>
      </c>
      <c r="D19" s="144" t="s">
        <v>1905</v>
      </c>
      <c r="E19" s="39" t="s">
        <v>1885</v>
      </c>
      <c r="F19" s="39"/>
      <c r="G19" s="39"/>
      <c r="H19" s="39"/>
      <c r="I19" s="39"/>
      <c r="J19" s="39"/>
      <c r="K19" s="39" t="s">
        <v>1920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>
      <c r="A20" s="135" t="s">
        <v>1931</v>
      </c>
      <c r="B20" s="135"/>
      <c r="C20" s="73" t="s">
        <v>1932</v>
      </c>
      <c r="D20" s="135" t="s">
        <v>1884</v>
      </c>
      <c r="E20" s="135" t="s">
        <v>1931</v>
      </c>
      <c r="F20" s="135"/>
      <c r="G20" s="135"/>
      <c r="H20" s="135"/>
      <c r="I20" s="135"/>
      <c r="J20" s="135"/>
      <c r="K20" s="135" t="s">
        <v>1933</v>
      </c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</row>
    <row r="21" spans="1:23">
      <c r="A21" s="52" t="s">
        <v>1934</v>
      </c>
      <c r="B21" s="52" t="s">
        <v>1934</v>
      </c>
      <c r="C21" s="162" t="s">
        <v>1935</v>
      </c>
      <c r="D21" s="52" t="s">
        <v>1884</v>
      </c>
      <c r="E21" s="52" t="s">
        <v>1931</v>
      </c>
      <c r="F21" s="52"/>
      <c r="G21" s="52"/>
      <c r="H21" s="52"/>
      <c r="I21" s="52"/>
      <c r="J21" s="52"/>
      <c r="K21" s="52" t="s">
        <v>1936</v>
      </c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2" spans="1:23">
      <c r="A22" s="39" t="s">
        <v>136</v>
      </c>
      <c r="B22" s="39" t="s">
        <v>136</v>
      </c>
      <c r="C22" s="114" t="s">
        <v>1937</v>
      </c>
      <c r="D22" s="144" t="s">
        <v>1905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>
      <c r="A23" s="39" t="s">
        <v>76</v>
      </c>
      <c r="B23" s="39" t="s">
        <v>76</v>
      </c>
      <c r="C23" s="114" t="s">
        <v>1938</v>
      </c>
      <c r="D23" s="144" t="s">
        <v>1905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>
      <c r="A24" s="39" t="s">
        <v>1939</v>
      </c>
      <c r="B24" s="39" t="s">
        <v>1939</v>
      </c>
      <c r="C24" s="114" t="s">
        <v>1940</v>
      </c>
      <c r="D24" s="144" t="s">
        <v>1905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>
      <c r="A25" s="91" t="s">
        <v>1941</v>
      </c>
      <c r="B25" s="91" t="s">
        <v>1941</v>
      </c>
      <c r="C25" s="164" t="s">
        <v>1942</v>
      </c>
      <c r="D25" s="144" t="s">
        <v>1905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</row>
    <row r="26" spans="1:23">
      <c r="A26" s="39" t="s">
        <v>1943</v>
      </c>
      <c r="B26" s="39" t="s">
        <v>1943</v>
      </c>
      <c r="C26" s="114" t="s">
        <v>1944</v>
      </c>
      <c r="D26" s="144" t="s">
        <v>1905</v>
      </c>
      <c r="E26" s="39"/>
      <c r="F26" s="39"/>
      <c r="G26" s="39"/>
      <c r="H26" s="39"/>
      <c r="I26" s="39"/>
      <c r="J26" s="39"/>
      <c r="K26" s="39" t="s">
        <v>1908</v>
      </c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>
      <c r="A27" s="39" t="s">
        <v>1945</v>
      </c>
      <c r="B27" s="39" t="s">
        <v>1945</v>
      </c>
      <c r="C27" s="114" t="s">
        <v>1946</v>
      </c>
      <c r="D27" s="144" t="s">
        <v>1905</v>
      </c>
      <c r="E27" s="39"/>
      <c r="F27" s="39"/>
      <c r="G27" s="39"/>
      <c r="H27" s="39"/>
      <c r="I27" s="39"/>
      <c r="J27" s="39"/>
      <c r="K27" s="39" t="s">
        <v>1908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>
      <c r="A28" s="112" t="s">
        <v>1947</v>
      </c>
      <c r="B28" s="39" t="s">
        <v>1947</v>
      </c>
      <c r="C28" s="114" t="s">
        <v>1948</v>
      </c>
      <c r="D28" s="144" t="s">
        <v>1905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>
      <c r="A29" s="39" t="s">
        <v>1949</v>
      </c>
      <c r="B29" s="39" t="s">
        <v>1949</v>
      </c>
      <c r="C29" s="114" t="s">
        <v>1950</v>
      </c>
      <c r="D29" s="144" t="s">
        <v>1905</v>
      </c>
      <c r="E29" s="39"/>
      <c r="F29" s="39"/>
      <c r="G29" s="39"/>
      <c r="H29" s="39"/>
      <c r="I29" s="39"/>
      <c r="J29" s="39"/>
      <c r="K29" s="39" t="s">
        <v>1951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>
      <c r="A30" s="135" t="s">
        <v>1952</v>
      </c>
      <c r="B30" s="135" t="s">
        <v>1952</v>
      </c>
      <c r="C30" s="73" t="s">
        <v>1953</v>
      </c>
      <c r="D30" s="144" t="s">
        <v>1905</v>
      </c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</row>
    <row r="31" spans="1:23">
      <c r="A31" s="39" t="s">
        <v>1954</v>
      </c>
      <c r="B31" s="39" t="s">
        <v>1954</v>
      </c>
      <c r="C31" s="114" t="s">
        <v>1955</v>
      </c>
      <c r="D31" s="144" t="s">
        <v>1905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>
      <c r="A32" s="39">
        <v>2010</v>
      </c>
      <c r="B32" s="39" t="s">
        <v>1956</v>
      </c>
      <c r="C32" s="114" t="s">
        <v>1957</v>
      </c>
      <c r="D32" s="144" t="s">
        <v>1905</v>
      </c>
      <c r="E32" s="39"/>
      <c r="F32" s="39"/>
      <c r="G32" s="39"/>
      <c r="H32" s="39"/>
      <c r="I32" s="39"/>
      <c r="J32" s="39"/>
      <c r="K32" s="39" t="s">
        <v>1958</v>
      </c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39">
        <v>2011</v>
      </c>
      <c r="B33" s="39" t="s">
        <v>1959</v>
      </c>
      <c r="C33" s="114" t="s">
        <v>1960</v>
      </c>
      <c r="D33" s="144" t="s">
        <v>1905</v>
      </c>
      <c r="E33" s="39"/>
      <c r="F33" s="39"/>
      <c r="G33" s="39"/>
      <c r="H33" s="39"/>
      <c r="I33" s="39"/>
      <c r="J33" s="39"/>
      <c r="K33" s="39" t="s">
        <v>1958</v>
      </c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39" t="s">
        <v>1961</v>
      </c>
      <c r="B34" s="39" t="s">
        <v>1961</v>
      </c>
      <c r="C34" s="114" t="s">
        <v>1962</v>
      </c>
      <c r="D34" s="144" t="s">
        <v>1905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112" t="s">
        <v>1963</v>
      </c>
      <c r="B35" s="39" t="s">
        <v>1963</v>
      </c>
      <c r="C35" s="114" t="s">
        <v>1964</v>
      </c>
      <c r="D35" s="144" t="s">
        <v>1905</v>
      </c>
      <c r="E35" s="39"/>
      <c r="F35" s="39"/>
      <c r="G35" s="39"/>
      <c r="H35" s="39"/>
      <c r="I35" s="39"/>
      <c r="J35" s="39"/>
      <c r="K35" s="39" t="s">
        <v>1965</v>
      </c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 ht="25.5">
      <c r="A36" s="112" t="s">
        <v>1966</v>
      </c>
      <c r="B36" s="39" t="s">
        <v>1966</v>
      </c>
      <c r="C36" s="114" t="s">
        <v>1967</v>
      </c>
      <c r="D36" s="144" t="s">
        <v>1905</v>
      </c>
      <c r="E36" s="39"/>
      <c r="F36" s="39"/>
      <c r="G36" s="39"/>
      <c r="H36" s="39"/>
      <c r="I36" s="39"/>
      <c r="J36" s="39"/>
      <c r="K36" s="144" t="s">
        <v>1968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112" t="s">
        <v>1969</v>
      </c>
      <c r="B37" s="39" t="s">
        <v>1969</v>
      </c>
      <c r="C37" s="114" t="s">
        <v>1970</v>
      </c>
      <c r="D37" s="144" t="s">
        <v>1905</v>
      </c>
      <c r="E37" s="39"/>
      <c r="F37" s="39"/>
      <c r="G37" s="39"/>
      <c r="H37" s="39"/>
      <c r="I37" s="39"/>
      <c r="J37" s="39"/>
      <c r="K37" s="39" t="s">
        <v>1965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112" t="s">
        <v>1971</v>
      </c>
      <c r="B38" s="39" t="s">
        <v>1971</v>
      </c>
      <c r="C38" s="114" t="s">
        <v>1972</v>
      </c>
      <c r="D38" s="144" t="s">
        <v>1905</v>
      </c>
      <c r="E38" s="39"/>
      <c r="F38" s="39"/>
      <c r="G38" s="39"/>
      <c r="H38" s="39"/>
      <c r="I38" s="39"/>
      <c r="J38" s="39"/>
      <c r="K38" s="39" t="s">
        <v>1965</v>
      </c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112" t="s">
        <v>1973</v>
      </c>
      <c r="B39" s="39" t="s">
        <v>1973</v>
      </c>
      <c r="C39" s="114" t="s">
        <v>1974</v>
      </c>
      <c r="D39" s="144" t="s">
        <v>1905</v>
      </c>
      <c r="E39" s="39"/>
      <c r="F39" s="39"/>
      <c r="G39" s="39"/>
      <c r="H39" s="39"/>
      <c r="I39" s="39"/>
      <c r="J39" s="39"/>
      <c r="K39" s="39" t="s">
        <v>1975</v>
      </c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112" t="s">
        <v>1939</v>
      </c>
      <c r="B40" s="39" t="s">
        <v>1939</v>
      </c>
      <c r="C40" s="114" t="s">
        <v>1976</v>
      </c>
      <c r="D40" s="144" t="s">
        <v>1905</v>
      </c>
      <c r="E40" s="39"/>
      <c r="F40" s="39"/>
      <c r="G40" s="39"/>
      <c r="H40" s="39"/>
      <c r="I40" s="39"/>
      <c r="J40" s="39"/>
      <c r="K40" s="39" t="s">
        <v>1965</v>
      </c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39" t="s">
        <v>1977</v>
      </c>
      <c r="B41" s="39" t="s">
        <v>1977</v>
      </c>
      <c r="C41" s="114" t="s">
        <v>1978</v>
      </c>
      <c r="D41" s="144" t="s">
        <v>1905</v>
      </c>
      <c r="E41" s="39"/>
      <c r="F41" s="39"/>
      <c r="G41" s="39"/>
      <c r="H41" s="39"/>
      <c r="I41" s="39"/>
      <c r="J41" s="39"/>
      <c r="K41" s="39" t="s">
        <v>1979</v>
      </c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135" t="s">
        <v>1980</v>
      </c>
      <c r="B42" s="135" t="s">
        <v>1980</v>
      </c>
      <c r="C42" s="73" t="s">
        <v>1981</v>
      </c>
      <c r="D42" s="144" t="s">
        <v>1905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</row>
    <row r="43" spans="1:23">
      <c r="A43" s="39" t="s">
        <v>1982</v>
      </c>
      <c r="B43" s="39" t="s">
        <v>1982</v>
      </c>
      <c r="C43" s="114" t="s">
        <v>1983</v>
      </c>
      <c r="D43" s="144" t="s">
        <v>1905</v>
      </c>
      <c r="E43" s="39"/>
      <c r="F43" s="39"/>
      <c r="G43" s="39"/>
      <c r="H43" s="39"/>
      <c r="I43" s="39"/>
      <c r="J43" s="39"/>
      <c r="K43" s="39" t="s">
        <v>1908</v>
      </c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39" t="s">
        <v>1984</v>
      </c>
      <c r="B44" s="39" t="s">
        <v>1984</v>
      </c>
      <c r="C44" s="114" t="s">
        <v>1985</v>
      </c>
      <c r="D44" s="144" t="s">
        <v>1905</v>
      </c>
      <c r="E44" s="39"/>
      <c r="F44" s="39"/>
      <c r="G44" s="39"/>
      <c r="H44" s="39"/>
      <c r="I44" s="39"/>
      <c r="J44" s="39"/>
      <c r="K44" s="39" t="s">
        <v>1908</v>
      </c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39" t="s">
        <v>1986</v>
      </c>
      <c r="B45" s="39" t="s">
        <v>1986</v>
      </c>
      <c r="C45" s="114" t="s">
        <v>1987</v>
      </c>
      <c r="D45" s="144" t="s">
        <v>1905</v>
      </c>
      <c r="E45" s="39"/>
      <c r="F45" s="39"/>
      <c r="G45" s="39"/>
      <c r="H45" s="39"/>
      <c r="I45" s="39"/>
      <c r="J45" s="39"/>
      <c r="K45" s="39" t="s">
        <v>1908</v>
      </c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112" t="s">
        <v>537</v>
      </c>
      <c r="B46" s="39" t="s">
        <v>537</v>
      </c>
      <c r="C46" s="114" t="s">
        <v>1988</v>
      </c>
      <c r="D46" s="144" t="s">
        <v>1905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112" t="s">
        <v>1188</v>
      </c>
      <c r="B47" s="39" t="s">
        <v>1188</v>
      </c>
      <c r="C47" s="114" t="s">
        <v>1989</v>
      </c>
      <c r="D47" s="144" t="s">
        <v>1905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135" t="s">
        <v>1889</v>
      </c>
      <c r="B48" s="135"/>
      <c r="C48" s="73" t="s">
        <v>1990</v>
      </c>
      <c r="D48" s="135" t="s">
        <v>1884</v>
      </c>
      <c r="E48" s="135" t="s">
        <v>1889</v>
      </c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</row>
    <row r="49" spans="1:23">
      <c r="A49" t="s">
        <v>1991</v>
      </c>
      <c r="C49" s="61" t="s">
        <v>1992</v>
      </c>
      <c r="D49" t="s">
        <v>1884</v>
      </c>
      <c r="E49" t="s">
        <v>1889</v>
      </c>
      <c r="F49" t="s">
        <v>1889</v>
      </c>
      <c r="G49" t="s">
        <v>1890</v>
      </c>
    </row>
    <row r="50" spans="1:23">
      <c r="A50" s="135" t="s">
        <v>1993</v>
      </c>
      <c r="B50" s="135"/>
      <c r="C50" s="73" t="s">
        <v>1994</v>
      </c>
      <c r="D50" s="135" t="s">
        <v>1884</v>
      </c>
      <c r="E50" s="135" t="s">
        <v>1993</v>
      </c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</row>
    <row r="51" spans="1:23" ht="25.5">
      <c r="A51" t="s">
        <v>1995</v>
      </c>
      <c r="C51" s="61" t="s">
        <v>1996</v>
      </c>
      <c r="D51" t="s">
        <v>1884</v>
      </c>
      <c r="E51" t="s">
        <v>1993</v>
      </c>
    </row>
    <row r="52" spans="1:23">
      <c r="A52" t="s">
        <v>1997</v>
      </c>
      <c r="C52" s="61" t="s">
        <v>1998</v>
      </c>
      <c r="D52" t="s">
        <v>1884</v>
      </c>
      <c r="E52" t="s">
        <v>1993</v>
      </c>
      <c r="K52" t="s">
        <v>1999</v>
      </c>
    </row>
    <row r="53" spans="1:23">
      <c r="A53" t="s">
        <v>2000</v>
      </c>
      <c r="C53" s="61" t="s">
        <v>2001</v>
      </c>
      <c r="D53" t="s">
        <v>1884</v>
      </c>
      <c r="E53" t="s">
        <v>1993</v>
      </c>
      <c r="K53" t="s">
        <v>1999</v>
      </c>
    </row>
    <row r="54" spans="1:23">
      <c r="A54" s="91" t="s">
        <v>2002</v>
      </c>
      <c r="B54" s="91"/>
      <c r="C54" s="164" t="s">
        <v>2003</v>
      </c>
      <c r="D54" s="91" t="s">
        <v>1884</v>
      </c>
      <c r="E54" s="91" t="s">
        <v>1993</v>
      </c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 spans="1:23">
      <c r="A55" s="163" t="s">
        <v>2004</v>
      </c>
      <c r="C55" s="61" t="s">
        <v>2005</v>
      </c>
      <c r="D55" t="s">
        <v>1884</v>
      </c>
      <c r="E55" t="s">
        <v>1993</v>
      </c>
    </row>
    <row r="56" spans="1:23" ht="25.5">
      <c r="A56" s="163" t="s">
        <v>2006</v>
      </c>
      <c r="C56" s="61" t="s">
        <v>2007</v>
      </c>
      <c r="D56" t="s">
        <v>1884</v>
      </c>
      <c r="E56" t="s">
        <v>1993</v>
      </c>
    </row>
    <row r="57" spans="1:23">
      <c r="A57" s="163" t="s">
        <v>2008</v>
      </c>
      <c r="C57" s="61" t="s">
        <v>2009</v>
      </c>
      <c r="D57" t="s">
        <v>1884</v>
      </c>
      <c r="E57" t="s">
        <v>1993</v>
      </c>
    </row>
    <row r="58" spans="1:23" ht="25.5">
      <c r="A58" s="163" t="s">
        <v>2010</v>
      </c>
      <c r="C58" s="61" t="s">
        <v>2011</v>
      </c>
      <c r="D58" t="s">
        <v>1884</v>
      </c>
      <c r="E58" t="s">
        <v>1993</v>
      </c>
    </row>
    <row r="59" spans="1:23" ht="25.5">
      <c r="A59" s="85" t="s">
        <v>2012</v>
      </c>
      <c r="B59" s="85"/>
      <c r="C59" s="145" t="s">
        <v>2013</v>
      </c>
      <c r="D59" t="s">
        <v>1884</v>
      </c>
      <c r="E59" t="s">
        <v>1993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</row>
    <row r="60" spans="1:23">
      <c r="A60" s="56" t="s">
        <v>2014</v>
      </c>
      <c r="B60" s="56"/>
      <c r="C60" s="71" t="s">
        <v>2015</v>
      </c>
      <c r="D60" t="s">
        <v>1884</v>
      </c>
      <c r="E60" t="s">
        <v>1993</v>
      </c>
      <c r="F60" s="56" t="s">
        <v>1889</v>
      </c>
      <c r="G60" s="56"/>
      <c r="H60" s="56"/>
      <c r="I60" s="56"/>
      <c r="J60" s="56"/>
      <c r="K60" s="56" t="s">
        <v>2016</v>
      </c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</row>
    <row r="61" spans="1:23">
      <c r="A61" s="85" t="s">
        <v>2014</v>
      </c>
      <c r="B61" s="85"/>
      <c r="C61" s="145" t="s">
        <v>2015</v>
      </c>
      <c r="D61" s="85" t="s">
        <v>1884</v>
      </c>
      <c r="E61" s="85" t="s">
        <v>1993</v>
      </c>
      <c r="F61" s="85" t="s">
        <v>2017</v>
      </c>
      <c r="G61" s="85"/>
      <c r="H61" s="85"/>
      <c r="I61" s="85"/>
      <c r="J61" s="85"/>
      <c r="K61" s="85" t="s">
        <v>2016</v>
      </c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</row>
    <row r="62" spans="1:23">
      <c r="A62" s="56" t="s">
        <v>2018</v>
      </c>
      <c r="B62" s="56"/>
      <c r="C62" s="71" t="s">
        <v>2019</v>
      </c>
      <c r="D62" s="56" t="s">
        <v>1884</v>
      </c>
      <c r="E62" s="56" t="s">
        <v>1993</v>
      </c>
      <c r="F62" s="56" t="s">
        <v>1889</v>
      </c>
      <c r="G62" s="56"/>
      <c r="H62" s="56"/>
      <c r="I62" s="56"/>
      <c r="J62" s="56"/>
      <c r="K62" s="56" t="s">
        <v>2016</v>
      </c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</row>
    <row r="63" spans="1:23">
      <c r="A63" s="85" t="s">
        <v>2018</v>
      </c>
      <c r="B63" s="85"/>
      <c r="C63" s="145" t="s">
        <v>2019</v>
      </c>
      <c r="D63" s="85" t="s">
        <v>1884</v>
      </c>
      <c r="E63" s="85" t="s">
        <v>1993</v>
      </c>
      <c r="F63" s="85" t="s">
        <v>2017</v>
      </c>
      <c r="G63" s="85"/>
      <c r="H63" s="85"/>
      <c r="I63" s="85"/>
      <c r="J63" s="85"/>
      <c r="K63" s="85" t="s">
        <v>2016</v>
      </c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</row>
    <row r="64" spans="1:23">
      <c r="A64" s="56" t="s">
        <v>2020</v>
      </c>
      <c r="B64" s="56"/>
      <c r="C64" s="71" t="s">
        <v>2021</v>
      </c>
      <c r="D64" s="56" t="s">
        <v>1884</v>
      </c>
      <c r="E64" s="56" t="s">
        <v>1993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</row>
    <row r="65" spans="1:23">
      <c r="A65" t="s">
        <v>2022</v>
      </c>
      <c r="C65" s="61" t="s">
        <v>2023</v>
      </c>
      <c r="D65" t="s">
        <v>1884</v>
      </c>
      <c r="E65" t="s">
        <v>1993</v>
      </c>
    </row>
    <row r="66" spans="1:23" ht="25.5">
      <c r="A66" t="s">
        <v>2024</v>
      </c>
      <c r="C66" s="61" t="s">
        <v>2025</v>
      </c>
      <c r="D66" t="s">
        <v>1884</v>
      </c>
      <c r="E66" t="s">
        <v>1993</v>
      </c>
      <c r="J66" s="144" t="s">
        <v>2026</v>
      </c>
      <c r="K66" t="s">
        <v>2027</v>
      </c>
    </row>
    <row r="67" spans="1:23">
      <c r="A67" t="s">
        <v>2028</v>
      </c>
      <c r="C67" s="61" t="s">
        <v>2029</v>
      </c>
      <c r="D67" t="s">
        <v>1884</v>
      </c>
      <c r="E67" t="s">
        <v>1993</v>
      </c>
    </row>
    <row r="68" spans="1:23">
      <c r="A68" t="s">
        <v>2030</v>
      </c>
      <c r="C68" s="61" t="s">
        <v>2031</v>
      </c>
      <c r="D68" t="s">
        <v>1884</v>
      </c>
      <c r="E68" t="s">
        <v>1993</v>
      </c>
    </row>
    <row r="69" spans="1:23" ht="25.5">
      <c r="A69" t="s">
        <v>2032</v>
      </c>
      <c r="C69" s="61" t="s">
        <v>2033</v>
      </c>
      <c r="D69" t="s">
        <v>1884</v>
      </c>
      <c r="E69" t="s">
        <v>1993</v>
      </c>
      <c r="J69" s="144" t="s">
        <v>2026</v>
      </c>
      <c r="K69" t="s">
        <v>2034</v>
      </c>
    </row>
    <row r="70" spans="1:23">
      <c r="A70" s="135" t="s">
        <v>2035</v>
      </c>
      <c r="B70" s="135" t="s">
        <v>2035</v>
      </c>
      <c r="C70" s="73" t="s">
        <v>2036</v>
      </c>
      <c r="D70" s="135" t="s">
        <v>1884</v>
      </c>
      <c r="E70" s="135" t="s">
        <v>2035</v>
      </c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</row>
    <row r="71" spans="1:23">
      <c r="A71" s="91" t="s">
        <v>2037</v>
      </c>
      <c r="B71" s="91" t="s">
        <v>2037</v>
      </c>
      <c r="C71" s="164" t="s">
        <v>2038</v>
      </c>
      <c r="D71" s="91" t="s">
        <v>1884</v>
      </c>
      <c r="E71" s="91" t="s">
        <v>2035</v>
      </c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</row>
    <row r="72" spans="1:23">
      <c r="A72" s="91" t="s">
        <v>2039</v>
      </c>
      <c r="B72" s="91" t="s">
        <v>2039</v>
      </c>
      <c r="C72" s="164" t="s">
        <v>2040</v>
      </c>
      <c r="D72" s="91" t="s">
        <v>1884</v>
      </c>
      <c r="E72" s="91" t="s">
        <v>2035</v>
      </c>
      <c r="F72" s="91"/>
      <c r="G72" s="91"/>
      <c r="H72" s="91"/>
      <c r="I72" s="91"/>
      <c r="J72" s="91"/>
      <c r="K72" s="91" t="s">
        <v>2041</v>
      </c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</row>
    <row r="73" spans="1:23">
      <c r="A73" t="s">
        <v>2042</v>
      </c>
      <c r="B73" t="s">
        <v>2043</v>
      </c>
      <c r="C73" s="61" t="s">
        <v>2044</v>
      </c>
      <c r="D73" t="s">
        <v>1884</v>
      </c>
      <c r="E73" t="s">
        <v>2035</v>
      </c>
    </row>
    <row r="74" spans="1:23">
      <c r="A74" t="s">
        <v>2045</v>
      </c>
      <c r="B74" t="s">
        <v>71</v>
      </c>
      <c r="C74" s="61" t="s">
        <v>2046</v>
      </c>
      <c r="D74" t="s">
        <v>1884</v>
      </c>
      <c r="E74" t="s">
        <v>2035</v>
      </c>
      <c r="K74" t="s">
        <v>2047</v>
      </c>
    </row>
    <row r="75" spans="1:23">
      <c r="A75" t="s">
        <v>2048</v>
      </c>
      <c r="B75" t="s">
        <v>135</v>
      </c>
      <c r="C75" s="61" t="s">
        <v>2049</v>
      </c>
      <c r="D75" t="s">
        <v>1884</v>
      </c>
      <c r="E75" t="s">
        <v>2035</v>
      </c>
    </row>
    <row r="76" spans="1:23">
      <c r="A76" t="s">
        <v>2050</v>
      </c>
      <c r="B76" t="s">
        <v>166</v>
      </c>
      <c r="C76" s="61" t="s">
        <v>2051</v>
      </c>
      <c r="D76" t="s">
        <v>1884</v>
      </c>
      <c r="E76" t="s">
        <v>2035</v>
      </c>
    </row>
    <row r="77" spans="1:23">
      <c r="A77" t="s">
        <v>2052</v>
      </c>
      <c r="B77" t="s">
        <v>181</v>
      </c>
      <c r="C77" s="61" t="s">
        <v>2053</v>
      </c>
      <c r="D77" t="s">
        <v>1884</v>
      </c>
      <c r="E77" t="s">
        <v>2035</v>
      </c>
    </row>
    <row r="78" spans="1:23">
      <c r="A78" s="163" t="s">
        <v>2054</v>
      </c>
      <c r="B78" s="163" t="s">
        <v>782</v>
      </c>
      <c r="C78" s="61" t="s">
        <v>2055</v>
      </c>
      <c r="D78" t="s">
        <v>1884</v>
      </c>
      <c r="E78" t="s">
        <v>2035</v>
      </c>
    </row>
    <row r="79" spans="1:23">
      <c r="A79" s="43" t="s">
        <v>2056</v>
      </c>
      <c r="B79" s="43" t="s">
        <v>2057</v>
      </c>
      <c r="C79" s="61" t="s">
        <v>2058</v>
      </c>
      <c r="D79" t="s">
        <v>1884</v>
      </c>
      <c r="E79" t="s">
        <v>2035</v>
      </c>
      <c r="K79" t="s">
        <v>2059</v>
      </c>
    </row>
    <row r="80" spans="1:23">
      <c r="A80" s="43" t="s">
        <v>2060</v>
      </c>
      <c r="B80" s="43" t="s">
        <v>2061</v>
      </c>
      <c r="C80" s="61" t="s">
        <v>2062</v>
      </c>
      <c r="D80" t="s">
        <v>1884</v>
      </c>
      <c r="E80" t="s">
        <v>2035</v>
      </c>
      <c r="K80" t="s">
        <v>2063</v>
      </c>
    </row>
    <row r="81" spans="1:23">
      <c r="A81" s="43" t="s">
        <v>2064</v>
      </c>
      <c r="B81" s="43" t="s">
        <v>2065</v>
      </c>
      <c r="C81" s="61" t="s">
        <v>2066</v>
      </c>
      <c r="D81" t="s">
        <v>1884</v>
      </c>
      <c r="E81" t="s">
        <v>2035</v>
      </c>
      <c r="K81" t="s">
        <v>2063</v>
      </c>
    </row>
    <row r="82" spans="1:23">
      <c r="A82" s="43" t="s">
        <v>2067</v>
      </c>
      <c r="B82" s="43" t="s">
        <v>2068</v>
      </c>
      <c r="C82" s="61" t="s">
        <v>2069</v>
      </c>
      <c r="D82" t="s">
        <v>1884</v>
      </c>
      <c r="E82" t="s">
        <v>2035</v>
      </c>
      <c r="K82" t="s">
        <v>2063</v>
      </c>
    </row>
    <row r="83" spans="1:23">
      <c r="A83" t="s">
        <v>2070</v>
      </c>
      <c r="B83" t="s">
        <v>2071</v>
      </c>
      <c r="C83" s="61" t="s">
        <v>2072</v>
      </c>
      <c r="D83" t="s">
        <v>1884</v>
      </c>
      <c r="E83" t="s">
        <v>2035</v>
      </c>
    </row>
    <row r="84" spans="1:23">
      <c r="A84" s="91" t="s">
        <v>555</v>
      </c>
      <c r="B84" s="91" t="s">
        <v>555</v>
      </c>
      <c r="C84" s="164" t="s">
        <v>2073</v>
      </c>
      <c r="D84" s="91" t="s">
        <v>1884</v>
      </c>
      <c r="E84" s="91" t="s">
        <v>2035</v>
      </c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</row>
    <row r="85" spans="1:23" ht="25.5">
      <c r="A85" t="s">
        <v>2074</v>
      </c>
      <c r="B85" t="s">
        <v>2075</v>
      </c>
      <c r="C85" s="61" t="s">
        <v>552</v>
      </c>
      <c r="D85" t="s">
        <v>1884</v>
      </c>
      <c r="E85" t="s">
        <v>2035</v>
      </c>
    </row>
    <row r="86" spans="1:23">
      <c r="A86" t="s">
        <v>2076</v>
      </c>
      <c r="B86" t="s">
        <v>563</v>
      </c>
      <c r="C86" s="61" t="s">
        <v>2077</v>
      </c>
      <c r="D86" t="s">
        <v>1884</v>
      </c>
      <c r="E86" t="s">
        <v>2035</v>
      </c>
    </row>
    <row r="87" spans="1:23">
      <c r="A87" t="s">
        <v>2078</v>
      </c>
      <c r="B87" t="s">
        <v>2079</v>
      </c>
      <c r="C87" s="61" t="s">
        <v>2080</v>
      </c>
      <c r="D87" t="s">
        <v>1884</v>
      </c>
      <c r="E87" t="s">
        <v>2035</v>
      </c>
    </row>
    <row r="88" spans="1:23">
      <c r="A88" t="s">
        <v>2081</v>
      </c>
      <c r="B88" t="s">
        <v>2082</v>
      </c>
      <c r="C88" s="61" t="s">
        <v>2083</v>
      </c>
      <c r="D88" t="s">
        <v>1884</v>
      </c>
      <c r="E88" t="s">
        <v>2035</v>
      </c>
      <c r="J88" s="144" t="s">
        <v>2084</v>
      </c>
    </row>
    <row r="89" spans="1:23">
      <c r="A89" t="s">
        <v>2085</v>
      </c>
      <c r="B89" t="s">
        <v>2086</v>
      </c>
      <c r="C89" s="61" t="s">
        <v>2087</v>
      </c>
      <c r="D89" t="s">
        <v>1884</v>
      </c>
      <c r="E89" t="s">
        <v>2035</v>
      </c>
      <c r="J89" s="144" t="s">
        <v>2084</v>
      </c>
    </row>
    <row r="90" spans="1:23">
      <c r="A90" s="91" t="s">
        <v>2088</v>
      </c>
      <c r="B90" s="91" t="s">
        <v>2088</v>
      </c>
      <c r="C90" s="164" t="s">
        <v>2089</v>
      </c>
      <c r="D90" s="91" t="s">
        <v>1884</v>
      </c>
      <c r="E90" s="91" t="s">
        <v>2035</v>
      </c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</row>
    <row r="91" spans="1:23">
      <c r="A91" t="s">
        <v>372</v>
      </c>
      <c r="B91" t="s">
        <v>2090</v>
      </c>
      <c r="C91" s="61" t="s">
        <v>371</v>
      </c>
      <c r="D91" t="s">
        <v>1884</v>
      </c>
      <c r="E91" t="s">
        <v>2035</v>
      </c>
    </row>
    <row r="92" spans="1:23">
      <c r="A92" s="91" t="s">
        <v>2091</v>
      </c>
      <c r="B92" s="91" t="s">
        <v>2091</v>
      </c>
      <c r="C92" s="164" t="s">
        <v>2092</v>
      </c>
      <c r="D92" s="91" t="s">
        <v>1884</v>
      </c>
      <c r="E92" s="91" t="s">
        <v>2035</v>
      </c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</row>
    <row r="93" spans="1:23">
      <c r="A93" s="91" t="s">
        <v>2093</v>
      </c>
      <c r="B93" s="91" t="s">
        <v>2093</v>
      </c>
      <c r="C93" s="164" t="s">
        <v>2094</v>
      </c>
      <c r="D93" s="91" t="s">
        <v>1884</v>
      </c>
      <c r="E93" s="91" t="s">
        <v>2035</v>
      </c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</row>
    <row r="94" spans="1:23">
      <c r="A94" s="91" t="s">
        <v>2095</v>
      </c>
      <c r="B94" s="91" t="s">
        <v>2095</v>
      </c>
      <c r="C94" s="164" t="s">
        <v>2096</v>
      </c>
      <c r="D94" s="91" t="s">
        <v>1884</v>
      </c>
      <c r="E94" s="91" t="s">
        <v>2035</v>
      </c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</row>
    <row r="95" spans="1:23">
      <c r="A95" t="s">
        <v>2097</v>
      </c>
      <c r="B95" t="s">
        <v>2098</v>
      </c>
      <c r="C95" s="61" t="s">
        <v>2099</v>
      </c>
      <c r="D95" t="s">
        <v>1884</v>
      </c>
      <c r="E95" t="s">
        <v>2035</v>
      </c>
    </row>
    <row r="96" spans="1:23">
      <c r="A96" s="91" t="s">
        <v>2100</v>
      </c>
      <c r="B96" s="91" t="s">
        <v>2100</v>
      </c>
      <c r="C96" s="164" t="s">
        <v>2101</v>
      </c>
      <c r="D96" s="91" t="s">
        <v>1884</v>
      </c>
      <c r="E96" s="91" t="s">
        <v>2035</v>
      </c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</row>
    <row r="97" spans="1:23">
      <c r="A97" s="91" t="s">
        <v>2102</v>
      </c>
      <c r="B97" s="91" t="s">
        <v>2102</v>
      </c>
      <c r="C97" s="164" t="s">
        <v>2103</v>
      </c>
      <c r="D97" s="91" t="s">
        <v>1884</v>
      </c>
      <c r="E97" s="91" t="s">
        <v>2035</v>
      </c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</row>
    <row r="98" spans="1:23">
      <c r="A98" t="s">
        <v>2104</v>
      </c>
      <c r="B98" t="s">
        <v>102</v>
      </c>
      <c r="C98" s="61" t="s">
        <v>2105</v>
      </c>
      <c r="D98" t="s">
        <v>1884</v>
      </c>
      <c r="E98" t="s">
        <v>2035</v>
      </c>
    </row>
    <row r="99" spans="1:23">
      <c r="A99" s="163" t="s">
        <v>2106</v>
      </c>
      <c r="B99" t="s">
        <v>106</v>
      </c>
      <c r="C99" s="61" t="s">
        <v>2107</v>
      </c>
      <c r="D99" t="s">
        <v>1884</v>
      </c>
      <c r="E99" t="s">
        <v>2035</v>
      </c>
      <c r="K99" t="s">
        <v>2108</v>
      </c>
    </row>
    <row r="100" spans="1:23">
      <c r="A100" t="s">
        <v>2109</v>
      </c>
      <c r="B100" t="s">
        <v>2110</v>
      </c>
      <c r="C100" s="61" t="s">
        <v>2111</v>
      </c>
      <c r="D100" t="s">
        <v>1884</v>
      </c>
      <c r="E100" t="s">
        <v>2035</v>
      </c>
      <c r="K100" t="s">
        <v>2112</v>
      </c>
    </row>
    <row r="101" spans="1:23">
      <c r="A101" s="91" t="s">
        <v>2113</v>
      </c>
      <c r="B101" s="91" t="s">
        <v>2113</v>
      </c>
      <c r="C101" s="164" t="s">
        <v>2114</v>
      </c>
      <c r="D101" s="91" t="s">
        <v>1884</v>
      </c>
      <c r="E101" s="91" t="s">
        <v>2035</v>
      </c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</row>
    <row r="102" spans="1:23">
      <c r="A102" t="s">
        <v>2115</v>
      </c>
      <c r="B102" t="s">
        <v>2116</v>
      </c>
      <c r="C102" s="61" t="s">
        <v>2117</v>
      </c>
      <c r="D102" t="s">
        <v>1884</v>
      </c>
      <c r="E102" t="s">
        <v>2035</v>
      </c>
      <c r="J102" t="s">
        <v>2118</v>
      </c>
    </row>
    <row r="103" spans="1:23">
      <c r="A103" s="91" t="s">
        <v>2119</v>
      </c>
      <c r="B103" s="91" t="s">
        <v>2119</v>
      </c>
      <c r="C103" s="164" t="s">
        <v>2120</v>
      </c>
      <c r="D103" s="91" t="s">
        <v>1884</v>
      </c>
      <c r="E103" s="91" t="s">
        <v>2035</v>
      </c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</row>
    <row r="104" spans="1:23">
      <c r="A104" t="s">
        <v>2121</v>
      </c>
      <c r="B104" t="s">
        <v>2122</v>
      </c>
      <c r="C104" s="61" t="s">
        <v>2123</v>
      </c>
      <c r="D104" t="s">
        <v>1884</v>
      </c>
      <c r="E104" t="s">
        <v>2035</v>
      </c>
    </row>
    <row r="105" spans="1:23">
      <c r="A105" t="s">
        <v>365</v>
      </c>
      <c r="B105" t="s">
        <v>2124</v>
      </c>
      <c r="C105" s="61" t="s">
        <v>359</v>
      </c>
      <c r="D105" t="s">
        <v>1884</v>
      </c>
      <c r="E105" t="s">
        <v>2035</v>
      </c>
    </row>
    <row r="106" spans="1:23">
      <c r="A106" t="s">
        <v>417</v>
      </c>
      <c r="B106" t="s">
        <v>2125</v>
      </c>
      <c r="C106" s="61" t="s">
        <v>416</v>
      </c>
      <c r="D106" t="s">
        <v>1884</v>
      </c>
      <c r="E106" t="s">
        <v>2035</v>
      </c>
    </row>
    <row r="107" spans="1:23">
      <c r="A107" t="s">
        <v>2126</v>
      </c>
      <c r="B107" t="s">
        <v>277</v>
      </c>
      <c r="C107" s="61" t="s">
        <v>2127</v>
      </c>
      <c r="D107" t="s">
        <v>1884</v>
      </c>
      <c r="E107" t="s">
        <v>2035</v>
      </c>
      <c r="J107" s="144" t="s">
        <v>2084</v>
      </c>
    </row>
    <row r="108" spans="1:23">
      <c r="A108" t="s">
        <v>2128</v>
      </c>
      <c r="B108" t="s">
        <v>2129</v>
      </c>
      <c r="C108" s="61" t="s">
        <v>2130</v>
      </c>
      <c r="D108" t="s">
        <v>1884</v>
      </c>
      <c r="E108" t="s">
        <v>2035</v>
      </c>
      <c r="J108" s="144" t="s">
        <v>2084</v>
      </c>
    </row>
    <row r="109" spans="1:23">
      <c r="C109" s="61"/>
    </row>
    <row r="110" spans="1:23">
      <c r="C110" s="61"/>
    </row>
    <row r="111" spans="1:23">
      <c r="C111" s="61"/>
    </row>
    <row r="112" spans="1:23">
      <c r="C112" s="61"/>
    </row>
    <row r="113" spans="1:23">
      <c r="C113" s="61"/>
    </row>
    <row r="114" spans="1:23">
      <c r="C114" s="61"/>
    </row>
    <row r="115" spans="1:23">
      <c r="C115" s="61"/>
    </row>
    <row r="116" spans="1:23">
      <c r="C116" s="61"/>
    </row>
    <row r="117" spans="1:23">
      <c r="C117" s="61"/>
    </row>
    <row r="118" spans="1:23">
      <c r="C118" s="61"/>
    </row>
    <row r="119" spans="1:23">
      <c r="C119" s="61"/>
    </row>
    <row r="120" spans="1:23">
      <c r="C120" s="61"/>
    </row>
    <row r="121" spans="1:23">
      <c r="C121" s="61"/>
    </row>
    <row r="122" spans="1:23">
      <c r="C122" s="61"/>
    </row>
    <row r="123" spans="1:23">
      <c r="A123" s="70" t="s">
        <v>745</v>
      </c>
      <c r="B123" s="55"/>
      <c r="C123" s="45"/>
      <c r="D123" s="158" t="s">
        <v>1884</v>
      </c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</row>
    <row r="124" spans="1:23">
      <c r="A124" s="135" t="s">
        <v>2131</v>
      </c>
      <c r="B124" s="135"/>
      <c r="C124" s="73" t="s">
        <v>2132</v>
      </c>
      <c r="D124" s="135" t="s">
        <v>1884</v>
      </c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</row>
    <row r="125" spans="1:23">
      <c r="A125" t="s">
        <v>2133</v>
      </c>
      <c r="C125" s="61" t="s">
        <v>2134</v>
      </c>
      <c r="D125" s="52" t="s">
        <v>1884</v>
      </c>
    </row>
    <row r="126" spans="1:23">
      <c r="A126" t="s">
        <v>2135</v>
      </c>
      <c r="C126" s="61" t="s">
        <v>2136</v>
      </c>
      <c r="D126" s="52" t="s">
        <v>1884</v>
      </c>
    </row>
    <row r="127" spans="1:23">
      <c r="A127" t="s">
        <v>2137</v>
      </c>
      <c r="C127" s="61" t="s">
        <v>2138</v>
      </c>
      <c r="D127" s="52" t="s">
        <v>1884</v>
      </c>
    </row>
    <row r="128" spans="1:23">
      <c r="A128" t="s">
        <v>2139</v>
      </c>
      <c r="C128" s="61" t="s">
        <v>2140</v>
      </c>
      <c r="D128" s="52" t="s">
        <v>1884</v>
      </c>
      <c r="K128" t="s">
        <v>2141</v>
      </c>
    </row>
    <row r="129" spans="1:23">
      <c r="A129" s="39" t="s">
        <v>2142</v>
      </c>
      <c r="B129" s="39"/>
      <c r="C129" s="114" t="s">
        <v>2143</v>
      </c>
      <c r="D129" s="144" t="s">
        <v>1905</v>
      </c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:23">
      <c r="A130" s="135" t="s">
        <v>557</v>
      </c>
      <c r="B130" s="135"/>
      <c r="C130" s="73" t="s">
        <v>2144</v>
      </c>
      <c r="D130" s="135" t="s">
        <v>1884</v>
      </c>
      <c r="E130" s="135"/>
      <c r="F130" s="135"/>
      <c r="G130" s="135"/>
      <c r="H130" s="135"/>
      <c r="I130" s="135"/>
      <c r="J130" s="135"/>
      <c r="K130" s="135" t="s">
        <v>2145</v>
      </c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</row>
    <row r="131" spans="1:23">
      <c r="A131" t="s">
        <v>2146</v>
      </c>
      <c r="C131" s="61" t="s">
        <v>2147</v>
      </c>
      <c r="D131" s="52" t="s">
        <v>1884</v>
      </c>
    </row>
    <row r="132" spans="1:23">
      <c r="A132" t="s">
        <v>1986</v>
      </c>
      <c r="C132" s="61" t="s">
        <v>2148</v>
      </c>
      <c r="D132" s="52" t="s">
        <v>1884</v>
      </c>
      <c r="K132" t="s">
        <v>2149</v>
      </c>
    </row>
    <row r="133" spans="1:23">
      <c r="A133" s="91" t="s">
        <v>2150</v>
      </c>
      <c r="B133" s="91"/>
      <c r="C133" s="164" t="s">
        <v>2151</v>
      </c>
      <c r="D133" s="91" t="s">
        <v>1884</v>
      </c>
      <c r="E133" s="91"/>
      <c r="F133" s="91"/>
      <c r="G133" s="91"/>
      <c r="H133" s="91"/>
      <c r="I133" s="91"/>
      <c r="J133" s="91"/>
      <c r="K133" s="91" t="s">
        <v>2149</v>
      </c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</row>
    <row r="134" spans="1:23">
      <c r="A134" t="s">
        <v>2152</v>
      </c>
      <c r="C134" s="61"/>
    </row>
    <row r="135" spans="1:23">
      <c r="A135" s="67" t="s">
        <v>2153</v>
      </c>
      <c r="B135" s="52"/>
      <c r="C135" s="162" t="s">
        <v>2154</v>
      </c>
      <c r="D135" s="52" t="s">
        <v>1884</v>
      </c>
      <c r="E135" s="52"/>
      <c r="F135" s="52"/>
      <c r="G135" s="52"/>
      <c r="H135" s="52"/>
      <c r="I135" s="52"/>
      <c r="J135" s="52"/>
      <c r="K135" s="52" t="s">
        <v>2155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</row>
    <row r="136" spans="1:23">
      <c r="A136" s="67" t="s">
        <v>2156</v>
      </c>
      <c r="B136" s="52"/>
      <c r="C136" s="162" t="s">
        <v>2157</v>
      </c>
      <c r="D136" s="52" t="s">
        <v>1884</v>
      </c>
      <c r="E136" s="52"/>
      <c r="F136" s="52"/>
      <c r="G136" s="52"/>
      <c r="H136" s="52"/>
      <c r="I136" s="52"/>
      <c r="J136" s="52"/>
      <c r="K136" s="52" t="s">
        <v>2155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 spans="1:23">
      <c r="A137" s="67" t="s">
        <v>2158</v>
      </c>
      <c r="B137" s="52"/>
      <c r="C137" s="162" t="s">
        <v>2159</v>
      </c>
      <c r="D137" s="52" t="s">
        <v>1884</v>
      </c>
      <c r="E137" s="52"/>
      <c r="F137" s="52"/>
      <c r="G137" s="52"/>
      <c r="H137" s="52"/>
      <c r="I137" s="52"/>
      <c r="J137" s="52"/>
      <c r="K137" s="52" t="s">
        <v>2155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</row>
    <row r="138" spans="1:23">
      <c r="A138" s="67" t="s">
        <v>2160</v>
      </c>
      <c r="B138" s="52"/>
      <c r="C138" s="162" t="s">
        <v>2161</v>
      </c>
      <c r="D138" s="52" t="s">
        <v>1884</v>
      </c>
      <c r="E138" s="52"/>
      <c r="F138" s="52"/>
      <c r="G138" s="52"/>
      <c r="H138" s="52"/>
      <c r="I138" s="52"/>
      <c r="J138" s="52"/>
      <c r="K138" s="52" t="s">
        <v>2155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 spans="1:23">
      <c r="A139" s="67" t="s">
        <v>2162</v>
      </c>
      <c r="B139" s="52"/>
      <c r="C139" s="162" t="s">
        <v>2161</v>
      </c>
      <c r="D139" s="52" t="s">
        <v>1884</v>
      </c>
      <c r="E139" s="52"/>
      <c r="F139" s="52"/>
      <c r="G139" s="52"/>
      <c r="H139" s="52"/>
      <c r="I139" s="52"/>
      <c r="J139" s="52"/>
      <c r="K139" s="52" t="s">
        <v>2155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</row>
    <row r="140" spans="1:23">
      <c r="A140" s="67" t="s">
        <v>2163</v>
      </c>
      <c r="B140" s="52"/>
      <c r="C140" s="61" t="s">
        <v>2164</v>
      </c>
      <c r="D140" s="52" t="s">
        <v>1884</v>
      </c>
      <c r="E140" s="52"/>
      <c r="F140" s="52"/>
      <c r="G140" s="52"/>
      <c r="H140" s="52"/>
      <c r="I140" s="52"/>
      <c r="J140" s="52"/>
      <c r="K140" s="52" t="s">
        <v>2155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</row>
    <row r="141" spans="1:23">
      <c r="A141" s="67" t="s">
        <v>2165</v>
      </c>
      <c r="B141" s="52"/>
      <c r="C141" s="162" t="s">
        <v>2166</v>
      </c>
      <c r="D141" s="52" t="s">
        <v>1884</v>
      </c>
      <c r="E141" s="52"/>
      <c r="F141" s="52"/>
      <c r="G141" s="52"/>
      <c r="H141" s="52"/>
      <c r="I141" s="52"/>
      <c r="J141" s="52"/>
      <c r="K141" s="52" t="s">
        <v>2155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</row>
    <row r="142" spans="1:23">
      <c r="A142" s="67" t="s">
        <v>2167</v>
      </c>
      <c r="B142" s="52"/>
      <c r="C142" s="162" t="s">
        <v>2168</v>
      </c>
      <c r="D142" s="52" t="s">
        <v>1884</v>
      </c>
      <c r="E142" s="52"/>
      <c r="F142" s="52"/>
      <c r="G142" s="52"/>
      <c r="H142" s="52"/>
      <c r="I142" s="52"/>
      <c r="J142" s="52"/>
      <c r="K142" s="52" t="s">
        <v>2155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</row>
    <row r="143" spans="1:23">
      <c r="A143" s="67" t="s">
        <v>2169</v>
      </c>
      <c r="B143" s="52"/>
      <c r="C143" s="162" t="s">
        <v>2170</v>
      </c>
      <c r="D143" s="52" t="s">
        <v>1884</v>
      </c>
      <c r="E143" s="52"/>
      <c r="F143" s="52"/>
      <c r="G143" s="52"/>
      <c r="H143" s="52"/>
      <c r="I143" s="52"/>
      <c r="J143" s="52"/>
      <c r="K143" s="52" t="s">
        <v>2155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</row>
    <row r="144" spans="1:23">
      <c r="A144" s="43" t="s">
        <v>2171</v>
      </c>
      <c r="C144" s="61"/>
    </row>
    <row r="145" spans="1:23">
      <c r="A145" s="43" t="s">
        <v>2172</v>
      </c>
      <c r="C145" s="61"/>
    </row>
    <row r="146" spans="1:23">
      <c r="A146" s="43" t="s">
        <v>2173</v>
      </c>
      <c r="C146" s="61"/>
    </row>
    <row r="147" spans="1:23">
      <c r="A147" s="43" t="s">
        <v>2174</v>
      </c>
      <c r="C147" s="61"/>
    </row>
    <row r="148" spans="1:23">
      <c r="A148" s="43" t="s">
        <v>2175</v>
      </c>
      <c r="C148" s="61"/>
    </row>
    <row r="149" spans="1:23">
      <c r="A149" s="43" t="s">
        <v>2176</v>
      </c>
      <c r="C149" s="61"/>
    </row>
    <row r="150" spans="1:23">
      <c r="A150" t="s">
        <v>2177</v>
      </c>
      <c r="C150" s="61"/>
    </row>
    <row r="151" spans="1:23">
      <c r="A151" s="43" t="s">
        <v>2178</v>
      </c>
      <c r="C151" s="61"/>
    </row>
    <row r="152" spans="1:23">
      <c r="A152" s="43" t="s">
        <v>2179</v>
      </c>
      <c r="C152" s="61"/>
    </row>
    <row r="153" spans="1:23">
      <c r="A153" s="91" t="s">
        <v>2180</v>
      </c>
      <c r="B153" s="91"/>
      <c r="C153" s="164" t="s">
        <v>2181</v>
      </c>
      <c r="D153" s="91" t="s">
        <v>1884</v>
      </c>
      <c r="E153" s="91"/>
      <c r="F153" s="91"/>
      <c r="G153" s="91"/>
      <c r="H153" s="91"/>
      <c r="I153" s="91"/>
      <c r="J153" s="91"/>
      <c r="K153" s="91" t="s">
        <v>2149</v>
      </c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</row>
    <row r="154" spans="1:23">
      <c r="A154" s="67" t="s">
        <v>2182</v>
      </c>
      <c r="B154" s="52"/>
      <c r="C154" s="16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 spans="1:23">
      <c r="A155" s="91" t="s">
        <v>2183</v>
      </c>
      <c r="B155" s="91"/>
      <c r="C155" s="164" t="s">
        <v>2184</v>
      </c>
      <c r="D155" s="91" t="s">
        <v>1884</v>
      </c>
      <c r="E155" s="91"/>
      <c r="F155" s="91"/>
      <c r="G155" s="91"/>
      <c r="H155" s="91"/>
      <c r="I155" s="91"/>
      <c r="J155" s="91"/>
      <c r="K155" s="91" t="s">
        <v>2149</v>
      </c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</row>
    <row r="156" spans="1:23">
      <c r="A156" t="s">
        <v>2185</v>
      </c>
      <c r="C156" s="61"/>
    </row>
    <row r="157" spans="1:23">
      <c r="A157" s="43" t="s">
        <v>2186</v>
      </c>
      <c r="C157" s="61"/>
    </row>
    <row r="158" spans="1:23">
      <c r="A158" s="43" t="s">
        <v>2187</v>
      </c>
      <c r="C158" s="61"/>
    </row>
    <row r="159" spans="1:23">
      <c r="A159" s="43" t="s">
        <v>2188</v>
      </c>
      <c r="C159" s="61"/>
    </row>
    <row r="160" spans="1:23">
      <c r="A160" s="43" t="s">
        <v>2189</v>
      </c>
      <c r="C160" s="61"/>
    </row>
    <row r="161" spans="1:23">
      <c r="A161" s="43" t="s">
        <v>1429</v>
      </c>
      <c r="C161" s="61"/>
    </row>
    <row r="162" spans="1:23">
      <c r="A162" s="43" t="s">
        <v>95</v>
      </c>
      <c r="C162" s="61"/>
    </row>
    <row r="163" spans="1:23">
      <c r="A163" s="91" t="s">
        <v>2035</v>
      </c>
      <c r="B163" s="91"/>
      <c r="C163" s="164" t="s">
        <v>2190</v>
      </c>
      <c r="D163" s="91" t="s">
        <v>1884</v>
      </c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</row>
    <row r="164" spans="1:23">
      <c r="A164" s="70" t="s">
        <v>2191</v>
      </c>
      <c r="B164" s="55"/>
      <c r="C164" s="45"/>
      <c r="D164" s="158" t="s">
        <v>1884</v>
      </c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</row>
    <row r="165" spans="1:23">
      <c r="A165" s="135" t="s">
        <v>2192</v>
      </c>
      <c r="B165" s="135"/>
      <c r="C165" s="73" t="s">
        <v>2193</v>
      </c>
      <c r="D165" s="135" t="s">
        <v>1884</v>
      </c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</row>
    <row r="166" spans="1:23">
      <c r="A166" t="s">
        <v>2194</v>
      </c>
      <c r="C166" s="61" t="s">
        <v>2195</v>
      </c>
      <c r="D166" s="52" t="s">
        <v>1884</v>
      </c>
      <c r="K166" t="s">
        <v>2196</v>
      </c>
    </row>
    <row r="167" spans="1:23">
      <c r="A167" t="s">
        <v>2197</v>
      </c>
      <c r="C167" s="61" t="s">
        <v>2198</v>
      </c>
      <c r="D167" s="52" t="s">
        <v>1884</v>
      </c>
      <c r="K167" t="s">
        <v>2196</v>
      </c>
    </row>
    <row r="168" spans="1:23">
      <c r="A168" t="s">
        <v>2199</v>
      </c>
      <c r="C168" s="61" t="s">
        <v>2200</v>
      </c>
      <c r="D168" s="52" t="s">
        <v>1884</v>
      </c>
      <c r="K168" t="s">
        <v>2196</v>
      </c>
    </row>
    <row r="169" spans="1:23">
      <c r="A169" t="s">
        <v>2201</v>
      </c>
      <c r="C169" s="61" t="s">
        <v>2202</v>
      </c>
      <c r="D169" s="52" t="s">
        <v>1884</v>
      </c>
      <c r="K169" t="s">
        <v>2196</v>
      </c>
    </row>
    <row r="170" spans="1:23">
      <c r="A170" s="43" t="s">
        <v>2203</v>
      </c>
      <c r="C170" s="61"/>
      <c r="D170" s="52"/>
      <c r="K170" t="s">
        <v>2196</v>
      </c>
    </row>
    <row r="171" spans="1:23">
      <c r="A171" s="43" t="s">
        <v>2204</v>
      </c>
      <c r="C171" s="61"/>
      <c r="D171" s="52"/>
      <c r="K171" t="s">
        <v>2196</v>
      </c>
    </row>
    <row r="172" spans="1:23">
      <c r="A172" s="43" t="s">
        <v>2205</v>
      </c>
      <c r="C172" s="61"/>
      <c r="D172" s="52"/>
      <c r="K172" t="s">
        <v>2196</v>
      </c>
    </row>
    <row r="173" spans="1:23">
      <c r="A173" t="s">
        <v>2206</v>
      </c>
      <c r="C173" s="61" t="s">
        <v>2207</v>
      </c>
      <c r="D173" s="52" t="s">
        <v>1884</v>
      </c>
      <c r="K173" t="s">
        <v>2196</v>
      </c>
    </row>
    <row r="174" spans="1:23">
      <c r="A174" t="s">
        <v>2208</v>
      </c>
      <c r="C174" s="61" t="s">
        <v>2209</v>
      </c>
      <c r="D174" s="52" t="s">
        <v>1884</v>
      </c>
      <c r="K174" t="s">
        <v>2196</v>
      </c>
    </row>
    <row r="175" spans="1:23">
      <c r="A175" s="135" t="s">
        <v>2210</v>
      </c>
      <c r="B175" s="135"/>
      <c r="C175" s="73" t="s">
        <v>2211</v>
      </c>
      <c r="D175" s="135" t="s">
        <v>1884</v>
      </c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</row>
    <row r="176" spans="1:23">
      <c r="A176" s="91" t="s">
        <v>2212</v>
      </c>
      <c r="B176" s="91"/>
      <c r="C176" s="164" t="s">
        <v>2213</v>
      </c>
      <c r="D176" s="91" t="s">
        <v>1884</v>
      </c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</row>
    <row r="177" spans="1:23">
      <c r="A177" s="152" t="s">
        <v>2214</v>
      </c>
      <c r="C177" s="61"/>
      <c r="D177" s="52"/>
    </row>
    <row r="178" spans="1:23">
      <c r="A178" s="152" t="s">
        <v>2215</v>
      </c>
      <c r="C178" s="61"/>
      <c r="D178" s="52"/>
    </row>
    <row r="179" spans="1:23">
      <c r="A179" s="152" t="s">
        <v>2216</v>
      </c>
      <c r="C179" s="61"/>
      <c r="D179" s="52"/>
    </row>
    <row r="180" spans="1:23">
      <c r="A180" s="152" t="s">
        <v>2217</v>
      </c>
      <c r="C180" s="61"/>
      <c r="D180" s="52"/>
    </row>
    <row r="181" spans="1:23">
      <c r="A181" s="152" t="s">
        <v>2218</v>
      </c>
      <c r="C181" s="61"/>
      <c r="D181" s="52"/>
    </row>
    <row r="182" spans="1:23">
      <c r="A182" s="152" t="s">
        <v>2219</v>
      </c>
      <c r="C182" s="61"/>
      <c r="D182" s="52"/>
    </row>
    <row r="183" spans="1:23">
      <c r="A183" s="152" t="s">
        <v>2220</v>
      </c>
      <c r="C183" s="61"/>
      <c r="D183" s="52"/>
    </row>
    <row r="184" spans="1:23">
      <c r="A184" s="91" t="s">
        <v>2221</v>
      </c>
      <c r="B184" s="91"/>
      <c r="C184" s="164" t="s">
        <v>2222</v>
      </c>
      <c r="D184" s="91" t="s">
        <v>1884</v>
      </c>
      <c r="E184" s="91"/>
      <c r="F184" s="91"/>
      <c r="G184" s="91"/>
      <c r="H184" s="91"/>
      <c r="I184" s="91"/>
      <c r="J184" s="91"/>
      <c r="K184" s="91" t="s">
        <v>2196</v>
      </c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</row>
    <row r="185" spans="1:23" ht="25.5">
      <c r="A185" s="43" t="s">
        <v>2223</v>
      </c>
      <c r="C185" s="61"/>
      <c r="D185" s="52"/>
      <c r="K185" t="s">
        <v>2196</v>
      </c>
    </row>
    <row r="186" spans="1:23">
      <c r="A186" s="43" t="s">
        <v>2224</v>
      </c>
      <c r="C186" s="61"/>
      <c r="D186" s="52"/>
      <c r="K186" t="s">
        <v>2196</v>
      </c>
    </row>
    <row r="187" spans="1:23">
      <c r="A187" s="43" t="s">
        <v>2225</v>
      </c>
      <c r="C187" s="61"/>
      <c r="D187" s="52"/>
      <c r="K187" t="s">
        <v>2196</v>
      </c>
    </row>
    <row r="188" spans="1:23">
      <c r="A188" s="43" t="s">
        <v>2226</v>
      </c>
      <c r="C188" s="61"/>
      <c r="D188" s="52"/>
      <c r="K188" t="s">
        <v>2196</v>
      </c>
    </row>
    <row r="189" spans="1:23">
      <c r="A189" s="91" t="s">
        <v>2227</v>
      </c>
      <c r="B189" s="91"/>
      <c r="C189" s="164" t="s">
        <v>2228</v>
      </c>
      <c r="D189" s="91" t="s">
        <v>1884</v>
      </c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</row>
    <row r="190" spans="1:23" ht="25.5">
      <c r="A190" s="43" t="s">
        <v>2229</v>
      </c>
      <c r="C190" s="61"/>
      <c r="D190" s="52"/>
    </row>
    <row r="191" spans="1:23">
      <c r="A191" s="43" t="s">
        <v>2230</v>
      </c>
      <c r="C191" s="61"/>
      <c r="D191" s="52"/>
    </row>
    <row r="192" spans="1:23">
      <c r="A192" s="43" t="s">
        <v>2231</v>
      </c>
      <c r="C192" s="61"/>
      <c r="D192" s="52"/>
    </row>
    <row r="193" spans="1:23">
      <c r="A193" s="43" t="s">
        <v>2232</v>
      </c>
      <c r="C193" s="61"/>
      <c r="D193" s="52"/>
    </row>
    <row r="194" spans="1:23">
      <c r="A194" s="43" t="s">
        <v>2233</v>
      </c>
      <c r="C194" s="61"/>
      <c r="D194" s="52"/>
    </row>
    <row r="195" spans="1:23">
      <c r="A195" s="43" t="s">
        <v>2234</v>
      </c>
      <c r="C195" s="61"/>
      <c r="D195" s="52"/>
    </row>
    <row r="196" spans="1:23">
      <c r="A196" s="91" t="s">
        <v>2235</v>
      </c>
      <c r="B196" s="91"/>
      <c r="C196" s="164" t="s">
        <v>2236</v>
      </c>
      <c r="D196" s="91" t="s">
        <v>1884</v>
      </c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</row>
    <row r="197" spans="1:23">
      <c r="A197" s="43" t="s">
        <v>2237</v>
      </c>
      <c r="C197" s="61"/>
    </row>
    <row r="198" spans="1:23">
      <c r="A198" s="43" t="s">
        <v>2238</v>
      </c>
      <c r="C198" s="61"/>
    </row>
    <row r="199" spans="1:23">
      <c r="A199" s="43" t="s">
        <v>2239</v>
      </c>
      <c r="C199" s="61"/>
    </row>
    <row r="200" spans="1:23">
      <c r="A200" s="43" t="s">
        <v>2240</v>
      </c>
      <c r="C200" s="61"/>
    </row>
    <row r="201" spans="1:23">
      <c r="A201" s="135" t="s">
        <v>2241</v>
      </c>
      <c r="B201" s="135"/>
      <c r="C201" s="73" t="s">
        <v>2242</v>
      </c>
      <c r="D201" s="135" t="s">
        <v>1884</v>
      </c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</row>
    <row r="202" spans="1:23">
      <c r="A202" s="91" t="s">
        <v>2212</v>
      </c>
      <c r="B202" s="91"/>
      <c r="C202" s="164" t="s">
        <v>2243</v>
      </c>
      <c r="D202" s="91" t="s">
        <v>1884</v>
      </c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</row>
    <row r="203" spans="1:23">
      <c r="A203" s="43" t="s">
        <v>2244</v>
      </c>
      <c r="C203" s="61"/>
      <c r="D203" s="52"/>
    </row>
    <row r="204" spans="1:23">
      <c r="A204" s="43" t="s">
        <v>2245</v>
      </c>
      <c r="C204" s="61"/>
      <c r="D204" s="52"/>
    </row>
    <row r="205" spans="1:23">
      <c r="A205" s="43" t="s">
        <v>2246</v>
      </c>
      <c r="C205" s="61"/>
      <c r="D205" s="52"/>
    </row>
    <row r="206" spans="1:23">
      <c r="A206" s="43" t="s">
        <v>2247</v>
      </c>
      <c r="C206" s="61"/>
      <c r="D206" s="52"/>
    </row>
    <row r="207" spans="1:23">
      <c r="A207" s="43" t="s">
        <v>2248</v>
      </c>
      <c r="C207" s="61"/>
      <c r="D207" s="52"/>
    </row>
    <row r="208" spans="1:23">
      <c r="A208" s="43" t="s">
        <v>2220</v>
      </c>
      <c r="C208" s="61"/>
      <c r="D208" s="52"/>
      <c r="K208" t="s">
        <v>2249</v>
      </c>
    </row>
    <row r="209" spans="1:23">
      <c r="A209" s="91" t="s">
        <v>2221</v>
      </c>
      <c r="B209" s="91"/>
      <c r="C209" s="164" t="s">
        <v>2250</v>
      </c>
      <c r="D209" s="91" t="s">
        <v>1884</v>
      </c>
      <c r="E209" s="91"/>
      <c r="F209" s="91"/>
      <c r="G209" s="91"/>
      <c r="H209" s="91"/>
      <c r="I209" s="91"/>
      <c r="J209" s="91"/>
      <c r="K209" s="91" t="s">
        <v>2196</v>
      </c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</row>
    <row r="210" spans="1:23">
      <c r="A210" s="43" t="s">
        <v>2225</v>
      </c>
      <c r="C210" s="61"/>
      <c r="D210" s="52"/>
      <c r="K210" t="s">
        <v>2196</v>
      </c>
    </row>
    <row r="211" spans="1:23">
      <c r="A211" s="43" t="s">
        <v>2226</v>
      </c>
      <c r="C211" s="61"/>
      <c r="D211" s="52"/>
      <c r="K211" t="s">
        <v>2196</v>
      </c>
    </row>
    <row r="212" spans="1:23">
      <c r="A212" s="43" t="s">
        <v>2251</v>
      </c>
      <c r="C212" s="61"/>
      <c r="D212" s="52"/>
      <c r="K212" t="s">
        <v>2196</v>
      </c>
    </row>
    <row r="213" spans="1:23">
      <c r="A213" s="43" t="s">
        <v>2252</v>
      </c>
      <c r="C213" s="61"/>
      <c r="D213" s="52"/>
      <c r="K213" t="s">
        <v>2196</v>
      </c>
    </row>
    <row r="214" spans="1:23">
      <c r="A214" s="43" t="s">
        <v>2253</v>
      </c>
      <c r="C214" s="61"/>
      <c r="D214" s="52"/>
      <c r="K214" t="s">
        <v>2196</v>
      </c>
    </row>
    <row r="215" spans="1:23">
      <c r="A215" s="43" t="s">
        <v>2254</v>
      </c>
      <c r="C215" s="61"/>
      <c r="D215" s="52"/>
      <c r="K215" t="s">
        <v>2196</v>
      </c>
    </row>
    <row r="216" spans="1:23">
      <c r="A216" s="91" t="s">
        <v>2255</v>
      </c>
      <c r="B216" s="91"/>
      <c r="C216" s="164" t="s">
        <v>2256</v>
      </c>
      <c r="D216" s="91" t="s">
        <v>1884</v>
      </c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</row>
    <row r="217" spans="1:23">
      <c r="A217" s="43" t="s">
        <v>2257</v>
      </c>
      <c r="C217" s="61"/>
      <c r="D217" s="52"/>
    </row>
    <row r="218" spans="1:23">
      <c r="A218" s="43" t="s">
        <v>2258</v>
      </c>
      <c r="C218" s="61"/>
      <c r="D218" s="52"/>
    </row>
    <row r="219" spans="1:23">
      <c r="A219" s="91" t="s">
        <v>2259</v>
      </c>
      <c r="B219" s="91"/>
      <c r="C219" s="164" t="s">
        <v>2260</v>
      </c>
      <c r="D219" s="91" t="s">
        <v>1884</v>
      </c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</row>
    <row r="220" spans="1:23">
      <c r="A220" s="135" t="s">
        <v>2261</v>
      </c>
      <c r="B220" s="135"/>
      <c r="C220" s="73" t="s">
        <v>2262</v>
      </c>
      <c r="D220" s="135" t="s">
        <v>1884</v>
      </c>
      <c r="E220" s="135"/>
      <c r="F220" s="135"/>
      <c r="G220" s="135"/>
      <c r="H220" s="135"/>
      <c r="I220" s="135"/>
      <c r="J220" s="135"/>
      <c r="K220" s="135" t="s">
        <v>2196</v>
      </c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</row>
    <row r="221" spans="1:23">
      <c r="A221" t="s">
        <v>2263</v>
      </c>
      <c r="C221" s="61" t="s">
        <v>2264</v>
      </c>
      <c r="D221" s="52" t="s">
        <v>1884</v>
      </c>
      <c r="K221" t="s">
        <v>2196</v>
      </c>
    </row>
    <row r="222" spans="1:23">
      <c r="A222" s="91" t="s">
        <v>2265</v>
      </c>
      <c r="B222" s="91"/>
      <c r="C222" s="164" t="s">
        <v>2266</v>
      </c>
      <c r="D222" s="91" t="s">
        <v>1884</v>
      </c>
      <c r="E222" s="91"/>
      <c r="F222" s="91"/>
      <c r="G222" s="91"/>
      <c r="H222" s="91"/>
      <c r="I222" s="91"/>
      <c r="J222" s="91"/>
      <c r="K222" s="91" t="s">
        <v>2196</v>
      </c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</row>
    <row r="223" spans="1:23">
      <c r="A223" t="s">
        <v>2267</v>
      </c>
      <c r="C223" s="61" t="s">
        <v>2268</v>
      </c>
      <c r="D223" s="52" t="s">
        <v>1884</v>
      </c>
      <c r="K223" t="s">
        <v>2196</v>
      </c>
    </row>
    <row r="224" spans="1:23">
      <c r="A224" s="43" t="s">
        <v>2269</v>
      </c>
      <c r="C224" s="61"/>
      <c r="D224" s="52"/>
      <c r="K224" t="s">
        <v>2196</v>
      </c>
    </row>
    <row r="225" spans="1:11">
      <c r="A225" s="43" t="s">
        <v>2270</v>
      </c>
      <c r="C225" s="61"/>
      <c r="D225" s="52"/>
      <c r="K225" t="s">
        <v>2196</v>
      </c>
    </row>
    <row r="226" spans="1:11">
      <c r="A226" s="43" t="s">
        <v>2271</v>
      </c>
      <c r="C226" s="61"/>
      <c r="D226" s="52"/>
      <c r="K226" t="s">
        <v>2196</v>
      </c>
    </row>
    <row r="227" spans="1:11">
      <c r="A227" s="43" t="s">
        <v>2272</v>
      </c>
      <c r="C227" s="61"/>
      <c r="D227" s="52"/>
      <c r="K227" t="s">
        <v>2196</v>
      </c>
    </row>
    <row r="228" spans="1:11">
      <c r="A228" t="s">
        <v>2273</v>
      </c>
      <c r="C228" s="61" t="s">
        <v>2274</v>
      </c>
      <c r="D228" s="52" t="s">
        <v>1884</v>
      </c>
      <c r="K228" t="s">
        <v>2196</v>
      </c>
    </row>
    <row r="229" spans="1:11">
      <c r="A229" s="43" t="s">
        <v>2275</v>
      </c>
      <c r="C229" s="61"/>
      <c r="D229" s="52"/>
      <c r="K229" t="s">
        <v>2196</v>
      </c>
    </row>
    <row r="230" spans="1:11">
      <c r="A230" s="43" t="s">
        <v>2276</v>
      </c>
      <c r="C230" s="61"/>
      <c r="D230" s="52"/>
      <c r="K230" t="s">
        <v>2196</v>
      </c>
    </row>
    <row r="231" spans="1:11">
      <c r="A231" s="43" t="s">
        <v>2277</v>
      </c>
      <c r="C231" s="61"/>
      <c r="D231" s="52"/>
      <c r="K231" t="s">
        <v>2196</v>
      </c>
    </row>
    <row r="232" spans="1:11">
      <c r="A232" s="43" t="s">
        <v>2278</v>
      </c>
      <c r="C232" s="61"/>
      <c r="D232" s="52"/>
      <c r="K232" t="s">
        <v>2196</v>
      </c>
    </row>
    <row r="233" spans="1:11">
      <c r="A233" s="43" t="s">
        <v>2279</v>
      </c>
      <c r="C233" s="61"/>
      <c r="D233" s="52"/>
      <c r="K233" t="s">
        <v>2196</v>
      </c>
    </row>
    <row r="234" spans="1:11">
      <c r="A234" s="43" t="s">
        <v>2258</v>
      </c>
      <c r="C234" s="61"/>
      <c r="D234" s="52"/>
      <c r="K234" t="s">
        <v>2196</v>
      </c>
    </row>
    <row r="235" spans="1:11">
      <c r="A235" s="43" t="s">
        <v>2280</v>
      </c>
      <c r="C235" s="61"/>
      <c r="D235" s="52"/>
      <c r="K235" t="s">
        <v>2196</v>
      </c>
    </row>
    <row r="236" spans="1:11">
      <c r="A236" s="43" t="s">
        <v>2281</v>
      </c>
      <c r="C236" s="61"/>
      <c r="D236" s="52"/>
      <c r="K236" t="s">
        <v>2196</v>
      </c>
    </row>
    <row r="237" spans="1:11">
      <c r="A237" t="s">
        <v>2282</v>
      </c>
      <c r="C237" s="61" t="s">
        <v>2283</v>
      </c>
      <c r="D237" s="52" t="s">
        <v>1884</v>
      </c>
      <c r="K237" t="s">
        <v>2196</v>
      </c>
    </row>
    <row r="238" spans="1:11">
      <c r="A238" s="43" t="s">
        <v>2284</v>
      </c>
      <c r="C238" s="61"/>
      <c r="K238" t="s">
        <v>2196</v>
      </c>
    </row>
    <row r="239" spans="1:11">
      <c r="A239" s="43" t="s">
        <v>2285</v>
      </c>
      <c r="C239" s="61"/>
      <c r="K239" t="s">
        <v>2196</v>
      </c>
    </row>
    <row r="240" spans="1:11">
      <c r="A240" s="43" t="s">
        <v>2286</v>
      </c>
      <c r="C240" s="61"/>
      <c r="K240" t="s">
        <v>2196</v>
      </c>
    </row>
    <row r="241" spans="1:23">
      <c r="A241" s="43" t="s">
        <v>2287</v>
      </c>
      <c r="C241" s="61"/>
      <c r="K241" t="s">
        <v>2196</v>
      </c>
    </row>
    <row r="242" spans="1:23">
      <c r="A242" s="91" t="s">
        <v>2221</v>
      </c>
      <c r="B242" s="91"/>
      <c r="C242" s="164" t="s">
        <v>2288</v>
      </c>
      <c r="D242" s="91" t="s">
        <v>1884</v>
      </c>
      <c r="E242" s="91"/>
      <c r="F242" s="91"/>
      <c r="G242" s="91"/>
      <c r="H242" s="91"/>
      <c r="I242" s="91"/>
      <c r="J242" s="91"/>
      <c r="K242" s="91" t="s">
        <v>2196</v>
      </c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</row>
    <row r="243" spans="1:23">
      <c r="A243" t="s">
        <v>2289</v>
      </c>
      <c r="C243" s="61"/>
      <c r="K243" t="s">
        <v>2196</v>
      </c>
    </row>
    <row r="244" spans="1:23">
      <c r="A244" t="s">
        <v>2290</v>
      </c>
      <c r="C244" s="61"/>
      <c r="K244" t="s">
        <v>2196</v>
      </c>
    </row>
    <row r="245" spans="1:23">
      <c r="A245" t="s">
        <v>2291</v>
      </c>
      <c r="C245" s="61"/>
      <c r="K245" t="s">
        <v>2196</v>
      </c>
    </row>
    <row r="246" spans="1:23">
      <c r="A246" t="s">
        <v>1890</v>
      </c>
      <c r="C246" s="61"/>
      <c r="K246" t="s">
        <v>2196</v>
      </c>
    </row>
    <row r="247" spans="1:23">
      <c r="A247" t="s">
        <v>2292</v>
      </c>
      <c r="C247" s="61"/>
      <c r="K247" t="s">
        <v>2196</v>
      </c>
    </row>
    <row r="248" spans="1:23">
      <c r="A248" t="s">
        <v>2293</v>
      </c>
      <c r="C248" s="61"/>
      <c r="K248" t="s">
        <v>2196</v>
      </c>
    </row>
    <row r="249" spans="1:23">
      <c r="A249" s="43" t="s">
        <v>747</v>
      </c>
      <c r="C249" s="61"/>
      <c r="K249" t="s">
        <v>2196</v>
      </c>
    </row>
    <row r="250" spans="1:23">
      <c r="A250" s="43" t="s">
        <v>2294</v>
      </c>
      <c r="C250" s="61"/>
      <c r="K250" t="s">
        <v>2196</v>
      </c>
    </row>
    <row r="251" spans="1:23">
      <c r="A251" t="s">
        <v>2295</v>
      </c>
      <c r="C251" s="61" t="s">
        <v>2296</v>
      </c>
      <c r="D251" s="52" t="s">
        <v>1884</v>
      </c>
      <c r="K251" t="s">
        <v>2196</v>
      </c>
    </row>
  </sheetData>
  <autoFilter ref="A1:M25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/>
  <dimension ref="A1:AH107"/>
  <sheetViews>
    <sheetView workbookViewId="0">
      <pane ySplit="1" topLeftCell="A2" activePane="bottomLeft" state="frozen"/>
      <selection pane="bottomLeft" activeCell="A17" sqref="A17"/>
    </sheetView>
  </sheetViews>
  <sheetFormatPr defaultColWidth="17.140625" defaultRowHeight="12.75" customHeight="1"/>
  <cols>
    <col min="1" max="1" width="3.140625" customWidth="1"/>
    <col min="5" max="5" width="3.7109375" customWidth="1"/>
    <col min="7" max="7" width="6.7109375" customWidth="1"/>
    <col min="8" max="8" width="6.28515625" customWidth="1"/>
    <col min="9" max="9" width="5.85546875" customWidth="1"/>
    <col min="10" max="10" width="7.5703125" customWidth="1"/>
    <col min="11" max="11" width="7.85546875" customWidth="1"/>
    <col min="13" max="13" width="39.42578125" customWidth="1"/>
  </cols>
  <sheetData>
    <row r="1" spans="1:34" ht="12.75" customHeight="1">
      <c r="A1" t="s">
        <v>4</v>
      </c>
      <c r="B1" t="s">
        <v>5</v>
      </c>
      <c r="C1" t="s">
        <v>6</v>
      </c>
      <c r="D1" t="s">
        <v>7</v>
      </c>
      <c r="E1" s="162" t="s">
        <v>8</v>
      </c>
      <c r="F1" t="s">
        <v>9</v>
      </c>
      <c r="G1" t="s">
        <v>13</v>
      </c>
      <c r="H1" t="s">
        <v>18</v>
      </c>
      <c r="I1" s="108" t="s">
        <v>20</v>
      </c>
      <c r="J1" s="11" t="s">
        <v>22</v>
      </c>
      <c r="K1" s="108" t="s">
        <v>23</v>
      </c>
      <c r="L1" s="108" t="s">
        <v>24</v>
      </c>
      <c r="M1" s="108" t="s">
        <v>25</v>
      </c>
      <c r="N1" s="11" t="s">
        <v>26</v>
      </c>
      <c r="O1" s="108" t="s">
        <v>28</v>
      </c>
      <c r="P1" s="108" t="s">
        <v>29</v>
      </c>
      <c r="Q1" s="108" t="s">
        <v>30</v>
      </c>
      <c r="R1" s="108" t="s">
        <v>31</v>
      </c>
      <c r="S1" s="108" t="s">
        <v>32</v>
      </c>
      <c r="T1" s="108" t="s">
        <v>33</v>
      </c>
      <c r="U1" s="108" t="s">
        <v>34</v>
      </c>
      <c r="V1" s="11" t="s">
        <v>35</v>
      </c>
      <c r="W1" s="2" t="s">
        <v>1855</v>
      </c>
      <c r="X1" s="85" t="s">
        <v>1856</v>
      </c>
      <c r="Y1" s="81" t="s">
        <v>19</v>
      </c>
      <c r="Z1" s="108" t="s">
        <v>15</v>
      </c>
      <c r="AA1" s="108" t="s">
        <v>16</v>
      </c>
      <c r="AB1" s="108" t="s">
        <v>17</v>
      </c>
      <c r="AC1" s="108" t="s">
        <v>45</v>
      </c>
      <c r="AD1" s="85"/>
      <c r="AE1" s="2"/>
      <c r="AF1" s="2"/>
      <c r="AG1" s="2"/>
      <c r="AH1" s="2"/>
    </row>
    <row r="2" spans="1:34" ht="12.75" customHeight="1">
      <c r="B2" t="s">
        <v>65</v>
      </c>
      <c r="C2" t="s">
        <v>65</v>
      </c>
      <c r="D2" t="s">
        <v>65</v>
      </c>
      <c r="E2" s="61" t="s">
        <v>2297</v>
      </c>
      <c r="I2" s="56"/>
      <c r="J2" s="56"/>
      <c r="K2" s="56"/>
      <c r="L2" s="56">
        <v>2005</v>
      </c>
      <c r="M2" s="56" t="s">
        <v>2298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2.75" customHeight="1">
      <c r="B3" t="s">
        <v>65</v>
      </c>
      <c r="C3" t="s">
        <v>65</v>
      </c>
      <c r="D3" t="s">
        <v>65</v>
      </c>
      <c r="E3" s="61" t="s">
        <v>2299</v>
      </c>
      <c r="L3">
        <v>2005</v>
      </c>
      <c r="M3" t="s">
        <v>2300</v>
      </c>
    </row>
    <row r="4" spans="1:34" ht="12.75" customHeight="1">
      <c r="B4" t="s">
        <v>65</v>
      </c>
      <c r="C4" t="s">
        <v>65</v>
      </c>
      <c r="D4" t="s">
        <v>65</v>
      </c>
      <c r="E4" s="61" t="s">
        <v>2301</v>
      </c>
      <c r="L4" s="86">
        <v>38470</v>
      </c>
      <c r="M4" t="s">
        <v>2302</v>
      </c>
    </row>
    <row r="5" spans="1:34" ht="12.75" customHeight="1">
      <c r="B5" t="s">
        <v>65</v>
      </c>
      <c r="C5" t="s">
        <v>65</v>
      </c>
      <c r="D5" t="s">
        <v>65</v>
      </c>
      <c r="E5" s="61" t="s">
        <v>2303</v>
      </c>
      <c r="L5" s="86">
        <v>38480</v>
      </c>
      <c r="M5" t="s">
        <v>2304</v>
      </c>
    </row>
    <row r="6" spans="1:34" ht="12.75" customHeight="1">
      <c r="B6" t="s">
        <v>65</v>
      </c>
      <c r="C6" t="s">
        <v>65</v>
      </c>
      <c r="D6" t="s">
        <v>65</v>
      </c>
      <c r="E6" s="61" t="s">
        <v>2305</v>
      </c>
      <c r="L6" s="86">
        <v>38549</v>
      </c>
      <c r="M6" t="s">
        <v>2306</v>
      </c>
      <c r="AC6" t="s">
        <v>1266</v>
      </c>
    </row>
    <row r="7" spans="1:34" ht="12.75" customHeight="1">
      <c r="B7" t="s">
        <v>65</v>
      </c>
      <c r="C7" t="s">
        <v>65</v>
      </c>
      <c r="D7" t="s">
        <v>65</v>
      </c>
      <c r="E7" s="61" t="s">
        <v>2307</v>
      </c>
      <c r="L7" s="86">
        <v>38535</v>
      </c>
      <c r="M7" t="s">
        <v>2308</v>
      </c>
      <c r="AC7" t="s">
        <v>2309</v>
      </c>
    </row>
    <row r="8" spans="1:34" ht="12.75" customHeight="1">
      <c r="B8" t="s">
        <v>65</v>
      </c>
      <c r="C8" t="s">
        <v>65</v>
      </c>
      <c r="D8" t="s">
        <v>65</v>
      </c>
      <c r="E8" s="61" t="s">
        <v>2310</v>
      </c>
      <c r="L8" s="86">
        <v>36092</v>
      </c>
      <c r="M8" t="s">
        <v>2311</v>
      </c>
    </row>
    <row r="9" spans="1:34" ht="12.75" customHeight="1">
      <c r="B9" t="s">
        <v>65</v>
      </c>
      <c r="C9" t="s">
        <v>65</v>
      </c>
      <c r="D9" t="s">
        <v>65</v>
      </c>
      <c r="E9" s="61" t="s">
        <v>2312</v>
      </c>
      <c r="L9" s="86">
        <v>37165</v>
      </c>
      <c r="M9" t="s">
        <v>2313</v>
      </c>
    </row>
    <row r="10" spans="1:34" ht="12.75" customHeight="1">
      <c r="B10" t="s">
        <v>65</v>
      </c>
      <c r="C10" s="144" t="s">
        <v>360</v>
      </c>
      <c r="D10" s="144" t="s">
        <v>360</v>
      </c>
      <c r="E10" s="61" t="s">
        <v>2314</v>
      </c>
      <c r="L10" s="86">
        <v>40852</v>
      </c>
      <c r="M10" t="s">
        <v>2315</v>
      </c>
      <c r="N10" t="s">
        <v>1889</v>
      </c>
      <c r="AC10" t="s">
        <v>241</v>
      </c>
    </row>
    <row r="11" spans="1:34" ht="12.75" customHeight="1">
      <c r="B11" t="s">
        <v>65</v>
      </c>
      <c r="C11" t="s">
        <v>65</v>
      </c>
      <c r="D11" t="s">
        <v>65</v>
      </c>
      <c r="E11" s="61" t="s">
        <v>2316</v>
      </c>
      <c r="L11" s="86">
        <v>40985</v>
      </c>
      <c r="M11" t="s">
        <v>2317</v>
      </c>
      <c r="N11" t="s">
        <v>755</v>
      </c>
      <c r="O11" t="s">
        <v>2318</v>
      </c>
    </row>
    <row r="12" spans="1:34" ht="12.75" customHeight="1">
      <c r="B12" t="s">
        <v>65</v>
      </c>
      <c r="C12" t="s">
        <v>65</v>
      </c>
      <c r="D12" t="s">
        <v>65</v>
      </c>
      <c r="E12" s="61" t="s">
        <v>2319</v>
      </c>
      <c r="L12" s="86">
        <v>40901</v>
      </c>
      <c r="M12" t="s">
        <v>2320</v>
      </c>
      <c r="N12" t="s">
        <v>755</v>
      </c>
      <c r="O12" t="s">
        <v>2318</v>
      </c>
    </row>
    <row r="13" spans="1:34" ht="12.75" customHeight="1">
      <c r="B13" t="s">
        <v>65</v>
      </c>
      <c r="C13" t="s">
        <v>65</v>
      </c>
      <c r="D13" t="s">
        <v>65</v>
      </c>
      <c r="E13" s="61" t="s">
        <v>1523</v>
      </c>
      <c r="L13" s="86">
        <v>40864</v>
      </c>
      <c r="M13" t="s">
        <v>2321</v>
      </c>
      <c r="N13" t="s">
        <v>755</v>
      </c>
      <c r="O13" t="s">
        <v>2318</v>
      </c>
      <c r="AC13" t="s">
        <v>1525</v>
      </c>
    </row>
    <row r="14" spans="1:34" ht="12.75" customHeight="1">
      <c r="B14" t="s">
        <v>65</v>
      </c>
      <c r="C14" t="s">
        <v>65</v>
      </c>
      <c r="D14" t="s">
        <v>65</v>
      </c>
      <c r="E14" s="61" t="s">
        <v>751</v>
      </c>
      <c r="L14" s="86">
        <v>40794</v>
      </c>
      <c r="M14" t="s">
        <v>2322</v>
      </c>
      <c r="N14" t="s">
        <v>755</v>
      </c>
      <c r="O14" t="s">
        <v>2318</v>
      </c>
      <c r="P14" t="s">
        <v>325</v>
      </c>
      <c r="AC14" t="s">
        <v>2323</v>
      </c>
    </row>
    <row r="15" spans="1:34" ht="12.75" customHeight="1">
      <c r="B15" t="s">
        <v>65</v>
      </c>
      <c r="C15" t="s">
        <v>65</v>
      </c>
      <c r="D15" t="s">
        <v>65</v>
      </c>
      <c r="E15" s="61" t="s">
        <v>2324</v>
      </c>
      <c r="L15" s="86">
        <v>41217</v>
      </c>
      <c r="M15" t="s">
        <v>2325</v>
      </c>
      <c r="N15" t="s">
        <v>755</v>
      </c>
      <c r="O15" t="s">
        <v>2318</v>
      </c>
      <c r="AC15" t="s">
        <v>2326</v>
      </c>
    </row>
    <row r="16" spans="1:34" ht="12.75" customHeight="1">
      <c r="B16" t="s">
        <v>65</v>
      </c>
      <c r="C16" t="s">
        <v>65</v>
      </c>
      <c r="D16" t="s">
        <v>65</v>
      </c>
      <c r="E16" s="61" t="s">
        <v>2327</v>
      </c>
      <c r="L16" s="86">
        <v>40706</v>
      </c>
      <c r="M16" t="s">
        <v>2328</v>
      </c>
      <c r="N16" t="s">
        <v>81</v>
      </c>
    </row>
    <row r="17" spans="2:15" ht="12.75" customHeight="1">
      <c r="B17" t="s">
        <v>65</v>
      </c>
      <c r="C17" s="144"/>
      <c r="D17" s="144"/>
      <c r="E17" s="61" t="s">
        <v>2329</v>
      </c>
      <c r="L17" s="86">
        <v>41176</v>
      </c>
      <c r="M17" t="s">
        <v>2330</v>
      </c>
      <c r="N17" t="s">
        <v>1889</v>
      </c>
    </row>
    <row r="18" spans="2:15" ht="12.75" customHeight="1">
      <c r="B18" t="s">
        <v>65</v>
      </c>
      <c r="C18" s="144"/>
      <c r="D18" s="144"/>
      <c r="E18" s="61" t="s">
        <v>2331</v>
      </c>
      <c r="M18" t="s">
        <v>2332</v>
      </c>
      <c r="N18" t="s">
        <v>1889</v>
      </c>
    </row>
    <row r="19" spans="2:15" ht="12.75" customHeight="1">
      <c r="B19" t="s">
        <v>65</v>
      </c>
      <c r="C19" s="144"/>
      <c r="D19" s="144"/>
      <c r="E19" s="61" t="s">
        <v>2333</v>
      </c>
      <c r="M19" t="s">
        <v>2334</v>
      </c>
      <c r="N19" t="s">
        <v>1889</v>
      </c>
      <c r="O19" t="s">
        <v>2335</v>
      </c>
    </row>
    <row r="20" spans="2:15" ht="12.75" customHeight="1">
      <c r="B20" t="s">
        <v>65</v>
      </c>
      <c r="E20" s="61" t="s">
        <v>2336</v>
      </c>
      <c r="M20" t="s">
        <v>2337</v>
      </c>
      <c r="N20" t="s">
        <v>1889</v>
      </c>
      <c r="O20" t="s">
        <v>2338</v>
      </c>
    </row>
    <row r="21" spans="2:15" ht="12.75" customHeight="1">
      <c r="B21" t="s">
        <v>65</v>
      </c>
      <c r="E21" s="61" t="s">
        <v>2339</v>
      </c>
      <c r="L21" s="86">
        <v>40301</v>
      </c>
      <c r="M21" t="s">
        <v>2340</v>
      </c>
      <c r="N21" t="s">
        <v>1889</v>
      </c>
    </row>
    <row r="22" spans="2:15" ht="12.75" customHeight="1">
      <c r="B22" t="s">
        <v>65</v>
      </c>
      <c r="C22" t="s">
        <v>65</v>
      </c>
      <c r="D22" t="s">
        <v>65</v>
      </c>
      <c r="E22" s="61" t="s">
        <v>2341</v>
      </c>
      <c r="L22" s="86">
        <v>40733</v>
      </c>
      <c r="M22" t="s">
        <v>2179</v>
      </c>
      <c r="N22" t="s">
        <v>557</v>
      </c>
    </row>
    <row r="23" spans="2:15" ht="12.75" customHeight="1">
      <c r="B23" t="s">
        <v>65</v>
      </c>
      <c r="C23" t="s">
        <v>65</v>
      </c>
      <c r="D23" t="s">
        <v>65</v>
      </c>
      <c r="E23" s="61" t="s">
        <v>2342</v>
      </c>
      <c r="L23" s="86">
        <v>41489</v>
      </c>
      <c r="M23" t="s">
        <v>2343</v>
      </c>
    </row>
    <row r="24" spans="2:15" ht="12.75" customHeight="1">
      <c r="B24" t="s">
        <v>65</v>
      </c>
      <c r="C24" s="144" t="s">
        <v>1020</v>
      </c>
      <c r="D24" s="144" t="s">
        <v>1020</v>
      </c>
      <c r="E24" s="61" t="s">
        <v>2344</v>
      </c>
      <c r="L24" t="s">
        <v>2345</v>
      </c>
      <c r="M24" t="s">
        <v>2346</v>
      </c>
    </row>
    <row r="25" spans="2:15" ht="12.75" customHeight="1">
      <c r="B25" t="s">
        <v>65</v>
      </c>
      <c r="E25" s="61" t="s">
        <v>2347</v>
      </c>
      <c r="M25" t="s">
        <v>2348</v>
      </c>
    </row>
    <row r="26" spans="2:15" ht="12.75" customHeight="1">
      <c r="B26" t="s">
        <v>65</v>
      </c>
      <c r="E26" s="61" t="s">
        <v>2349</v>
      </c>
      <c r="L26" s="86">
        <v>40345</v>
      </c>
      <c r="M26" t="s">
        <v>2350</v>
      </c>
      <c r="N26" t="s">
        <v>2351</v>
      </c>
    </row>
    <row r="27" spans="2:15" ht="12.75" customHeight="1">
      <c r="B27" t="s">
        <v>65</v>
      </c>
      <c r="E27" s="61" t="s">
        <v>2352</v>
      </c>
      <c r="L27" s="86">
        <v>40533</v>
      </c>
      <c r="M27" t="s">
        <v>2353</v>
      </c>
      <c r="N27" t="s">
        <v>2351</v>
      </c>
    </row>
    <row r="28" spans="2:15" ht="12.75" customHeight="1">
      <c r="B28" t="s">
        <v>65</v>
      </c>
      <c r="C28" s="144"/>
      <c r="D28" s="144"/>
      <c r="E28" s="61" t="s">
        <v>2354</v>
      </c>
      <c r="M28" t="s">
        <v>2355</v>
      </c>
    </row>
    <row r="29" spans="2:15" ht="12.75" customHeight="1">
      <c r="B29" s="144" t="s">
        <v>1020</v>
      </c>
      <c r="E29" s="172" t="s">
        <v>2356</v>
      </c>
      <c r="L29" t="s">
        <v>2357</v>
      </c>
      <c r="M29" t="s">
        <v>2358</v>
      </c>
      <c r="N29" s="144" t="s">
        <v>2359</v>
      </c>
    </row>
    <row r="30" spans="2:15" ht="12.75" customHeight="1">
      <c r="B30" s="144" t="s">
        <v>1020</v>
      </c>
      <c r="E30" s="172" t="s">
        <v>2360</v>
      </c>
      <c r="L30" t="s">
        <v>2361</v>
      </c>
      <c r="M30" t="s">
        <v>2362</v>
      </c>
      <c r="N30" s="144" t="s">
        <v>2359</v>
      </c>
    </row>
    <row r="31" spans="2:15" ht="12.75" customHeight="1">
      <c r="B31" s="144" t="s">
        <v>1020</v>
      </c>
      <c r="E31" s="172" t="s">
        <v>2363</v>
      </c>
      <c r="M31" t="s">
        <v>2364</v>
      </c>
      <c r="N31" s="144" t="s">
        <v>2359</v>
      </c>
    </row>
    <row r="32" spans="2:15" ht="12.75" customHeight="1">
      <c r="B32" s="144" t="s">
        <v>1020</v>
      </c>
      <c r="E32" s="172" t="s">
        <v>2365</v>
      </c>
      <c r="L32" t="s">
        <v>2366</v>
      </c>
      <c r="M32" t="s">
        <v>2367</v>
      </c>
      <c r="N32" s="144" t="s">
        <v>2359</v>
      </c>
    </row>
    <row r="33" spans="2:15" ht="12.75" customHeight="1">
      <c r="B33" s="144" t="s">
        <v>1020</v>
      </c>
      <c r="E33" s="172" t="s">
        <v>2368</v>
      </c>
      <c r="M33" t="s">
        <v>2369</v>
      </c>
      <c r="N33" s="144" t="s">
        <v>2370</v>
      </c>
    </row>
    <row r="34" spans="2:15" ht="12.75" customHeight="1">
      <c r="B34" t="s">
        <v>65</v>
      </c>
      <c r="C34" t="s">
        <v>65</v>
      </c>
      <c r="D34" s="84" t="s">
        <v>360</v>
      </c>
      <c r="E34" s="61" t="s">
        <v>2371</v>
      </c>
      <c r="M34" t="s">
        <v>2372</v>
      </c>
      <c r="N34" t="s">
        <v>2373</v>
      </c>
    </row>
    <row r="35" spans="2:15" ht="12.75" customHeight="1">
      <c r="B35" t="s">
        <v>65</v>
      </c>
      <c r="C35" s="144"/>
      <c r="D35" s="144"/>
      <c r="E35" s="61" t="s">
        <v>2374</v>
      </c>
      <c r="M35" t="s">
        <v>2375</v>
      </c>
      <c r="N35" t="s">
        <v>2373</v>
      </c>
    </row>
    <row r="36" spans="2:15" ht="12.75" customHeight="1">
      <c r="B36" t="s">
        <v>65</v>
      </c>
      <c r="C36" s="144"/>
      <c r="D36" s="144"/>
      <c r="E36" s="61" t="s">
        <v>2376</v>
      </c>
      <c r="M36" t="s">
        <v>2377</v>
      </c>
      <c r="N36" t="s">
        <v>2373</v>
      </c>
    </row>
    <row r="37" spans="2:15" ht="12.75" customHeight="1">
      <c r="B37" t="s">
        <v>65</v>
      </c>
      <c r="C37" s="144"/>
      <c r="D37" s="144"/>
      <c r="E37" s="61" t="s">
        <v>2378</v>
      </c>
      <c r="M37" t="s">
        <v>2379</v>
      </c>
      <c r="N37" t="s">
        <v>2373</v>
      </c>
    </row>
    <row r="38" spans="2:15" ht="12.75" customHeight="1">
      <c r="B38" t="s">
        <v>65</v>
      </c>
      <c r="C38" s="144"/>
      <c r="D38" s="144"/>
      <c r="E38" s="61" t="s">
        <v>2380</v>
      </c>
      <c r="M38" t="s">
        <v>2381</v>
      </c>
      <c r="N38" t="s">
        <v>2373</v>
      </c>
      <c r="O38" t="s">
        <v>2382</v>
      </c>
    </row>
    <row r="39" spans="2:15" ht="12.75" customHeight="1">
      <c r="B39" t="s">
        <v>65</v>
      </c>
      <c r="C39" s="144"/>
      <c r="D39" s="144"/>
      <c r="E39" s="61" t="s">
        <v>2383</v>
      </c>
      <c r="M39" t="s">
        <v>2373</v>
      </c>
      <c r="N39" t="s">
        <v>2373</v>
      </c>
    </row>
    <row r="40" spans="2:15" ht="12.75" customHeight="1">
      <c r="B40" t="s">
        <v>65</v>
      </c>
      <c r="E40" s="61" t="s">
        <v>2384</v>
      </c>
      <c r="M40" t="s">
        <v>2385</v>
      </c>
      <c r="N40" t="s">
        <v>2373</v>
      </c>
      <c r="O40" t="s">
        <v>1901</v>
      </c>
    </row>
    <row r="41" spans="2:15" ht="12.75" customHeight="1">
      <c r="B41" t="s">
        <v>65</v>
      </c>
      <c r="E41" s="61" t="s">
        <v>2386</v>
      </c>
      <c r="M41" t="s">
        <v>2387</v>
      </c>
      <c r="N41" t="s">
        <v>2373</v>
      </c>
      <c r="O41" t="s">
        <v>1901</v>
      </c>
    </row>
    <row r="42" spans="2:15" ht="12.75" customHeight="1">
      <c r="B42" t="s">
        <v>65</v>
      </c>
      <c r="E42" s="61" t="s">
        <v>2388</v>
      </c>
      <c r="M42" t="s">
        <v>2389</v>
      </c>
      <c r="N42" t="s">
        <v>2373</v>
      </c>
      <c r="O42" t="s">
        <v>1901</v>
      </c>
    </row>
    <row r="43" spans="2:15" ht="12.75" customHeight="1">
      <c r="B43" t="s">
        <v>65</v>
      </c>
      <c r="E43" s="61" t="s">
        <v>2390</v>
      </c>
      <c r="M43" t="s">
        <v>2391</v>
      </c>
      <c r="N43" t="s">
        <v>2373</v>
      </c>
      <c r="O43" t="s">
        <v>1901</v>
      </c>
    </row>
    <row r="44" spans="2:15" ht="12.75" customHeight="1">
      <c r="B44" t="s">
        <v>65</v>
      </c>
      <c r="E44" s="61" t="s">
        <v>2392</v>
      </c>
      <c r="M44" t="s">
        <v>2393</v>
      </c>
      <c r="N44" t="s">
        <v>2373</v>
      </c>
      <c r="O44" t="s">
        <v>1901</v>
      </c>
    </row>
    <row r="45" spans="2:15" ht="12.75" customHeight="1">
      <c r="B45" t="s">
        <v>65</v>
      </c>
      <c r="E45" s="61" t="s">
        <v>2394</v>
      </c>
      <c r="M45" t="s">
        <v>2395</v>
      </c>
      <c r="N45" t="s">
        <v>2373</v>
      </c>
      <c r="O45" t="s">
        <v>1901</v>
      </c>
    </row>
    <row r="53" spans="5:5" ht="12.75" customHeight="1">
      <c r="E53" s="61"/>
    </row>
    <row r="54" spans="5:5" ht="12.75" customHeight="1">
      <c r="E54" s="61"/>
    </row>
    <row r="55" spans="5:5" ht="12.75" customHeight="1">
      <c r="E55" s="61"/>
    </row>
    <row r="56" spans="5:5" ht="12.75" customHeight="1">
      <c r="E56" s="61"/>
    </row>
    <row r="57" spans="5:5" ht="12.75" customHeight="1">
      <c r="E57" s="61"/>
    </row>
    <row r="58" spans="5:5" ht="12.75" customHeight="1">
      <c r="E58" s="61"/>
    </row>
    <row r="59" spans="5:5" ht="12.75" customHeight="1">
      <c r="E59" s="61"/>
    </row>
    <row r="60" spans="5:5" ht="12.75" customHeight="1">
      <c r="E60" s="61"/>
    </row>
    <row r="61" spans="5:5" ht="12.75" customHeight="1">
      <c r="E61" s="61"/>
    </row>
    <row r="62" spans="5:5" ht="12.75" customHeight="1">
      <c r="E62" s="61"/>
    </row>
    <row r="63" spans="5:5" ht="12.75" customHeight="1">
      <c r="E63" s="61"/>
    </row>
    <row r="64" spans="5:5" ht="12.75" customHeight="1">
      <c r="E64" s="61"/>
    </row>
    <row r="65" spans="5:5" ht="12.75" customHeight="1">
      <c r="E65" s="61"/>
    </row>
    <row r="66" spans="5:5" ht="12.75" customHeight="1">
      <c r="E66" s="61"/>
    </row>
    <row r="67" spans="5:5" ht="12.75" customHeight="1">
      <c r="E67" s="61"/>
    </row>
    <row r="68" spans="5:5" ht="12.75" customHeight="1">
      <c r="E68" s="61"/>
    </row>
    <row r="69" spans="5:5" ht="12.75" customHeight="1">
      <c r="E69" s="61"/>
    </row>
    <row r="70" spans="5:5" ht="12.75" customHeight="1">
      <c r="E70" s="61"/>
    </row>
    <row r="71" spans="5:5" ht="12.75" customHeight="1">
      <c r="E71" s="61"/>
    </row>
    <row r="72" spans="5:5" ht="12.75" customHeight="1">
      <c r="E72" s="61"/>
    </row>
    <row r="73" spans="5:5" ht="12.75" customHeight="1">
      <c r="E73" s="61"/>
    </row>
    <row r="74" spans="5:5" ht="12.75" customHeight="1">
      <c r="E74" s="61"/>
    </row>
    <row r="75" spans="5:5" ht="12.75" customHeight="1">
      <c r="E75" s="61"/>
    </row>
    <row r="76" spans="5:5" ht="12.75" customHeight="1">
      <c r="E76" s="61"/>
    </row>
    <row r="77" spans="5:5" ht="12.75" customHeight="1">
      <c r="E77" s="61"/>
    </row>
    <row r="78" spans="5:5" ht="12.75" customHeight="1">
      <c r="E78" s="61"/>
    </row>
    <row r="79" spans="5:5" ht="12.75" customHeight="1">
      <c r="E79" s="61"/>
    </row>
    <row r="80" spans="5:5" ht="12.75" customHeight="1">
      <c r="E80" s="61"/>
    </row>
    <row r="81" spans="5:5" ht="12.75" customHeight="1">
      <c r="E81" s="61"/>
    </row>
    <row r="82" spans="5:5" ht="12.75" customHeight="1">
      <c r="E82" s="61"/>
    </row>
    <row r="83" spans="5:5" ht="12.75" customHeight="1">
      <c r="E83" s="61"/>
    </row>
    <row r="84" spans="5:5" ht="12.75" customHeight="1">
      <c r="E84" s="61"/>
    </row>
    <row r="85" spans="5:5" ht="12.75" customHeight="1">
      <c r="E85" s="61"/>
    </row>
    <row r="86" spans="5:5" ht="12.75" customHeight="1">
      <c r="E86" s="61"/>
    </row>
    <row r="87" spans="5:5" ht="12.75" customHeight="1">
      <c r="E87" s="61"/>
    </row>
    <row r="88" spans="5:5" ht="12.75" customHeight="1">
      <c r="E88" s="61"/>
    </row>
    <row r="89" spans="5:5" ht="12.75" customHeight="1">
      <c r="E89" s="61"/>
    </row>
    <row r="90" spans="5:5" ht="12.75" customHeight="1">
      <c r="E90" s="61"/>
    </row>
    <row r="91" spans="5:5" ht="12.75" customHeight="1">
      <c r="E91" s="61"/>
    </row>
    <row r="92" spans="5:5" ht="12.75" customHeight="1">
      <c r="E92" s="61"/>
    </row>
    <row r="93" spans="5:5" ht="12.75" customHeight="1">
      <c r="E93" s="61"/>
    </row>
    <row r="94" spans="5:5" ht="12.75" customHeight="1">
      <c r="E94" s="61"/>
    </row>
    <row r="95" spans="5:5" ht="12.75" customHeight="1">
      <c r="E95" s="61"/>
    </row>
    <row r="96" spans="5:5" ht="12.75" customHeight="1">
      <c r="E96" s="61"/>
    </row>
    <row r="97" spans="5:5" ht="12.75" customHeight="1">
      <c r="E97" s="61"/>
    </row>
    <row r="98" spans="5:5" ht="12.75" customHeight="1">
      <c r="E98" s="61"/>
    </row>
    <row r="99" spans="5:5" ht="12.75" customHeight="1">
      <c r="E99" s="61"/>
    </row>
    <row r="100" spans="5:5" ht="12.75" customHeight="1">
      <c r="E100" s="61"/>
    </row>
    <row r="101" spans="5:5" ht="12.75" customHeight="1">
      <c r="E101" s="61"/>
    </row>
    <row r="102" spans="5:5" ht="12.75" customHeight="1">
      <c r="E102" s="61"/>
    </row>
    <row r="103" spans="5:5" ht="12.75" customHeight="1">
      <c r="E103" s="61"/>
    </row>
    <row r="104" spans="5:5" ht="12.75" customHeight="1">
      <c r="E104" s="61"/>
    </row>
    <row r="105" spans="5:5" ht="12.75" customHeight="1">
      <c r="E105" s="61"/>
    </row>
    <row r="106" spans="5:5" ht="12.75" customHeight="1">
      <c r="E106" s="61"/>
    </row>
    <row r="107" spans="5:5" ht="12.75" customHeight="1">
      <c r="E107" s="6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A1:AH85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3.140625" customWidth="1"/>
    <col min="5" max="5" width="3.7109375" customWidth="1"/>
    <col min="7" max="7" width="6.7109375" customWidth="1"/>
    <col min="8" max="8" width="6.28515625" customWidth="1"/>
    <col min="9" max="9" width="5.85546875" customWidth="1"/>
    <col min="10" max="10" width="7.5703125" customWidth="1"/>
    <col min="11" max="11" width="7.85546875" customWidth="1"/>
    <col min="13" max="13" width="47.28515625" customWidth="1"/>
    <col min="14" max="14" width="20" customWidth="1"/>
  </cols>
  <sheetData>
    <row r="1" spans="1:34" ht="12.75" customHeight="1">
      <c r="A1" t="s">
        <v>4</v>
      </c>
      <c r="B1" t="s">
        <v>5</v>
      </c>
      <c r="C1" t="s">
        <v>6</v>
      </c>
      <c r="D1" t="s">
        <v>7</v>
      </c>
      <c r="E1" s="162" t="s">
        <v>8</v>
      </c>
      <c r="F1" t="s">
        <v>9</v>
      </c>
      <c r="G1" t="s">
        <v>13</v>
      </c>
      <c r="H1" t="s">
        <v>18</v>
      </c>
      <c r="I1" s="108" t="s">
        <v>20</v>
      </c>
      <c r="J1" s="11" t="s">
        <v>22</v>
      </c>
      <c r="K1" s="108" t="s">
        <v>23</v>
      </c>
      <c r="L1" s="108" t="s">
        <v>24</v>
      </c>
      <c r="M1" s="108" t="s">
        <v>25</v>
      </c>
      <c r="N1" s="11" t="s">
        <v>26</v>
      </c>
      <c r="O1" s="108" t="s">
        <v>28</v>
      </c>
      <c r="P1" s="108" t="s">
        <v>29</v>
      </c>
      <c r="Q1" s="108" t="s">
        <v>30</v>
      </c>
      <c r="R1" s="108" t="s">
        <v>31</v>
      </c>
      <c r="S1" s="108" t="s">
        <v>32</v>
      </c>
      <c r="T1" s="108" t="s">
        <v>33</v>
      </c>
      <c r="U1" s="108" t="s">
        <v>34</v>
      </c>
      <c r="V1" s="11" t="s">
        <v>35</v>
      </c>
      <c r="W1" s="2" t="s">
        <v>1855</v>
      </c>
      <c r="X1" s="85" t="s">
        <v>1856</v>
      </c>
      <c r="Y1" s="81" t="s">
        <v>19</v>
      </c>
      <c r="Z1" s="108" t="s">
        <v>15</v>
      </c>
      <c r="AA1" s="108" t="s">
        <v>16</v>
      </c>
      <c r="AB1" s="108" t="s">
        <v>17</v>
      </c>
      <c r="AC1" s="108" t="s">
        <v>45</v>
      </c>
      <c r="AD1" s="85"/>
      <c r="AE1" s="2"/>
      <c r="AF1" s="2"/>
      <c r="AG1" s="2"/>
      <c r="AH1" s="2"/>
    </row>
    <row r="2" spans="1:34" ht="12.75" customHeight="1">
      <c r="A2" s="52"/>
      <c r="B2" s="52"/>
      <c r="C2" s="52"/>
      <c r="D2" s="52"/>
      <c r="E2" s="162" t="s">
        <v>2396</v>
      </c>
      <c r="F2" s="52"/>
      <c r="G2" s="52"/>
      <c r="H2" s="52"/>
      <c r="I2" s="66"/>
      <c r="J2" s="66"/>
      <c r="K2" s="66"/>
      <c r="L2" s="25">
        <v>40991</v>
      </c>
      <c r="M2" s="66" t="s">
        <v>2397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</row>
    <row r="3" spans="1:34" ht="12.75" customHeight="1">
      <c r="A3" s="52"/>
      <c r="B3" s="52"/>
      <c r="C3" s="52"/>
      <c r="D3" s="52"/>
      <c r="E3" s="162" t="s">
        <v>2398</v>
      </c>
      <c r="F3" s="52"/>
      <c r="G3" s="52"/>
      <c r="H3" s="52"/>
      <c r="I3" s="52"/>
      <c r="J3" s="52"/>
      <c r="K3" s="52"/>
      <c r="L3" s="52" t="s">
        <v>2399</v>
      </c>
      <c r="M3" s="52" t="s">
        <v>2400</v>
      </c>
      <c r="N3" s="52" t="s">
        <v>2401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34" ht="12.75" customHeight="1">
      <c r="A4" s="52"/>
      <c r="B4" s="52"/>
      <c r="C4" s="52"/>
      <c r="D4" s="52"/>
      <c r="E4" s="162" t="s">
        <v>2402</v>
      </c>
      <c r="F4" s="52"/>
      <c r="G4" s="52"/>
      <c r="H4" s="52"/>
      <c r="I4" s="52"/>
      <c r="J4" s="52"/>
      <c r="K4" s="52"/>
      <c r="L4" s="139">
        <v>39941</v>
      </c>
      <c r="M4" s="52" t="s">
        <v>2403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</row>
    <row r="5" spans="1:34" ht="12.75" customHeight="1">
      <c r="A5" s="52"/>
      <c r="B5" s="52"/>
      <c r="C5" s="52"/>
      <c r="D5" s="52"/>
      <c r="E5" s="162" t="s">
        <v>2404</v>
      </c>
      <c r="F5" s="52"/>
      <c r="G5" s="52"/>
      <c r="H5" s="52"/>
      <c r="I5" s="52"/>
      <c r="J5" s="52"/>
      <c r="K5" s="52"/>
      <c r="L5" s="52"/>
      <c r="M5" s="52" t="s">
        <v>2405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 ht="12.75" customHeight="1">
      <c r="A6" s="52"/>
      <c r="B6" s="52"/>
      <c r="C6" s="52"/>
      <c r="D6" s="52"/>
      <c r="E6" s="162" t="s">
        <v>2406</v>
      </c>
      <c r="F6" s="52"/>
      <c r="G6" s="52"/>
      <c r="H6" s="52"/>
      <c r="I6" s="52"/>
      <c r="J6" s="52"/>
      <c r="K6" s="52"/>
      <c r="L6" s="52" t="s">
        <v>2407</v>
      </c>
      <c r="M6" s="52" t="s">
        <v>2408</v>
      </c>
      <c r="N6" s="52" t="s">
        <v>2409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</row>
    <row r="7" spans="1:34" ht="12.75" customHeight="1">
      <c r="A7" s="52"/>
      <c r="B7" s="52"/>
      <c r="C7" s="52"/>
      <c r="D7" s="52"/>
      <c r="E7" s="61" t="s">
        <v>2410</v>
      </c>
      <c r="L7">
        <v>2010</v>
      </c>
      <c r="M7" t="s">
        <v>2411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</row>
    <row r="8" spans="1:34" ht="12.75" customHeight="1">
      <c r="A8" s="52"/>
      <c r="B8" s="52"/>
      <c r="C8" s="52"/>
      <c r="D8" s="52"/>
      <c r="E8" s="162" t="s">
        <v>2412</v>
      </c>
      <c r="F8" s="52"/>
      <c r="G8" s="52"/>
      <c r="H8" s="52"/>
      <c r="I8" s="52"/>
      <c r="J8" s="52"/>
      <c r="K8" s="52"/>
      <c r="L8" s="52"/>
      <c r="M8" s="52" t="s">
        <v>2413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pans="1:34" ht="12.75" customHeight="1">
      <c r="E9" s="61" t="s">
        <v>2414</v>
      </c>
      <c r="M9" t="s">
        <v>2415</v>
      </c>
    </row>
    <row r="10" spans="1:34" ht="12.75" customHeight="1">
      <c r="E10" s="61" t="s">
        <v>2416</v>
      </c>
      <c r="M10" t="s">
        <v>2417</v>
      </c>
    </row>
    <row r="11" spans="1:34" ht="12.75" customHeight="1">
      <c r="E11" s="61" t="s">
        <v>2418</v>
      </c>
      <c r="M11" t="s">
        <v>2419</v>
      </c>
    </row>
    <row r="12" spans="1:34" ht="12.75" customHeight="1">
      <c r="E12" s="61" t="s">
        <v>2420</v>
      </c>
      <c r="M12" t="s">
        <v>2421</v>
      </c>
    </row>
    <row r="13" spans="1:34" ht="12.75" customHeight="1">
      <c r="E13" s="61" t="s">
        <v>2422</v>
      </c>
      <c r="M13" t="s">
        <v>2423</v>
      </c>
    </row>
    <row r="14" spans="1:34" ht="12.75" customHeight="1">
      <c r="E14" s="61" t="s">
        <v>2424</v>
      </c>
      <c r="M14" t="s">
        <v>2425</v>
      </c>
    </row>
    <row r="15" spans="1:34" ht="12.75" customHeight="1">
      <c r="E15" s="61" t="s">
        <v>2426</v>
      </c>
      <c r="M15" t="s">
        <v>2427</v>
      </c>
    </row>
    <row r="16" spans="1:34" ht="12.75" customHeight="1">
      <c r="E16" s="61" t="s">
        <v>2428</v>
      </c>
      <c r="M16" t="s">
        <v>2429</v>
      </c>
    </row>
    <row r="17" spans="5:14" ht="12.75" customHeight="1">
      <c r="E17" s="61" t="s">
        <v>2430</v>
      </c>
      <c r="M17" t="s">
        <v>2431</v>
      </c>
    </row>
    <row r="18" spans="5:14" ht="12.75" customHeight="1">
      <c r="E18" s="61" t="s">
        <v>2432</v>
      </c>
      <c r="M18" t="s">
        <v>2433</v>
      </c>
    </row>
    <row r="19" spans="5:14" ht="12.75" customHeight="1">
      <c r="E19" s="61" t="s">
        <v>2434</v>
      </c>
      <c r="M19" t="s">
        <v>2435</v>
      </c>
    </row>
    <row r="20" spans="5:14" ht="12.75" customHeight="1">
      <c r="E20" s="61" t="s">
        <v>2436</v>
      </c>
      <c r="M20" t="s">
        <v>2437</v>
      </c>
    </row>
    <row r="21" spans="5:14" ht="12.75" customHeight="1">
      <c r="E21" s="61" t="s">
        <v>2438</v>
      </c>
      <c r="M21" t="s">
        <v>2439</v>
      </c>
    </row>
    <row r="22" spans="5:14" ht="12.75" customHeight="1">
      <c r="E22" s="61" t="s">
        <v>2440</v>
      </c>
      <c r="M22" t="s">
        <v>2441</v>
      </c>
    </row>
    <row r="23" spans="5:14" ht="12.75" customHeight="1">
      <c r="E23" s="61" t="s">
        <v>2442</v>
      </c>
      <c r="M23" t="s">
        <v>2443</v>
      </c>
    </row>
    <row r="24" spans="5:14" ht="12.75" customHeight="1">
      <c r="E24" s="61" t="s">
        <v>2444</v>
      </c>
      <c r="M24" t="s">
        <v>2445</v>
      </c>
    </row>
    <row r="25" spans="5:14" ht="12.75" customHeight="1">
      <c r="E25" s="61" t="s">
        <v>2446</v>
      </c>
      <c r="M25" t="s">
        <v>2447</v>
      </c>
    </row>
    <row r="26" spans="5:14" ht="12.75" customHeight="1">
      <c r="E26" s="61" t="s">
        <v>2448</v>
      </c>
      <c r="M26" t="s">
        <v>2449</v>
      </c>
    </row>
    <row r="27" spans="5:14" ht="12.75" customHeight="1">
      <c r="E27" s="61" t="s">
        <v>2450</v>
      </c>
      <c r="M27" t="s">
        <v>2451</v>
      </c>
    </row>
    <row r="28" spans="5:14" ht="12.75" customHeight="1">
      <c r="E28" s="61" t="s">
        <v>2452</v>
      </c>
      <c r="M28" t="s">
        <v>2453</v>
      </c>
    </row>
    <row r="29" spans="5:14" ht="12.75" customHeight="1">
      <c r="E29" s="61" t="s">
        <v>2454</v>
      </c>
      <c r="M29" t="s">
        <v>2455</v>
      </c>
    </row>
    <row r="30" spans="5:14" ht="12.75" customHeight="1">
      <c r="E30" s="61" t="s">
        <v>2456</v>
      </c>
      <c r="M30" t="s">
        <v>2457</v>
      </c>
    </row>
    <row r="31" spans="5:14" ht="12.75" customHeight="1">
      <c r="E31" s="61" t="s">
        <v>2458</v>
      </c>
      <c r="L31" s="86">
        <v>39715</v>
      </c>
      <c r="M31" t="s">
        <v>2400</v>
      </c>
    </row>
    <row r="32" spans="5:14" ht="12.75" customHeight="1">
      <c r="E32" s="61" t="s">
        <v>2459</v>
      </c>
      <c r="L32" s="86">
        <v>39685</v>
      </c>
      <c r="M32" t="s">
        <v>2460</v>
      </c>
      <c r="N32" s="52" t="s">
        <v>2409</v>
      </c>
    </row>
    <row r="33" spans="5:13" ht="12.75" customHeight="1">
      <c r="E33" s="61" t="s">
        <v>627</v>
      </c>
      <c r="L33" t="s">
        <v>2461</v>
      </c>
      <c r="M33" t="s">
        <v>2462</v>
      </c>
    </row>
    <row r="34" spans="5:13" ht="12.75" customHeight="1">
      <c r="E34" s="61" t="s">
        <v>2463</v>
      </c>
      <c r="L34" s="86">
        <v>39483</v>
      </c>
      <c r="M34" t="s">
        <v>2464</v>
      </c>
    </row>
    <row r="35" spans="5:13" ht="12.75" customHeight="1">
      <c r="E35" s="61" t="s">
        <v>2465</v>
      </c>
      <c r="L35" t="s">
        <v>2466</v>
      </c>
      <c r="M35" t="s">
        <v>2467</v>
      </c>
    </row>
    <row r="36" spans="5:13" ht="12.75" customHeight="1">
      <c r="E36" s="61" t="s">
        <v>2468</v>
      </c>
      <c r="L36" s="86">
        <v>39455</v>
      </c>
      <c r="M36" t="s">
        <v>2469</v>
      </c>
    </row>
    <row r="37" spans="5:13" ht="12.75" customHeight="1">
      <c r="E37" s="61" t="s">
        <v>2470</v>
      </c>
      <c r="L37" s="86">
        <v>39535</v>
      </c>
      <c r="M37" t="s">
        <v>2471</v>
      </c>
    </row>
    <row r="38" spans="5:13" ht="12.75" customHeight="1">
      <c r="E38" s="61" t="s">
        <v>2472</v>
      </c>
      <c r="L38" s="86">
        <v>39424</v>
      </c>
      <c r="M38" t="s">
        <v>2473</v>
      </c>
    </row>
    <row r="39" spans="5:13" ht="12.75" customHeight="1">
      <c r="E39" s="61" t="s">
        <v>2474</v>
      </c>
      <c r="L39" s="86">
        <v>39434</v>
      </c>
      <c r="M39" t="s">
        <v>2475</v>
      </c>
    </row>
    <row r="40" spans="5:13" ht="12.75" customHeight="1">
      <c r="E40" s="61" t="s">
        <v>2476</v>
      </c>
      <c r="L40" s="86">
        <v>39384</v>
      </c>
      <c r="M40" t="s">
        <v>2477</v>
      </c>
    </row>
    <row r="41" spans="5:13" ht="12.75" customHeight="1">
      <c r="E41" s="61" t="s">
        <v>2478</v>
      </c>
      <c r="L41" s="86">
        <v>39376</v>
      </c>
      <c r="M41" t="s">
        <v>2479</v>
      </c>
    </row>
    <row r="42" spans="5:13" ht="12.75" customHeight="1">
      <c r="E42" s="61" t="s">
        <v>2480</v>
      </c>
      <c r="L42" s="86">
        <v>39344</v>
      </c>
      <c r="M42" t="s">
        <v>2481</v>
      </c>
    </row>
    <row r="43" spans="5:13" ht="12.75" customHeight="1">
      <c r="E43" s="61" t="s">
        <v>2482</v>
      </c>
      <c r="L43" s="86">
        <v>39330</v>
      </c>
      <c r="M43" t="s">
        <v>2483</v>
      </c>
    </row>
    <row r="44" spans="5:13" ht="12.75" customHeight="1">
      <c r="E44" s="61" t="s">
        <v>2484</v>
      </c>
      <c r="L44" s="86">
        <v>39312</v>
      </c>
      <c r="M44" t="s">
        <v>2485</v>
      </c>
    </row>
    <row r="45" spans="5:13" ht="12.75" customHeight="1">
      <c r="E45" s="61" t="s">
        <v>2486</v>
      </c>
      <c r="L45" s="86">
        <v>39305</v>
      </c>
      <c r="M45" t="s">
        <v>2487</v>
      </c>
    </row>
    <row r="46" spans="5:13" ht="12.75" customHeight="1">
      <c r="E46" s="61" t="s">
        <v>2488</v>
      </c>
      <c r="L46" s="86">
        <v>39281</v>
      </c>
      <c r="M46" t="s">
        <v>2489</v>
      </c>
    </row>
    <row r="47" spans="5:13" ht="12.75" customHeight="1">
      <c r="E47" s="61" t="s">
        <v>2490</v>
      </c>
      <c r="L47" s="86">
        <v>39277</v>
      </c>
      <c r="M47" t="s">
        <v>2491</v>
      </c>
    </row>
    <row r="48" spans="5:13" ht="12.75" customHeight="1">
      <c r="E48" s="61" t="s">
        <v>2492</v>
      </c>
      <c r="L48" s="86">
        <v>39267</v>
      </c>
      <c r="M48" t="s">
        <v>2493</v>
      </c>
    </row>
    <row r="49" spans="5:14" ht="12.75" customHeight="1">
      <c r="E49" s="61" t="s">
        <v>2494</v>
      </c>
      <c r="L49" s="86">
        <v>39264</v>
      </c>
      <c r="M49" t="s">
        <v>2495</v>
      </c>
    </row>
    <row r="50" spans="5:14" ht="12.75" customHeight="1">
      <c r="E50" s="61" t="s">
        <v>2496</v>
      </c>
      <c r="L50" s="86">
        <v>39250</v>
      </c>
      <c r="M50" t="s">
        <v>2497</v>
      </c>
    </row>
    <row r="51" spans="5:14" ht="12.75" customHeight="1">
      <c r="E51" s="61" t="s">
        <v>2498</v>
      </c>
      <c r="L51" s="86">
        <v>39238</v>
      </c>
      <c r="M51" t="s">
        <v>2497</v>
      </c>
    </row>
    <row r="52" spans="5:14" ht="12.75" customHeight="1">
      <c r="E52" s="61" t="s">
        <v>2499</v>
      </c>
      <c r="L52" s="86">
        <v>39224</v>
      </c>
      <c r="M52" t="s">
        <v>2500</v>
      </c>
    </row>
    <row r="53" spans="5:14" ht="12.75" customHeight="1">
      <c r="E53" s="61" t="s">
        <v>2501</v>
      </c>
      <c r="L53" s="86">
        <v>39222</v>
      </c>
      <c r="M53" t="s">
        <v>2502</v>
      </c>
    </row>
    <row r="54" spans="5:14" ht="12.75" customHeight="1">
      <c r="E54" s="61" t="s">
        <v>2503</v>
      </c>
      <c r="L54" s="86">
        <v>39192</v>
      </c>
      <c r="M54" t="s">
        <v>2504</v>
      </c>
    </row>
    <row r="55" spans="5:14" ht="12.75" customHeight="1">
      <c r="E55" s="61" t="s">
        <v>2505</v>
      </c>
      <c r="L55" s="86">
        <v>38760</v>
      </c>
      <c r="M55" t="s">
        <v>2506</v>
      </c>
    </row>
    <row r="56" spans="5:14" ht="12.75" customHeight="1">
      <c r="E56" s="61" t="s">
        <v>2507</v>
      </c>
      <c r="L56" t="s">
        <v>2508</v>
      </c>
      <c r="M56" t="s">
        <v>2509</v>
      </c>
      <c r="N56" s="84" t="s">
        <v>2370</v>
      </c>
    </row>
    <row r="57" spans="5:14" ht="12.75" customHeight="1">
      <c r="E57" s="61" t="s">
        <v>2510</v>
      </c>
      <c r="L57" t="s">
        <v>2511</v>
      </c>
      <c r="M57" t="s">
        <v>2512</v>
      </c>
    </row>
    <row r="58" spans="5:14" ht="12.75" customHeight="1">
      <c r="E58" s="61" t="s">
        <v>2368</v>
      </c>
      <c r="M58" t="s">
        <v>2513</v>
      </c>
      <c r="N58" s="84" t="s">
        <v>2370</v>
      </c>
    </row>
    <row r="59" spans="5:14" ht="12.75" customHeight="1">
      <c r="E59" s="172" t="s">
        <v>2356</v>
      </c>
      <c r="L59" t="s">
        <v>2357</v>
      </c>
      <c r="M59" t="s">
        <v>2358</v>
      </c>
      <c r="N59" s="84" t="s">
        <v>2359</v>
      </c>
    </row>
    <row r="60" spans="5:14" ht="12.75" customHeight="1">
      <c r="E60" s="172" t="s">
        <v>2360</v>
      </c>
      <c r="L60" t="s">
        <v>2361</v>
      </c>
      <c r="M60" t="s">
        <v>2362</v>
      </c>
      <c r="N60" s="84" t="s">
        <v>2514</v>
      </c>
    </row>
    <row r="61" spans="5:14" ht="12.75" customHeight="1">
      <c r="E61" s="172" t="s">
        <v>2515</v>
      </c>
      <c r="L61" t="s">
        <v>2516</v>
      </c>
      <c r="M61" t="s">
        <v>2517</v>
      </c>
      <c r="N61" s="84" t="s">
        <v>2514</v>
      </c>
    </row>
    <row r="62" spans="5:14" ht="12.75" customHeight="1">
      <c r="E62" s="172"/>
      <c r="M62" t="s">
        <v>2518</v>
      </c>
      <c r="N62" s="144" t="s">
        <v>2519</v>
      </c>
    </row>
    <row r="63" spans="5:14" ht="12.75" customHeight="1">
      <c r="E63" s="61"/>
    </row>
    <row r="64" spans="5:14" ht="12.75" customHeight="1">
      <c r="E64" s="61"/>
    </row>
    <row r="65" spans="5:5" ht="12.75" customHeight="1">
      <c r="E65" s="61"/>
    </row>
    <row r="66" spans="5:5" ht="12.75" customHeight="1">
      <c r="E66" s="61"/>
    </row>
    <row r="67" spans="5:5" ht="12.75" customHeight="1">
      <c r="E67" s="61"/>
    </row>
    <row r="68" spans="5:5" ht="12.75" customHeight="1">
      <c r="E68" s="61"/>
    </row>
    <row r="69" spans="5:5" ht="12.75" customHeight="1">
      <c r="E69" s="61"/>
    </row>
    <row r="70" spans="5:5" ht="12.75" customHeight="1">
      <c r="E70" s="61"/>
    </row>
    <row r="71" spans="5:5" ht="12.75" customHeight="1">
      <c r="E71" s="61"/>
    </row>
    <row r="72" spans="5:5" ht="12.75" customHeight="1">
      <c r="E72" s="61"/>
    </row>
    <row r="73" spans="5:5" ht="12.75" customHeight="1">
      <c r="E73" s="61"/>
    </row>
    <row r="74" spans="5:5" ht="12.75" customHeight="1">
      <c r="E74" s="61"/>
    </row>
    <row r="75" spans="5:5" ht="12.75" customHeight="1">
      <c r="E75" s="61"/>
    </row>
    <row r="76" spans="5:5" ht="12.75" customHeight="1">
      <c r="E76" s="61"/>
    </row>
    <row r="77" spans="5:5" ht="12.75" customHeight="1">
      <c r="E77" s="61"/>
    </row>
    <row r="78" spans="5:5" ht="12.75" customHeight="1">
      <c r="E78" s="61"/>
    </row>
    <row r="79" spans="5:5" ht="12.75" customHeight="1">
      <c r="E79" s="61"/>
    </row>
    <row r="80" spans="5:5" ht="12.75" customHeight="1">
      <c r="E80" s="61"/>
    </row>
    <row r="81" spans="5:5" ht="12.75" customHeight="1">
      <c r="E81" s="61"/>
    </row>
    <row r="82" spans="5:5" ht="12.75" customHeight="1">
      <c r="E82" s="61"/>
    </row>
    <row r="83" spans="5:5" ht="12.75" customHeight="1">
      <c r="E83" s="61"/>
    </row>
    <row r="84" spans="5:5" ht="12.75" customHeight="1">
      <c r="E84" s="61"/>
    </row>
    <row r="85" spans="5:5" ht="12.75" customHeight="1">
      <c r="E85" s="6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:AH100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3.140625" customWidth="1"/>
    <col min="5" max="5" width="3.7109375" customWidth="1"/>
    <col min="7" max="7" width="6.7109375" customWidth="1"/>
    <col min="8" max="8" width="6.28515625" customWidth="1"/>
    <col min="9" max="9" width="5.85546875" customWidth="1"/>
    <col min="10" max="10" width="7.5703125" customWidth="1"/>
    <col min="11" max="11" width="7.85546875" customWidth="1"/>
    <col min="13" max="13" width="39.42578125" customWidth="1"/>
  </cols>
  <sheetData>
    <row r="1" spans="1:34" ht="12.75" customHeight="1">
      <c r="A1" t="s">
        <v>4</v>
      </c>
      <c r="B1" t="s">
        <v>5</v>
      </c>
      <c r="C1" t="s">
        <v>6</v>
      </c>
      <c r="D1" t="s">
        <v>7</v>
      </c>
      <c r="E1" s="162" t="s">
        <v>8</v>
      </c>
      <c r="F1" t="s">
        <v>9</v>
      </c>
      <c r="G1" t="s">
        <v>13</v>
      </c>
      <c r="H1" t="s">
        <v>18</v>
      </c>
      <c r="I1" s="76" t="s">
        <v>20</v>
      </c>
      <c r="J1" s="142" t="s">
        <v>22</v>
      </c>
      <c r="K1" s="76" t="s">
        <v>23</v>
      </c>
      <c r="L1" s="76" t="s">
        <v>24</v>
      </c>
      <c r="M1" s="76" t="s">
        <v>25</v>
      </c>
      <c r="N1" s="142" t="s">
        <v>26</v>
      </c>
      <c r="O1" s="76" t="s">
        <v>28</v>
      </c>
      <c r="P1" s="76" t="s">
        <v>29</v>
      </c>
      <c r="Q1" s="76" t="s">
        <v>30</v>
      </c>
      <c r="R1" s="76" t="s">
        <v>31</v>
      </c>
      <c r="S1" s="76" t="s">
        <v>32</v>
      </c>
      <c r="T1" s="76" t="s">
        <v>33</v>
      </c>
      <c r="U1" s="76" t="s">
        <v>34</v>
      </c>
      <c r="V1" s="142" t="s">
        <v>35</v>
      </c>
      <c r="W1" s="52" t="s">
        <v>1855</v>
      </c>
      <c r="X1" t="s">
        <v>1856</v>
      </c>
      <c r="Y1" s="162" t="s">
        <v>19</v>
      </c>
      <c r="Z1" s="76" t="s">
        <v>15</v>
      </c>
      <c r="AA1" s="76" t="s">
        <v>16</v>
      </c>
      <c r="AB1" s="76" t="s">
        <v>17</v>
      </c>
      <c r="AC1" s="76" t="s">
        <v>45</v>
      </c>
      <c r="AE1" s="52"/>
      <c r="AF1" s="52"/>
      <c r="AG1" s="52"/>
      <c r="AH1" s="52"/>
    </row>
    <row r="2" spans="1:34" ht="12.75" customHeight="1">
      <c r="A2" s="52"/>
      <c r="B2" s="52"/>
      <c r="C2" s="52"/>
      <c r="D2" s="52"/>
      <c r="E2" s="162" t="s">
        <v>2520</v>
      </c>
      <c r="F2" s="52"/>
      <c r="G2" s="52"/>
      <c r="H2" s="52"/>
      <c r="I2" s="52"/>
      <c r="J2" s="52"/>
      <c r="K2" s="52"/>
      <c r="L2" s="52"/>
      <c r="M2" s="52" t="s">
        <v>2521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spans="1:34" ht="12.75" customHeight="1">
      <c r="A3" s="52"/>
      <c r="B3" s="52"/>
      <c r="C3" s="52"/>
      <c r="D3" s="52"/>
      <c r="E3" s="162" t="s">
        <v>2522</v>
      </c>
      <c r="F3" s="52"/>
      <c r="G3" s="52"/>
      <c r="H3" s="52"/>
      <c r="I3" s="52"/>
      <c r="J3" s="52"/>
      <c r="K3" s="52"/>
      <c r="L3" s="52"/>
      <c r="M3" s="52" t="s">
        <v>2523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34" ht="12.75" customHeight="1">
      <c r="A4" s="52"/>
      <c r="B4" s="52"/>
      <c r="C4" s="52"/>
      <c r="D4" s="52"/>
      <c r="E4" s="162" t="s">
        <v>2524</v>
      </c>
      <c r="F4" s="52"/>
      <c r="G4" s="52"/>
      <c r="H4" s="52"/>
      <c r="I4" s="52"/>
      <c r="J4" s="52"/>
      <c r="K4" s="52"/>
      <c r="L4" s="52"/>
      <c r="M4" s="52" t="s">
        <v>2525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</row>
    <row r="5" spans="1:34" ht="12.75" customHeight="1">
      <c r="A5" s="52"/>
      <c r="B5" s="52"/>
      <c r="C5" s="52"/>
      <c r="D5" s="52"/>
      <c r="E5" s="162" t="s">
        <v>2526</v>
      </c>
      <c r="F5" s="52"/>
      <c r="G5" s="52"/>
      <c r="H5" s="52"/>
      <c r="I5" s="52"/>
      <c r="J5" s="52"/>
      <c r="K5" s="52"/>
      <c r="L5" s="52"/>
      <c r="M5" s="52" t="s">
        <v>2527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 ht="12.75" customHeight="1">
      <c r="A6" s="52"/>
      <c r="B6" s="52"/>
      <c r="C6" s="52"/>
      <c r="D6" s="52"/>
      <c r="E6" s="162" t="s">
        <v>2528</v>
      </c>
      <c r="F6" s="52"/>
      <c r="G6" s="52"/>
      <c r="H6" s="52"/>
      <c r="I6" s="52"/>
      <c r="J6" s="52"/>
      <c r="K6" s="52"/>
      <c r="L6" s="52"/>
      <c r="M6" s="52" t="s">
        <v>2529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</row>
    <row r="7" spans="1:34" ht="12.75" customHeight="1">
      <c r="A7" s="52"/>
      <c r="B7" s="52"/>
      <c r="C7" s="52"/>
      <c r="D7" s="52"/>
      <c r="E7" s="162" t="s">
        <v>2530</v>
      </c>
      <c r="F7" s="52"/>
      <c r="G7" s="52"/>
      <c r="H7" s="52"/>
      <c r="I7" s="52"/>
      <c r="J7" s="52"/>
      <c r="K7" s="52"/>
      <c r="L7" s="52"/>
      <c r="M7" s="52" t="s">
        <v>2531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</row>
    <row r="8" spans="1:34" ht="12.75" customHeight="1">
      <c r="A8" s="52"/>
      <c r="B8" s="52"/>
      <c r="C8" s="52"/>
      <c r="D8" s="52"/>
      <c r="E8" s="162" t="s">
        <v>2532</v>
      </c>
      <c r="F8" s="52"/>
      <c r="G8" s="52"/>
      <c r="H8" s="52"/>
      <c r="I8" s="52"/>
      <c r="J8" s="52"/>
      <c r="K8" s="52"/>
      <c r="L8" s="52"/>
      <c r="M8" s="52" t="s">
        <v>2531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pans="1:34" ht="12.75" customHeight="1">
      <c r="A9" s="52"/>
      <c r="B9" s="52"/>
      <c r="C9" s="52"/>
      <c r="D9" s="52"/>
      <c r="E9" s="162" t="s">
        <v>2533</v>
      </c>
      <c r="F9" s="52"/>
      <c r="G9" s="52"/>
      <c r="H9" s="52"/>
      <c r="I9" s="52"/>
      <c r="J9" s="52"/>
      <c r="K9" s="52"/>
      <c r="L9" s="52"/>
      <c r="M9" s="52" t="s">
        <v>2534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</row>
    <row r="10" spans="1:34" ht="12.75" customHeight="1">
      <c r="E10" s="61" t="s">
        <v>2535</v>
      </c>
      <c r="M10" t="s">
        <v>2536</v>
      </c>
    </row>
    <row r="11" spans="1:34" ht="12.75" customHeight="1">
      <c r="E11" s="61" t="s">
        <v>2537</v>
      </c>
      <c r="M11" t="s">
        <v>2536</v>
      </c>
    </row>
    <row r="12" spans="1:34" ht="12.75" customHeight="1">
      <c r="E12" s="61" t="s">
        <v>2538</v>
      </c>
      <c r="M12" t="s">
        <v>2536</v>
      </c>
    </row>
    <row r="13" spans="1:34" ht="12.75" customHeight="1">
      <c r="E13" s="61" t="s">
        <v>2539</v>
      </c>
      <c r="M13" t="s">
        <v>2536</v>
      </c>
    </row>
    <row r="14" spans="1:34" ht="12.75" customHeight="1">
      <c r="E14" s="61" t="s">
        <v>2540</v>
      </c>
      <c r="M14" t="s">
        <v>2536</v>
      </c>
    </row>
    <row r="15" spans="1:34" ht="12.75" customHeight="1">
      <c r="E15" s="61" t="s">
        <v>2541</v>
      </c>
      <c r="M15" t="s">
        <v>2542</v>
      </c>
    </row>
    <row r="16" spans="1:34" ht="12.75" customHeight="1">
      <c r="E16" s="61" t="s">
        <v>2543</v>
      </c>
      <c r="L16" s="86">
        <v>39284</v>
      </c>
      <c r="M16" t="s">
        <v>2544</v>
      </c>
    </row>
    <row r="17" spans="5:14" ht="12.75" customHeight="1">
      <c r="E17" s="61" t="s">
        <v>2545</v>
      </c>
      <c r="M17" t="s">
        <v>2546</v>
      </c>
    </row>
    <row r="18" spans="5:14" ht="12.75" customHeight="1">
      <c r="E18" s="61" t="s">
        <v>2547</v>
      </c>
      <c r="M18" t="s">
        <v>2548</v>
      </c>
    </row>
    <row r="19" spans="5:14" ht="12.75" customHeight="1">
      <c r="E19" s="61" t="s">
        <v>2549</v>
      </c>
      <c r="M19" t="s">
        <v>2550</v>
      </c>
    </row>
    <row r="20" spans="5:14" ht="12.75" customHeight="1">
      <c r="E20" s="61" t="s">
        <v>2551</v>
      </c>
      <c r="L20" t="s">
        <v>2552</v>
      </c>
      <c r="M20" t="s">
        <v>2553</v>
      </c>
    </row>
    <row r="21" spans="5:14" ht="12.75" customHeight="1">
      <c r="E21" s="61" t="s">
        <v>2554</v>
      </c>
      <c r="L21" t="s">
        <v>2552</v>
      </c>
      <c r="M21" t="s">
        <v>2555</v>
      </c>
    </row>
    <row r="22" spans="5:14" ht="12.75" customHeight="1">
      <c r="E22" s="61" t="s">
        <v>2556</v>
      </c>
      <c r="L22" t="s">
        <v>2552</v>
      </c>
      <c r="M22" t="s">
        <v>2557</v>
      </c>
      <c r="N22" s="84" t="s">
        <v>2558</v>
      </c>
    </row>
    <row r="23" spans="5:14" ht="12.75" customHeight="1">
      <c r="E23" s="61" t="s">
        <v>2559</v>
      </c>
      <c r="L23" t="s">
        <v>2552</v>
      </c>
      <c r="M23" t="s">
        <v>2557</v>
      </c>
    </row>
    <row r="24" spans="5:14" ht="12.75" customHeight="1">
      <c r="E24" s="61" t="s">
        <v>2560</v>
      </c>
      <c r="L24" t="s">
        <v>2552</v>
      </c>
      <c r="M24" t="s">
        <v>2561</v>
      </c>
    </row>
    <row r="25" spans="5:14" ht="12.75" customHeight="1">
      <c r="E25" s="61" t="s">
        <v>2562</v>
      </c>
      <c r="L25" t="s">
        <v>2552</v>
      </c>
      <c r="M25" t="s">
        <v>2563</v>
      </c>
    </row>
    <row r="26" spans="5:14" ht="12.75" customHeight="1">
      <c r="E26" s="61" t="s">
        <v>2564</v>
      </c>
      <c r="L26" t="s">
        <v>2552</v>
      </c>
      <c r="M26" t="s">
        <v>2565</v>
      </c>
    </row>
    <row r="27" spans="5:14" ht="12.75" customHeight="1">
      <c r="E27" s="61" t="s">
        <v>2566</v>
      </c>
      <c r="L27" t="s">
        <v>2552</v>
      </c>
      <c r="M27" t="s">
        <v>2567</v>
      </c>
    </row>
    <row r="28" spans="5:14" ht="12.75" customHeight="1">
      <c r="E28" s="61" t="s">
        <v>2568</v>
      </c>
      <c r="L28" t="s">
        <v>2552</v>
      </c>
      <c r="M28" t="s">
        <v>2569</v>
      </c>
    </row>
    <row r="29" spans="5:14" ht="12.75" customHeight="1">
      <c r="E29" s="61" t="s">
        <v>2570</v>
      </c>
      <c r="L29" t="s">
        <v>2552</v>
      </c>
      <c r="M29" t="s">
        <v>2571</v>
      </c>
    </row>
    <row r="30" spans="5:14" ht="12.75" customHeight="1">
      <c r="E30" s="61" t="s">
        <v>2572</v>
      </c>
      <c r="L30" t="s">
        <v>2552</v>
      </c>
      <c r="M30" t="s">
        <v>2573</v>
      </c>
    </row>
    <row r="31" spans="5:14" ht="12.75" customHeight="1">
      <c r="E31" s="61" t="s">
        <v>2574</v>
      </c>
      <c r="L31" t="s">
        <v>2552</v>
      </c>
      <c r="M31" t="s">
        <v>2575</v>
      </c>
    </row>
    <row r="32" spans="5:14" ht="12.75" customHeight="1">
      <c r="E32" s="61" t="s">
        <v>2576</v>
      </c>
      <c r="L32" t="s">
        <v>2552</v>
      </c>
      <c r="M32" t="s">
        <v>2577</v>
      </c>
    </row>
    <row r="33" spans="5:14" ht="12.75" customHeight="1">
      <c r="E33" s="61" t="s">
        <v>2578</v>
      </c>
      <c r="L33" t="s">
        <v>2552</v>
      </c>
      <c r="M33" t="s">
        <v>2579</v>
      </c>
    </row>
    <row r="34" spans="5:14" ht="12.75" customHeight="1">
      <c r="E34" s="61" t="s">
        <v>2580</v>
      </c>
      <c r="L34" t="s">
        <v>2552</v>
      </c>
      <c r="M34" t="s">
        <v>2581</v>
      </c>
    </row>
    <row r="35" spans="5:14" ht="12.75" customHeight="1">
      <c r="E35" s="61" t="s">
        <v>2582</v>
      </c>
      <c r="L35" t="s">
        <v>2552</v>
      </c>
      <c r="M35" t="s">
        <v>2583</v>
      </c>
    </row>
    <row r="36" spans="5:14" ht="12.75" customHeight="1">
      <c r="E36" s="61" t="s">
        <v>2584</v>
      </c>
      <c r="M36" t="s">
        <v>2585</v>
      </c>
    </row>
    <row r="37" spans="5:14" ht="12.75" customHeight="1">
      <c r="E37" s="61" t="s">
        <v>2586</v>
      </c>
      <c r="M37" t="s">
        <v>2587</v>
      </c>
    </row>
    <row r="38" spans="5:14" ht="12.75" customHeight="1">
      <c r="E38" s="61" t="s">
        <v>2588</v>
      </c>
      <c r="L38" t="s">
        <v>2589</v>
      </c>
      <c r="M38" t="s">
        <v>2590</v>
      </c>
    </row>
    <row r="39" spans="5:14" ht="12.75" customHeight="1">
      <c r="E39" s="61" t="s">
        <v>2591</v>
      </c>
      <c r="L39" t="s">
        <v>2589</v>
      </c>
      <c r="M39" t="s">
        <v>2592</v>
      </c>
    </row>
    <row r="40" spans="5:14" ht="12.75" customHeight="1">
      <c r="E40" s="61" t="s">
        <v>2593</v>
      </c>
      <c r="L40" t="s">
        <v>2589</v>
      </c>
      <c r="M40" t="s">
        <v>2594</v>
      </c>
      <c r="N40" s="84" t="s">
        <v>2595</v>
      </c>
    </row>
    <row r="41" spans="5:14" ht="12.75" customHeight="1">
      <c r="E41" s="61" t="s">
        <v>2596</v>
      </c>
      <c r="L41" t="s">
        <v>2589</v>
      </c>
      <c r="M41" t="s">
        <v>2597</v>
      </c>
    </row>
    <row r="42" spans="5:14" ht="12.75" customHeight="1">
      <c r="E42" s="61" t="s">
        <v>2598</v>
      </c>
      <c r="L42" t="s">
        <v>2589</v>
      </c>
      <c r="M42" t="s">
        <v>2599</v>
      </c>
    </row>
    <row r="43" spans="5:14" ht="12.75" customHeight="1">
      <c r="E43" s="61" t="s">
        <v>2600</v>
      </c>
      <c r="L43" t="s">
        <v>2589</v>
      </c>
      <c r="M43" t="s">
        <v>2589</v>
      </c>
      <c r="N43" s="84" t="s">
        <v>2601</v>
      </c>
    </row>
    <row r="44" spans="5:14" ht="12.75" customHeight="1">
      <c r="E44" s="61" t="s">
        <v>2602</v>
      </c>
      <c r="L44" t="s">
        <v>2589</v>
      </c>
      <c r="M44" t="s">
        <v>2603</v>
      </c>
    </row>
    <row r="45" spans="5:14" ht="12.75" customHeight="1">
      <c r="E45" s="61" t="s">
        <v>2604</v>
      </c>
      <c r="M45" t="s">
        <v>2605</v>
      </c>
    </row>
    <row r="46" spans="5:14" ht="12.75" customHeight="1">
      <c r="E46" s="61" t="s">
        <v>2606</v>
      </c>
      <c r="L46" t="s">
        <v>2607</v>
      </c>
      <c r="M46" t="s">
        <v>2607</v>
      </c>
    </row>
    <row r="47" spans="5:14" ht="12.75" customHeight="1">
      <c r="E47" s="61" t="s">
        <v>2608</v>
      </c>
      <c r="L47" t="s">
        <v>2607</v>
      </c>
      <c r="M47" t="s">
        <v>2609</v>
      </c>
      <c r="N47" s="84" t="s">
        <v>2610</v>
      </c>
    </row>
    <row r="48" spans="5:14" ht="12.75" customHeight="1">
      <c r="E48" s="61" t="s">
        <v>2611</v>
      </c>
      <c r="L48" t="s">
        <v>2612</v>
      </c>
      <c r="M48" t="s">
        <v>2612</v>
      </c>
    </row>
    <row r="49" spans="5:14" ht="12.75" customHeight="1">
      <c r="E49" s="61" t="s">
        <v>2613</v>
      </c>
      <c r="L49" t="s">
        <v>2612</v>
      </c>
      <c r="M49" t="s">
        <v>2614</v>
      </c>
    </row>
    <row r="50" spans="5:14" ht="12.75" customHeight="1">
      <c r="E50" s="61" t="s">
        <v>2615</v>
      </c>
      <c r="L50" t="s">
        <v>2612</v>
      </c>
      <c r="M50" t="s">
        <v>2612</v>
      </c>
    </row>
    <row r="51" spans="5:14" ht="12.75" customHeight="1">
      <c r="E51" s="61" t="s">
        <v>2616</v>
      </c>
      <c r="L51" t="s">
        <v>2612</v>
      </c>
      <c r="M51" t="s">
        <v>2617</v>
      </c>
    </row>
    <row r="52" spans="5:14" ht="12.75" customHeight="1">
      <c r="E52" s="61" t="s">
        <v>2618</v>
      </c>
      <c r="L52" t="s">
        <v>2612</v>
      </c>
      <c r="M52" t="s">
        <v>2619</v>
      </c>
    </row>
    <row r="53" spans="5:14" ht="12.75" customHeight="1">
      <c r="E53" s="61" t="s">
        <v>2620</v>
      </c>
      <c r="L53" t="s">
        <v>2612</v>
      </c>
      <c r="M53" t="s">
        <v>2621</v>
      </c>
    </row>
    <row r="54" spans="5:14" ht="12.75" customHeight="1">
      <c r="E54" s="61" t="s">
        <v>2622</v>
      </c>
      <c r="L54" t="s">
        <v>2623</v>
      </c>
      <c r="M54" t="s">
        <v>2624</v>
      </c>
    </row>
    <row r="55" spans="5:14" ht="12.75" customHeight="1">
      <c r="E55" s="61" t="s">
        <v>2625</v>
      </c>
      <c r="L55" t="s">
        <v>2623</v>
      </c>
      <c r="M55" t="s">
        <v>2583</v>
      </c>
    </row>
    <row r="56" spans="5:14" ht="12.75" customHeight="1">
      <c r="E56" s="61" t="s">
        <v>2626</v>
      </c>
      <c r="M56" t="s">
        <v>2627</v>
      </c>
      <c r="N56" t="s">
        <v>2269</v>
      </c>
    </row>
    <row r="57" spans="5:14" ht="12.75" customHeight="1">
      <c r="E57" s="61" t="s">
        <v>2628</v>
      </c>
      <c r="L57" t="s">
        <v>2629</v>
      </c>
      <c r="M57" t="s">
        <v>2630</v>
      </c>
    </row>
    <row r="58" spans="5:14" ht="12.75" customHeight="1">
      <c r="E58" s="61" t="s">
        <v>2631</v>
      </c>
      <c r="L58" t="s">
        <v>2629</v>
      </c>
      <c r="M58" t="s">
        <v>2632</v>
      </c>
    </row>
    <row r="59" spans="5:14" ht="12.75" customHeight="1">
      <c r="E59" s="61" t="s">
        <v>2633</v>
      </c>
      <c r="L59" t="s">
        <v>2629</v>
      </c>
      <c r="M59" t="s">
        <v>2634</v>
      </c>
    </row>
    <row r="60" spans="5:14" ht="12.75" customHeight="1">
      <c r="E60" s="61" t="s">
        <v>2635</v>
      </c>
      <c r="L60" t="s">
        <v>2629</v>
      </c>
      <c r="M60" t="s">
        <v>2636</v>
      </c>
    </row>
    <row r="61" spans="5:14" ht="12.75" customHeight="1">
      <c r="E61" s="61" t="s">
        <v>2637</v>
      </c>
      <c r="L61" t="s">
        <v>2629</v>
      </c>
      <c r="M61" t="s">
        <v>2638</v>
      </c>
    </row>
    <row r="62" spans="5:14" ht="12.75" customHeight="1">
      <c r="E62" s="61" t="s">
        <v>2639</v>
      </c>
      <c r="L62" t="s">
        <v>2629</v>
      </c>
      <c r="M62" t="s">
        <v>2640</v>
      </c>
    </row>
    <row r="63" spans="5:14" ht="12.75" customHeight="1">
      <c r="E63" s="61" t="s">
        <v>2641</v>
      </c>
      <c r="L63" t="s">
        <v>2642</v>
      </c>
      <c r="M63" t="s">
        <v>2643</v>
      </c>
    </row>
    <row r="64" spans="5:14" ht="12.75" customHeight="1">
      <c r="E64" s="61" t="s">
        <v>2644</v>
      </c>
      <c r="M64" t="s">
        <v>2645</v>
      </c>
      <c r="N64" s="84" t="s">
        <v>2646</v>
      </c>
    </row>
    <row r="65" spans="5:14" ht="12.75" customHeight="1">
      <c r="E65" s="61" t="s">
        <v>2647</v>
      </c>
      <c r="M65" t="s">
        <v>2648</v>
      </c>
      <c r="N65" s="84" t="s">
        <v>2646</v>
      </c>
    </row>
    <row r="66" spans="5:14" ht="12.75" customHeight="1">
      <c r="E66" s="61" t="s">
        <v>2649</v>
      </c>
      <c r="M66" t="s">
        <v>2650</v>
      </c>
      <c r="N66" s="84" t="s">
        <v>2646</v>
      </c>
    </row>
    <row r="67" spans="5:14" ht="12.75" customHeight="1">
      <c r="E67" s="61" t="s">
        <v>2651</v>
      </c>
      <c r="M67" t="s">
        <v>2652</v>
      </c>
      <c r="N67" s="84" t="s">
        <v>2646</v>
      </c>
    </row>
    <row r="68" spans="5:14" ht="12.75" customHeight="1">
      <c r="E68" s="61" t="s">
        <v>2653</v>
      </c>
      <c r="L68" t="s">
        <v>2642</v>
      </c>
      <c r="M68" t="s">
        <v>2654</v>
      </c>
    </row>
    <row r="69" spans="5:14" ht="12.75" customHeight="1">
      <c r="E69" s="61" t="s">
        <v>2655</v>
      </c>
      <c r="L69" t="s">
        <v>2656</v>
      </c>
      <c r="M69" t="s">
        <v>2657</v>
      </c>
    </row>
    <row r="70" spans="5:14" ht="12.75" customHeight="1">
      <c r="E70" s="61" t="s">
        <v>2658</v>
      </c>
      <c r="L70" t="s">
        <v>2656</v>
      </c>
      <c r="M70" t="s">
        <v>2659</v>
      </c>
      <c r="N70" s="84" t="s">
        <v>2646</v>
      </c>
    </row>
    <row r="71" spans="5:14" ht="12.75" customHeight="1">
      <c r="E71" s="61" t="s">
        <v>2660</v>
      </c>
      <c r="L71" t="s">
        <v>2656</v>
      </c>
      <c r="M71" t="s">
        <v>2661</v>
      </c>
      <c r="N71" s="84" t="s">
        <v>2646</v>
      </c>
    </row>
    <row r="72" spans="5:14" ht="12.75" customHeight="1">
      <c r="E72" s="61" t="s">
        <v>2662</v>
      </c>
      <c r="L72" t="s">
        <v>2656</v>
      </c>
      <c r="M72" t="s">
        <v>2663</v>
      </c>
      <c r="N72" s="84" t="s">
        <v>2646</v>
      </c>
    </row>
    <row r="73" spans="5:14" ht="12.75" customHeight="1">
      <c r="E73" t="s">
        <v>2664</v>
      </c>
      <c r="L73" t="s">
        <v>2656</v>
      </c>
      <c r="M73" t="s">
        <v>2665</v>
      </c>
      <c r="N73" s="84" t="s">
        <v>2646</v>
      </c>
    </row>
    <row r="74" spans="5:14" ht="12.75" customHeight="1">
      <c r="E74" s="61" t="s">
        <v>2666</v>
      </c>
      <c r="L74" t="s">
        <v>2656</v>
      </c>
      <c r="M74" t="s">
        <v>2267</v>
      </c>
    </row>
    <row r="75" spans="5:14" ht="12.75" customHeight="1">
      <c r="E75" s="61" t="s">
        <v>2667</v>
      </c>
      <c r="L75" t="s">
        <v>2656</v>
      </c>
      <c r="M75" t="s">
        <v>2668</v>
      </c>
    </row>
    <row r="76" spans="5:14" ht="12.75" customHeight="1">
      <c r="E76" s="61" t="s">
        <v>2669</v>
      </c>
      <c r="M76" t="s">
        <v>2670</v>
      </c>
    </row>
    <row r="77" spans="5:14" ht="12.75" customHeight="1">
      <c r="E77" s="61" t="s">
        <v>2671</v>
      </c>
      <c r="M77" t="s">
        <v>2672</v>
      </c>
    </row>
    <row r="78" spans="5:14" ht="12.75" customHeight="1">
      <c r="E78" s="61" t="s">
        <v>2673</v>
      </c>
      <c r="M78" t="s">
        <v>2674</v>
      </c>
    </row>
    <row r="79" spans="5:14" ht="12.75" customHeight="1">
      <c r="E79" s="61" t="s">
        <v>2675</v>
      </c>
      <c r="M79" t="s">
        <v>2676</v>
      </c>
    </row>
    <row r="80" spans="5:14" ht="12.75" customHeight="1">
      <c r="E80" s="61" t="s">
        <v>2677</v>
      </c>
      <c r="M80" t="s">
        <v>2678</v>
      </c>
    </row>
    <row r="81" spans="5:14" ht="12.75" customHeight="1">
      <c r="E81" s="61" t="s">
        <v>2679</v>
      </c>
      <c r="M81" t="s">
        <v>2680</v>
      </c>
    </row>
    <row r="82" spans="5:14" ht="12.75" customHeight="1">
      <c r="E82" s="61" t="s">
        <v>2681</v>
      </c>
      <c r="M82" t="s">
        <v>2682</v>
      </c>
    </row>
    <row r="83" spans="5:14" ht="12.75" customHeight="1">
      <c r="E83" s="61" t="s">
        <v>2683</v>
      </c>
      <c r="M83" t="s">
        <v>2684</v>
      </c>
    </row>
    <row r="84" spans="5:14" ht="12.75" customHeight="1">
      <c r="E84" s="61" t="s">
        <v>2685</v>
      </c>
      <c r="M84" t="s">
        <v>2686</v>
      </c>
    </row>
    <row r="85" spans="5:14" ht="12.75" customHeight="1">
      <c r="E85" s="61" t="s">
        <v>2687</v>
      </c>
      <c r="L85" t="s">
        <v>2688</v>
      </c>
      <c r="M85" t="s">
        <v>2689</v>
      </c>
    </row>
    <row r="86" spans="5:14" ht="12.75" customHeight="1">
      <c r="E86" s="61" t="s">
        <v>2690</v>
      </c>
      <c r="L86" t="s">
        <v>2688</v>
      </c>
      <c r="M86" t="s">
        <v>2691</v>
      </c>
    </row>
    <row r="87" spans="5:14" ht="12.75" customHeight="1">
      <c r="E87" s="61" t="s">
        <v>2363</v>
      </c>
      <c r="M87" t="s">
        <v>2692</v>
      </c>
      <c r="N87" s="84" t="s">
        <v>2514</v>
      </c>
    </row>
    <row r="88" spans="5:14" ht="12.75" customHeight="1">
      <c r="E88" s="61"/>
    </row>
    <row r="89" spans="5:14" ht="12.75" customHeight="1">
      <c r="E89" s="61"/>
    </row>
    <row r="90" spans="5:14" ht="12.75" customHeight="1">
      <c r="E90" s="61"/>
    </row>
    <row r="91" spans="5:14" ht="12.75" customHeight="1">
      <c r="E91" s="61"/>
    </row>
    <row r="92" spans="5:14" ht="12.75" customHeight="1">
      <c r="E92" s="61"/>
    </row>
    <row r="93" spans="5:14" ht="12.75" customHeight="1">
      <c r="E93" s="61"/>
    </row>
    <row r="94" spans="5:14" ht="12.75" customHeight="1">
      <c r="E94" s="61"/>
    </row>
    <row r="95" spans="5:14" ht="12.75" customHeight="1">
      <c r="E95" s="61"/>
    </row>
    <row r="96" spans="5:14" ht="12.75" customHeight="1">
      <c r="E96" s="61"/>
    </row>
    <row r="97" spans="5:5" ht="12.75" customHeight="1">
      <c r="E97" s="61"/>
    </row>
    <row r="98" spans="5:5" ht="12.75" customHeight="1">
      <c r="E98" s="61"/>
    </row>
    <row r="99" spans="5:5" ht="12.75" customHeight="1">
      <c r="E99" s="61"/>
    </row>
    <row r="100" spans="5:5" ht="12.75" customHeight="1">
      <c r="E100" s="6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/>
  <dimension ref="A1:B6"/>
  <sheetViews>
    <sheetView workbookViewId="0"/>
  </sheetViews>
  <sheetFormatPr defaultColWidth="17.140625" defaultRowHeight="12.75" customHeight="1"/>
  <cols>
    <col min="1" max="1" width="23.5703125" customWidth="1"/>
  </cols>
  <sheetData>
    <row r="1" spans="1:2" ht="12.75" customHeight="1">
      <c r="A1" t="s">
        <v>2382</v>
      </c>
      <c r="B1" t="s">
        <v>2693</v>
      </c>
    </row>
    <row r="3" spans="1:2" ht="12.75" customHeight="1">
      <c r="A3" t="s">
        <v>2694</v>
      </c>
      <c r="B3" t="s">
        <v>2695</v>
      </c>
    </row>
    <row r="6" spans="1:2" ht="12.75" customHeight="1">
      <c r="A6" t="s">
        <v>2696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BZ94"/>
  <sheetViews>
    <sheetView showGridLines="0" tabSelected="1" workbookViewId="0">
      <selection activeCell="M16" sqref="M16"/>
    </sheetView>
  </sheetViews>
  <sheetFormatPr defaultColWidth="17.140625" defaultRowHeight="12.75" customHeight="1"/>
  <cols>
    <col min="1" max="1" width="17.140625" style="193"/>
    <col min="2" max="2" width="5.7109375" style="193" hidden="1" customWidth="1"/>
    <col min="3" max="3" width="5.42578125" style="193" hidden="1" customWidth="1"/>
    <col min="4" max="4" width="21.85546875" style="193" bestFit="1" customWidth="1"/>
    <col min="5" max="5" width="5.7109375" style="193" hidden="1" customWidth="1"/>
    <col min="6" max="6" width="5.42578125" style="193" hidden="1" customWidth="1"/>
    <col min="7" max="7" width="22.5703125" style="193" bestFit="1" customWidth="1"/>
    <col min="8" max="8" width="22.5703125" style="193" hidden="1" customWidth="1"/>
    <col min="9" max="9" width="27.85546875" style="193" hidden="1" customWidth="1"/>
    <col min="11" max="12" width="0" hidden="1" customWidth="1"/>
    <col min="13" max="13" width="17.140625" style="193"/>
    <col min="14" max="14" width="5.7109375" style="193" hidden="1" customWidth="1"/>
    <col min="15" max="15" width="5.42578125" style="193" hidden="1" customWidth="1"/>
    <col min="16" max="16" width="17.140625" style="193"/>
    <col min="17" max="17" width="5.7109375" style="193" hidden="1" customWidth="1"/>
    <col min="18" max="18" width="5.42578125" style="193" hidden="1" customWidth="1"/>
    <col min="19" max="19" width="17.140625" style="193"/>
    <col min="20" max="20" width="5.7109375" style="193" customWidth="1"/>
    <col min="21" max="21" width="5.42578125" style="193" customWidth="1"/>
    <col min="22" max="22" width="11.85546875" style="193" bestFit="1" customWidth="1"/>
    <col min="23" max="24" width="7.42578125" style="193" hidden="1" customWidth="1"/>
    <col min="25" max="25" width="10.42578125" style="193" bestFit="1" customWidth="1"/>
    <col min="26" max="27" width="6.140625" style="193" hidden="1" customWidth="1"/>
    <col min="28" max="28" width="10.140625" style="193" bestFit="1" customWidth="1"/>
    <col min="29" max="30" width="6" style="193" hidden="1" customWidth="1"/>
    <col min="31" max="31" width="16.140625" style="193" bestFit="1" customWidth="1"/>
    <col min="32" max="33" width="8.28515625" style="193" hidden="1" customWidth="1"/>
    <col min="34" max="34" width="16.42578125" style="193" bestFit="1" customWidth="1"/>
    <col min="35" max="36" width="11.28515625" style="193" hidden="1" customWidth="1"/>
    <col min="37" max="37" width="17.140625" style="193"/>
    <col min="38" max="38" width="5.7109375" style="193" hidden="1" customWidth="1"/>
    <col min="39" max="39" width="5.42578125" style="193" hidden="1" customWidth="1"/>
    <col min="40" max="40" width="18" style="193" bestFit="1" customWidth="1"/>
    <col min="41" max="41" width="5.7109375" style="193" hidden="1" customWidth="1"/>
    <col min="42" max="42" width="5.42578125" style="193" hidden="1" customWidth="1"/>
    <col min="43" max="43" width="21.28515625" customWidth="1"/>
    <col min="44" max="44" width="5.7109375" style="193" hidden="1" customWidth="1"/>
    <col min="45" max="45" width="5.42578125" style="193" hidden="1" customWidth="1"/>
    <col min="47" max="47" width="5.7109375" style="193" hidden="1" customWidth="1"/>
    <col min="48" max="48" width="5.42578125" style="193" hidden="1" customWidth="1"/>
    <col min="50" max="50" width="5.7109375" style="193" hidden="1" customWidth="1"/>
    <col min="51" max="51" width="5.42578125" style="193" hidden="1" customWidth="1"/>
    <col min="53" max="53" width="5.7109375" style="193" hidden="1" customWidth="1"/>
    <col min="54" max="54" width="5.42578125" style="193" hidden="1" customWidth="1"/>
    <col min="56" max="56" width="5.7109375" style="193" hidden="1" customWidth="1"/>
    <col min="57" max="57" width="5.42578125" style="193" hidden="1" customWidth="1"/>
    <col min="58" max="58" width="18.28515625" bestFit="1" customWidth="1"/>
    <col min="59" max="59" width="5.7109375" style="193" hidden="1" customWidth="1"/>
    <col min="60" max="60" width="5.42578125" style="193" hidden="1" customWidth="1"/>
    <col min="61" max="61" width="18.28515625" customWidth="1"/>
    <col min="62" max="62" width="5.7109375" style="193" hidden="1" customWidth="1"/>
    <col min="63" max="63" width="5.42578125" style="193" hidden="1" customWidth="1"/>
    <col min="65" max="65" width="5.7109375" style="193" hidden="1" customWidth="1"/>
    <col min="66" max="66" width="5.42578125" style="193" hidden="1" customWidth="1"/>
    <col min="68" max="68" width="5.7109375" style="193" hidden="1" customWidth="1"/>
    <col min="69" max="69" width="5.42578125" style="193" hidden="1" customWidth="1"/>
    <col min="71" max="71" width="5.7109375" style="193" hidden="1" customWidth="1"/>
    <col min="72" max="72" width="5.42578125" style="193" hidden="1" customWidth="1"/>
    <col min="73" max="73" width="22" bestFit="1" customWidth="1"/>
    <col min="74" max="74" width="5.7109375" style="193" hidden="1" customWidth="1"/>
    <col min="75" max="75" width="5.42578125" style="193" hidden="1" customWidth="1"/>
    <col min="77" max="77" width="5.7109375" style="193" hidden="1" customWidth="1"/>
    <col min="78" max="78" width="5.42578125" style="193" hidden="1" customWidth="1"/>
  </cols>
  <sheetData>
    <row r="1" spans="1:78" ht="12.75" customHeight="1">
      <c r="A1" s="189" t="s">
        <v>2823</v>
      </c>
      <c r="B1" s="189"/>
      <c r="C1" s="189"/>
      <c r="D1" s="189" t="s">
        <v>2823</v>
      </c>
      <c r="E1" s="189"/>
      <c r="F1" s="189"/>
      <c r="G1" s="189" t="s">
        <v>2823</v>
      </c>
      <c r="H1" s="189"/>
      <c r="I1" s="189"/>
      <c r="J1" s="189" t="s">
        <v>2823</v>
      </c>
      <c r="K1" s="189"/>
      <c r="L1" s="189"/>
      <c r="M1" s="189" t="s">
        <v>2823</v>
      </c>
      <c r="N1" s="189"/>
      <c r="O1" s="189"/>
      <c r="P1" s="189" t="s">
        <v>2823</v>
      </c>
      <c r="Q1" s="189"/>
      <c r="R1" s="189"/>
      <c r="S1" s="189" t="s">
        <v>2823</v>
      </c>
      <c r="T1" s="189"/>
      <c r="U1" s="189"/>
      <c r="V1" s="189" t="s">
        <v>2823</v>
      </c>
      <c r="W1" s="189"/>
      <c r="X1" s="189"/>
      <c r="Y1" s="189" t="s">
        <v>2823</v>
      </c>
      <c r="Z1" s="189"/>
      <c r="AA1" s="189"/>
      <c r="AB1" s="189" t="s">
        <v>2823</v>
      </c>
      <c r="AC1" s="189"/>
      <c r="AD1" s="189"/>
      <c r="AE1" s="189" t="s">
        <v>2823</v>
      </c>
      <c r="AF1" s="189"/>
      <c r="AG1" s="189"/>
      <c r="AH1" s="189" t="s">
        <v>2823</v>
      </c>
      <c r="AI1" s="189"/>
      <c r="AJ1" s="189"/>
      <c r="AK1" s="189" t="s">
        <v>2823</v>
      </c>
      <c r="AL1" s="189"/>
      <c r="AM1" s="189"/>
      <c r="AN1" s="189" t="s">
        <v>2823</v>
      </c>
      <c r="AO1" s="189"/>
      <c r="AP1" s="189"/>
      <c r="AQ1" s="189" t="s">
        <v>2823</v>
      </c>
      <c r="AR1" s="189"/>
      <c r="AS1" s="189"/>
      <c r="AT1" s="189" t="s">
        <v>2823</v>
      </c>
      <c r="AU1" s="189"/>
      <c r="AV1" s="189"/>
      <c r="AW1" s="288" t="s">
        <v>3512</v>
      </c>
      <c r="AX1" s="189"/>
      <c r="AY1" s="189"/>
      <c r="AZ1" s="189"/>
      <c r="BA1" s="189"/>
      <c r="BB1" s="189"/>
      <c r="BC1" s="189" t="s">
        <v>2823</v>
      </c>
      <c r="BD1" s="189"/>
      <c r="BE1" s="189"/>
      <c r="BF1" s="189" t="s">
        <v>2823</v>
      </c>
      <c r="BG1" s="189"/>
      <c r="BH1" s="189"/>
      <c r="BI1" s="189" t="s">
        <v>2823</v>
      </c>
      <c r="BJ1" s="189"/>
      <c r="BK1" s="189"/>
      <c r="BL1" s="189" t="s">
        <v>2823</v>
      </c>
      <c r="BM1" s="189"/>
      <c r="BN1" s="189"/>
      <c r="BO1" s="189" t="s">
        <v>2823</v>
      </c>
      <c r="BP1" s="189"/>
      <c r="BQ1" s="189"/>
      <c r="BR1" s="189" t="s">
        <v>2823</v>
      </c>
      <c r="BS1" s="189"/>
      <c r="BT1" s="189"/>
      <c r="BU1" s="189" t="s">
        <v>2823</v>
      </c>
      <c r="BV1" s="189"/>
      <c r="BW1" s="189"/>
      <c r="BX1" s="189" t="s">
        <v>2823</v>
      </c>
      <c r="BY1" s="189"/>
      <c r="BZ1" s="189"/>
    </row>
    <row r="2" spans="1:78" ht="12.75" customHeight="1">
      <c r="A2" s="189" t="str">
        <f>C17</f>
        <v>ENUM('N/A', 'Desert Tower', 'Spire/Pinnacle', 'Big Wall', 'Crag', 'Waterfall', 'Canyon', 'Mountain', 'Water', 'Road', 'Trail', 'City')</v>
      </c>
      <c r="B2" s="189"/>
      <c r="C2" s="189"/>
      <c r="D2" s="257" t="str">
        <f>F10</f>
        <v>ENUM('N/A', 'Alpine', 'Lowland', 'Desert', 'Urban')</v>
      </c>
      <c r="E2" s="189"/>
      <c r="F2" s="189"/>
      <c r="G2" s="189" t="str">
        <f>I9</f>
        <v>ENUM('Segment_Classification', 'N/A', 'Approach', 'Route', 'Descent')</v>
      </c>
      <c r="H2" s="189"/>
      <c r="I2" s="189"/>
      <c r="J2" s="189" t="str">
        <f>L19</f>
        <v>ENUM('Segment_Rating', 'N/A', 'Paved Road', 'Dirt Road', 'Water', 'Permanent Snow', 'Trail', 'cl. 1', 'cl. 2', 'cl. 3', 'cl. 4', 'cl. 5', 'Glacier - Easy', 'Glacier - Moderate', 'Glacier - Hard')</v>
      </c>
      <c r="K2" s="189"/>
      <c r="L2" s="189"/>
      <c r="M2" s="189" t="str">
        <f>O10</f>
        <v>ENUM('N/A', 'Non-Technical', 'Technical', 'Free w/ Aid', 'Aid')</v>
      </c>
      <c r="N2" s="189"/>
      <c r="O2" s="189"/>
      <c r="P2" s="189" t="str">
        <f>R11</f>
        <v>ENUM('N/A', 'Cragging', 'Single Day', 'Multi-day', 'Carryover', 'Expedition')</v>
      </c>
      <c r="Q2" s="189"/>
      <c r="R2" s="189"/>
      <c r="S2" s="189" t="str">
        <f>U20</f>
        <v>ENUM('N/A', 'I', 'II', 'II+', 'III', 'III+', 'IV-', 'IV', 'IV+', 'V-', 'V', 'V+', 'VI-', 'VI', 'VI+')</v>
      </c>
      <c r="T2" s="189"/>
      <c r="U2" s="189"/>
      <c r="V2" s="189" t="str">
        <f>X45</f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'5.12b', '5.12c', '5.12d')</v>
      </c>
      <c r="W2" s="189"/>
      <c r="X2" s="189"/>
      <c r="Y2" s="189" t="str">
        <f>AA23</f>
        <v>ENUM('N/A', 'A0', 'A1', 'A1+', 'A2', 'A2+', 'A3', 'A3+', 'A4', 'A5', 'C1', 'C1+', 'C2', 'C2+', 'C3', 'C3+', 'C4', 'C5')</v>
      </c>
      <c r="Z2" s="189"/>
      <c r="AA2" s="189"/>
      <c r="AB2" s="189" t="str">
        <f>AD18</f>
        <v>ENUM('N/A', 'WI1', 'WI2', 'WI3', 'WI4', 'WI5', 'WI6', 'AI1', 'AI2', 'AI3', 'AI4', 'AI5', 'AI6')</v>
      </c>
      <c r="AC2" s="189"/>
      <c r="AD2" s="189"/>
      <c r="AE2" s="189" t="str">
        <f>AG19</f>
        <v>ENUM('N/A', '25 deg', '30 deg', '35 deg', '40 deg', '45 deg', '50 deg', '55 deg', '60 deg', '65 deg', '70 deg', '75 deg', '80 deg', '+80 deg')</v>
      </c>
      <c r="AF2" s="189"/>
      <c r="AG2" s="189"/>
      <c r="AH2" s="189" t="str">
        <f>AJ20</f>
        <v>ENUM('N/A', 'Snowshoe', 'Ski', 'Neve', 'Cornice', 'Rime', 'Glacier - Easy', 'Glacier - Moderate', 'Glacier - Hard', 'Mixed', 'AK1', 'AK2', 'AK3', 'AK4', 'AK5')</v>
      </c>
      <c r="AI2" s="189"/>
      <c r="AJ2" s="189"/>
      <c r="AK2" s="189" t="str">
        <f>AM8</f>
        <v>ENUM('N/A', 'Winter/Spring', 'Summer/Fall')</v>
      </c>
      <c r="AL2" s="189"/>
      <c r="AM2" s="189"/>
      <c r="AN2" s="189" t="str">
        <f>AP10</f>
        <v>ENUM('N/A', 'Ascended', 'Traversed', 'Descended', 'Bailed')</v>
      </c>
      <c r="AO2" s="189"/>
      <c r="AP2" s="189"/>
      <c r="AQ2" s="189" t="str">
        <f>AS9</f>
        <v>ENUM('N/A', 'Misc', 'Dry', 'Winter')</v>
      </c>
      <c r="AR2" s="189"/>
      <c r="AS2" s="189"/>
      <c r="AT2" s="257" t="str">
        <f>AV9</f>
        <v>ENUM('N/A', 'Fully Automated', 'Partially Automated', 'Complete')</v>
      </c>
      <c r="AU2" s="189"/>
      <c r="AV2" s="189"/>
      <c r="AW2" s="288" t="str">
        <f>AY9</f>
        <v>ENUM('Trip', 'Summary', 'Introduction', 'Article')</v>
      </c>
      <c r="AX2" s="189"/>
      <c r="AY2" s="189"/>
      <c r="AZ2" s="257" t="str">
        <f>BB10</f>
        <v>ENUM('None', 'H1', 'H2', 'H3', 'H4')</v>
      </c>
      <c r="BA2" s="189"/>
      <c r="BB2" s="189"/>
      <c r="BC2" s="189" t="str">
        <f>BE9</f>
        <v>ENUM('N/A', 'Complete', 'IP', 'TBA')</v>
      </c>
      <c r="BD2" s="189"/>
      <c r="BE2" s="189"/>
      <c r="BF2" s="189" t="str">
        <f>BH9</f>
        <v>ENUM('N/A', 'Page', 'Day', 'Trip')</v>
      </c>
      <c r="BG2" s="189"/>
      <c r="BH2" s="189"/>
      <c r="BI2" s="189" t="str">
        <f>BK12</f>
        <v>ENUM('N/A', 'Trailhead', 'Route', 'Feature', 'Region', 'Geographic Parent', 'List')</v>
      </c>
      <c r="BJ2" s="189"/>
      <c r="BK2" s="189"/>
      <c r="BL2" s="189" t="str">
        <f>BN10</f>
        <v>ENUM('N/A', 'Regular', 'Brassies', 'Offsets', 'Micros')</v>
      </c>
      <c r="BM2" s="189"/>
      <c r="BN2" s="189"/>
      <c r="BO2" s="189" t="str">
        <f>BQ9</f>
        <v>ENUM('N/A', 'Regular', 'Offset', 'Valley Giant')</v>
      </c>
      <c r="BP2" s="189"/>
      <c r="BQ2" s="189"/>
      <c r="BR2" s="189" t="str">
        <f>BT10</f>
        <v>ENUM('N/A', 'Single', 'Double', 'Triple', 'Other')</v>
      </c>
      <c r="BS2" s="189"/>
      <c r="BT2" s="189"/>
      <c r="BU2" s="189" t="str">
        <f>BW11</f>
        <v>ENUM('N/A', 'Cordalette', 'Webbing - Sewn Spectra', 'Webbing - Sewn 1"', 'Webbing - Tied 1"', 'Rabbit Runner')</v>
      </c>
      <c r="BV2" s="189"/>
      <c r="BW2" s="189"/>
      <c r="BX2" s="257" t="str">
        <f>BZ8</f>
        <v>ENUM('N/A', 'Attempted', 'Success')</v>
      </c>
      <c r="BY2" s="189"/>
      <c r="BZ2" s="189"/>
    </row>
    <row r="3" spans="1:78" s="193" customFormat="1" ht="25.5">
      <c r="A3" s="192" t="s">
        <v>41</v>
      </c>
      <c r="B3" s="194"/>
      <c r="C3" s="194"/>
      <c r="D3" s="192" t="s">
        <v>41</v>
      </c>
      <c r="E3" s="194"/>
      <c r="F3" s="194"/>
      <c r="G3" s="187" t="s">
        <v>3176</v>
      </c>
      <c r="H3" s="187"/>
      <c r="I3" s="187"/>
      <c r="J3" s="187" t="s">
        <v>3176</v>
      </c>
      <c r="K3" s="187"/>
      <c r="L3" s="187"/>
      <c r="M3" s="192" t="s">
        <v>2832</v>
      </c>
      <c r="N3" s="194"/>
      <c r="O3" s="194"/>
      <c r="P3" s="194" t="s">
        <v>2830</v>
      </c>
      <c r="Q3" s="194"/>
      <c r="R3" s="194"/>
      <c r="S3" s="194" t="s">
        <v>2830</v>
      </c>
      <c r="T3" s="194"/>
      <c r="U3" s="194"/>
      <c r="V3" s="194" t="s">
        <v>2830</v>
      </c>
      <c r="W3" s="194"/>
      <c r="X3" s="194"/>
      <c r="Y3" s="194" t="s">
        <v>2830</v>
      </c>
      <c r="Z3" s="194"/>
      <c r="AA3" s="194"/>
      <c r="AB3" s="194" t="s">
        <v>2830</v>
      </c>
      <c r="AC3" s="194"/>
      <c r="AD3" s="194"/>
      <c r="AE3" s="194" t="s">
        <v>2830</v>
      </c>
      <c r="AF3" s="194"/>
      <c r="AG3" s="194"/>
      <c r="AH3" s="194" t="s">
        <v>2830</v>
      </c>
      <c r="AI3" s="194"/>
      <c r="AJ3" s="194"/>
      <c r="AK3" s="224" t="s">
        <v>2835</v>
      </c>
      <c r="AL3" s="194"/>
      <c r="AM3" s="194"/>
      <c r="AN3" s="192" t="s">
        <v>2832</v>
      </c>
      <c r="AO3" s="194"/>
      <c r="AP3" s="194"/>
      <c r="AQ3" s="192" t="s">
        <v>2831</v>
      </c>
      <c r="AR3" s="194"/>
      <c r="AS3" s="194"/>
      <c r="AT3" s="192" t="s">
        <v>2834</v>
      </c>
      <c r="AU3" s="194"/>
      <c r="AV3" s="194"/>
      <c r="AW3" s="285" t="s">
        <v>2834</v>
      </c>
      <c r="AX3" s="194"/>
      <c r="AY3" s="194"/>
      <c r="AZ3" s="192" t="s">
        <v>2834</v>
      </c>
      <c r="BA3" s="194"/>
      <c r="BB3" s="194"/>
      <c r="BC3" s="192" t="s">
        <v>3090</v>
      </c>
      <c r="BD3" s="194"/>
      <c r="BE3" s="194"/>
      <c r="BF3" s="192" t="s">
        <v>3091</v>
      </c>
      <c r="BG3" s="194"/>
      <c r="BH3" s="194"/>
      <c r="BI3" s="192"/>
      <c r="BJ3" s="194"/>
      <c r="BK3" s="194"/>
      <c r="BL3" s="196" t="s">
        <v>3340</v>
      </c>
      <c r="BM3" s="194"/>
      <c r="BN3" s="194"/>
      <c r="BO3" s="196" t="s">
        <v>3340</v>
      </c>
      <c r="BP3" s="194"/>
      <c r="BQ3" s="194"/>
      <c r="BR3" s="196" t="s">
        <v>3340</v>
      </c>
      <c r="BS3" s="194"/>
      <c r="BT3" s="194"/>
      <c r="BU3" s="196" t="s">
        <v>3340</v>
      </c>
      <c r="BV3" s="194"/>
      <c r="BW3" s="194"/>
      <c r="BX3" s="196" t="s">
        <v>3368</v>
      </c>
      <c r="BY3" s="194"/>
      <c r="BZ3" s="194"/>
    </row>
    <row r="4" spans="1:78" ht="12.75" customHeight="1">
      <c r="A4" s="206" t="s">
        <v>2837</v>
      </c>
      <c r="B4" s="206"/>
      <c r="C4" s="206"/>
      <c r="D4" s="206" t="s">
        <v>2985</v>
      </c>
      <c r="E4" s="206"/>
      <c r="F4" s="206"/>
      <c r="G4" s="206" t="s">
        <v>3188</v>
      </c>
      <c r="H4" s="196" t="str">
        <f>"'" &amp; G4 &amp; "'"</f>
        <v>'Segment_Classification'</v>
      </c>
      <c r="I4" s="196" t="str">
        <f>"ENUM(" &amp; H4</f>
        <v>ENUM('Segment_Classification'</v>
      </c>
      <c r="J4" s="206" t="s">
        <v>3175</v>
      </c>
      <c r="K4" s="196" t="str">
        <f>"'" &amp; J4 &amp; "'"</f>
        <v>'Segment_Rating'</v>
      </c>
      <c r="L4" s="196" t="str">
        <f>"ENUM(" &amp; K4</f>
        <v>ENUM('Segment_Rating'</v>
      </c>
      <c r="M4" s="206" t="s">
        <v>2829</v>
      </c>
      <c r="N4" s="206"/>
      <c r="O4" s="206"/>
      <c r="P4" s="206" t="s">
        <v>2836</v>
      </c>
      <c r="Q4" s="206"/>
      <c r="R4" s="206"/>
      <c r="S4" s="206" t="s">
        <v>28</v>
      </c>
      <c r="T4" s="206"/>
      <c r="U4" s="206"/>
      <c r="V4" s="206" t="s">
        <v>29</v>
      </c>
      <c r="W4" s="206"/>
      <c r="X4" s="206"/>
      <c r="Y4" s="206" t="s">
        <v>30</v>
      </c>
      <c r="Z4" s="206"/>
      <c r="AA4" s="206"/>
      <c r="AB4" s="206" t="s">
        <v>31</v>
      </c>
      <c r="AC4" s="206"/>
      <c r="AD4" s="206"/>
      <c r="AE4" s="206" t="s">
        <v>2902</v>
      </c>
      <c r="AF4" s="206"/>
      <c r="AG4" s="206"/>
      <c r="AH4" s="206" t="s">
        <v>32</v>
      </c>
      <c r="AI4" s="206"/>
      <c r="AJ4" s="206"/>
      <c r="AK4" s="206" t="s">
        <v>2825</v>
      </c>
      <c r="AL4" s="206"/>
      <c r="AM4" s="206"/>
      <c r="AN4" s="266" t="s">
        <v>2826</v>
      </c>
      <c r="AO4" s="206"/>
      <c r="AP4" s="206"/>
      <c r="AQ4" s="206" t="s">
        <v>2827</v>
      </c>
      <c r="AR4" s="206"/>
      <c r="AS4" s="206"/>
      <c r="AT4" s="223" t="s">
        <v>23</v>
      </c>
      <c r="AU4" s="206"/>
      <c r="AV4" s="206"/>
      <c r="AW4" s="286" t="s">
        <v>3476</v>
      </c>
      <c r="AX4" s="206"/>
      <c r="AY4" s="206"/>
      <c r="AZ4" s="226" t="s">
        <v>3445</v>
      </c>
      <c r="BA4" s="206"/>
      <c r="BB4" s="206"/>
      <c r="BC4" s="226" t="s">
        <v>1875</v>
      </c>
      <c r="BD4" s="206"/>
      <c r="BE4" s="206"/>
      <c r="BF4" s="226" t="s">
        <v>3092</v>
      </c>
      <c r="BG4" s="206"/>
      <c r="BH4" s="206"/>
      <c r="BI4" s="226" t="s">
        <v>3098</v>
      </c>
      <c r="BJ4" s="206"/>
      <c r="BK4" s="206"/>
      <c r="BL4" s="206" t="s">
        <v>3288</v>
      </c>
      <c r="BM4" s="206"/>
      <c r="BN4" s="206"/>
      <c r="BO4" s="206" t="s">
        <v>3334</v>
      </c>
      <c r="BP4" s="206"/>
      <c r="BQ4" s="206"/>
      <c r="BR4" s="206" t="s">
        <v>3325</v>
      </c>
      <c r="BS4" s="206"/>
      <c r="BT4" s="206"/>
      <c r="BU4" s="206" t="s">
        <v>3328</v>
      </c>
      <c r="BV4" s="206"/>
      <c r="BW4" s="206"/>
      <c r="BX4" s="206" t="s">
        <v>3369</v>
      </c>
      <c r="BY4" s="206"/>
      <c r="BZ4" s="206"/>
    </row>
    <row r="5" spans="1:78" ht="12.75" customHeight="1">
      <c r="A5" s="196" t="s">
        <v>666</v>
      </c>
      <c r="B5" s="196" t="str">
        <f>"'" &amp; A5 &amp; "'"</f>
        <v>'N/A'</v>
      </c>
      <c r="C5" s="196" t="str">
        <f>"ENUM(" &amp; B5</f>
        <v>ENUM('N/A'</v>
      </c>
      <c r="D5" s="196" t="s">
        <v>666</v>
      </c>
      <c r="E5" s="196" t="str">
        <f>"'" &amp; D5 &amp; "'"</f>
        <v>'N/A'</v>
      </c>
      <c r="F5" s="196" t="str">
        <f>"ENUM(" &amp; E5</f>
        <v>ENUM('N/A'</v>
      </c>
      <c r="G5" s="196" t="s">
        <v>666</v>
      </c>
      <c r="H5" s="196" t="str">
        <f>", '" &amp; G5 &amp; "'"</f>
        <v>, 'N/A'</v>
      </c>
      <c r="I5" s="196" t="str">
        <f>I4&amp;IF(H5="",")",H5)</f>
        <v>ENUM('Segment_Classification', 'N/A'</v>
      </c>
      <c r="J5" s="196" t="s">
        <v>666</v>
      </c>
      <c r="K5" s="196" t="str">
        <f>", '" &amp; J5 &amp; "'"</f>
        <v>, 'N/A'</v>
      </c>
      <c r="L5" s="196" t="str">
        <f>L4&amp;IF(K5="",")",K5)</f>
        <v>ENUM('Segment_Rating', 'N/A'</v>
      </c>
      <c r="M5" s="192" t="s">
        <v>666</v>
      </c>
      <c r="N5" s="196" t="str">
        <f>"'" &amp; M5 &amp; "'"</f>
        <v>'N/A'</v>
      </c>
      <c r="O5" s="196" t="str">
        <f>"ENUM(" &amp; N5</f>
        <v>ENUM('N/A'</v>
      </c>
      <c r="P5" s="196" t="s">
        <v>666</v>
      </c>
      <c r="Q5" s="196" t="str">
        <f>"'" &amp; P5 &amp; "'"</f>
        <v>'N/A'</v>
      </c>
      <c r="R5" s="196" t="str">
        <f>"ENUM(" &amp; Q5</f>
        <v>ENUM('N/A'</v>
      </c>
      <c r="S5" s="196" t="s">
        <v>666</v>
      </c>
      <c r="T5" s="196" t="str">
        <f>"'" &amp; S5 &amp; "'"</f>
        <v>'N/A'</v>
      </c>
      <c r="U5" s="196" t="str">
        <f>"ENUM(" &amp; T5</f>
        <v>ENUM('N/A'</v>
      </c>
      <c r="V5" s="196" t="s">
        <v>666</v>
      </c>
      <c r="W5" s="196" t="str">
        <f>"'" &amp; V5 &amp; "'"</f>
        <v>'N/A'</v>
      </c>
      <c r="X5" s="196" t="str">
        <f>"ENUM(" &amp; W5</f>
        <v>ENUM('N/A'</v>
      </c>
      <c r="Y5" s="196" t="s">
        <v>666</v>
      </c>
      <c r="Z5" s="196" t="str">
        <f>"'" &amp; Y5 &amp; "'"</f>
        <v>'N/A'</v>
      </c>
      <c r="AA5" s="196" t="str">
        <f>"ENUM(" &amp; Z5</f>
        <v>ENUM('N/A'</v>
      </c>
      <c r="AB5" s="196" t="s">
        <v>666</v>
      </c>
      <c r="AC5" s="196" t="str">
        <f>"'" &amp; AB5 &amp; "'"</f>
        <v>'N/A'</v>
      </c>
      <c r="AD5" s="196" t="str">
        <f>"ENUM(" &amp; AC5</f>
        <v>ENUM('N/A'</v>
      </c>
      <c r="AE5" s="196" t="s">
        <v>666</v>
      </c>
      <c r="AF5" s="196" t="str">
        <f>"'" &amp; AE5 &amp; "'"</f>
        <v>'N/A'</v>
      </c>
      <c r="AG5" s="196" t="str">
        <f>"ENUM(" &amp; AF5</f>
        <v>ENUM('N/A'</v>
      </c>
      <c r="AH5" s="196" t="s">
        <v>666</v>
      </c>
      <c r="AI5" s="196" t="str">
        <f>"'" &amp; AH5 &amp; "'"</f>
        <v>'N/A'</v>
      </c>
      <c r="AJ5" s="196" t="str">
        <f>"ENUM(" &amp; AI5</f>
        <v>ENUM('N/A'</v>
      </c>
      <c r="AK5" s="196" t="s">
        <v>666</v>
      </c>
      <c r="AL5" s="196" t="str">
        <f>"'" &amp; AK5 &amp; "'"</f>
        <v>'N/A'</v>
      </c>
      <c r="AM5" s="196" t="str">
        <f>"ENUM(" &amp; AL5</f>
        <v>ENUM('N/A'</v>
      </c>
      <c r="AN5" s="196" t="s">
        <v>666</v>
      </c>
      <c r="AO5" s="196" t="str">
        <f>"'" &amp; AN5 &amp; "'"</f>
        <v>'N/A'</v>
      </c>
      <c r="AP5" s="196" t="str">
        <f>"ENUM(" &amp; AO5</f>
        <v>ENUM('N/A'</v>
      </c>
      <c r="AQ5" s="196" t="s">
        <v>666</v>
      </c>
      <c r="AR5" s="196" t="str">
        <f>"'" &amp; AQ5 &amp; "'"</f>
        <v>'N/A'</v>
      </c>
      <c r="AS5" s="196" t="str">
        <f>"ENUM(" &amp; AR5</f>
        <v>ENUM('N/A'</v>
      </c>
      <c r="AT5" s="196" t="s">
        <v>666</v>
      </c>
      <c r="AU5" s="196" t="str">
        <f>"'" &amp; AT5 &amp; "'"</f>
        <v>'N/A'</v>
      </c>
      <c r="AV5" s="196" t="str">
        <f>"ENUM(" &amp; AU5</f>
        <v>ENUM('N/A'</v>
      </c>
      <c r="AW5" s="285" t="s">
        <v>2831</v>
      </c>
      <c r="AX5" s="196" t="str">
        <f>"'" &amp; AW5 &amp; "'"</f>
        <v>'Trip'</v>
      </c>
      <c r="AY5" s="196" t="str">
        <f>"ENUM(" &amp; AX5</f>
        <v>ENUM('Trip'</v>
      </c>
      <c r="AZ5" s="196" t="s">
        <v>3470</v>
      </c>
      <c r="BA5" s="196" t="str">
        <f>"'" &amp; AZ5 &amp; "'"</f>
        <v>'None'</v>
      </c>
      <c r="BB5" s="196" t="str">
        <f>"ENUM(" &amp; BA5</f>
        <v>ENUM('None'</v>
      </c>
      <c r="BC5" s="196" t="s">
        <v>666</v>
      </c>
      <c r="BD5" s="196" t="str">
        <f>"'" &amp; BC5 &amp; "'"</f>
        <v>'N/A'</v>
      </c>
      <c r="BE5" s="196" t="str">
        <f>"ENUM(" &amp; BD5</f>
        <v>ENUM('N/A'</v>
      </c>
      <c r="BF5" s="192" t="s">
        <v>666</v>
      </c>
      <c r="BG5" s="196" t="str">
        <f>"'" &amp; BF5 &amp; "'"</f>
        <v>'N/A'</v>
      </c>
      <c r="BH5" s="196" t="str">
        <f>"ENUM(" &amp; BG5</f>
        <v>ENUM('N/A'</v>
      </c>
      <c r="BI5" s="192" t="s">
        <v>666</v>
      </c>
      <c r="BJ5" s="196" t="str">
        <f>"'" &amp; BI5 &amp; "'"</f>
        <v>'N/A'</v>
      </c>
      <c r="BK5" s="196" t="str">
        <f>"ENUM(" &amp; BJ5</f>
        <v>ENUM('N/A'</v>
      </c>
      <c r="BL5" s="196" t="s">
        <v>666</v>
      </c>
      <c r="BM5" s="196" t="str">
        <f>"'" &amp; BL5 &amp; "'"</f>
        <v>'N/A'</v>
      </c>
      <c r="BN5" s="196" t="str">
        <f>"ENUM(" &amp; BM5</f>
        <v>ENUM('N/A'</v>
      </c>
      <c r="BO5" s="196" t="s">
        <v>666</v>
      </c>
      <c r="BP5" s="196" t="str">
        <f>"'" &amp; BO5 &amp; "'"</f>
        <v>'N/A'</v>
      </c>
      <c r="BQ5" s="196" t="str">
        <f>"ENUM(" &amp; BP5</f>
        <v>ENUM('N/A'</v>
      </c>
      <c r="BR5" s="196" t="s">
        <v>666</v>
      </c>
      <c r="BS5" s="196" t="str">
        <f>"'" &amp; BR5 &amp; "'"</f>
        <v>'N/A'</v>
      </c>
      <c r="BT5" s="196" t="str">
        <f>"ENUM(" &amp; BS5</f>
        <v>ENUM('N/A'</v>
      </c>
      <c r="BU5" s="196" t="s">
        <v>666</v>
      </c>
      <c r="BV5" s="196" t="str">
        <f>"'" &amp; BU5 &amp; "'"</f>
        <v>'N/A'</v>
      </c>
      <c r="BW5" s="196" t="str">
        <f>"ENUM(" &amp; BV5</f>
        <v>ENUM('N/A'</v>
      </c>
      <c r="BX5" s="196" t="s">
        <v>666</v>
      </c>
      <c r="BY5" s="196" t="str">
        <f>"'" &amp; BX5 &amp; "'"</f>
        <v>'N/A'</v>
      </c>
      <c r="BZ5" s="196" t="str">
        <f>"ENUM(" &amp; BY5</f>
        <v>ENUM('N/A'</v>
      </c>
    </row>
    <row r="6" spans="1:78" ht="12.75" customHeight="1">
      <c r="A6" t="s">
        <v>112</v>
      </c>
      <c r="B6" s="196" t="str">
        <f>", '" &amp; A6 &amp; "'"</f>
        <v>, 'Desert Tower'</v>
      </c>
      <c r="C6" s="196" t="str">
        <f>C5&amp;IF(B6="",")",B6)</f>
        <v>ENUM('N/A', 'Desert Tower'</v>
      </c>
      <c r="D6" t="s">
        <v>136</v>
      </c>
      <c r="E6" s="196" t="str">
        <f>", '" &amp; D6 &amp; "'"</f>
        <v>, 'Alpine'</v>
      </c>
      <c r="F6" s="196" t="str">
        <f>F5&amp;IF(E6="",")",E6)</f>
        <v>ENUM('N/A', 'Alpine'</v>
      </c>
      <c r="G6" s="196" t="s">
        <v>1796</v>
      </c>
      <c r="H6" s="196" t="str">
        <f t="shared" ref="H6:H8" si="0">", '" &amp; G6 &amp; "'"</f>
        <v>, 'Approach'</v>
      </c>
      <c r="I6" s="196" t="str">
        <f t="shared" ref="I6:I8" si="1">I5&amp;IF(H6="",")",H6)</f>
        <v>ENUM('Segment_Classification', 'N/A', 'Approach'</v>
      </c>
      <c r="J6" s="196" t="s">
        <v>3172</v>
      </c>
      <c r="K6" s="196" t="str">
        <f t="shared" ref="K6:K18" si="2">", '" &amp; J6 &amp; "'"</f>
        <v>, 'Paved Road'</v>
      </c>
      <c r="L6" s="196" t="str">
        <f t="shared" ref="L6:L18" si="3">L5&amp;IF(K6="",")",K6)</f>
        <v>ENUM('Segment_Rating', 'N/A', 'Paved Road'</v>
      </c>
      <c r="M6" t="s">
        <v>187</v>
      </c>
      <c r="N6" s="196" t="str">
        <f>", '" &amp; M6 &amp; "'"</f>
        <v>, 'Non-Technical'</v>
      </c>
      <c r="O6" s="196" t="str">
        <f>O5&amp;IF(N6="",")",N6)</f>
        <v>ENUM('N/A', 'Non-Technical'</v>
      </c>
      <c r="P6" t="s">
        <v>97</v>
      </c>
      <c r="Q6" s="196" t="str">
        <f>", '" &amp; P6 &amp; "'"</f>
        <v>, 'Cragging'</v>
      </c>
      <c r="R6" s="196" t="str">
        <f>R5&amp;IF(Q6="",")",Q6)</f>
        <v>ENUM('N/A', 'Cragging'</v>
      </c>
      <c r="S6" s="196" t="s">
        <v>689</v>
      </c>
      <c r="T6" s="196" t="str">
        <f>", '" &amp; S6 &amp; "'"</f>
        <v>, 'I'</v>
      </c>
      <c r="U6" s="196" t="str">
        <f>U5&amp;IF(T6="",")",T6)</f>
        <v>ENUM('N/A', 'I'</v>
      </c>
      <c r="V6" s="196" t="s">
        <v>391</v>
      </c>
      <c r="W6" s="196" t="str">
        <f>", '" &amp; V6 &amp; "'"</f>
        <v>, 'Trail'</v>
      </c>
      <c r="X6" s="196" t="str">
        <f>X5&amp;IF(W6="",")",W6)</f>
        <v>ENUM('N/A', 'Trail'</v>
      </c>
      <c r="Y6" s="196" t="s">
        <v>2880</v>
      </c>
      <c r="Z6" s="196" t="str">
        <f>", '" &amp; Y6 &amp; "'"</f>
        <v>, 'A0'</v>
      </c>
      <c r="AA6" s="196" t="str">
        <f>AA5&amp;IF(Z6="",")",Z6)</f>
        <v>ENUM('N/A', 'A0'</v>
      </c>
      <c r="AB6" s="196" t="s">
        <v>2894</v>
      </c>
      <c r="AC6" s="196" t="str">
        <f>", '" &amp; AB6 &amp; "'"</f>
        <v>, 'WI1'</v>
      </c>
      <c r="AD6" s="196" t="str">
        <f>AD5&amp;IF(AC6="",")",AC6)</f>
        <v>ENUM('N/A', 'WI1'</v>
      </c>
      <c r="AE6" s="196" t="s">
        <v>1600</v>
      </c>
      <c r="AF6" s="196" t="str">
        <f>", '" &amp; AE6 &amp; "'"</f>
        <v>, '25 deg'</v>
      </c>
      <c r="AG6" s="196" t="str">
        <f>AG5&amp;IF(AF6="",")",AF6)</f>
        <v>ENUM('N/A', '25 deg'</v>
      </c>
      <c r="AH6" s="196" t="s">
        <v>217</v>
      </c>
      <c r="AI6" s="196" t="str">
        <f>", '" &amp; AH6 &amp; "'"</f>
        <v>, 'Snowshoe'</v>
      </c>
      <c r="AJ6" s="196" t="str">
        <f>AJ5&amp;IF(AI6="",")",AI6)</f>
        <v>ENUM('N/A', 'Snowshoe'</v>
      </c>
      <c r="AK6" s="144" t="s">
        <v>119</v>
      </c>
      <c r="AL6" s="196" t="str">
        <f>", '" &amp; AK6 &amp; "'"</f>
        <v>, 'Winter/Spring'</v>
      </c>
      <c r="AM6" s="196" t="str">
        <f>AM5&amp;IF(AL6="",")",AL6)</f>
        <v>ENUM('N/A', 'Winter/Spring'</v>
      </c>
      <c r="AN6" s="196" t="s">
        <v>2745</v>
      </c>
      <c r="AO6" s="196" t="str">
        <f>", '" &amp; AN6 &amp; "'"</f>
        <v>, 'Ascended'</v>
      </c>
      <c r="AP6" s="196" t="str">
        <f>AP5&amp;IF(AO6="",")",AO6)</f>
        <v>ENUM('N/A', 'Ascended'</v>
      </c>
      <c r="AQ6" s="193" t="s">
        <v>745</v>
      </c>
      <c r="AR6" s="196" t="str">
        <f>", '" &amp; AQ6 &amp; "'"</f>
        <v>, 'Misc'</v>
      </c>
      <c r="AS6" s="196" t="str">
        <f>AS5&amp;IF(AR6="",")",AR6)</f>
        <v>ENUM('N/A', 'Misc'</v>
      </c>
      <c r="AT6" s="192" t="s">
        <v>3081</v>
      </c>
      <c r="AU6" s="196" t="str">
        <f>", '" &amp; AT6 &amp; "'"</f>
        <v>, 'Fully Automated'</v>
      </c>
      <c r="AV6" s="196" t="str">
        <f>AV5&amp;IF(AU6="",")",AU6)</f>
        <v>ENUM('N/A', 'Fully Automated'</v>
      </c>
      <c r="AW6" s="285" t="s">
        <v>3475</v>
      </c>
      <c r="AX6" s="196" t="str">
        <f>", '" &amp; AW6 &amp; "'"</f>
        <v>, 'Summary'</v>
      </c>
      <c r="AY6" s="196" t="str">
        <f>AY5&amp;IF(AX6="",")",AX6)</f>
        <v>ENUM('Trip', 'Summary'</v>
      </c>
      <c r="AZ6" s="196" t="s">
        <v>3446</v>
      </c>
      <c r="BA6" s="196" t="str">
        <f>", '" &amp; AZ6 &amp; "'"</f>
        <v>, 'H1'</v>
      </c>
      <c r="BB6" s="196" t="str">
        <f>BB5&amp;IF(BA6="",")",BA6)</f>
        <v>ENUM('None', 'H1'</v>
      </c>
      <c r="BC6" s="225" t="s">
        <v>65</v>
      </c>
      <c r="BD6" s="196" t="str">
        <f>", '" &amp; BC6 &amp; "'"</f>
        <v>, 'Complete'</v>
      </c>
      <c r="BE6" s="196" t="str">
        <f>BE5&amp;IF(BD6="",")",BD6)</f>
        <v>ENUM('N/A', 'Complete'</v>
      </c>
      <c r="BF6" s="192" t="s">
        <v>3090</v>
      </c>
      <c r="BG6" s="196" t="str">
        <f>", '" &amp; BF6 &amp; "'"</f>
        <v>, 'Page'</v>
      </c>
      <c r="BH6" s="196" t="str">
        <f>BH5&amp;IF(BG6="",")",BG6)</f>
        <v>ENUM('N/A', 'Page'</v>
      </c>
      <c r="BI6" s="196" t="s">
        <v>1850</v>
      </c>
      <c r="BJ6" s="196" t="str">
        <f>", '" &amp; BI6 &amp; "'"</f>
        <v>, 'Trailhead'</v>
      </c>
      <c r="BK6" s="196" t="str">
        <f>BK5&amp;IF(BJ6="",")",BJ6)</f>
        <v>ENUM('N/A', 'Trailhead'</v>
      </c>
      <c r="BL6" s="196" t="s">
        <v>3335</v>
      </c>
      <c r="BM6" s="196" t="str">
        <f>", '" &amp; BL6 &amp; "'"</f>
        <v>, 'Regular'</v>
      </c>
      <c r="BN6" s="196" t="str">
        <f>BN5&amp;IF(BM6="",")",BM6)</f>
        <v>ENUM('N/A', 'Regular'</v>
      </c>
      <c r="BO6" s="196" t="s">
        <v>3335</v>
      </c>
      <c r="BP6" s="196" t="str">
        <f>", '" &amp; BO6 &amp; "'"</f>
        <v>, 'Regular'</v>
      </c>
      <c r="BQ6" s="196" t="str">
        <f>BQ5&amp;IF(BP6="",")",BP6)</f>
        <v>ENUM('N/A', 'Regular'</v>
      </c>
      <c r="BR6" s="196" t="s">
        <v>3326</v>
      </c>
      <c r="BS6" s="196" t="str">
        <f>", '" &amp; BR6 &amp; "'"</f>
        <v>, 'Single'</v>
      </c>
      <c r="BT6" s="196" t="str">
        <f>BT5&amp;IF(BS6="",")",BS6)</f>
        <v>ENUM('N/A', 'Single'</v>
      </c>
      <c r="BU6" s="196" t="s">
        <v>3329</v>
      </c>
      <c r="BV6" s="196" t="str">
        <f>", '" &amp; BU6 &amp; "'"</f>
        <v>, 'Cordalette'</v>
      </c>
      <c r="BW6" s="196" t="str">
        <f>BW5&amp;IF(BV6="",")",BV6)</f>
        <v>ENUM('N/A', 'Cordalette'</v>
      </c>
      <c r="BX6" s="196" t="s">
        <v>3370</v>
      </c>
      <c r="BY6" s="196" t="str">
        <f>", '" &amp; BX6 &amp; "'"</f>
        <v>, 'Attempted'</v>
      </c>
      <c r="BZ6" s="196" t="str">
        <f>BZ5&amp;IF(BY6="",")",BY6)</f>
        <v>ENUM('N/A', 'Attempted'</v>
      </c>
    </row>
    <row r="7" spans="1:78" ht="12.75" customHeight="1">
      <c r="A7" s="192" t="s">
        <v>137</v>
      </c>
      <c r="B7" s="196" t="str">
        <f t="shared" ref="B7:B16" si="4">", '" &amp; A7 &amp; "'"</f>
        <v>, 'Spire/Pinnacle'</v>
      </c>
      <c r="C7" s="196" t="str">
        <f t="shared" ref="C7:C17" si="5">C6&amp;IF(B7="",")",B7)</f>
        <v>ENUM('N/A', 'Desert Tower', 'Spire/Pinnacle'</v>
      </c>
      <c r="D7" t="s">
        <v>75</v>
      </c>
      <c r="E7" s="196" t="str">
        <f t="shared" ref="E7:E9" si="6">", '" &amp; D7 &amp; "'"</f>
        <v>, 'Lowland'</v>
      </c>
      <c r="F7" s="196" t="str">
        <f t="shared" ref="F7:F9" si="7">F6&amp;IF(E7="",")",E7)</f>
        <v>ENUM('N/A', 'Alpine', 'Lowland'</v>
      </c>
      <c r="G7" s="196" t="s">
        <v>2832</v>
      </c>
      <c r="H7" s="196" t="str">
        <f t="shared" si="0"/>
        <v>, 'Route'</v>
      </c>
      <c r="I7" s="196" t="str">
        <f t="shared" si="1"/>
        <v>ENUM('Segment_Classification', 'N/A', 'Approach', 'Route'</v>
      </c>
      <c r="J7" s="196" t="s">
        <v>3173</v>
      </c>
      <c r="K7" s="196" t="str">
        <f t="shared" si="2"/>
        <v>, 'Dirt Road'</v>
      </c>
      <c r="L7" s="196" t="str">
        <f t="shared" si="3"/>
        <v>ENUM('Segment_Rating', 'N/A', 'Paved Road', 'Dirt Road'</v>
      </c>
      <c r="M7" t="s">
        <v>90</v>
      </c>
      <c r="N7" s="196" t="str">
        <f t="shared" ref="N7:N9" si="8">", '" &amp; M7 &amp; "'"</f>
        <v>, 'Technical'</v>
      </c>
      <c r="O7" s="196" t="str">
        <f t="shared" ref="O7:O10" si="9">O6&amp;IF(N7="",")",N7)</f>
        <v>ENUM('N/A', 'Non-Technical', 'Technical'</v>
      </c>
      <c r="P7" s="196" t="s">
        <v>2914</v>
      </c>
      <c r="Q7" s="196" t="str">
        <f t="shared" ref="Q7:Q10" si="10">", '" &amp; P7 &amp; "'"</f>
        <v>, 'Single Day'</v>
      </c>
      <c r="R7" s="196" t="str">
        <f t="shared" ref="R7:R11" si="11">R6&amp;IF(Q7="",")",Q7)</f>
        <v>ENUM('N/A', 'Cragging', 'Single Day'</v>
      </c>
      <c r="S7" s="196" t="s">
        <v>280</v>
      </c>
      <c r="T7" s="196" t="str">
        <f t="shared" ref="T7:T19" si="12">", '" &amp; S7 &amp; "'"</f>
        <v>, 'II'</v>
      </c>
      <c r="U7" s="196" t="str">
        <f t="shared" ref="U7:U20" si="13">U6&amp;IF(T7="",")",T7)</f>
        <v>ENUM('N/A', 'I', 'II'</v>
      </c>
      <c r="V7" s="196" t="s">
        <v>388</v>
      </c>
      <c r="W7" s="196" t="str">
        <f t="shared" ref="W7:W44" si="14">", '" &amp; V7 &amp; "'"</f>
        <v>, 'cl. 1'</v>
      </c>
      <c r="X7" s="196" t="str">
        <f t="shared" ref="X7:X45" si="15">X6&amp;IF(W7="",")",W7)</f>
        <v>ENUM('N/A', 'Trail', 'cl. 1'</v>
      </c>
      <c r="Y7" s="196" t="s">
        <v>2881</v>
      </c>
      <c r="Z7" s="196" t="str">
        <f t="shared" ref="Z7:Z22" si="16">", '" &amp; Y7 &amp; "'"</f>
        <v>, 'A1'</v>
      </c>
      <c r="AA7" s="196" t="str">
        <f t="shared" ref="AA7:AA23" si="17">AA6&amp;IF(Z7="",")",Z7)</f>
        <v>ENUM('N/A', 'A0', 'A1'</v>
      </c>
      <c r="AB7" s="196" t="s">
        <v>534</v>
      </c>
      <c r="AC7" s="196" t="str">
        <f t="shared" ref="AC7:AC17" si="18">", '" &amp; AB7 &amp; "'"</f>
        <v>, 'WI2'</v>
      </c>
      <c r="AD7" s="196" t="str">
        <f t="shared" ref="AD7:AD17" si="19">AD6&amp;IF(AC7="",")",AC7)</f>
        <v>ENUM('N/A', 'WI1', 'WI2'</v>
      </c>
      <c r="AE7" s="196" t="s">
        <v>772</v>
      </c>
      <c r="AF7" s="196" t="str">
        <f t="shared" ref="AF7:AF18" si="20">", '" &amp; AE7 &amp; "'"</f>
        <v>, '30 deg'</v>
      </c>
      <c r="AG7" s="196" t="str">
        <f t="shared" ref="AG7:AG18" si="21">AG6&amp;IF(AF7="",")",AF7)</f>
        <v>ENUM('N/A', '25 deg', '30 deg'</v>
      </c>
      <c r="AH7" s="196" t="s">
        <v>1441</v>
      </c>
      <c r="AI7" s="196" t="str">
        <f t="shared" ref="AI7:AI19" si="22">", '" &amp; AH7 &amp; "'"</f>
        <v>, 'Ski'</v>
      </c>
      <c r="AJ7" s="196" t="str">
        <f t="shared" ref="AJ7:AJ19" si="23">AJ6&amp;IF(AI7="",")",AI7)</f>
        <v>ENUM('N/A', 'Snowshoe', 'Ski'</v>
      </c>
      <c r="AK7" s="144" t="s">
        <v>78</v>
      </c>
      <c r="AL7" s="196" t="str">
        <f t="shared" ref="AL7" si="24">", '" &amp; AK7 &amp; "'"</f>
        <v>, 'Summer/Fall'</v>
      </c>
      <c r="AM7" s="196" t="str">
        <f t="shared" ref="AM7:AM8" si="25">AM6&amp;IF(AL7="",")",AL7)</f>
        <v>ENUM('N/A', 'Winter/Spring', 'Summer/Fall'</v>
      </c>
      <c r="AN7" s="196" t="s">
        <v>2746</v>
      </c>
      <c r="AO7" s="196" t="str">
        <f t="shared" ref="AO7:AO9" si="26">", '" &amp; AN7 &amp; "'"</f>
        <v>, 'Traversed'</v>
      </c>
      <c r="AP7" s="196" t="str">
        <f t="shared" ref="AP7:AP10" si="27">AP6&amp;IF(AO7="",")",AO7)</f>
        <v>ENUM('N/A', 'Ascended', 'Traversed'</v>
      </c>
      <c r="AQ7" s="192" t="s">
        <v>2828</v>
      </c>
      <c r="AR7" s="196" t="str">
        <f t="shared" ref="AR7:AR8" si="28">", '" &amp; AQ7 &amp; "'"</f>
        <v>, 'Dry'</v>
      </c>
      <c r="AS7" s="196" t="str">
        <f t="shared" ref="AS7:AS9" si="29">AS6&amp;IF(AR7="",")",AR7)</f>
        <v>ENUM('N/A', 'Misc', 'Dry'</v>
      </c>
      <c r="AT7" s="192" t="s">
        <v>3082</v>
      </c>
      <c r="AU7" s="196" t="str">
        <f t="shared" ref="AU7:AU8" si="30">", '" &amp; AT7 &amp; "'"</f>
        <v>, 'Partially Automated'</v>
      </c>
      <c r="AV7" s="196" t="str">
        <f t="shared" ref="AV7:AV9" si="31">AV6&amp;IF(AU7="",")",AU7)</f>
        <v>ENUM('N/A', 'Fully Automated', 'Partially Automated'</v>
      </c>
      <c r="AW7" s="285" t="s">
        <v>3474</v>
      </c>
      <c r="AX7" s="196" t="str">
        <f t="shared" ref="AX7:AX8" si="32">", '" &amp; AW7 &amp; "'"</f>
        <v>, 'Introduction'</v>
      </c>
      <c r="AY7" s="196" t="str">
        <f t="shared" ref="AY7:AY8" si="33">AY6&amp;IF(AX7="",")",AX7)</f>
        <v>ENUM('Trip', 'Summary', 'Introduction'</v>
      </c>
      <c r="AZ7" s="192" t="s">
        <v>3447</v>
      </c>
      <c r="BA7" s="196" t="str">
        <f t="shared" ref="BA7:BA9" si="34">", '" &amp; AZ7 &amp; "'"</f>
        <v>, 'H2'</v>
      </c>
      <c r="BB7" s="196" t="str">
        <f t="shared" ref="BB7:BB10" si="35">BB6&amp;IF(BA7="",")",BA7)</f>
        <v>ENUM('None', 'H1', 'H2'</v>
      </c>
      <c r="BC7" s="196" t="s">
        <v>1020</v>
      </c>
      <c r="BD7" s="196" t="str">
        <f t="shared" ref="BD7:BD8" si="36">", '" &amp; BC7 &amp; "'"</f>
        <v>, 'IP'</v>
      </c>
      <c r="BE7" s="196" t="str">
        <f t="shared" ref="BE7:BE9" si="37">BE6&amp;IF(BD7="",")",BD7)</f>
        <v>ENUM('N/A', 'Complete', 'IP'</v>
      </c>
      <c r="BF7" s="192" t="s">
        <v>3083</v>
      </c>
      <c r="BG7" s="196" t="str">
        <f t="shared" ref="BG7:BG8" si="38">", '" &amp; BF7 &amp; "'"</f>
        <v>, 'Day'</v>
      </c>
      <c r="BH7" s="196" t="str">
        <f t="shared" ref="BH7:BH9" si="39">BH6&amp;IF(BG7="",")",BG7)</f>
        <v>ENUM('N/A', 'Page', 'Day'</v>
      </c>
      <c r="BI7" s="196" t="s">
        <v>2832</v>
      </c>
      <c r="BJ7" s="196" t="str">
        <f t="shared" ref="BJ7:BJ11" si="40">", '" &amp; BI7 &amp; "'"</f>
        <v>, 'Route'</v>
      </c>
      <c r="BK7" s="196" t="str">
        <f t="shared" ref="BK7:BK12" si="41">BK6&amp;IF(BJ7="",")",BJ7)</f>
        <v>ENUM('N/A', 'Trailhead', 'Route'</v>
      </c>
      <c r="BL7" s="196" t="s">
        <v>3283</v>
      </c>
      <c r="BM7" s="196" t="str">
        <f t="shared" ref="BM7:BM9" si="42">", '" &amp; BL7 &amp; "'"</f>
        <v>, 'Brassies'</v>
      </c>
      <c r="BN7" s="196" t="str">
        <f t="shared" ref="BN7:BN10" si="43">BN6&amp;IF(BM7="",")",BM7)</f>
        <v>ENUM('N/A', 'Regular', 'Brassies'</v>
      </c>
      <c r="BO7" s="196" t="s">
        <v>3336</v>
      </c>
      <c r="BP7" s="196" t="str">
        <f t="shared" ref="BP7:BP8" si="44">", '" &amp; BO7 &amp; "'"</f>
        <v>, 'Offset'</v>
      </c>
      <c r="BQ7" s="196" t="str">
        <f t="shared" ref="BQ7:BQ9" si="45">BQ6&amp;IF(BP7="",")",BP7)</f>
        <v>ENUM('N/A', 'Regular', 'Offset'</v>
      </c>
      <c r="BR7" s="196" t="s">
        <v>2958</v>
      </c>
      <c r="BS7" s="196" t="str">
        <f t="shared" ref="BS7:BS9" si="46">", '" &amp; BR7 &amp; "'"</f>
        <v>, 'Double'</v>
      </c>
      <c r="BT7" s="196" t="str">
        <f t="shared" ref="BT7:BT10" si="47">BT6&amp;IF(BS7="",")",BS7)</f>
        <v>ENUM('N/A', 'Single', 'Double'</v>
      </c>
      <c r="BU7" s="196" t="s">
        <v>3331</v>
      </c>
      <c r="BV7" s="196" t="str">
        <f t="shared" ref="BV7:BV10" si="48">", '" &amp; BU7 &amp; "'"</f>
        <v>, 'Webbing - Sewn Spectra'</v>
      </c>
      <c r="BW7" s="196" t="str">
        <f t="shared" ref="BW7:BW11" si="49">BW6&amp;IF(BV7="",")",BV7)</f>
        <v>ENUM('N/A', 'Cordalette', 'Webbing - Sewn Spectra'</v>
      </c>
      <c r="BX7" s="196" t="s">
        <v>3371</v>
      </c>
      <c r="BY7" s="196" t="str">
        <f t="shared" ref="BY7" si="50">", '" &amp; BX7 &amp; "'"</f>
        <v>, 'Success'</v>
      </c>
      <c r="BZ7" s="196" t="str">
        <f t="shared" ref="BZ7:BZ8" si="51">BZ6&amp;IF(BY7="",")",BY7)</f>
        <v>ENUM('N/A', 'Attempted', 'Success'</v>
      </c>
    </row>
    <row r="8" spans="1:78" ht="12.75" customHeight="1">
      <c r="A8" t="s">
        <v>1220</v>
      </c>
      <c r="B8" s="196" t="str">
        <f t="shared" si="4"/>
        <v>, 'Big Wall'</v>
      </c>
      <c r="C8" s="196" t="str">
        <f t="shared" si="5"/>
        <v>ENUM('N/A', 'Desert Tower', 'Spire/Pinnacle', 'Big Wall'</v>
      </c>
      <c r="D8" t="s">
        <v>104</v>
      </c>
      <c r="E8" s="196" t="str">
        <f t="shared" si="6"/>
        <v>, 'Desert'</v>
      </c>
      <c r="F8" s="196" t="str">
        <f t="shared" si="7"/>
        <v>ENUM('N/A', 'Alpine', 'Lowland', 'Desert'</v>
      </c>
      <c r="G8" s="196" t="s">
        <v>1798</v>
      </c>
      <c r="H8" s="196" t="str">
        <f t="shared" si="0"/>
        <v>, 'Descent'</v>
      </c>
      <c r="I8" s="196" t="str">
        <f t="shared" si="1"/>
        <v>ENUM('Segment_Classification', 'N/A', 'Approach', 'Route', 'Descent'</v>
      </c>
      <c r="J8" s="196" t="s">
        <v>2838</v>
      </c>
      <c r="K8" s="196" t="str">
        <f t="shared" si="2"/>
        <v>, 'Water'</v>
      </c>
      <c r="L8" s="196" t="str">
        <f t="shared" si="3"/>
        <v>ENUM('Segment_Rating', 'N/A', 'Paved Road', 'Dirt Road', 'Water'</v>
      </c>
      <c r="M8" t="s">
        <v>77</v>
      </c>
      <c r="N8" s="196" t="str">
        <f t="shared" si="8"/>
        <v>, 'Free w/ Aid'</v>
      </c>
      <c r="O8" s="196" t="str">
        <f t="shared" si="9"/>
        <v>ENUM('N/A', 'Non-Technical', 'Technical', 'Free w/ Aid'</v>
      </c>
      <c r="P8" t="s">
        <v>168</v>
      </c>
      <c r="Q8" s="196" t="str">
        <f t="shared" si="10"/>
        <v>, 'Multi-day'</v>
      </c>
      <c r="R8" s="196" t="str">
        <f t="shared" si="11"/>
        <v>ENUM('N/A', 'Cragging', 'Single Day', 'Multi-day'</v>
      </c>
      <c r="S8" s="192" t="s">
        <v>2858</v>
      </c>
      <c r="T8" s="196" t="str">
        <f t="shared" si="12"/>
        <v>, 'II+'</v>
      </c>
      <c r="U8" s="196" t="str">
        <f t="shared" si="13"/>
        <v>ENUM('N/A', 'I', 'II', 'II+'</v>
      </c>
      <c r="V8" s="196" t="s">
        <v>273</v>
      </c>
      <c r="W8" s="196" t="str">
        <f t="shared" si="14"/>
        <v>, 'cl. 2'</v>
      </c>
      <c r="X8" s="196" t="str">
        <f t="shared" si="15"/>
        <v>ENUM('N/A', 'Trail', 'cl. 1', 'cl. 2'</v>
      </c>
      <c r="Y8" s="192" t="s">
        <v>2889</v>
      </c>
      <c r="Z8" s="196" t="str">
        <f t="shared" si="16"/>
        <v>, 'A1+'</v>
      </c>
      <c r="AA8" s="196" t="str">
        <f t="shared" si="17"/>
        <v>ENUM('N/A', 'A0', 'A1', 'A1+'</v>
      </c>
      <c r="AB8" s="196" t="s">
        <v>1344</v>
      </c>
      <c r="AC8" s="196" t="str">
        <f t="shared" si="18"/>
        <v>, 'WI3'</v>
      </c>
      <c r="AD8" s="196" t="str">
        <f t="shared" si="19"/>
        <v>ENUM('N/A', 'WI1', 'WI2', 'WI3'</v>
      </c>
      <c r="AE8" s="196" t="s">
        <v>239</v>
      </c>
      <c r="AF8" s="196" t="str">
        <f t="shared" si="20"/>
        <v>, '35 deg'</v>
      </c>
      <c r="AG8" s="196" t="str">
        <f t="shared" si="21"/>
        <v>ENUM('N/A', '25 deg', '30 deg', '35 deg'</v>
      </c>
      <c r="AH8" s="196" t="s">
        <v>1408</v>
      </c>
      <c r="AI8" s="196" t="str">
        <f t="shared" si="22"/>
        <v>, 'Neve'</v>
      </c>
      <c r="AJ8" s="196" t="str">
        <f t="shared" si="23"/>
        <v>ENUM('N/A', 'Snowshoe', 'Ski', 'Neve'</v>
      </c>
      <c r="AK8"/>
      <c r="AL8" s="196"/>
      <c r="AM8" s="196" t="str">
        <f t="shared" si="25"/>
        <v>ENUM('N/A', 'Winter/Spring', 'Summer/Fall')</v>
      </c>
      <c r="AN8" s="196" t="s">
        <v>2747</v>
      </c>
      <c r="AO8" s="196" t="str">
        <f t="shared" si="26"/>
        <v>, 'Descended'</v>
      </c>
      <c r="AP8" s="196" t="str">
        <f t="shared" si="27"/>
        <v>ENUM('N/A', 'Ascended', 'Traversed', 'Descended'</v>
      </c>
      <c r="AQ8" s="192" t="s">
        <v>1867</v>
      </c>
      <c r="AR8" s="196" t="str">
        <f t="shared" si="28"/>
        <v>, 'Winter'</v>
      </c>
      <c r="AS8" s="196" t="str">
        <f t="shared" si="29"/>
        <v>ENUM('N/A', 'Misc', 'Dry', 'Winter'</v>
      </c>
      <c r="AT8" s="192" t="s">
        <v>65</v>
      </c>
      <c r="AU8" s="196" t="str">
        <f t="shared" si="30"/>
        <v>, 'Complete'</v>
      </c>
      <c r="AV8" s="196" t="str">
        <f t="shared" si="31"/>
        <v>ENUM('N/A', 'Fully Automated', 'Partially Automated', 'Complete'</v>
      </c>
      <c r="AW8" s="285" t="s">
        <v>3477</v>
      </c>
      <c r="AX8" s="196" t="str">
        <f t="shared" si="32"/>
        <v>, 'Article'</v>
      </c>
      <c r="AY8" s="196" t="str">
        <f t="shared" si="33"/>
        <v>ENUM('Trip', 'Summary', 'Introduction', 'Article'</v>
      </c>
      <c r="AZ8" s="192" t="s">
        <v>3448</v>
      </c>
      <c r="BA8" s="196" t="str">
        <f t="shared" si="34"/>
        <v>, 'H3'</v>
      </c>
      <c r="BB8" s="196" t="str">
        <f t="shared" si="35"/>
        <v>ENUM('None', 'H1', 'H2', 'H3'</v>
      </c>
      <c r="BC8" s="196" t="s">
        <v>360</v>
      </c>
      <c r="BD8" s="196" t="str">
        <f t="shared" si="36"/>
        <v>, 'TBA'</v>
      </c>
      <c r="BE8" s="196" t="str">
        <f t="shared" si="37"/>
        <v>ENUM('N/A', 'Complete', 'IP', 'TBA'</v>
      </c>
      <c r="BF8" s="192" t="s">
        <v>2831</v>
      </c>
      <c r="BG8" s="196" t="str">
        <f t="shared" si="38"/>
        <v>, 'Trip'</v>
      </c>
      <c r="BH8" s="196" t="str">
        <f t="shared" si="39"/>
        <v>ENUM('N/A', 'Page', 'Day', 'Trip'</v>
      </c>
      <c r="BI8" s="196" t="s">
        <v>41</v>
      </c>
      <c r="BJ8" s="196" t="str">
        <f t="shared" si="40"/>
        <v>, 'Feature'</v>
      </c>
      <c r="BK8" s="196" t="str">
        <f t="shared" si="41"/>
        <v>ENUM('N/A', 'Trailhead', 'Route', 'Feature'</v>
      </c>
      <c r="BL8" s="196" t="s">
        <v>3284</v>
      </c>
      <c r="BM8" s="196" t="str">
        <f t="shared" si="42"/>
        <v>, 'Offsets'</v>
      </c>
      <c r="BN8" s="196" t="str">
        <f t="shared" si="43"/>
        <v>ENUM('N/A', 'Regular', 'Brassies', 'Offsets'</v>
      </c>
      <c r="BO8" s="196" t="s">
        <v>3390</v>
      </c>
      <c r="BP8" s="196" t="str">
        <f t="shared" si="44"/>
        <v>, 'Valley Giant'</v>
      </c>
      <c r="BQ8" s="196" t="str">
        <f t="shared" si="45"/>
        <v>ENUM('N/A', 'Regular', 'Offset', 'Valley Giant'</v>
      </c>
      <c r="BR8" s="196" t="s">
        <v>3327</v>
      </c>
      <c r="BS8" s="196" t="str">
        <f t="shared" si="46"/>
        <v>, 'Triple'</v>
      </c>
      <c r="BT8" s="196" t="str">
        <f t="shared" si="47"/>
        <v>ENUM('N/A', 'Single', 'Double', 'Triple'</v>
      </c>
      <c r="BU8" s="196" t="s">
        <v>3332</v>
      </c>
      <c r="BV8" s="196" t="str">
        <f t="shared" si="48"/>
        <v>, 'Webbing - Sewn 1"'</v>
      </c>
      <c r="BW8" s="196" t="str">
        <f t="shared" si="49"/>
        <v>ENUM('N/A', 'Cordalette', 'Webbing - Sewn Spectra', 'Webbing - Sewn 1"'</v>
      </c>
      <c r="BX8" s="196"/>
      <c r="BY8" s="196"/>
      <c r="BZ8" s="196" t="str">
        <f t="shared" si="51"/>
        <v>ENUM('N/A', 'Attempted', 'Success')</v>
      </c>
    </row>
    <row r="9" spans="1:78" ht="12.75" customHeight="1">
      <c r="A9" t="s">
        <v>80</v>
      </c>
      <c r="B9" s="196" t="str">
        <f t="shared" si="4"/>
        <v>, 'Crag'</v>
      </c>
      <c r="C9" s="196" t="str">
        <f t="shared" si="5"/>
        <v>ENUM('N/A', 'Desert Tower', 'Spire/Pinnacle', 'Big Wall', 'Crag'</v>
      </c>
      <c r="D9" s="196" t="s">
        <v>747</v>
      </c>
      <c r="E9" s="196" t="str">
        <f t="shared" si="6"/>
        <v>, 'Urban'</v>
      </c>
      <c r="F9" s="196" t="str">
        <f t="shared" si="7"/>
        <v>ENUM('N/A', 'Alpine', 'Lowland', 'Desert', 'Urban'</v>
      </c>
      <c r="G9" s="196"/>
      <c r="H9" s="196"/>
      <c r="I9" s="196" t="str">
        <f>I8&amp;IF(H9="",")",H9)</f>
        <v>ENUM('Segment_Classification', 'N/A', 'Approach', 'Route', 'Descent')</v>
      </c>
      <c r="J9" s="196" t="s">
        <v>3174</v>
      </c>
      <c r="K9" s="196" t="str">
        <f t="shared" si="2"/>
        <v>, 'Permanent Snow'</v>
      </c>
      <c r="L9" s="196" t="str">
        <f t="shared" si="3"/>
        <v>ENUM('Segment_Rating', 'N/A', 'Paved Road', 'Dirt Road', 'Water', 'Permanent Snow'</v>
      </c>
      <c r="M9" t="s">
        <v>325</v>
      </c>
      <c r="N9" s="196" t="str">
        <f t="shared" si="8"/>
        <v>, 'Aid'</v>
      </c>
      <c r="O9" s="196" t="str">
        <f t="shared" si="9"/>
        <v>ENUM('N/A', 'Non-Technical', 'Technical', 'Free w/ Aid', 'Aid'</v>
      </c>
      <c r="P9" t="s">
        <v>228</v>
      </c>
      <c r="Q9" s="196" t="str">
        <f t="shared" si="10"/>
        <v>, 'Carryover'</v>
      </c>
      <c r="R9" s="196" t="str">
        <f t="shared" si="11"/>
        <v>ENUM('N/A', 'Cragging', 'Single Day', 'Multi-day', 'Carryover'</v>
      </c>
      <c r="S9" s="196" t="s">
        <v>89</v>
      </c>
      <c r="T9" s="196" t="str">
        <f t="shared" si="12"/>
        <v>, 'III'</v>
      </c>
      <c r="U9" s="196" t="str">
        <f t="shared" si="13"/>
        <v>ENUM('N/A', 'I', 'II', 'II+', 'III'</v>
      </c>
      <c r="V9" s="196" t="s">
        <v>182</v>
      </c>
      <c r="W9" s="196" t="str">
        <f t="shared" si="14"/>
        <v>, 'cl. 3'</v>
      </c>
      <c r="X9" s="196" t="str">
        <f t="shared" si="15"/>
        <v>ENUM('N/A', 'Trail', 'cl. 1', 'cl. 2', 'cl. 3'</v>
      </c>
      <c r="Y9" s="192" t="s">
        <v>2882</v>
      </c>
      <c r="Z9" s="196" t="str">
        <f t="shared" si="16"/>
        <v>, 'A2'</v>
      </c>
      <c r="AA9" s="196" t="str">
        <f t="shared" si="17"/>
        <v>ENUM('N/A', 'A0', 'A1', 'A1+', 'A2'</v>
      </c>
      <c r="AB9" s="196" t="s">
        <v>1391</v>
      </c>
      <c r="AC9" s="196" t="str">
        <f t="shared" si="18"/>
        <v>, 'WI4'</v>
      </c>
      <c r="AD9" s="196" t="str">
        <f t="shared" si="19"/>
        <v>ENUM('N/A', 'WI1', 'WI2', 'WI3', 'WI4'</v>
      </c>
      <c r="AE9" s="196" t="s">
        <v>233</v>
      </c>
      <c r="AF9" s="196" t="str">
        <f t="shared" si="20"/>
        <v>, '40 deg'</v>
      </c>
      <c r="AG9" s="196" t="str">
        <f t="shared" si="21"/>
        <v>ENUM('N/A', '25 deg', '30 deg', '35 deg', '40 deg'</v>
      </c>
      <c r="AH9" s="196" t="s">
        <v>1397</v>
      </c>
      <c r="AI9" s="196" t="str">
        <f t="shared" si="22"/>
        <v>, 'Cornice'</v>
      </c>
      <c r="AJ9" s="196" t="str">
        <f t="shared" si="23"/>
        <v>ENUM('N/A', 'Snowshoe', 'Ski', 'Neve', 'Cornice'</v>
      </c>
      <c r="AK9"/>
      <c r="AL9" s="196"/>
      <c r="AM9" s="196"/>
      <c r="AN9" s="196" t="s">
        <v>2748</v>
      </c>
      <c r="AO9" s="196" t="str">
        <f t="shared" si="26"/>
        <v>, 'Bailed'</v>
      </c>
      <c r="AP9" s="196" t="str">
        <f t="shared" si="27"/>
        <v>ENUM('N/A', 'Ascended', 'Traversed', 'Descended', 'Bailed'</v>
      </c>
      <c r="AR9" s="196"/>
      <c r="AS9" s="196" t="str">
        <f t="shared" si="29"/>
        <v>ENUM('N/A', 'Misc', 'Dry', 'Winter')</v>
      </c>
      <c r="AT9" s="52"/>
      <c r="AU9" s="196"/>
      <c r="AV9" s="196" t="str">
        <f t="shared" si="31"/>
        <v>ENUM('N/A', 'Fully Automated', 'Partially Automated', 'Complete')</v>
      </c>
      <c r="AW9" s="287"/>
      <c r="AX9" s="196"/>
      <c r="AY9" s="196" t="str">
        <f>AY8&amp;IF(AX9="",")",AX9)</f>
        <v>ENUM('Trip', 'Summary', 'Introduction', 'Article')</v>
      </c>
      <c r="AZ9" s="192" t="s">
        <v>3449</v>
      </c>
      <c r="BA9" s="196" t="str">
        <f t="shared" si="34"/>
        <v>, 'H4'</v>
      </c>
      <c r="BB9" s="196" t="str">
        <f t="shared" si="35"/>
        <v>ENUM('None', 'H1', 'H2', 'H3', 'H4'</v>
      </c>
      <c r="BC9" s="196"/>
      <c r="BD9" s="196"/>
      <c r="BE9" s="196" t="str">
        <f t="shared" si="37"/>
        <v>ENUM('N/A', 'Complete', 'IP', 'TBA')</v>
      </c>
      <c r="BF9" s="193"/>
      <c r="BG9" s="196"/>
      <c r="BH9" s="196" t="str">
        <f t="shared" si="39"/>
        <v>ENUM('N/A', 'Page', 'Day', 'Trip')</v>
      </c>
      <c r="BI9" s="196" t="s">
        <v>3080</v>
      </c>
      <c r="BJ9" s="196" t="str">
        <f t="shared" si="40"/>
        <v>, 'Region'</v>
      </c>
      <c r="BK9" s="196" t="str">
        <f t="shared" si="41"/>
        <v>ENUM('N/A', 'Trailhead', 'Route', 'Feature', 'Region'</v>
      </c>
      <c r="BL9" s="196" t="s">
        <v>3285</v>
      </c>
      <c r="BM9" s="196" t="str">
        <f t="shared" si="42"/>
        <v>, 'Micros'</v>
      </c>
      <c r="BN9" s="196" t="str">
        <f t="shared" si="43"/>
        <v>ENUM('N/A', 'Regular', 'Brassies', 'Offsets', 'Micros'</v>
      </c>
      <c r="BO9" s="196"/>
      <c r="BP9" s="196"/>
      <c r="BQ9" s="196" t="str">
        <f t="shared" si="45"/>
        <v>ENUM('N/A', 'Regular', 'Offset', 'Valley Giant')</v>
      </c>
      <c r="BR9" s="196" t="s">
        <v>42</v>
      </c>
      <c r="BS9" s="196" t="str">
        <f t="shared" si="46"/>
        <v>, 'Other'</v>
      </c>
      <c r="BT9" s="196" t="str">
        <f t="shared" si="47"/>
        <v>ENUM('N/A', 'Single', 'Double', 'Triple', 'Other'</v>
      </c>
      <c r="BU9" s="196" t="s">
        <v>3333</v>
      </c>
      <c r="BV9" s="196" t="str">
        <f t="shared" si="48"/>
        <v>, 'Webbing - Tied 1"'</v>
      </c>
      <c r="BW9" s="196" t="str">
        <f t="shared" si="49"/>
        <v>ENUM('N/A', 'Cordalette', 'Webbing - Sewn Spectra', 'Webbing - Sewn 1"', 'Webbing - Tied 1"'</v>
      </c>
      <c r="BX9" s="196"/>
      <c r="BY9" s="196"/>
      <c r="BZ9" s="196"/>
    </row>
    <row r="10" spans="1:78" ht="12.75" customHeight="1">
      <c r="A10" s="192" t="s">
        <v>1345</v>
      </c>
      <c r="B10" s="196" t="str">
        <f t="shared" si="4"/>
        <v>, 'Waterfall'</v>
      </c>
      <c r="C10" s="196" t="str">
        <f t="shared" si="5"/>
        <v>ENUM('N/A', 'Desert Tower', 'Spire/Pinnacle', 'Big Wall', 'Crag', 'Waterfall'</v>
      </c>
      <c r="D10"/>
      <c r="E10" s="196"/>
      <c r="F10" s="196" t="str">
        <f>F9&amp;IF(E10="",")",E10)</f>
        <v>ENUM('N/A', 'Alpine', 'Lowland', 'Desert', 'Urban')</v>
      </c>
      <c r="G10"/>
      <c r="H10"/>
      <c r="I10"/>
      <c r="J10" s="196" t="s">
        <v>391</v>
      </c>
      <c r="K10" s="196" t="str">
        <f t="shared" si="2"/>
        <v>, 'Trail'</v>
      </c>
      <c r="L10" s="196" t="str">
        <f t="shared" si="3"/>
        <v>ENUM('Segment_Rating', 'N/A', 'Paved Road', 'Dirt Road', 'Water', 'Permanent Snow', 'Trail'</v>
      </c>
      <c r="N10" s="196"/>
      <c r="O10" s="196" t="str">
        <f t="shared" si="9"/>
        <v>ENUM('N/A', 'Non-Technical', 'Technical', 'Free w/ Aid', 'Aid')</v>
      </c>
      <c r="P10" t="s">
        <v>251</v>
      </c>
      <c r="Q10" s="196" t="str">
        <f t="shared" si="10"/>
        <v>, 'Expedition'</v>
      </c>
      <c r="R10" s="196" t="str">
        <f t="shared" si="11"/>
        <v>ENUM('N/A', 'Cragging', 'Single Day', 'Multi-day', 'Carryover', 'Expedition'</v>
      </c>
      <c r="S10" s="196" t="s">
        <v>2859</v>
      </c>
      <c r="T10" s="196" t="str">
        <f t="shared" si="12"/>
        <v>, 'III+'</v>
      </c>
      <c r="U10" s="196" t="str">
        <f t="shared" si="13"/>
        <v>ENUM('N/A', 'I', 'II', 'II+', 'III', 'III+'</v>
      </c>
      <c r="V10" s="196" t="s">
        <v>352</v>
      </c>
      <c r="W10" s="196" t="str">
        <f t="shared" si="14"/>
        <v>, 'cl. 4'</v>
      </c>
      <c r="X10" s="196" t="str">
        <f t="shared" si="15"/>
        <v>ENUM('N/A', 'Trail', 'cl. 1', 'cl. 2', 'cl. 3', 'cl. 4'</v>
      </c>
      <c r="Y10" s="192" t="s">
        <v>2890</v>
      </c>
      <c r="Z10" s="196" t="str">
        <f t="shared" si="16"/>
        <v>, 'A2+'</v>
      </c>
      <c r="AA10" s="196" t="str">
        <f t="shared" si="17"/>
        <v>ENUM('N/A', 'A0', 'A1', 'A1+', 'A2', 'A2+'</v>
      </c>
      <c r="AB10" s="196" t="s">
        <v>2895</v>
      </c>
      <c r="AC10" s="196" t="str">
        <f t="shared" si="18"/>
        <v>, 'WI5'</v>
      </c>
      <c r="AD10" s="196" t="str">
        <f t="shared" si="19"/>
        <v>ENUM('N/A', 'WI1', 'WI2', 'WI3', 'WI4', 'WI5'</v>
      </c>
      <c r="AE10" s="196" t="s">
        <v>412</v>
      </c>
      <c r="AF10" s="196" t="str">
        <f t="shared" si="20"/>
        <v>, '45 deg'</v>
      </c>
      <c r="AG10" s="196" t="str">
        <f t="shared" si="21"/>
        <v>ENUM('N/A', '25 deg', '30 deg', '35 deg', '40 deg', '45 deg'</v>
      </c>
      <c r="AH10" s="196" t="s">
        <v>1088</v>
      </c>
      <c r="AI10" s="196" t="str">
        <f t="shared" si="22"/>
        <v>, 'Rime'</v>
      </c>
      <c r="AJ10" s="196" t="str">
        <f t="shared" si="23"/>
        <v>ENUM('N/A', 'Snowshoe', 'Ski', 'Neve', 'Cornice', 'Rime'</v>
      </c>
      <c r="AK10"/>
      <c r="AL10" s="196"/>
      <c r="AM10" s="196"/>
      <c r="AN10"/>
      <c r="AO10" s="196"/>
      <c r="AP10" s="196" t="str">
        <f t="shared" si="27"/>
        <v>ENUM('N/A', 'Ascended', 'Traversed', 'Descended', 'Bailed')</v>
      </c>
      <c r="AR10" s="196"/>
      <c r="AS10" s="196"/>
      <c r="AT10" s="52"/>
      <c r="AU10" s="196"/>
      <c r="AV10" s="196"/>
      <c r="AW10" s="52"/>
      <c r="AX10" s="196"/>
      <c r="AY10" s="196"/>
      <c r="AZ10" s="52"/>
      <c r="BA10" s="196"/>
      <c r="BB10" s="196" t="str">
        <f t="shared" si="35"/>
        <v>ENUM('None', 'H1', 'H2', 'H3', 'H4')</v>
      </c>
      <c r="BC10" s="52"/>
      <c r="BD10" s="196"/>
      <c r="BE10" s="196"/>
      <c r="BF10" s="193"/>
      <c r="BG10" s="196"/>
      <c r="BH10" s="196"/>
      <c r="BI10" s="196" t="s">
        <v>3097</v>
      </c>
      <c r="BJ10" s="196" t="str">
        <f t="shared" si="40"/>
        <v>, 'Geographic Parent'</v>
      </c>
      <c r="BK10" s="196" t="str">
        <f t="shared" si="41"/>
        <v>ENUM('N/A', 'Trailhead', 'Route', 'Feature', 'Region', 'Geographic Parent'</v>
      </c>
      <c r="BM10" s="196"/>
      <c r="BN10" s="196" t="str">
        <f t="shared" si="43"/>
        <v>ENUM('N/A', 'Regular', 'Brassies', 'Offsets', 'Micros')</v>
      </c>
      <c r="BP10" s="196"/>
      <c r="BQ10" s="196"/>
      <c r="BS10" s="196"/>
      <c r="BT10" s="196" t="str">
        <f t="shared" si="47"/>
        <v>ENUM('N/A', 'Single', 'Double', 'Triple', 'Other')</v>
      </c>
      <c r="BU10" s="196" t="s">
        <v>3330</v>
      </c>
      <c r="BV10" s="196" t="str">
        <f t="shared" si="48"/>
        <v>, 'Rabbit Runner'</v>
      </c>
      <c r="BW10" s="196" t="str">
        <f t="shared" si="49"/>
        <v>ENUM('N/A', 'Cordalette', 'Webbing - Sewn Spectra', 'Webbing - Sewn 1"', 'Webbing - Tied 1"', 'Rabbit Runner'</v>
      </c>
      <c r="BX10" s="196"/>
      <c r="BY10" s="196"/>
      <c r="BZ10" s="196"/>
    </row>
    <row r="11" spans="1:78" ht="12.75" customHeight="1">
      <c r="A11" t="s">
        <v>1814</v>
      </c>
      <c r="B11" s="196" t="str">
        <f t="shared" si="4"/>
        <v>, 'Canyon'</v>
      </c>
      <c r="C11" s="196" t="str">
        <f t="shared" si="5"/>
        <v>ENUM('N/A', 'Desert Tower', 'Spire/Pinnacle', 'Big Wall', 'Crag', 'Waterfall', 'Canyon'</v>
      </c>
      <c r="D11"/>
      <c r="E11" s="196"/>
      <c r="F11" s="196"/>
      <c r="G11"/>
      <c r="H11"/>
      <c r="I11"/>
      <c r="J11" s="196" t="s">
        <v>388</v>
      </c>
      <c r="K11" s="196" t="str">
        <f t="shared" si="2"/>
        <v>, 'cl. 1'</v>
      </c>
      <c r="L11" s="196" t="str">
        <f t="shared" si="3"/>
        <v>ENUM('Segment_Rating', 'N/A', 'Paved Road', 'Dirt Road', 'Water', 'Permanent Snow', 'Trail', 'cl. 1'</v>
      </c>
      <c r="M11"/>
      <c r="N11" s="196"/>
      <c r="O11" s="196"/>
      <c r="P11" s="192"/>
      <c r="Q11" s="196"/>
      <c r="R11" s="196" t="str">
        <f t="shared" si="11"/>
        <v>ENUM('N/A', 'Cragging', 'Single Day', 'Multi-day', 'Carryover', 'Expedition')</v>
      </c>
      <c r="S11" s="196" t="s">
        <v>2860</v>
      </c>
      <c r="T11" s="196" t="str">
        <f t="shared" si="12"/>
        <v>, 'IV-'</v>
      </c>
      <c r="U11" s="196" t="str">
        <f t="shared" si="13"/>
        <v>ENUM('N/A', 'I', 'II', 'II+', 'III', 'III+', 'IV-'</v>
      </c>
      <c r="V11" s="196" t="s">
        <v>225</v>
      </c>
      <c r="W11" s="196" t="str">
        <f t="shared" si="14"/>
        <v>, 'cl. 5'</v>
      </c>
      <c r="X11" s="196" t="str">
        <f t="shared" si="15"/>
        <v>ENUM('N/A', 'Trail', 'cl. 1', 'cl. 2', 'cl. 3', 'cl. 4', 'cl. 5'</v>
      </c>
      <c r="Y11" s="192" t="s">
        <v>2883</v>
      </c>
      <c r="Z11" s="196" t="str">
        <f t="shared" si="16"/>
        <v>, 'A3'</v>
      </c>
      <c r="AA11" s="196" t="str">
        <f t="shared" si="17"/>
        <v>ENUM('N/A', 'A0', 'A1', 'A1+', 'A2', 'A2+', 'A3'</v>
      </c>
      <c r="AB11" s="192" t="s">
        <v>2896</v>
      </c>
      <c r="AC11" s="196" t="str">
        <f t="shared" si="18"/>
        <v>, 'WI6'</v>
      </c>
      <c r="AD11" s="196" t="str">
        <f t="shared" si="19"/>
        <v>ENUM('N/A', 'WI1', 'WI2', 'WI3', 'WI4', 'WI5', 'WI6'</v>
      </c>
      <c r="AE11" s="192" t="s">
        <v>183</v>
      </c>
      <c r="AF11" s="196" t="str">
        <f t="shared" si="20"/>
        <v>, '50 deg'</v>
      </c>
      <c r="AG11" s="196" t="str">
        <f t="shared" si="21"/>
        <v>ENUM('N/A', '25 deg', '30 deg', '35 deg', '40 deg', '45 deg', '50 deg'</v>
      </c>
      <c r="AH11" s="192" t="s">
        <v>396</v>
      </c>
      <c r="AI11" s="196" t="str">
        <f t="shared" si="22"/>
        <v>, 'Glacier - Easy'</v>
      </c>
      <c r="AJ11" s="196" t="str">
        <f t="shared" si="23"/>
        <v>ENUM('N/A', 'Snowshoe', 'Ski', 'Neve', 'Cornice', 'Rime', 'Glacier - Easy'</v>
      </c>
      <c r="AK11"/>
      <c r="AL11" s="196"/>
      <c r="AM11" s="196"/>
      <c r="AN11"/>
      <c r="AO11" s="196"/>
      <c r="AP11" s="196"/>
      <c r="AR11" s="196"/>
      <c r="AS11" s="196"/>
      <c r="AT11" s="52"/>
      <c r="AU11" s="196"/>
      <c r="AV11" s="196"/>
      <c r="AW11" s="52"/>
      <c r="AX11" s="196"/>
      <c r="AY11" s="196"/>
      <c r="AZ11" s="52"/>
      <c r="BA11" s="196"/>
      <c r="BB11" s="196"/>
      <c r="BC11" s="52"/>
      <c r="BD11" s="196"/>
      <c r="BE11" s="196"/>
      <c r="BF11" s="52"/>
      <c r="BG11" s="196"/>
      <c r="BH11" s="196"/>
      <c r="BI11" s="196" t="s">
        <v>2017</v>
      </c>
      <c r="BJ11" s="196" t="str">
        <f t="shared" si="40"/>
        <v>, 'List'</v>
      </c>
      <c r="BK11" s="196" t="str">
        <f t="shared" si="41"/>
        <v>ENUM('N/A', 'Trailhead', 'Route', 'Feature', 'Region', 'Geographic Parent', 'List'</v>
      </c>
      <c r="BM11" s="196"/>
      <c r="BN11" s="196"/>
      <c r="BP11" s="196"/>
      <c r="BQ11" s="196"/>
      <c r="BS11" s="196"/>
      <c r="BT11" s="196"/>
      <c r="BV11" s="196"/>
      <c r="BW11" s="196" t="str">
        <f t="shared" si="49"/>
        <v>ENUM('N/A', 'Cordalette', 'Webbing - Sewn Spectra', 'Webbing - Sewn 1"', 'Webbing - Tied 1"', 'Rabbit Runner')</v>
      </c>
      <c r="BY11" s="196"/>
      <c r="BZ11" s="196"/>
    </row>
    <row r="12" spans="1:78" ht="12.75" customHeight="1">
      <c r="A12" s="192" t="s">
        <v>2294</v>
      </c>
      <c r="B12" s="196" t="str">
        <f t="shared" si="4"/>
        <v>, 'Mountain'</v>
      </c>
      <c r="C12" s="196" t="str">
        <f t="shared" si="5"/>
        <v>ENUM('N/A', 'Desert Tower', 'Spire/Pinnacle', 'Big Wall', 'Crag', 'Waterfall', 'Canyon', 'Mountain'</v>
      </c>
      <c r="D12"/>
      <c r="E12" s="196"/>
      <c r="F12" s="196"/>
      <c r="G12"/>
      <c r="H12"/>
      <c r="I12"/>
      <c r="J12" s="196" t="s">
        <v>273</v>
      </c>
      <c r="K12" s="196" t="str">
        <f t="shared" si="2"/>
        <v>, 'cl. 2'</v>
      </c>
      <c r="L12" s="196" t="str">
        <f t="shared" si="3"/>
        <v>ENUM('Segment_Rating', 'N/A', 'Paved Road', 'Dirt Road', 'Water', 'Permanent Snow', 'Trail', 'cl. 1', 'cl. 2'</v>
      </c>
      <c r="M12"/>
      <c r="N12" s="196"/>
      <c r="O12" s="196"/>
      <c r="Q12" s="196"/>
      <c r="R12" s="196"/>
      <c r="S12" s="196" t="s">
        <v>72</v>
      </c>
      <c r="T12" s="196" t="str">
        <f t="shared" si="12"/>
        <v>, 'IV'</v>
      </c>
      <c r="U12" s="196" t="str">
        <f t="shared" si="13"/>
        <v>ENUM('N/A', 'I', 'II', 'II+', 'III', 'III+', 'IV-', 'IV'</v>
      </c>
      <c r="V12" s="228">
        <v>5.0999999999999996</v>
      </c>
      <c r="W12" s="196" t="str">
        <f t="shared" si="14"/>
        <v>, '5.1'</v>
      </c>
      <c r="X12" s="196" t="str">
        <f t="shared" si="15"/>
        <v>ENUM('N/A', 'Trail', 'cl. 1', 'cl. 2', 'cl. 3', 'cl. 4', 'cl. 5', '5.1'</v>
      </c>
      <c r="Y12" s="192" t="s">
        <v>2891</v>
      </c>
      <c r="Z12" s="196" t="str">
        <f t="shared" si="16"/>
        <v>, 'A3+'</v>
      </c>
      <c r="AA12" s="196" t="str">
        <f t="shared" si="17"/>
        <v>ENUM('N/A', 'A0', 'A1', 'A1+', 'A2', 'A2+', 'A3', 'A3+'</v>
      </c>
      <c r="AB12" s="192" t="s">
        <v>2897</v>
      </c>
      <c r="AC12" s="196" t="str">
        <f t="shared" si="18"/>
        <v>, 'AI1'</v>
      </c>
      <c r="AD12" s="196" t="str">
        <f t="shared" si="19"/>
        <v>ENUM('N/A', 'WI1', 'WI2', 'WI3', 'WI4', 'WI5', 'WI6', 'AI1'</v>
      </c>
      <c r="AE12" s="192" t="s">
        <v>196</v>
      </c>
      <c r="AF12" s="196" t="str">
        <f t="shared" si="20"/>
        <v>, '55 deg'</v>
      </c>
      <c r="AG12" s="196" t="str">
        <f t="shared" si="21"/>
        <v>ENUM('N/A', '25 deg', '30 deg', '35 deg', '40 deg', '45 deg', '50 deg', '55 deg'</v>
      </c>
      <c r="AH12" s="192" t="s">
        <v>535</v>
      </c>
      <c r="AI12" s="196" t="str">
        <f t="shared" si="22"/>
        <v>, 'Glacier - Moderate'</v>
      </c>
      <c r="AJ12" s="196" t="str">
        <f t="shared" si="23"/>
        <v>ENUM('N/A', 'Snowshoe', 'Ski', 'Neve', 'Cornice', 'Rime', 'Glacier - Easy', 'Glacier - Moderate'</v>
      </c>
      <c r="AK12"/>
      <c r="AL12" s="196"/>
      <c r="AM12" s="196"/>
      <c r="AN12"/>
      <c r="AO12" s="196"/>
      <c r="AP12" s="196"/>
      <c r="AR12" s="196"/>
      <c r="AS12" s="196"/>
      <c r="AT12" s="52"/>
      <c r="AU12" s="196"/>
      <c r="AV12" s="196"/>
      <c r="AW12" s="52"/>
      <c r="AX12" s="196"/>
      <c r="AY12" s="196"/>
      <c r="AZ12" s="52"/>
      <c r="BA12" s="196"/>
      <c r="BB12" s="196"/>
      <c r="BC12" s="52"/>
      <c r="BD12" s="196"/>
      <c r="BE12" s="196"/>
      <c r="BF12" s="52"/>
      <c r="BG12" s="196"/>
      <c r="BH12" s="196"/>
      <c r="BI12" s="52"/>
      <c r="BJ12" s="196"/>
      <c r="BK12" s="196" t="str">
        <f t="shared" si="41"/>
        <v>ENUM('N/A', 'Trailhead', 'Route', 'Feature', 'Region', 'Geographic Parent', 'List')</v>
      </c>
      <c r="BM12" s="196"/>
      <c r="BN12" s="196"/>
      <c r="BP12" s="196"/>
      <c r="BQ12" s="196"/>
      <c r="BS12" s="196"/>
      <c r="BT12" s="196"/>
      <c r="BV12" s="196"/>
      <c r="BW12" s="196"/>
      <c r="BY12" s="196"/>
      <c r="BZ12" s="196"/>
    </row>
    <row r="13" spans="1:78" ht="12.75" customHeight="1">
      <c r="A13" s="192" t="s">
        <v>2838</v>
      </c>
      <c r="B13" s="196" t="str">
        <f t="shared" si="4"/>
        <v>, 'Water'</v>
      </c>
      <c r="C13" s="196" t="str">
        <f t="shared" si="5"/>
        <v>ENUM('N/A', 'Desert Tower', 'Spire/Pinnacle', 'Big Wall', 'Crag', 'Waterfall', 'Canyon', 'Mountain', 'Water'</v>
      </c>
      <c r="D13"/>
      <c r="E13" s="196"/>
      <c r="F13" s="196"/>
      <c r="G13"/>
      <c r="H13"/>
      <c r="I13"/>
      <c r="J13" s="196" t="s">
        <v>182</v>
      </c>
      <c r="K13" s="196" t="str">
        <f t="shared" si="2"/>
        <v>, 'cl. 3'</v>
      </c>
      <c r="L13" s="196" t="str">
        <f t="shared" si="3"/>
        <v>ENUM('Segment_Rating', 'N/A', 'Paved Road', 'Dirt Road', 'Water', 'Permanent Snow', 'Trail', 'cl. 1', 'cl. 2', 'cl. 3'</v>
      </c>
      <c r="M13"/>
      <c r="N13" s="196"/>
      <c r="O13" s="196"/>
      <c r="Q13" s="196"/>
      <c r="R13" s="196"/>
      <c r="S13" s="192" t="s">
        <v>2861</v>
      </c>
      <c r="T13" s="196" t="str">
        <f t="shared" si="12"/>
        <v>, 'IV+'</v>
      </c>
      <c r="U13" s="196" t="str">
        <f t="shared" si="13"/>
        <v>ENUM('N/A', 'I', 'II', 'II+', 'III', 'III+', 'IV-', 'IV', 'IV+'</v>
      </c>
      <c r="V13" s="229">
        <v>5.2</v>
      </c>
      <c r="W13" s="196" t="str">
        <f t="shared" si="14"/>
        <v>, '5.2'</v>
      </c>
      <c r="X13" s="196" t="str">
        <f t="shared" si="15"/>
        <v>ENUM('N/A', 'Trail', 'cl. 1', 'cl. 2', 'cl. 3', 'cl. 4', 'cl. 5', '5.1', '5.2'</v>
      </c>
      <c r="Y13" s="192" t="s">
        <v>2884</v>
      </c>
      <c r="Z13" s="196" t="str">
        <f t="shared" si="16"/>
        <v>, 'A4'</v>
      </c>
      <c r="AA13" s="196" t="str">
        <f t="shared" si="17"/>
        <v>ENUM('N/A', 'A0', 'A1', 'A1+', 'A2', 'A2+', 'A3', 'A3+', 'A4'</v>
      </c>
      <c r="AB13" s="192" t="s">
        <v>1075</v>
      </c>
      <c r="AC13" s="196" t="str">
        <f t="shared" si="18"/>
        <v>, 'AI2'</v>
      </c>
      <c r="AD13" s="196" t="str">
        <f t="shared" si="19"/>
        <v>ENUM('N/A', 'WI1', 'WI2', 'WI3', 'WI4', 'WI5', 'WI6', 'AI1', 'AI2'</v>
      </c>
      <c r="AE13" s="192" t="s">
        <v>2903</v>
      </c>
      <c r="AF13" s="196" t="str">
        <f t="shared" si="20"/>
        <v>, '60 deg'</v>
      </c>
      <c r="AG13" s="196" t="str">
        <f t="shared" si="21"/>
        <v>ENUM('N/A', '25 deg', '30 deg', '35 deg', '40 deg', '45 deg', '50 deg', '55 deg', '60 deg'</v>
      </c>
      <c r="AH13" s="192" t="s">
        <v>1813</v>
      </c>
      <c r="AI13" s="196" t="str">
        <f t="shared" si="22"/>
        <v>, 'Glacier - Hard'</v>
      </c>
      <c r="AJ13" s="196" t="str">
        <f t="shared" si="23"/>
        <v>ENUM('N/A', 'Snowshoe', 'Ski', 'Neve', 'Cornice', 'Rime', 'Glacier - Easy', 'Glacier - Moderate', 'Glacier - Hard'</v>
      </c>
      <c r="AK13"/>
      <c r="AL13" s="196"/>
      <c r="AM13" s="196"/>
      <c r="AN13"/>
      <c r="AO13" s="196"/>
      <c r="AP13" s="196"/>
      <c r="AQ13" s="52"/>
      <c r="AR13" s="196"/>
      <c r="AS13" s="196"/>
      <c r="AT13" s="52"/>
      <c r="AU13" s="196"/>
      <c r="AV13" s="196"/>
      <c r="AW13" s="52"/>
      <c r="AX13" s="196"/>
      <c r="AY13" s="196"/>
      <c r="AZ13" s="52"/>
      <c r="BA13" s="196"/>
      <c r="BB13" s="196"/>
      <c r="BC13" s="52"/>
      <c r="BD13" s="196"/>
      <c r="BE13" s="196"/>
      <c r="BF13" s="52"/>
      <c r="BG13" s="196"/>
      <c r="BH13" s="196"/>
      <c r="BI13" s="52"/>
      <c r="BJ13" s="196"/>
      <c r="BK13" s="196"/>
      <c r="BM13" s="196"/>
      <c r="BN13" s="196"/>
      <c r="BP13" s="196"/>
      <c r="BQ13" s="196"/>
      <c r="BS13" s="196"/>
      <c r="BT13" s="196"/>
      <c r="BV13" s="196"/>
      <c r="BW13" s="196"/>
      <c r="BY13" s="196"/>
      <c r="BZ13" s="196"/>
    </row>
    <row r="14" spans="1:78" ht="12.75" customHeight="1">
      <c r="A14" s="192" t="s">
        <v>2833</v>
      </c>
      <c r="B14" s="196" t="str">
        <f t="shared" si="4"/>
        <v>, 'Road'</v>
      </c>
      <c r="C14" s="196" t="str">
        <f t="shared" si="5"/>
        <v>ENUM('N/A', 'Desert Tower', 'Spire/Pinnacle', 'Big Wall', 'Crag', 'Waterfall', 'Canyon', 'Mountain', 'Water', 'Road'</v>
      </c>
      <c r="D14"/>
      <c r="E14" s="196"/>
      <c r="F14" s="196"/>
      <c r="G14"/>
      <c r="H14"/>
      <c r="I14"/>
      <c r="J14" s="196" t="s">
        <v>352</v>
      </c>
      <c r="K14" s="196" t="str">
        <f t="shared" si="2"/>
        <v>, 'cl. 4'</v>
      </c>
      <c r="L14" s="196" t="str">
        <f t="shared" si="3"/>
        <v>ENUM('Segment_Rating', 'N/A', 'Paved Road', 'Dirt Road', 'Water', 'Permanent Snow', 'Trail', 'cl. 1', 'cl. 2', 'cl. 3', 'cl. 4'</v>
      </c>
      <c r="M14"/>
      <c r="N14" s="196"/>
      <c r="O14" s="196"/>
      <c r="Q14" s="196"/>
      <c r="R14" s="196"/>
      <c r="S14" s="196" t="s">
        <v>2862</v>
      </c>
      <c r="T14" s="196" t="str">
        <f t="shared" si="12"/>
        <v>, 'V-'</v>
      </c>
      <c r="U14" s="196" t="str">
        <f t="shared" si="13"/>
        <v>ENUM('N/A', 'I', 'II', 'II+', 'III', 'III+', 'IV-', 'IV', 'IV+', 'V-'</v>
      </c>
      <c r="V14" s="229">
        <v>5.3</v>
      </c>
      <c r="W14" s="196" t="str">
        <f t="shared" si="14"/>
        <v>, '5.3'</v>
      </c>
      <c r="X14" s="196" t="str">
        <f t="shared" si="15"/>
        <v>ENUM('N/A', 'Trail', 'cl. 1', 'cl. 2', 'cl. 3', 'cl. 4', 'cl. 5', '5.1', '5.2', '5.3'</v>
      </c>
      <c r="Y14" s="192" t="s">
        <v>2885</v>
      </c>
      <c r="Z14" s="196" t="str">
        <f t="shared" si="16"/>
        <v>, 'A5'</v>
      </c>
      <c r="AA14" s="196" t="str">
        <f t="shared" si="17"/>
        <v>ENUM('N/A', 'A0', 'A1', 'A1+', 'A2', 'A2+', 'A3', 'A3+', 'A4', 'A5'</v>
      </c>
      <c r="AB14" s="192" t="s">
        <v>2898</v>
      </c>
      <c r="AC14" s="196" t="str">
        <f t="shared" si="18"/>
        <v>, 'AI3'</v>
      </c>
      <c r="AD14" s="196" t="str">
        <f t="shared" si="19"/>
        <v>ENUM('N/A', 'WI1', 'WI2', 'WI3', 'WI4', 'WI5', 'WI6', 'AI1', 'AI2', 'AI3'</v>
      </c>
      <c r="AE14" s="192" t="s">
        <v>2904</v>
      </c>
      <c r="AF14" s="196" t="str">
        <f t="shared" si="20"/>
        <v>, '65 deg'</v>
      </c>
      <c r="AG14" s="196" t="str">
        <f t="shared" si="21"/>
        <v>ENUM('N/A', '25 deg', '30 deg', '35 deg', '40 deg', '45 deg', '50 deg', '55 deg', '60 deg', '65 deg'</v>
      </c>
      <c r="AH14" s="192" t="s">
        <v>184</v>
      </c>
      <c r="AI14" s="196" t="str">
        <f t="shared" si="22"/>
        <v>, 'Mixed'</v>
      </c>
      <c r="AJ14" s="196" t="str">
        <f t="shared" si="23"/>
        <v>ENUM('N/A', 'Snowshoe', 'Ski', 'Neve', 'Cornice', 'Rime', 'Glacier - Easy', 'Glacier - Moderate', 'Glacier - Hard', 'Mixed'</v>
      </c>
      <c r="AK14"/>
      <c r="AL14" s="196"/>
      <c r="AM14" s="196"/>
      <c r="AN14"/>
      <c r="AO14" s="196"/>
      <c r="AP14" s="196"/>
      <c r="AQ14" s="52"/>
      <c r="AR14" s="196"/>
      <c r="AS14" s="196"/>
      <c r="AT14" s="52"/>
      <c r="AU14" s="196"/>
      <c r="AV14" s="196"/>
      <c r="AW14" s="52"/>
      <c r="AX14" s="196"/>
      <c r="AY14" s="196"/>
      <c r="AZ14" s="52"/>
      <c r="BA14" s="196"/>
      <c r="BB14" s="196"/>
      <c r="BC14" s="52"/>
      <c r="BD14" s="196"/>
      <c r="BE14" s="196"/>
      <c r="BF14" s="52"/>
      <c r="BG14" s="196"/>
      <c r="BH14" s="196"/>
      <c r="BI14" s="52"/>
      <c r="BJ14" s="196"/>
      <c r="BK14" s="196"/>
      <c r="BM14" s="196"/>
      <c r="BN14" s="196"/>
      <c r="BP14" s="196"/>
      <c r="BQ14" s="196"/>
      <c r="BS14" s="196"/>
      <c r="BT14" s="196"/>
      <c r="BV14" s="196"/>
      <c r="BW14" s="196"/>
      <c r="BY14" s="196"/>
      <c r="BZ14" s="196"/>
    </row>
    <row r="15" spans="1:78" ht="12.75" customHeight="1">
      <c r="A15" s="192" t="s">
        <v>391</v>
      </c>
      <c r="B15" s="196" t="str">
        <f t="shared" si="4"/>
        <v>, 'Trail'</v>
      </c>
      <c r="C15" s="196" t="str">
        <f t="shared" si="5"/>
        <v>ENUM('N/A', 'Desert Tower', 'Spire/Pinnacle', 'Big Wall', 'Crag', 'Waterfall', 'Canyon', 'Mountain', 'Water', 'Road', 'Trail'</v>
      </c>
      <c r="E15" s="196"/>
      <c r="F15" s="196"/>
      <c r="J15" s="196" t="s">
        <v>225</v>
      </c>
      <c r="K15" s="196" t="str">
        <f t="shared" si="2"/>
        <v>, 'cl. 5'</v>
      </c>
      <c r="L15" s="196" t="str">
        <f t="shared" si="3"/>
        <v>ENUM('Segment_Rating', 'N/A', 'Paved Road', 'Dirt Road', 'Water', 'Permanent Snow', 'Trail', 'cl. 1', 'cl. 2', 'cl. 3', 'cl. 4', 'cl. 5'</v>
      </c>
      <c r="N15" s="196"/>
      <c r="O15" s="196"/>
      <c r="Q15" s="196"/>
      <c r="R15" s="196"/>
      <c r="S15" s="192" t="s">
        <v>801</v>
      </c>
      <c r="T15" s="196" t="str">
        <f t="shared" si="12"/>
        <v>, 'V'</v>
      </c>
      <c r="U15" s="196" t="str">
        <f t="shared" si="13"/>
        <v>ENUM('N/A', 'I', 'II', 'II+', 'III', 'III+', 'IV-', 'IV', 'IV+', 'V-', 'V'</v>
      </c>
      <c r="V15" s="229">
        <v>5.4</v>
      </c>
      <c r="W15" s="196" t="str">
        <f t="shared" si="14"/>
        <v>, '5.4'</v>
      </c>
      <c r="X15" s="196" t="str">
        <f t="shared" si="15"/>
        <v>ENUM('N/A', 'Trail', 'cl. 1', 'cl. 2', 'cl. 3', 'cl. 4', 'cl. 5', '5.1', '5.2', '5.3', '5.4'</v>
      </c>
      <c r="Y15" s="192" t="s">
        <v>690</v>
      </c>
      <c r="Z15" s="196" t="str">
        <f t="shared" si="16"/>
        <v>, 'C1'</v>
      </c>
      <c r="AA15" s="196" t="str">
        <f t="shared" si="17"/>
        <v>ENUM('N/A', 'A0', 'A1', 'A1+', 'A2', 'A2+', 'A3', 'A3+', 'A4', 'A5', 'C1'</v>
      </c>
      <c r="AB15" s="192" t="s">
        <v>2899</v>
      </c>
      <c r="AC15" s="196" t="str">
        <f t="shared" si="18"/>
        <v>, 'AI4'</v>
      </c>
      <c r="AD15" s="196" t="str">
        <f t="shared" si="19"/>
        <v>ENUM('N/A', 'WI1', 'WI2', 'WI3', 'WI4', 'WI5', 'WI6', 'AI1', 'AI2', 'AI3', 'AI4'</v>
      </c>
      <c r="AE15" s="192" t="s">
        <v>2905</v>
      </c>
      <c r="AF15" s="196" t="str">
        <f t="shared" si="20"/>
        <v>, '70 deg'</v>
      </c>
      <c r="AG15" s="196" t="str">
        <f t="shared" si="21"/>
        <v>ENUM('N/A', '25 deg', '30 deg', '35 deg', '40 deg', '45 deg', '50 deg', '55 deg', '60 deg', '65 deg', '70 deg'</v>
      </c>
      <c r="AH15" s="192" t="s">
        <v>2909</v>
      </c>
      <c r="AI15" s="196" t="str">
        <f t="shared" si="22"/>
        <v>, 'AK1'</v>
      </c>
      <c r="AJ15" s="196" t="str">
        <f t="shared" si="23"/>
        <v>ENUM('N/A', 'Snowshoe', 'Ski', 'Neve', 'Cornice', 'Rime', 'Glacier - Easy', 'Glacier - Moderate', 'Glacier - Hard', 'Mixed', 'AK1'</v>
      </c>
      <c r="AL15" s="196"/>
      <c r="AM15" s="196"/>
      <c r="AO15" s="196"/>
      <c r="AP15" s="196"/>
      <c r="AQ15" s="52"/>
      <c r="AR15" s="196"/>
      <c r="AS15" s="196"/>
      <c r="AU15" s="196"/>
      <c r="AV15" s="196"/>
      <c r="AX15" s="196"/>
      <c r="AY15" s="196"/>
      <c r="BA15" s="196"/>
      <c r="BB15" s="196"/>
      <c r="BC15" s="225"/>
      <c r="BD15" s="196"/>
      <c r="BE15" s="196"/>
      <c r="BF15" s="52"/>
      <c r="BG15" s="196"/>
      <c r="BH15" s="196"/>
      <c r="BI15" s="52"/>
      <c r="BJ15" s="196"/>
      <c r="BK15" s="196"/>
      <c r="BM15" s="196"/>
      <c r="BN15" s="196"/>
      <c r="BP15" s="196"/>
      <c r="BQ15" s="196"/>
      <c r="BS15" s="196"/>
      <c r="BT15" s="196"/>
      <c r="BV15" s="196"/>
      <c r="BW15" s="196"/>
      <c r="BY15" s="196"/>
      <c r="BZ15" s="196"/>
    </row>
    <row r="16" spans="1:78" ht="12.75" customHeight="1">
      <c r="A16" s="192" t="s">
        <v>2841</v>
      </c>
      <c r="B16" s="196" t="str">
        <f t="shared" si="4"/>
        <v>, 'City'</v>
      </c>
      <c r="C16" s="196" t="str">
        <f t="shared" si="5"/>
        <v>ENUM('N/A', 'Desert Tower', 'Spire/Pinnacle', 'Big Wall', 'Crag', 'Waterfall', 'Canyon', 'Mountain', 'Water', 'Road', 'Trail', 'City'</v>
      </c>
      <c r="E16" s="196"/>
      <c r="F16" s="196"/>
      <c r="J16" s="192" t="s">
        <v>396</v>
      </c>
      <c r="K16" s="196" t="str">
        <f t="shared" si="2"/>
        <v>, 'Glacier - Easy'</v>
      </c>
      <c r="L16" s="196" t="str">
        <f t="shared" si="3"/>
        <v>ENUM('Segment_Rating', 'N/A', 'Paved Road', 'Dirt Road', 'Water', 'Permanent Snow', 'Trail', 'cl. 1', 'cl. 2', 'cl. 3', 'cl. 4', 'cl. 5', 'Glacier - Easy'</v>
      </c>
      <c r="N16" s="196"/>
      <c r="O16" s="196"/>
      <c r="Q16" s="196"/>
      <c r="R16" s="196"/>
      <c r="S16" s="192" t="s">
        <v>1152</v>
      </c>
      <c r="T16" s="196" t="str">
        <f t="shared" si="12"/>
        <v>, 'V+'</v>
      </c>
      <c r="U16" s="196" t="str">
        <f t="shared" si="13"/>
        <v>ENUM('N/A', 'I', 'II', 'II+', 'III', 'III+', 'IV-', 'IV', 'IV+', 'V-', 'V', 'V+'</v>
      </c>
      <c r="V16" s="229">
        <v>5.5</v>
      </c>
      <c r="W16" s="196" t="str">
        <f t="shared" si="14"/>
        <v>, '5.5'</v>
      </c>
      <c r="X16" s="196" t="str">
        <f t="shared" si="15"/>
        <v>ENUM('N/A', 'Trail', 'cl. 1', 'cl. 2', 'cl. 3', 'cl. 4', 'cl. 5', '5.1', '5.2', '5.3', '5.4', '5.5'</v>
      </c>
      <c r="Y16" s="192" t="s">
        <v>1104</v>
      </c>
      <c r="Z16" s="196" t="str">
        <f t="shared" si="16"/>
        <v>, 'C1+'</v>
      </c>
      <c r="AA16" s="196" t="str">
        <f t="shared" si="17"/>
        <v>ENUM('N/A', 'A0', 'A1', 'A1+', 'A2', 'A2+', 'A3', 'A3+', 'A4', 'A5', 'C1', 'C1+'</v>
      </c>
      <c r="AB16" s="192" t="s">
        <v>2900</v>
      </c>
      <c r="AC16" s="196" t="str">
        <f t="shared" si="18"/>
        <v>, 'AI5'</v>
      </c>
      <c r="AD16" s="196" t="str">
        <f t="shared" si="19"/>
        <v>ENUM('N/A', 'WI1', 'WI2', 'WI3', 'WI4', 'WI5', 'WI6', 'AI1', 'AI2', 'AI3', 'AI4', 'AI5'</v>
      </c>
      <c r="AE16" s="192" t="s">
        <v>2906</v>
      </c>
      <c r="AF16" s="196" t="str">
        <f t="shared" si="20"/>
        <v>, '75 deg'</v>
      </c>
      <c r="AG16" s="196" t="str">
        <f t="shared" si="21"/>
        <v>ENUM('N/A', '25 deg', '30 deg', '35 deg', '40 deg', '45 deg', '50 deg', '55 deg', '60 deg', '65 deg', '70 deg', '75 deg'</v>
      </c>
      <c r="AH16" s="192" t="s">
        <v>2910</v>
      </c>
      <c r="AI16" s="196" t="str">
        <f t="shared" si="22"/>
        <v>, 'AK2'</v>
      </c>
      <c r="AJ16" s="196" t="str">
        <f t="shared" si="23"/>
        <v>ENUM('N/A', 'Snowshoe', 'Ski', 'Neve', 'Cornice', 'Rime', 'Glacier - Easy', 'Glacier - Moderate', 'Glacier - Hard', 'Mixed', 'AK1', 'AK2'</v>
      </c>
      <c r="AL16" s="196"/>
      <c r="AM16" s="196"/>
      <c r="AO16" s="196"/>
      <c r="AP16" s="196"/>
      <c r="AQ16" s="52"/>
      <c r="AR16" s="196"/>
      <c r="AS16" s="196"/>
      <c r="AU16" s="196"/>
      <c r="AV16" s="196"/>
      <c r="AX16" s="196"/>
      <c r="AY16" s="196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M16" s="196"/>
      <c r="BN16" s="196"/>
      <c r="BP16" s="196"/>
      <c r="BQ16" s="196"/>
      <c r="BS16" s="196"/>
      <c r="BT16" s="196"/>
      <c r="BV16" s="196"/>
      <c r="BW16" s="196"/>
      <c r="BY16" s="196"/>
      <c r="BZ16" s="196"/>
    </row>
    <row r="17" spans="1:78" ht="12.75" customHeight="1">
      <c r="B17" s="196"/>
      <c r="C17" s="196" t="str">
        <f t="shared" si="5"/>
        <v>ENUM('N/A', 'Desert Tower', 'Spire/Pinnacle', 'Big Wall', 'Crag', 'Waterfall', 'Canyon', 'Mountain', 'Water', 'Road', 'Trail', 'City')</v>
      </c>
      <c r="E17" s="196"/>
      <c r="F17" s="196"/>
      <c r="J17" s="192" t="s">
        <v>535</v>
      </c>
      <c r="K17" s="196" t="str">
        <f t="shared" si="2"/>
        <v>, 'Glacier - Moderate'</v>
      </c>
      <c r="L17" s="196" t="str">
        <f t="shared" si="3"/>
        <v>ENUM('Segment_Rating', 'N/A', 'Paved Road', 'Dirt Road', 'Water', 'Permanent Snow', 'Trail', 'cl. 1', 'cl. 2', 'cl. 3', 'cl. 4', 'cl. 5', 'Glacier - Easy', 'Glacier - Moderate'</v>
      </c>
      <c r="N17" s="196"/>
      <c r="O17" s="196"/>
      <c r="Q17" s="196"/>
      <c r="R17" s="196"/>
      <c r="S17" s="192" t="s">
        <v>2863</v>
      </c>
      <c r="T17" s="196" t="str">
        <f t="shared" si="12"/>
        <v>, 'VI-'</v>
      </c>
      <c r="U17" s="196" t="str">
        <f t="shared" si="13"/>
        <v>ENUM('N/A', 'I', 'II', 'II+', 'III', 'III+', 'IV-', 'IV', 'IV+', 'V-', 'V', 'V+', 'VI-'</v>
      </c>
      <c r="V17" s="229">
        <v>5.6</v>
      </c>
      <c r="W17" s="196" t="str">
        <f t="shared" si="14"/>
        <v>, '5.6'</v>
      </c>
      <c r="X17" s="196" t="str">
        <f t="shared" si="15"/>
        <v>ENUM('N/A', 'Trail', 'cl. 1', 'cl. 2', 'cl. 3', 'cl. 4', 'cl. 5', '5.1', '5.2', '5.3', '5.4', '5.5', '5.6'</v>
      </c>
      <c r="Y17" s="192" t="s">
        <v>324</v>
      </c>
      <c r="Z17" s="196" t="str">
        <f t="shared" si="16"/>
        <v>, 'C2'</v>
      </c>
      <c r="AA17" s="196" t="str">
        <f t="shared" si="17"/>
        <v>ENUM('N/A', 'A0', 'A1', 'A1+', 'A2', 'A2+', 'A3', 'A3+', 'A4', 'A5', 'C1', 'C1+', 'C2'</v>
      </c>
      <c r="AB17" s="192" t="s">
        <v>2901</v>
      </c>
      <c r="AC17" s="196" t="str">
        <f t="shared" si="18"/>
        <v>, 'AI6'</v>
      </c>
      <c r="AD17" s="196" t="str">
        <f t="shared" si="19"/>
        <v>ENUM('N/A', 'WI1', 'WI2', 'WI3', 'WI4', 'WI5', 'WI6', 'AI1', 'AI2', 'AI3', 'AI4', 'AI5', 'AI6'</v>
      </c>
      <c r="AE17" s="192" t="s">
        <v>2907</v>
      </c>
      <c r="AF17" s="196" t="str">
        <f t="shared" si="20"/>
        <v>, '80 deg'</v>
      </c>
      <c r="AG17" s="196" t="str">
        <f t="shared" si="21"/>
        <v>ENUM('N/A', '25 deg', '30 deg', '35 deg', '40 deg', '45 deg', '50 deg', '55 deg', '60 deg', '65 deg', '70 deg', '75 deg', '80 deg'</v>
      </c>
      <c r="AH17" s="192" t="s">
        <v>2911</v>
      </c>
      <c r="AI17" s="196" t="str">
        <f t="shared" si="22"/>
        <v>, 'AK3'</v>
      </c>
      <c r="AJ17" s="196" t="str">
        <f t="shared" si="23"/>
        <v>ENUM('N/A', 'Snowshoe', 'Ski', 'Neve', 'Cornice', 'Rime', 'Glacier - Easy', 'Glacier - Moderate', 'Glacier - Hard', 'Mixed', 'AK1', 'AK2', 'AK3'</v>
      </c>
      <c r="AL17" s="196"/>
      <c r="AM17" s="196"/>
      <c r="AO17" s="196"/>
      <c r="AP17" s="196"/>
      <c r="AQ17" s="52"/>
      <c r="AR17" s="196"/>
      <c r="AS17" s="196"/>
      <c r="AU17" s="196"/>
      <c r="AV17" s="196"/>
      <c r="AX17" s="196"/>
      <c r="AY17" s="196"/>
      <c r="BA17" s="196"/>
      <c r="BB17" s="196"/>
      <c r="BD17" s="196"/>
      <c r="BE17" s="196"/>
      <c r="BF17" s="196"/>
      <c r="BG17" s="196"/>
      <c r="BH17" s="196"/>
      <c r="BI17" s="196"/>
      <c r="BJ17" s="196"/>
      <c r="BK17" s="196"/>
      <c r="BM17" s="196"/>
      <c r="BN17" s="196"/>
      <c r="BP17" s="196"/>
      <c r="BQ17" s="196"/>
      <c r="BS17" s="196"/>
      <c r="BT17" s="196"/>
      <c r="BV17" s="196"/>
      <c r="BW17" s="196"/>
      <c r="BY17" s="196"/>
      <c r="BZ17" s="196"/>
    </row>
    <row r="18" spans="1:78" ht="12.75" customHeight="1">
      <c r="B18" s="196"/>
      <c r="C18" s="196"/>
      <c r="E18" s="196"/>
      <c r="F18" s="196"/>
      <c r="J18" s="192" t="s">
        <v>1813</v>
      </c>
      <c r="K18" s="196" t="str">
        <f t="shared" si="2"/>
        <v>, 'Glacier - Hard'</v>
      </c>
      <c r="L18" s="196" t="str">
        <f t="shared" si="3"/>
        <v>ENUM('Segment_Rating', 'N/A', 'Paved Road', 'Dirt Road', 'Water', 'Permanent Snow', 'Trail', 'cl. 1', 'cl. 2', 'cl. 3', 'cl. 4', 'cl. 5', 'Glacier - Easy', 'Glacier - Moderate', 'Glacier - Hard'</v>
      </c>
      <c r="N18" s="196"/>
      <c r="O18" s="196"/>
      <c r="Q18" s="196"/>
      <c r="R18" s="196"/>
      <c r="S18" s="192" t="s">
        <v>419</v>
      </c>
      <c r="T18" s="196" t="str">
        <f t="shared" si="12"/>
        <v>, 'VI'</v>
      </c>
      <c r="U18" s="196" t="str">
        <f t="shared" si="13"/>
        <v>ENUM('N/A', 'I', 'II', 'II+', 'III', 'III+', 'IV-', 'IV', 'IV+', 'V-', 'V', 'V+', 'VI-', 'VI'</v>
      </c>
      <c r="V18" s="229">
        <v>5.7</v>
      </c>
      <c r="W18" s="196" t="str">
        <f t="shared" si="14"/>
        <v>, '5.7'</v>
      </c>
      <c r="X18" s="196" t="str">
        <f t="shared" si="15"/>
        <v>ENUM('N/A', 'Trail', 'cl. 1', 'cl. 2', 'cl. 3', 'cl. 4', 'cl. 5', '5.1', '5.2', '5.3', '5.4', '5.5', '5.6', '5.7'</v>
      </c>
      <c r="Y18" s="192" t="s">
        <v>2892</v>
      </c>
      <c r="Z18" s="196" t="str">
        <f t="shared" si="16"/>
        <v>, 'C2+'</v>
      </c>
      <c r="AA18" s="196" t="str">
        <f t="shared" si="17"/>
        <v>ENUM('N/A', 'A0', 'A1', 'A1+', 'A2', 'A2+', 'A3', 'A3+', 'A4', 'A5', 'C1', 'C1+', 'C2', 'C2+'</v>
      </c>
      <c r="AD18" s="196" t="str">
        <f>AD17&amp;IF(AC18="",")",AC18)</f>
        <v>ENUM('N/A', 'WI1', 'WI2', 'WI3', 'WI4', 'WI5', 'WI6', 'AI1', 'AI2', 'AI3', 'AI4', 'AI5', 'AI6')</v>
      </c>
      <c r="AE18" s="231" t="s">
        <v>2908</v>
      </c>
      <c r="AF18" s="196" t="str">
        <f t="shared" si="20"/>
        <v>, '+80 deg'</v>
      </c>
      <c r="AG18" s="196" t="str">
        <f t="shared" si="21"/>
        <v>ENUM('N/A', '25 deg', '30 deg', '35 deg', '40 deg', '45 deg', '50 deg', '55 deg', '60 deg', '65 deg', '70 deg', '75 deg', '80 deg', '+80 deg'</v>
      </c>
      <c r="AH18" s="192" t="s">
        <v>2912</v>
      </c>
      <c r="AI18" s="196" t="str">
        <f t="shared" si="22"/>
        <v>, 'AK4'</v>
      </c>
      <c r="AJ18" s="196" t="str">
        <f t="shared" si="23"/>
        <v>ENUM('N/A', 'Snowshoe', 'Ski', 'Neve', 'Cornice', 'Rime', 'Glacier - Easy', 'Glacier - Moderate', 'Glacier - Hard', 'Mixed', 'AK1', 'AK2', 'AK3', 'AK4'</v>
      </c>
      <c r="AL18" s="196"/>
      <c r="AM18" s="196"/>
      <c r="AO18" s="196"/>
      <c r="AP18" s="196"/>
      <c r="AR18" s="196"/>
      <c r="AS18" s="196"/>
      <c r="AU18" s="196"/>
      <c r="AV18" s="196"/>
      <c r="AX18" s="196"/>
      <c r="AY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M18" s="196"/>
      <c r="BN18" s="196"/>
      <c r="BP18" s="196"/>
      <c r="BQ18" s="196"/>
      <c r="BS18" s="196"/>
      <c r="BT18" s="196"/>
      <c r="BV18" s="196"/>
      <c r="BW18" s="196"/>
      <c r="BY18" s="196"/>
      <c r="BZ18" s="196"/>
    </row>
    <row r="19" spans="1:78" ht="12.75" customHeight="1">
      <c r="B19" s="196"/>
      <c r="C19" s="196"/>
      <c r="E19" s="196"/>
      <c r="F19" s="196"/>
      <c r="L19" s="196" t="str">
        <f>L18&amp;IF(K19="",")",K19)</f>
        <v>ENUM('Segment_Rating', 'N/A', 'Paved Road', 'Dirt Road', 'Water', 'Permanent Snow', 'Trail', 'cl. 1', 'cl. 2', 'cl. 3', 'cl. 4', 'cl. 5', 'Glacier - Easy', 'Glacier - Moderate', 'Glacier - Hard')</v>
      </c>
      <c r="N19" s="196"/>
      <c r="O19" s="196"/>
      <c r="Q19" s="196"/>
      <c r="R19" s="196"/>
      <c r="S19" s="192" t="s">
        <v>2864</v>
      </c>
      <c r="T19" s="196" t="str">
        <f t="shared" si="12"/>
        <v>, 'VI+'</v>
      </c>
      <c r="U19" s="196" t="str">
        <f t="shared" si="13"/>
        <v>ENUM('N/A', 'I', 'II', 'II+', 'III', 'III+', 'IV-', 'IV', 'IV+', 'V-', 'V', 'V+', 'VI-', 'VI', 'VI+'</v>
      </c>
      <c r="V19" s="228" t="s">
        <v>1594</v>
      </c>
      <c r="W19" s="196" t="str">
        <f t="shared" si="14"/>
        <v>, '5.7+'</v>
      </c>
      <c r="X19" s="196" t="str">
        <f t="shared" si="15"/>
        <v>ENUM('N/A', 'Trail', 'cl. 1', 'cl. 2', 'cl. 3', 'cl. 4', 'cl. 5', '5.1', '5.2', '5.3', '5.4', '5.5', '5.6', '5.7', '5.7+'</v>
      </c>
      <c r="Y19" s="192" t="s">
        <v>2886</v>
      </c>
      <c r="Z19" s="196" t="str">
        <f t="shared" si="16"/>
        <v>, 'C3'</v>
      </c>
      <c r="AA19" s="196" t="str">
        <f t="shared" si="17"/>
        <v>ENUM('N/A', 'A0', 'A1', 'A1+', 'A2', 'A2+', 'A3', 'A3+', 'A4', 'A5', 'C1', 'C1+', 'C2', 'C2+', 'C3'</v>
      </c>
      <c r="AG19" s="196" t="str">
        <f>AG18&amp;IF(AF19="",")",AF19)</f>
        <v>ENUM('N/A', '25 deg', '30 deg', '35 deg', '40 deg', '45 deg', '50 deg', '55 deg', '60 deg', '65 deg', '70 deg', '75 deg', '80 deg', '+80 deg')</v>
      </c>
      <c r="AH19" s="192" t="s">
        <v>2913</v>
      </c>
      <c r="AI19" s="196" t="str">
        <f t="shared" si="22"/>
        <v>, 'AK5'</v>
      </c>
      <c r="AJ19" s="196" t="str">
        <f t="shared" si="23"/>
        <v>ENUM('N/A', 'Snowshoe', 'Ski', 'Neve', 'Cornice', 'Rime', 'Glacier - Easy', 'Glacier - Moderate', 'Glacier - Hard', 'Mixed', 'AK1', 'AK2', 'AK3', 'AK4', 'AK5'</v>
      </c>
      <c r="AL19" s="196"/>
      <c r="AM19" s="196"/>
      <c r="AO19" s="196"/>
      <c r="AP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M19" s="196"/>
      <c r="BN19" s="196"/>
      <c r="BP19" s="196"/>
      <c r="BQ19" s="196"/>
      <c r="BS19" s="196"/>
      <c r="BT19" s="196"/>
      <c r="BV19" s="196"/>
      <c r="BW19" s="196"/>
      <c r="BY19" s="196"/>
      <c r="BZ19" s="196"/>
    </row>
    <row r="20" spans="1:78" ht="12.75" customHeight="1">
      <c r="C20" s="196"/>
      <c r="F20" s="196"/>
      <c r="O20" s="196"/>
      <c r="R20" s="196"/>
      <c r="U20" s="196" t="str">
        <f t="shared" si="13"/>
        <v>ENUM('N/A', 'I', 'II', 'II+', 'III', 'III+', 'IV-', 'IV', 'IV+', 'V-', 'V', 'V+', 'VI-', 'VI', 'VI+')</v>
      </c>
      <c r="V20" s="229">
        <v>5.8</v>
      </c>
      <c r="W20" s="196" t="str">
        <f t="shared" si="14"/>
        <v>, '5.8'</v>
      </c>
      <c r="X20" s="196" t="str">
        <f t="shared" si="15"/>
        <v>ENUM('N/A', 'Trail', 'cl. 1', 'cl. 2', 'cl. 3', 'cl. 4', 'cl. 5', '5.1', '5.2', '5.3', '5.4', '5.5', '5.6', '5.7', '5.7+', '5.8'</v>
      </c>
      <c r="Y20" s="192" t="s">
        <v>2893</v>
      </c>
      <c r="Z20" s="196" t="str">
        <f t="shared" si="16"/>
        <v>, 'C3+'</v>
      </c>
      <c r="AA20" s="196" t="str">
        <f t="shared" si="17"/>
        <v>ENUM('N/A', 'A0', 'A1', 'A1+', 'A2', 'A2+', 'A3', 'A3+', 'A4', 'A5', 'C1', 'C1+', 'C2', 'C2+', 'C3', 'C3+'</v>
      </c>
      <c r="AJ20" s="196" t="str">
        <f>AJ19&amp;IF(AI20="",")",AI20)</f>
        <v>ENUM('N/A', 'Snowshoe', 'Ski', 'Neve', 'Cornice', 'Rime', 'Glacier - Easy', 'Glacier - Moderate', 'Glacier - Hard', 'Mixed', 'AK1', 'AK2', 'AK3', 'AK4', 'AK5')</v>
      </c>
      <c r="AM20" s="196"/>
      <c r="AP20" s="196"/>
      <c r="AS20" s="196"/>
      <c r="AT20" s="52"/>
      <c r="AV20" s="196"/>
      <c r="AW20" s="52"/>
      <c r="AY20" s="196"/>
      <c r="AZ20" s="52"/>
      <c r="BB20" s="196"/>
      <c r="BC20" s="52"/>
      <c r="BE20" s="196"/>
      <c r="BH20" s="196"/>
      <c r="BI20" s="196"/>
      <c r="BK20" s="196"/>
      <c r="BN20" s="196"/>
      <c r="BQ20" s="196"/>
      <c r="BT20" s="196"/>
      <c r="BW20" s="196"/>
      <c r="BZ20" s="196"/>
    </row>
    <row r="21" spans="1:78" ht="12.75" customHeight="1">
      <c r="V21" s="228" t="s">
        <v>2865</v>
      </c>
      <c r="W21" s="196" t="str">
        <f t="shared" si="14"/>
        <v>, '5.8+'</v>
      </c>
      <c r="X21" s="196" t="str">
        <f t="shared" si="15"/>
        <v>ENUM('N/A', 'Trail', 'cl. 1', 'cl. 2', 'cl. 3', 'cl. 4', 'cl. 5', '5.1', '5.2', '5.3', '5.4', '5.5', '5.6', '5.7', '5.7+', '5.8', '5.8+'</v>
      </c>
      <c r="Y21" s="192" t="s">
        <v>2887</v>
      </c>
      <c r="Z21" s="196" t="str">
        <f t="shared" si="16"/>
        <v>, 'C4'</v>
      </c>
      <c r="AA21" s="196" t="str">
        <f t="shared" si="17"/>
        <v>ENUM('N/A', 'A0', 'A1', 'A1+', 'A2', 'A2+', 'A3', 'A3+', 'A4', 'A5', 'C1', 'C1+', 'C2', 'C2+', 'C3', 'C3+', 'C4'</v>
      </c>
      <c r="AT21" s="52"/>
      <c r="AW21" s="52"/>
      <c r="AZ21" s="52"/>
      <c r="BC21" s="52"/>
      <c r="BI21" s="196"/>
    </row>
    <row r="22" spans="1:78" ht="12.75" customHeight="1">
      <c r="V22" s="229">
        <v>5.9</v>
      </c>
      <c r="W22" s="196" t="str">
        <f t="shared" si="14"/>
        <v>, '5.9'</v>
      </c>
      <c r="X22" s="196" t="str">
        <f t="shared" si="15"/>
        <v>ENUM('N/A', 'Trail', 'cl. 1', 'cl. 2', 'cl. 3', 'cl. 4', 'cl. 5', '5.1', '5.2', '5.3', '5.4', '5.5', '5.6', '5.7', '5.7+', '5.8', '5.8+', '5.9'</v>
      </c>
      <c r="Y22" s="192" t="s">
        <v>2888</v>
      </c>
      <c r="Z22" s="196" t="str">
        <f t="shared" si="16"/>
        <v>, 'C5'</v>
      </c>
      <c r="AA22" s="196" t="str">
        <f t="shared" si="17"/>
        <v>ENUM('N/A', 'A0', 'A1', 'A1+', 'A2', 'A2+', 'A3', 'A3+', 'A4', 'A5', 'C1', 'C1+', 'C2', 'C2+', 'C3', 'C3+', 'C4', 'C5'</v>
      </c>
      <c r="AT22" s="52"/>
      <c r="AW22" s="52"/>
      <c r="AZ22" s="52"/>
      <c r="BC22" s="52"/>
      <c r="BI22" s="196"/>
    </row>
    <row r="23" spans="1:78" ht="12.75" customHeight="1">
      <c r="V23" s="228" t="s">
        <v>128</v>
      </c>
      <c r="W23" s="196" t="str">
        <f t="shared" si="14"/>
        <v>, '5.9+'</v>
      </c>
      <c r="X23" s="196" t="str">
        <f t="shared" si="15"/>
        <v>ENUM('N/A', 'Trail', 'cl. 1', 'cl. 2', 'cl. 3', 'cl. 4', 'cl. 5', '5.1', '5.2', '5.3', '5.4', '5.5', '5.6', '5.7', '5.7+', '5.8', '5.8+', '5.9', '5.9+'</v>
      </c>
      <c r="AA23" s="196" t="str">
        <f t="shared" si="17"/>
        <v>ENUM('N/A', 'A0', 'A1', 'A1+', 'A2', 'A2+', 'A3', 'A3+', 'A4', 'A5', 'C1', 'C1+', 'C2', 'C2+', 'C3', 'C3+', 'C4', 'C5')</v>
      </c>
      <c r="AT23" s="52"/>
      <c r="AW23" s="52"/>
      <c r="AZ23" s="52"/>
      <c r="BC23" s="52"/>
      <c r="BI23" s="196"/>
    </row>
    <row r="24" spans="1:78" ht="12.75" customHeight="1">
      <c r="V24" s="228" t="s">
        <v>2866</v>
      </c>
      <c r="W24" s="196" t="str">
        <f t="shared" si="14"/>
        <v>, '5.10-'</v>
      </c>
      <c r="X24" s="196" t="str">
        <f t="shared" si="15"/>
        <v>ENUM('N/A', 'Trail', 'cl. 1', 'cl. 2', 'cl. 3', 'cl. 4', 'cl. 5', '5.1', '5.2', '5.3', '5.4', '5.5', '5.6', '5.7', '5.7+', '5.8', '5.8+', '5.9', '5.9+', '5.10-'</v>
      </c>
      <c r="AT24" s="52"/>
      <c r="AW24" s="52"/>
      <c r="AZ24" s="52"/>
      <c r="BC24" s="52"/>
      <c r="BI24" s="196"/>
    </row>
    <row r="25" spans="1:78" ht="12.75" customHeight="1">
      <c r="V25" s="230" t="s">
        <v>2867</v>
      </c>
      <c r="W25" s="196" t="str">
        <f t="shared" si="14"/>
        <v>, '5.10'</v>
      </c>
      <c r="X25" s="196" t="str">
        <f t="shared" si="15"/>
        <v>ENUM('N/A', 'Trail', 'cl. 1', 'cl. 2', 'cl. 3', 'cl. 4', 'cl. 5', '5.1', '5.2', '5.3', '5.4', '5.5', '5.6', '5.7', '5.7+', '5.8', '5.8+', '5.9', '5.9+', '5.10-', '5.10'</v>
      </c>
      <c r="AT25" s="52"/>
      <c r="AW25" s="52"/>
      <c r="AZ25" s="52"/>
      <c r="BC25" s="52"/>
      <c r="BF25" s="52"/>
      <c r="BI25" s="52"/>
    </row>
    <row r="26" spans="1:78" ht="12.75" customHeight="1">
      <c r="V26" s="228" t="s">
        <v>710</v>
      </c>
      <c r="W26" s="196" t="str">
        <f t="shared" si="14"/>
        <v>, '5.10+'</v>
      </c>
      <c r="X26" s="196" t="str">
        <f t="shared" si="15"/>
        <v>ENUM('N/A', 'Trail', 'cl. 1', 'cl. 2', 'cl. 3', 'cl. 4', 'cl. 5', '5.1', '5.2', '5.3', '5.4', '5.5', '5.6', '5.7', '5.7+', '5.8', '5.8+', '5.9', '5.9+', '5.10-', '5.10', '5.10+'</v>
      </c>
      <c r="AQ26" s="52"/>
      <c r="AT26" s="52"/>
      <c r="AW26" s="52"/>
      <c r="AZ26" s="52"/>
      <c r="BC26" s="52"/>
      <c r="BF26" s="52"/>
      <c r="BI26" s="52"/>
    </row>
    <row r="27" spans="1:78" ht="12.75" customHeight="1">
      <c r="V27" s="228" t="s">
        <v>304</v>
      </c>
      <c r="W27" s="196" t="str">
        <f t="shared" si="14"/>
        <v>, '5.10a'</v>
      </c>
      <c r="X27" s="196" t="str">
        <f t="shared" si="15"/>
        <v>ENUM('N/A', 'Trail', 'cl. 1', 'cl. 2', 'cl. 3', 'cl. 4', 'cl. 5', '5.1', '5.2', '5.3', '5.4', '5.5', '5.6', '5.7', '5.7+', '5.8', '5.8+', '5.9', '5.9+', '5.10-', '5.10', '5.10+', '5.10a'</v>
      </c>
      <c r="AQ27" s="52"/>
      <c r="AT27" s="52"/>
      <c r="AW27" s="52"/>
      <c r="AZ27" s="52"/>
      <c r="BC27" s="52"/>
      <c r="BF27" s="52"/>
      <c r="BI27" s="52"/>
    </row>
    <row r="28" spans="1:78" ht="12.75" customHeight="1">
      <c r="V28" s="228" t="s">
        <v>144</v>
      </c>
      <c r="W28" s="196" t="str">
        <f t="shared" si="14"/>
        <v>, '5.10b'</v>
      </c>
      <c r="X28" s="196" t="str">
        <f t="shared" si="15"/>
        <v>ENUM('N/A', 'Trail', 'cl. 1', 'cl. 2', 'cl. 3', 'cl. 4', 'cl. 5', '5.1', '5.2', '5.3', '5.4', '5.5', '5.6', '5.7', '5.7+', '5.8', '5.8+', '5.9', '5.9+', '5.10-', '5.10', '5.10+', '5.10a', '5.10b'</v>
      </c>
      <c r="AQ28" s="52"/>
      <c r="AT28" s="52"/>
      <c r="AW28" s="52"/>
      <c r="AZ28" s="52"/>
      <c r="BC28" s="52"/>
      <c r="BF28" s="52"/>
      <c r="BI28" s="52"/>
    </row>
    <row r="29" spans="1:78" ht="12.75" customHeight="1">
      <c r="A29"/>
      <c r="D29"/>
      <c r="G29"/>
      <c r="H29"/>
      <c r="I29"/>
      <c r="V29" s="228" t="s">
        <v>703</v>
      </c>
      <c r="W29" s="196" t="str">
        <f t="shared" si="14"/>
        <v>, '5.10c'</v>
      </c>
      <c r="X29" s="196" t="str">
        <f t="shared" si="15"/>
        <v>ENUM('N/A', 'Trail', 'cl. 1', 'cl. 2', 'cl. 3', 'cl. 4', 'cl. 5', '5.1', '5.2', '5.3', '5.4', '5.5', '5.6', '5.7', '5.7+', '5.8', '5.8+', '5.9', '5.9+', '5.10-', '5.10', '5.10+', '5.10a', '5.10b', '5.10c'</v>
      </c>
      <c r="AQ29" s="52"/>
      <c r="AT29" s="52"/>
      <c r="AW29" s="52"/>
      <c r="AZ29" s="52"/>
      <c r="BC29" s="52"/>
      <c r="BF29" s="52"/>
      <c r="BI29" s="52"/>
    </row>
    <row r="30" spans="1:78" ht="12.75" customHeight="1">
      <c r="V30" s="228" t="s">
        <v>1100</v>
      </c>
      <c r="W30" s="196" t="str">
        <f t="shared" si="14"/>
        <v>, '5.10d'</v>
      </c>
      <c r="X30" s="196" t="str">
        <f t="shared" si="15"/>
        <v>ENUM('N/A', 'Trail', 'cl. 1', 'cl. 2', 'cl. 3', 'cl. 4', 'cl. 5', '5.1', '5.2', '5.3', '5.4', '5.5', '5.6', '5.7', '5.7+', '5.8', '5.8+', '5.9', '5.9+', '5.10-', '5.10', '5.10+', '5.10a', '5.10b', '5.10c', '5.10d'</v>
      </c>
      <c r="AQ30" s="52"/>
      <c r="AT30" s="52"/>
      <c r="AW30" s="52"/>
      <c r="AZ30" s="52"/>
      <c r="BC30" s="52"/>
      <c r="BF30" s="52"/>
      <c r="BI30" s="52"/>
    </row>
    <row r="31" spans="1:78" ht="12.75" customHeight="1">
      <c r="V31" s="228" t="s">
        <v>2868</v>
      </c>
      <c r="W31" s="196" t="str">
        <f t="shared" si="14"/>
        <v>, '5.11-'</v>
      </c>
      <c r="X31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</v>
      </c>
      <c r="AQ31" s="52"/>
      <c r="AT31" s="52"/>
      <c r="AW31" s="52"/>
      <c r="AZ31" s="52"/>
      <c r="BC31" s="52"/>
      <c r="BF31" s="52"/>
      <c r="BI31" s="52"/>
    </row>
    <row r="32" spans="1:78" ht="12.75" customHeight="1">
      <c r="V32" s="229">
        <v>5.1100000000000003</v>
      </c>
      <c r="W32" s="196" t="str">
        <f t="shared" si="14"/>
        <v>, '5.11'</v>
      </c>
      <c r="X32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</v>
      </c>
      <c r="AQ32" s="52"/>
      <c r="AT32" s="52"/>
      <c r="AW32" s="52"/>
      <c r="AZ32" s="52"/>
      <c r="BC32" s="52"/>
      <c r="BF32" s="52"/>
      <c r="BI32" s="52"/>
    </row>
    <row r="33" spans="22:61" ht="12.75" customHeight="1">
      <c r="V33" s="228" t="s">
        <v>2869</v>
      </c>
      <c r="W33" s="196" t="str">
        <f t="shared" si="14"/>
        <v>, '5.11+'</v>
      </c>
      <c r="X33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</v>
      </c>
      <c r="AQ33" s="52"/>
      <c r="AT33" s="52"/>
      <c r="AW33" s="52"/>
      <c r="AZ33" s="52"/>
      <c r="BC33" s="52"/>
      <c r="BF33" s="52"/>
      <c r="BI33" s="52"/>
    </row>
    <row r="34" spans="22:61" ht="12.75" customHeight="1">
      <c r="V34" s="228" t="s">
        <v>2870</v>
      </c>
      <c r="W34" s="196" t="str">
        <f t="shared" si="14"/>
        <v>, '5.11a'</v>
      </c>
      <c r="X34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</v>
      </c>
      <c r="AQ34" s="52"/>
      <c r="AT34" s="52"/>
      <c r="AW34" s="52"/>
      <c r="AZ34" s="52"/>
      <c r="BC34" s="52"/>
      <c r="BF34" s="52"/>
      <c r="BI34" s="52"/>
    </row>
    <row r="35" spans="22:61" ht="12.75" customHeight="1">
      <c r="V35" s="228" t="s">
        <v>2871</v>
      </c>
      <c r="W35" s="196" t="str">
        <f t="shared" si="14"/>
        <v>, '5.11b'</v>
      </c>
      <c r="X35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</v>
      </c>
      <c r="AQ35" s="52"/>
      <c r="AT35" s="52"/>
      <c r="AW35" s="52"/>
      <c r="AZ35" s="52"/>
      <c r="BC35" s="52"/>
      <c r="BF35" s="52"/>
      <c r="BI35" s="52"/>
    </row>
    <row r="36" spans="22:61" ht="12.75" customHeight="1">
      <c r="V36" s="228" t="s">
        <v>2872</v>
      </c>
      <c r="W36" s="196" t="str">
        <f t="shared" si="14"/>
        <v>, '5.11c'</v>
      </c>
      <c r="X36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</v>
      </c>
      <c r="AQ36" s="52"/>
      <c r="AT36" s="52"/>
      <c r="AW36" s="52"/>
      <c r="AZ36" s="52"/>
      <c r="BC36" s="52"/>
      <c r="BF36" s="52"/>
      <c r="BI36" s="52"/>
    </row>
    <row r="37" spans="22:61" ht="12.75" customHeight="1">
      <c r="V37" s="228" t="s">
        <v>2873</v>
      </c>
      <c r="W37" s="196" t="str">
        <f t="shared" si="14"/>
        <v>, '5.11d'</v>
      </c>
      <c r="X37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</v>
      </c>
      <c r="AQ37" s="52"/>
      <c r="AT37" s="52"/>
      <c r="AW37" s="52"/>
      <c r="AZ37" s="52"/>
      <c r="BC37" s="52"/>
      <c r="BF37" s="52"/>
      <c r="BI37" s="52"/>
    </row>
    <row r="38" spans="22:61" ht="12.75" customHeight="1">
      <c r="V38" s="228" t="s">
        <v>2874</v>
      </c>
      <c r="W38" s="196" t="str">
        <f t="shared" si="14"/>
        <v>, '5.12-'</v>
      </c>
      <c r="X38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</v>
      </c>
      <c r="AQ38" s="52"/>
      <c r="AT38" s="52"/>
      <c r="AW38" s="52"/>
      <c r="AZ38" s="52"/>
      <c r="BC38" s="52"/>
      <c r="BF38" s="52"/>
      <c r="BI38" s="52"/>
    </row>
    <row r="39" spans="22:61" ht="12.75" customHeight="1">
      <c r="V39" s="229">
        <v>5.12</v>
      </c>
      <c r="W39" s="196" t="str">
        <f t="shared" si="14"/>
        <v>, '5.12'</v>
      </c>
      <c r="X39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</v>
      </c>
      <c r="AQ39" s="52"/>
      <c r="AT39" s="52"/>
      <c r="AW39" s="52"/>
      <c r="AZ39" s="52"/>
      <c r="BC39" s="52"/>
      <c r="BF39" s="52"/>
      <c r="BI39" s="52"/>
    </row>
    <row r="40" spans="22:61" ht="12.75" customHeight="1">
      <c r="V40" s="228" t="s">
        <v>2875</v>
      </c>
      <c r="W40" s="196" t="str">
        <f t="shared" si="14"/>
        <v>, '5.12+'</v>
      </c>
      <c r="X40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</v>
      </c>
      <c r="AQ40" s="52"/>
      <c r="AT40" s="52"/>
      <c r="AW40" s="52"/>
      <c r="AZ40" s="52"/>
      <c r="BC40" s="52"/>
      <c r="BF40" s="52"/>
      <c r="BI40" s="52"/>
    </row>
    <row r="41" spans="22:61" ht="12.75" customHeight="1">
      <c r="V41" s="228" t="s">
        <v>2876</v>
      </c>
      <c r="W41" s="196" t="str">
        <f t="shared" si="14"/>
        <v>, '5.12a'</v>
      </c>
      <c r="X41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</v>
      </c>
      <c r="AQ41" s="52"/>
      <c r="AT41" s="52"/>
      <c r="AW41" s="52"/>
      <c r="AZ41" s="52"/>
      <c r="BC41" s="52"/>
      <c r="BF41" s="52"/>
      <c r="BI41" s="52"/>
    </row>
    <row r="42" spans="22:61" ht="12.75" customHeight="1">
      <c r="V42" s="228" t="s">
        <v>2877</v>
      </c>
      <c r="W42" s="196" t="str">
        <f t="shared" si="14"/>
        <v>, '5.12b'</v>
      </c>
      <c r="X42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</v>
      </c>
      <c r="AQ42" s="52"/>
      <c r="AT42" s="52"/>
      <c r="AW42" s="52"/>
      <c r="AZ42" s="52"/>
      <c r="BC42" s="52"/>
      <c r="BF42" s="52"/>
      <c r="BI42" s="52"/>
    </row>
    <row r="43" spans="22:61" ht="12.75" customHeight="1">
      <c r="V43" s="228" t="s">
        <v>2878</v>
      </c>
      <c r="W43" s="196" t="str">
        <f t="shared" si="14"/>
        <v>, '5.12c'</v>
      </c>
      <c r="X43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'5.12b', '5.12c'</v>
      </c>
      <c r="AQ43" s="52"/>
      <c r="AT43" s="52"/>
      <c r="AW43" s="52"/>
      <c r="AZ43" s="52"/>
      <c r="BC43" s="52"/>
      <c r="BF43" s="52"/>
      <c r="BI43" s="52"/>
    </row>
    <row r="44" spans="22:61" ht="12.75" customHeight="1">
      <c r="V44" s="228" t="s">
        <v>2879</v>
      </c>
      <c r="W44" s="196" t="str">
        <f t="shared" si="14"/>
        <v>, '5.12d'</v>
      </c>
      <c r="X44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'5.12b', '5.12c', '5.12d'</v>
      </c>
      <c r="AQ44" s="52"/>
      <c r="AT44" s="52"/>
      <c r="AW44" s="52"/>
      <c r="AZ44" s="52"/>
      <c r="BC44" s="52"/>
      <c r="BF44" s="52"/>
      <c r="BI44" s="52"/>
    </row>
    <row r="45" spans="22:61" ht="12.75" customHeight="1">
      <c r="X45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'5.12b', '5.12c', '5.12d')</v>
      </c>
      <c r="AQ45" s="52"/>
      <c r="AT45" s="52"/>
      <c r="AW45" s="52"/>
      <c r="AZ45" s="52"/>
      <c r="BC45" s="52"/>
      <c r="BF45" s="52"/>
      <c r="BI45" s="52"/>
    </row>
    <row r="46" spans="22:61" ht="12.75" customHeight="1">
      <c r="AQ46" s="52"/>
      <c r="AT46" s="52"/>
      <c r="AW46" s="52"/>
      <c r="AZ46" s="52"/>
      <c r="BC46" s="52"/>
      <c r="BF46" s="52"/>
      <c r="BI46" s="52"/>
    </row>
    <row r="47" spans="22:61" ht="12.75" customHeight="1">
      <c r="AQ47" s="52"/>
      <c r="AT47" s="52"/>
      <c r="AW47" s="52"/>
      <c r="AZ47" s="52"/>
      <c r="BC47" s="52"/>
      <c r="BF47" s="52"/>
      <c r="BI47" s="52"/>
    </row>
    <row r="48" spans="22:61" ht="12.75" customHeight="1">
      <c r="AQ48" s="52"/>
      <c r="AT48" s="52"/>
      <c r="AW48" s="52"/>
      <c r="AZ48" s="52"/>
      <c r="BC48" s="52"/>
      <c r="BF48" s="52"/>
      <c r="BI48" s="52"/>
    </row>
    <row r="49" spans="43:61" ht="12.75" customHeight="1">
      <c r="AQ49" s="52"/>
      <c r="AT49" s="52"/>
      <c r="AW49" s="52"/>
      <c r="AZ49" s="52"/>
      <c r="BC49" s="52"/>
      <c r="BF49" s="52"/>
      <c r="BI49" s="52"/>
    </row>
    <row r="50" spans="43:61" ht="12.75" customHeight="1">
      <c r="AQ50" s="52"/>
      <c r="AT50" s="52"/>
      <c r="AW50" s="52"/>
      <c r="AZ50" s="52"/>
      <c r="BC50" s="52"/>
      <c r="BF50" s="52"/>
      <c r="BI50" s="52"/>
    </row>
    <row r="51" spans="43:61" ht="12.75" customHeight="1">
      <c r="AQ51" s="52"/>
      <c r="AT51" s="52"/>
      <c r="AW51" s="52"/>
      <c r="AZ51" s="52"/>
      <c r="BC51" s="52"/>
      <c r="BF51" s="52"/>
      <c r="BI51" s="52"/>
    </row>
    <row r="52" spans="43:61" ht="12.75" customHeight="1">
      <c r="AQ52" s="52"/>
      <c r="AT52" s="52"/>
      <c r="AW52" s="52"/>
      <c r="AZ52" s="52"/>
      <c r="BC52" s="52"/>
      <c r="BF52" s="52"/>
      <c r="BI52" s="52"/>
    </row>
    <row r="53" spans="43:61" ht="12.75" customHeight="1">
      <c r="AQ53" s="52"/>
      <c r="AT53" s="52"/>
      <c r="AW53" s="52"/>
      <c r="AZ53" s="52"/>
      <c r="BC53" s="52"/>
      <c r="BF53" s="52"/>
      <c r="BI53" s="52"/>
    </row>
    <row r="54" spans="43:61" ht="12.75" customHeight="1">
      <c r="AQ54" s="52"/>
      <c r="AT54" s="52"/>
      <c r="AW54" s="52"/>
      <c r="AZ54" s="52"/>
      <c r="BC54" s="52"/>
      <c r="BF54" s="52"/>
      <c r="BI54" s="52"/>
    </row>
    <row r="55" spans="43:61" ht="12.75" customHeight="1">
      <c r="AQ55" s="52"/>
      <c r="AT55" s="52"/>
      <c r="AW55" s="52"/>
      <c r="AZ55" s="52"/>
      <c r="BC55" s="52"/>
      <c r="BF55" s="52"/>
      <c r="BI55" s="52"/>
    </row>
    <row r="56" spans="43:61" ht="12.75" customHeight="1">
      <c r="AQ56" s="52"/>
      <c r="AT56" s="52"/>
      <c r="AW56" s="52"/>
      <c r="AZ56" s="52"/>
      <c r="BC56" s="52"/>
      <c r="BF56" s="52"/>
      <c r="BI56" s="52"/>
    </row>
    <row r="57" spans="43:61" ht="12.75" customHeight="1">
      <c r="AQ57" s="52"/>
      <c r="AT57" s="52"/>
      <c r="AW57" s="52"/>
      <c r="AZ57" s="52"/>
      <c r="BC57" s="52"/>
      <c r="BF57" s="52"/>
      <c r="BI57" s="52"/>
    </row>
    <row r="58" spans="43:61" ht="12.75" customHeight="1">
      <c r="AQ58" s="52"/>
      <c r="AT58" s="52"/>
      <c r="AW58" s="52"/>
      <c r="AZ58" s="52"/>
      <c r="BC58" s="52"/>
      <c r="BF58" s="52"/>
      <c r="BI58" s="52"/>
    </row>
    <row r="59" spans="43:61" ht="12.75" customHeight="1">
      <c r="AQ59" s="52"/>
      <c r="AT59" s="52"/>
      <c r="AW59" s="52"/>
      <c r="AZ59" s="52"/>
      <c r="BC59" s="52"/>
      <c r="BF59" s="52"/>
      <c r="BI59" s="52"/>
    </row>
    <row r="60" spans="43:61" ht="12.75" customHeight="1">
      <c r="AQ60" s="52"/>
      <c r="AT60" s="52"/>
      <c r="AW60" s="52"/>
      <c r="AZ60" s="52"/>
      <c r="BC60" s="52"/>
      <c r="BF60" s="52"/>
      <c r="BI60" s="52"/>
    </row>
    <row r="61" spans="43:61" ht="12.75" customHeight="1">
      <c r="AQ61" s="52"/>
      <c r="AT61" s="52"/>
      <c r="AW61" s="52"/>
      <c r="AZ61" s="52"/>
      <c r="BC61" s="52"/>
      <c r="BF61" s="52"/>
      <c r="BI61" s="52"/>
    </row>
    <row r="62" spans="43:61" ht="12.75" customHeight="1">
      <c r="AQ62" s="52"/>
      <c r="AT62" s="52"/>
      <c r="AW62" s="52"/>
      <c r="AZ62" s="52"/>
      <c r="BC62" s="52"/>
      <c r="BF62" s="52"/>
      <c r="BI62" s="52"/>
    </row>
    <row r="63" spans="43:61" ht="12.75" customHeight="1">
      <c r="AQ63" s="52"/>
      <c r="AT63" s="52"/>
      <c r="AW63" s="52"/>
      <c r="AZ63" s="52"/>
      <c r="BC63" s="52"/>
      <c r="BF63" s="52"/>
      <c r="BI63" s="52"/>
    </row>
    <row r="64" spans="43:61" ht="12.75" customHeight="1">
      <c r="AQ64" s="52"/>
      <c r="AT64" s="52"/>
      <c r="AW64" s="52"/>
      <c r="AZ64" s="52"/>
      <c r="BC64" s="52"/>
      <c r="BF64" s="52"/>
      <c r="BI64" s="52"/>
    </row>
    <row r="65" spans="43:61" ht="12.75" customHeight="1">
      <c r="AQ65" s="52"/>
      <c r="AT65" s="52"/>
      <c r="AW65" s="52"/>
      <c r="AZ65" s="52"/>
      <c r="BC65" s="52"/>
      <c r="BF65" s="52"/>
      <c r="BI65" s="52"/>
    </row>
    <row r="66" spans="43:61" ht="12.75" customHeight="1">
      <c r="AQ66" s="52"/>
      <c r="AT66" s="52"/>
      <c r="AW66" s="52"/>
      <c r="AZ66" s="52"/>
      <c r="BC66" s="52"/>
      <c r="BF66" s="52"/>
      <c r="BI66" s="52"/>
    </row>
    <row r="67" spans="43:61" ht="12.75" customHeight="1">
      <c r="AQ67" s="52"/>
      <c r="AT67" s="52"/>
      <c r="AW67" s="52"/>
      <c r="AZ67" s="52"/>
      <c r="BC67" s="52"/>
      <c r="BF67" s="52"/>
      <c r="BI67" s="52"/>
    </row>
    <row r="68" spans="43:61" ht="12.75" customHeight="1">
      <c r="AQ68" s="52"/>
      <c r="AT68" s="52"/>
      <c r="AW68" s="52"/>
      <c r="AZ68" s="52"/>
      <c r="BC68" s="52"/>
      <c r="BF68" s="52"/>
      <c r="BI68" s="52"/>
    </row>
    <row r="69" spans="43:61" ht="12.75" customHeight="1">
      <c r="AQ69" s="52"/>
      <c r="AT69" s="52"/>
      <c r="AW69" s="52"/>
      <c r="AZ69" s="52"/>
      <c r="BC69" s="52"/>
      <c r="BF69" s="52"/>
      <c r="BI69" s="52"/>
    </row>
    <row r="70" spans="43:61" ht="12.75" customHeight="1">
      <c r="AQ70" s="52"/>
      <c r="AT70" s="52"/>
      <c r="AW70" s="52"/>
      <c r="AZ70" s="52"/>
      <c r="BC70" s="52"/>
      <c r="BF70" s="52"/>
      <c r="BI70" s="52"/>
    </row>
    <row r="71" spans="43:61" ht="12.75" customHeight="1">
      <c r="AQ71" s="52"/>
      <c r="AT71" s="52"/>
      <c r="AW71" s="52"/>
      <c r="AZ71" s="52"/>
      <c r="BC71" s="52"/>
      <c r="BF71" s="52"/>
      <c r="BI71" s="52"/>
    </row>
    <row r="72" spans="43:61" ht="12.75" customHeight="1">
      <c r="AQ72" s="52"/>
      <c r="AT72" s="52"/>
      <c r="AW72" s="52"/>
      <c r="AZ72" s="52"/>
      <c r="BC72" s="52"/>
      <c r="BF72" s="52"/>
      <c r="BI72" s="52"/>
    </row>
    <row r="73" spans="43:61" ht="12.75" customHeight="1">
      <c r="AQ73" s="52"/>
      <c r="AT73" s="52"/>
      <c r="AW73" s="52"/>
      <c r="AZ73" s="52"/>
      <c r="BC73" s="52"/>
      <c r="BF73" s="52"/>
      <c r="BI73" s="52"/>
    </row>
    <row r="74" spans="43:61" ht="12.75" customHeight="1">
      <c r="AQ74" s="52"/>
      <c r="AT74" s="52"/>
      <c r="AW74" s="52"/>
      <c r="AZ74" s="52"/>
      <c r="BC74" s="52"/>
      <c r="BF74" s="52"/>
      <c r="BI74" s="52"/>
    </row>
    <row r="75" spans="43:61" ht="12.75" customHeight="1">
      <c r="AQ75" s="52"/>
      <c r="AT75" s="52"/>
      <c r="AW75" s="52"/>
      <c r="AZ75" s="52"/>
      <c r="BC75" s="52"/>
      <c r="BF75" s="52"/>
      <c r="BI75" s="52"/>
    </row>
    <row r="76" spans="43:61" ht="12.75" customHeight="1">
      <c r="AQ76" s="52"/>
      <c r="AT76" s="52"/>
      <c r="AW76" s="52"/>
      <c r="AZ76" s="52"/>
      <c r="BC76" s="52"/>
      <c r="BF76" s="52"/>
      <c r="BI76" s="52"/>
    </row>
    <row r="77" spans="43:61" ht="12.75" customHeight="1">
      <c r="AQ77" s="52"/>
      <c r="AT77" s="52"/>
      <c r="AW77" s="52"/>
      <c r="AZ77" s="52"/>
      <c r="BC77" s="52"/>
      <c r="BF77" s="52"/>
      <c r="BI77" s="52"/>
    </row>
    <row r="78" spans="43:61" ht="12.75" customHeight="1">
      <c r="AQ78" s="52"/>
      <c r="AT78" s="52"/>
      <c r="AW78" s="52"/>
      <c r="AZ78" s="52"/>
      <c r="BC78" s="52"/>
      <c r="BF78" s="52"/>
      <c r="BI78" s="52"/>
    </row>
    <row r="79" spans="43:61" ht="12.75" customHeight="1">
      <c r="AQ79" s="52"/>
      <c r="AT79" s="52"/>
      <c r="AW79" s="52"/>
      <c r="AZ79" s="52"/>
      <c r="BC79" s="52"/>
      <c r="BF79" s="52"/>
      <c r="BI79" s="52"/>
    </row>
    <row r="80" spans="43:61" ht="12.75" customHeight="1">
      <c r="AQ80" s="52"/>
      <c r="AT80" s="52"/>
      <c r="AW80" s="52"/>
      <c r="AZ80" s="52"/>
      <c r="BC80" s="52"/>
      <c r="BF80" s="52"/>
      <c r="BI80" s="52"/>
    </row>
    <row r="81" spans="43:61" ht="12.75" customHeight="1">
      <c r="AQ81" s="52"/>
      <c r="AT81" s="52"/>
      <c r="AW81" s="52"/>
      <c r="AZ81" s="52"/>
      <c r="BC81" s="52"/>
      <c r="BF81" s="52"/>
      <c r="BI81" s="52"/>
    </row>
    <row r="82" spans="43:61" ht="12.75" customHeight="1">
      <c r="AQ82" s="52"/>
      <c r="AT82" s="52"/>
      <c r="AW82" s="52"/>
      <c r="AZ82" s="52"/>
      <c r="BC82" s="52"/>
      <c r="BF82" s="52"/>
      <c r="BI82" s="52"/>
    </row>
    <row r="83" spans="43:61" ht="12.75" customHeight="1">
      <c r="AQ83" s="52"/>
      <c r="AT83" s="52"/>
      <c r="AW83" s="52"/>
      <c r="AZ83" s="52"/>
      <c r="BC83" s="52"/>
      <c r="BF83" s="52"/>
      <c r="BI83" s="52"/>
    </row>
    <row r="84" spans="43:61" ht="12.75" customHeight="1">
      <c r="AQ84" s="52"/>
      <c r="AT84" s="52"/>
      <c r="AW84" s="52"/>
      <c r="AZ84" s="52"/>
      <c r="BC84" s="52"/>
      <c r="BF84" s="52"/>
      <c r="BI84" s="52"/>
    </row>
    <row r="85" spans="43:61" ht="12.75" customHeight="1">
      <c r="AQ85" s="52"/>
      <c r="AT85" s="52"/>
      <c r="AW85" s="52"/>
      <c r="AZ85" s="52"/>
      <c r="BC85" s="52"/>
      <c r="BF85" s="52"/>
      <c r="BI85" s="52"/>
    </row>
    <row r="86" spans="43:61" ht="12.75" customHeight="1">
      <c r="AQ86" s="52"/>
      <c r="AT86" s="52"/>
      <c r="AW86" s="52"/>
      <c r="AZ86" s="52"/>
      <c r="BC86" s="52"/>
      <c r="BF86" s="52"/>
      <c r="BI86" s="52"/>
    </row>
    <row r="87" spans="43:61" ht="12.75" customHeight="1">
      <c r="AQ87" s="52"/>
      <c r="AT87" s="52"/>
      <c r="AW87" s="52"/>
      <c r="AZ87" s="52"/>
      <c r="BC87" s="52"/>
      <c r="BF87" s="52"/>
      <c r="BI87" s="52"/>
    </row>
    <row r="88" spans="43:61" ht="12.75" customHeight="1">
      <c r="AQ88" s="52"/>
      <c r="AT88" s="52"/>
      <c r="AW88" s="52"/>
      <c r="AZ88" s="52"/>
      <c r="BC88" s="52"/>
      <c r="BF88" s="52"/>
      <c r="BI88" s="52"/>
    </row>
    <row r="89" spans="43:61" ht="12.75" customHeight="1">
      <c r="AQ89" s="52"/>
      <c r="AT89" s="52"/>
      <c r="AW89" s="52"/>
      <c r="AZ89" s="52"/>
      <c r="BC89" s="52"/>
      <c r="BF89" s="52"/>
      <c r="BI89" s="52"/>
    </row>
    <row r="90" spans="43:61" ht="12.75" customHeight="1">
      <c r="AQ90" s="52"/>
      <c r="AT90" s="52"/>
      <c r="AW90" s="52"/>
      <c r="AZ90" s="52"/>
      <c r="BC90" s="52"/>
      <c r="BF90" s="52"/>
      <c r="BI90" s="52"/>
    </row>
    <row r="91" spans="43:61" ht="12.75" customHeight="1">
      <c r="AQ91" s="52"/>
      <c r="AT91" s="52"/>
      <c r="AW91" s="52"/>
      <c r="AZ91" s="52"/>
      <c r="BC91" s="52"/>
      <c r="BF91" s="52"/>
      <c r="BI91" s="52"/>
    </row>
    <row r="92" spans="43:61" ht="12.75" customHeight="1">
      <c r="AQ92" s="52"/>
      <c r="AT92" s="52"/>
      <c r="AW92" s="52"/>
      <c r="AZ92" s="52"/>
      <c r="BC92" s="52"/>
      <c r="BF92" s="52"/>
      <c r="BI92" s="52"/>
    </row>
    <row r="93" spans="43:61" ht="12.75" customHeight="1">
      <c r="AQ93" s="52"/>
      <c r="AT93" s="52"/>
      <c r="AW93" s="52"/>
      <c r="AZ93" s="52"/>
      <c r="BC93" s="52"/>
      <c r="BF93" s="52"/>
      <c r="BI93" s="52"/>
    </row>
    <row r="94" spans="43:61" ht="12.75" customHeight="1">
      <c r="AQ94" s="52"/>
      <c r="AT94" s="52"/>
      <c r="AW94" s="52"/>
      <c r="AZ94" s="52"/>
      <c r="BC94" s="52"/>
      <c r="BF94" s="52"/>
      <c r="BI94" s="52"/>
    </row>
  </sheetData>
  <pageMargins left="0.7" right="0.7" top="0.75" bottom="0.75" header="0.3" footer="0.3"/>
  <pageSetup paperSize="185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2"/>
  <sheetViews>
    <sheetView showGridLines="0" workbookViewId="0">
      <selection activeCell="G25" sqref="G25"/>
    </sheetView>
  </sheetViews>
  <sheetFormatPr defaultColWidth="17.140625" defaultRowHeight="12.75" customHeight="1"/>
  <cols>
    <col min="1" max="1" width="22.28515625" bestFit="1" customWidth="1"/>
    <col min="2" max="2" width="5.7109375" style="193" hidden="1" customWidth="1"/>
    <col min="3" max="3" width="5.42578125" style="193" hidden="1" customWidth="1"/>
    <col min="4" max="4" width="25.7109375" bestFit="1" customWidth="1"/>
    <col min="5" max="5" width="5.7109375" style="193" hidden="1" customWidth="1"/>
    <col min="6" max="6" width="5.42578125" style="193" hidden="1" customWidth="1"/>
    <col min="7" max="7" width="29.85546875" bestFit="1" customWidth="1"/>
    <col min="8" max="8" width="5.7109375" style="193" hidden="1" customWidth="1"/>
    <col min="9" max="9" width="5.42578125" style="193" hidden="1" customWidth="1"/>
    <col min="10" max="10" width="24" bestFit="1" customWidth="1"/>
    <col min="11" max="11" width="5.7109375" style="193" hidden="1" customWidth="1"/>
    <col min="12" max="12" width="5.42578125" style="193" hidden="1" customWidth="1"/>
    <col min="13" max="13" width="18.7109375" bestFit="1" customWidth="1"/>
    <col min="14" max="14" width="5.7109375" style="193" hidden="1" customWidth="1"/>
    <col min="15" max="15" width="5.42578125" style="193" hidden="1" customWidth="1"/>
    <col min="17" max="17" width="5.7109375" style="193" hidden="1" customWidth="1"/>
    <col min="18" max="18" width="5.42578125" style="193" hidden="1" customWidth="1"/>
  </cols>
  <sheetData>
    <row r="1" spans="1:18" ht="12.75" customHeight="1">
      <c r="A1" s="197" t="s">
        <v>2824</v>
      </c>
      <c r="B1" s="189"/>
      <c r="C1" s="189"/>
      <c r="D1" s="197" t="s">
        <v>2824</v>
      </c>
      <c r="E1" s="189"/>
      <c r="F1" s="189"/>
      <c r="G1" s="197" t="s">
        <v>2824</v>
      </c>
      <c r="H1" s="189"/>
      <c r="I1" s="189"/>
      <c r="J1" s="197" t="s">
        <v>2824</v>
      </c>
      <c r="K1" s="189"/>
      <c r="L1" s="189"/>
      <c r="M1" s="197" t="s">
        <v>2824</v>
      </c>
      <c r="N1" s="189"/>
      <c r="O1" s="189"/>
      <c r="P1" s="197" t="s">
        <v>2824</v>
      </c>
      <c r="Q1" s="189"/>
      <c r="R1" s="189"/>
    </row>
    <row r="2" spans="1:18" ht="12.75" customHeight="1">
      <c r="A2" s="197" t="str">
        <f>C7</f>
        <v>SET('Glacier', 'Volcano')</v>
      </c>
      <c r="B2" s="197"/>
      <c r="C2" s="197"/>
      <c r="D2" s="197" t="str">
        <f>F18</f>
        <v>SET('Ridge/Arete', 'Wide', 'Chimney', 'Squeeze Chimney', 'OW', 'Crack', 'Finger Crack', 'Hand Crack', 'Fist Crack', 'Lieback', 'Face', 'Friction', 'Roofs')</v>
      </c>
      <c r="E2" s="197"/>
      <c r="F2" s="197"/>
      <c r="G2" s="197" t="str">
        <f>I12</f>
        <v>SET('Ridge/Arete', 'Couloir', 'Waterfall', 'Glacier', 'Chandelier', 'Mushrooms', 'Cornices')</v>
      </c>
      <c r="H2" s="197"/>
      <c r="I2" s="197"/>
      <c r="J2" s="197" t="str">
        <f>L17</f>
        <v>SET('Cycling', 'Hiking', 'Scrambling', 'Rock', 'Mixed', 'Snow/Neve', 'Ice', 'Snowshoeing', 'Skiing', 'Canoeing/Kayaking/Rowing', 'Sailing', 'White Water')</v>
      </c>
      <c r="K2" s="197"/>
      <c r="L2" s="197"/>
      <c r="M2" s="197" t="str">
        <f>O10</f>
        <v>SET('Traverses/Linkups', 'Mountaineering Clinic', 'Misc Clinics', 'Humor', 'Gym')</v>
      </c>
      <c r="N2" s="197"/>
      <c r="O2" s="197"/>
      <c r="P2" s="197" t="str">
        <f>R9</f>
        <v>SET('Hiking', 'Cragging', 'Cycling', 'Watercraft')</v>
      </c>
      <c r="Q2" s="189"/>
      <c r="R2" s="189"/>
    </row>
    <row r="3" spans="1:18" s="193" customFormat="1">
      <c r="A3" s="192" t="s">
        <v>41</v>
      </c>
      <c r="B3" s="194"/>
      <c r="C3" s="194"/>
      <c r="D3" s="192" t="s">
        <v>2832</v>
      </c>
      <c r="E3" s="194"/>
      <c r="F3" s="194"/>
      <c r="G3" s="192" t="s">
        <v>2832</v>
      </c>
      <c r="H3" s="194"/>
      <c r="I3" s="194"/>
      <c r="J3" s="194" t="s">
        <v>2830</v>
      </c>
      <c r="K3" s="194"/>
      <c r="L3" s="194"/>
      <c r="M3" s="192" t="s">
        <v>2831</v>
      </c>
      <c r="N3" s="194"/>
      <c r="O3" s="194"/>
      <c r="P3" s="192" t="s">
        <v>1850</v>
      </c>
      <c r="Q3" s="194"/>
      <c r="R3" s="194"/>
    </row>
    <row r="4" spans="1:18" ht="12.75" customHeight="1">
      <c r="A4" s="206" t="s">
        <v>2839</v>
      </c>
      <c r="B4" s="206"/>
      <c r="C4" s="206"/>
      <c r="D4" s="206" t="s">
        <v>2930</v>
      </c>
      <c r="E4" s="206"/>
      <c r="F4" s="206"/>
      <c r="G4" s="206" t="s">
        <v>2929</v>
      </c>
      <c r="H4" s="206"/>
      <c r="I4" s="206"/>
      <c r="J4" s="206" t="s">
        <v>2928</v>
      </c>
      <c r="K4" s="206"/>
      <c r="L4" s="206"/>
      <c r="M4" s="206" t="s">
        <v>2840</v>
      </c>
      <c r="N4" s="206"/>
      <c r="O4" s="206"/>
      <c r="P4" s="207" t="s">
        <v>2967</v>
      </c>
      <c r="Q4" s="206"/>
      <c r="R4" s="206"/>
    </row>
    <row r="5" spans="1:18" ht="12.75" customHeight="1">
      <c r="A5" s="193" t="s">
        <v>252</v>
      </c>
      <c r="B5" s="196" t="str">
        <f>"'" &amp; A5 &amp; "'"</f>
        <v>'Glacier'</v>
      </c>
      <c r="C5" s="196" t="str">
        <f>"SET(" &amp; B5</f>
        <v>SET('Glacier'</v>
      </c>
      <c r="D5" s="196" t="s">
        <v>151</v>
      </c>
      <c r="E5" s="196" t="str">
        <f>"'" &amp; D5 &amp; "'"</f>
        <v>'Ridge/Arete'</v>
      </c>
      <c r="F5" s="196" t="str">
        <f>"SET(" &amp; E5</f>
        <v>SET('Ridge/Arete'</v>
      </c>
      <c r="G5" s="196" t="s">
        <v>151</v>
      </c>
      <c r="H5" s="196" t="str">
        <f>"'" &amp; G5 &amp; "'"</f>
        <v>'Ridge/Arete'</v>
      </c>
      <c r="I5" s="196" t="str">
        <f>"SET(" &amp; H5</f>
        <v>SET('Ridge/Arete'</v>
      </c>
      <c r="J5" t="s">
        <v>557</v>
      </c>
      <c r="K5" s="196" t="str">
        <f>"'" &amp; J5 &amp; "'"</f>
        <v>'Cycling'</v>
      </c>
      <c r="L5" s="196" t="str">
        <f>"SET(" &amp; K5</f>
        <v>SET('Cycling'</v>
      </c>
      <c r="M5" s="52" t="s">
        <v>152</v>
      </c>
      <c r="N5" s="196" t="str">
        <f>"'" &amp; M5 &amp; "'"</f>
        <v>'Traverses/Linkups'</v>
      </c>
      <c r="O5" s="196" t="str">
        <f>"SET(" &amp; N5</f>
        <v>SET('Traverses/Linkups'</v>
      </c>
      <c r="P5" s="196" t="s">
        <v>1803</v>
      </c>
      <c r="Q5" s="196" t="str">
        <f>"'" &amp; P5 &amp; "'"</f>
        <v>'Hiking'</v>
      </c>
      <c r="R5" s="196" t="str">
        <f>"SET(" &amp; Q5</f>
        <v>SET('Hiking'</v>
      </c>
    </row>
    <row r="6" spans="1:18" ht="12.75" customHeight="1">
      <c r="A6" s="193" t="s">
        <v>188</v>
      </c>
      <c r="B6" s="196" t="str">
        <f>", '" &amp; A6 &amp; "'"</f>
        <v>, 'Volcano'</v>
      </c>
      <c r="C6" s="196" t="str">
        <f>C5&amp;IF(B6="",")",B6)</f>
        <v>SET('Glacier', 'Volcano'</v>
      </c>
      <c r="D6" s="196" t="s">
        <v>81</v>
      </c>
      <c r="E6" s="196" t="str">
        <f>", '" &amp; D6 &amp; "'"</f>
        <v>, 'Wide'</v>
      </c>
      <c r="F6" s="196" t="str">
        <f>F5&amp;IF(E6="",")",E6)</f>
        <v>SET('Ridge/Arete', 'Wide'</v>
      </c>
      <c r="G6" s="192" t="s">
        <v>204</v>
      </c>
      <c r="H6" s="196" t="str">
        <f>", '" &amp; G6 &amp; "'"</f>
        <v>, 'Couloir'</v>
      </c>
      <c r="I6" s="196" t="str">
        <f>I5&amp;IF(H6="",")",H6)</f>
        <v>SET('Ridge/Arete', 'Couloir'</v>
      </c>
      <c r="J6" t="s">
        <v>1803</v>
      </c>
      <c r="K6" s="196" t="str">
        <f>", '" &amp; J6 &amp; "'"</f>
        <v>, 'Hiking'</v>
      </c>
      <c r="L6" s="196" t="str">
        <f>L5&amp;IF(K6="",")",K6)</f>
        <v>SET('Cycling', 'Hiking'</v>
      </c>
      <c r="M6" s="52" t="s">
        <v>1067</v>
      </c>
      <c r="N6" s="196" t="str">
        <f>", '" &amp; M6 &amp; "'"</f>
        <v>, 'Mountaineering Clinic'</v>
      </c>
      <c r="O6" s="196" t="str">
        <f>O5&amp;IF(N6="",")",N6)</f>
        <v>SET('Traverses/Linkups', 'Mountaineering Clinic'</v>
      </c>
      <c r="P6" s="196" t="s">
        <v>97</v>
      </c>
      <c r="Q6" s="196" t="str">
        <f>", '" &amp; P6 &amp; "'"</f>
        <v>, 'Cragging'</v>
      </c>
      <c r="R6" s="196" t="str">
        <f>R5&amp;IF(Q6="",")",Q6)</f>
        <v>SET('Hiking', 'Cragging'</v>
      </c>
    </row>
    <row r="7" spans="1:18" ht="12.75" customHeight="1">
      <c r="B7" s="196"/>
      <c r="C7" s="196" t="str">
        <f t="shared" ref="C7" si="0">C6&amp;IF(B7="",")",B7)</f>
        <v>SET('Glacier', 'Volcano')</v>
      </c>
      <c r="D7" s="227" t="s">
        <v>2842</v>
      </c>
      <c r="E7" s="196" t="str">
        <f t="shared" ref="E7:E17" si="1">", '" &amp; D7 &amp; "'"</f>
        <v>, 'Chimney'</v>
      </c>
      <c r="F7" s="196" t="str">
        <f t="shared" ref="F7:F10" si="2">F6&amp;IF(E7="",")",E7)</f>
        <v>SET('Ridge/Arete', 'Wide', 'Chimney'</v>
      </c>
      <c r="G7" s="228" t="s">
        <v>1345</v>
      </c>
      <c r="H7" s="196" t="str">
        <f t="shared" ref="H7:H11" si="3">", '" &amp; G7 &amp; "'"</f>
        <v>, 'Waterfall'</v>
      </c>
      <c r="I7" s="196" t="str">
        <f t="shared" ref="I7:I10" si="4">I6&amp;IF(H7="",")",H7)</f>
        <v>SET('Ridge/Arete', 'Couloir', 'Waterfall'</v>
      </c>
      <c r="J7" t="s">
        <v>1805</v>
      </c>
      <c r="K7" s="196" t="str">
        <f t="shared" ref="K7:K16" si="5">", '" &amp; J7 &amp; "'"</f>
        <v>, 'Scrambling'</v>
      </c>
      <c r="L7" s="196" t="str">
        <f t="shared" ref="L7:L10" si="6">L6&amp;IF(K7="",")",K7)</f>
        <v>SET('Cycling', 'Hiking', 'Scrambling'</v>
      </c>
      <c r="M7" s="196" t="s">
        <v>2854</v>
      </c>
      <c r="N7" s="196" t="str">
        <f t="shared" ref="N7:N9" si="7">", '" &amp; M7 &amp; "'"</f>
        <v>, 'Misc Clinics'</v>
      </c>
      <c r="O7" s="196" t="str">
        <f t="shared" ref="O7:O10" si="8">O6&amp;IF(N7="",")",N7)</f>
        <v>SET('Traverses/Linkups', 'Mountaineering Clinic', 'Misc Clinics'</v>
      </c>
      <c r="P7" s="196" t="s">
        <v>557</v>
      </c>
      <c r="Q7" s="196" t="str">
        <f t="shared" ref="Q7:Q8" si="9">", '" &amp; P7 &amp; "'"</f>
        <v>, 'Cycling'</v>
      </c>
      <c r="R7" s="196" t="str">
        <f t="shared" ref="R7:R9" si="10">R6&amp;IF(Q7="",")",Q7)</f>
        <v>SET('Hiking', 'Cragging', 'Cycling'</v>
      </c>
    </row>
    <row r="8" spans="1:18" ht="12.75" customHeight="1">
      <c r="B8" s="196"/>
      <c r="C8" s="196"/>
      <c r="D8" s="227" t="s">
        <v>2853</v>
      </c>
      <c r="E8" s="196" t="str">
        <f t="shared" si="1"/>
        <v>, 'Squeeze Chimney'</v>
      </c>
      <c r="F8" s="196" t="str">
        <f t="shared" si="2"/>
        <v>SET('Ridge/Arete', 'Wide', 'Chimney', 'Squeeze Chimney'</v>
      </c>
      <c r="G8" s="228" t="s">
        <v>252</v>
      </c>
      <c r="H8" s="196" t="str">
        <f t="shared" si="3"/>
        <v>, 'Glacier'</v>
      </c>
      <c r="I8" s="196" t="str">
        <f t="shared" si="4"/>
        <v>SET('Ridge/Arete', 'Couloir', 'Waterfall', 'Glacier'</v>
      </c>
      <c r="J8" t="s">
        <v>76</v>
      </c>
      <c r="K8" s="196" t="str">
        <f t="shared" si="5"/>
        <v>, 'Rock'</v>
      </c>
      <c r="L8" s="196" t="str">
        <f t="shared" si="6"/>
        <v>SET('Cycling', 'Hiking', 'Scrambling', 'Rock'</v>
      </c>
      <c r="M8" s="196" t="s">
        <v>749</v>
      </c>
      <c r="N8" s="196" t="str">
        <f t="shared" si="7"/>
        <v>, 'Humor'</v>
      </c>
      <c r="O8" s="196" t="str">
        <f t="shared" si="8"/>
        <v>SET('Traverses/Linkups', 'Mountaineering Clinic', 'Misc Clinics', 'Humor'</v>
      </c>
      <c r="P8" s="196" t="s">
        <v>2968</v>
      </c>
      <c r="Q8" s="196" t="str">
        <f t="shared" si="9"/>
        <v>, 'Watercraft'</v>
      </c>
      <c r="R8" s="196" t="str">
        <f t="shared" si="10"/>
        <v>SET('Hiking', 'Cragging', 'Cycling', 'Watercraft'</v>
      </c>
    </row>
    <row r="9" spans="1:18" ht="12.75" customHeight="1">
      <c r="B9" s="196"/>
      <c r="C9" s="196"/>
      <c r="D9" s="227" t="s">
        <v>2843</v>
      </c>
      <c r="E9" s="196" t="str">
        <f t="shared" si="1"/>
        <v>, 'OW'</v>
      </c>
      <c r="F9" s="196" t="str">
        <f t="shared" si="2"/>
        <v>SET('Ridge/Arete', 'Wide', 'Chimney', 'Squeeze Chimney', 'OW'</v>
      </c>
      <c r="G9" s="192" t="s">
        <v>2850</v>
      </c>
      <c r="H9" s="196" t="str">
        <f t="shared" si="3"/>
        <v>, 'Chandelier'</v>
      </c>
      <c r="I9" s="196" t="str">
        <f t="shared" si="4"/>
        <v>SET('Ridge/Arete', 'Couloir', 'Waterfall', 'Glacier', 'Chandelier'</v>
      </c>
      <c r="J9" t="s">
        <v>184</v>
      </c>
      <c r="K9" s="196" t="str">
        <f t="shared" si="5"/>
        <v>, 'Mixed'</v>
      </c>
      <c r="L9" s="196" t="str">
        <f t="shared" si="6"/>
        <v>SET('Cycling', 'Hiking', 'Scrambling', 'Rock', 'Mixed'</v>
      </c>
      <c r="M9" s="196" t="s">
        <v>755</v>
      </c>
      <c r="N9" s="196" t="str">
        <f t="shared" si="7"/>
        <v>, 'Gym'</v>
      </c>
      <c r="O9" s="196" t="str">
        <f t="shared" si="8"/>
        <v>SET('Traverses/Linkups', 'Mountaineering Clinic', 'Misc Clinics', 'Humor', 'Gym'</v>
      </c>
      <c r="P9" s="196"/>
      <c r="Q9" s="196"/>
      <c r="R9" s="196" t="str">
        <f t="shared" si="10"/>
        <v>SET('Hiking', 'Cragging', 'Cycling', 'Watercraft')</v>
      </c>
    </row>
    <row r="10" spans="1:18" ht="12.75" customHeight="1">
      <c r="B10" s="196"/>
      <c r="C10" s="196"/>
      <c r="D10" s="196" t="s">
        <v>2318</v>
      </c>
      <c r="E10" s="196" t="str">
        <f t="shared" si="1"/>
        <v>, 'Crack'</v>
      </c>
      <c r="F10" s="196" t="str">
        <f t="shared" si="2"/>
        <v>SET('Ridge/Arete', 'Wide', 'Chimney', 'Squeeze Chimney', 'OW', 'Crack'</v>
      </c>
      <c r="G10" s="192" t="s">
        <v>2851</v>
      </c>
      <c r="H10" s="196" t="str">
        <f t="shared" si="3"/>
        <v>, 'Mushrooms'</v>
      </c>
      <c r="I10" s="196" t="str">
        <f t="shared" si="4"/>
        <v>SET('Ridge/Arete', 'Couloir', 'Waterfall', 'Glacier', 'Chandelier', 'Mushrooms'</v>
      </c>
      <c r="J10" t="s">
        <v>186</v>
      </c>
      <c r="K10" s="196" t="str">
        <f t="shared" si="5"/>
        <v>, 'Snow/Neve'</v>
      </c>
      <c r="L10" s="196" t="str">
        <f t="shared" si="6"/>
        <v>SET('Cycling', 'Hiking', 'Scrambling', 'Rock', 'Mixed', 'Snow/Neve'</v>
      </c>
      <c r="N10" s="196"/>
      <c r="O10" s="196" t="str">
        <f t="shared" si="8"/>
        <v>SET('Traverses/Linkups', 'Mountaineering Clinic', 'Misc Clinics', 'Humor', 'Gym')</v>
      </c>
      <c r="Q10" s="196"/>
      <c r="R10" s="196"/>
    </row>
    <row r="11" spans="1:18" ht="12.75" customHeight="1">
      <c r="B11" s="196"/>
      <c r="C11" s="196"/>
      <c r="D11" s="194" t="s">
        <v>2844</v>
      </c>
      <c r="E11" s="196" t="str">
        <f t="shared" si="1"/>
        <v>, 'Finger Crack'</v>
      </c>
      <c r="F11" s="196" t="str">
        <f t="shared" ref="F11:F18" si="11">F10&amp;IF(E11="",")",E11)</f>
        <v>SET('Ridge/Arete', 'Wide', 'Chimney', 'Squeeze Chimney', 'OW', 'Crack', 'Finger Crack'</v>
      </c>
      <c r="G11" s="192" t="s">
        <v>2915</v>
      </c>
      <c r="H11" s="196" t="str">
        <f t="shared" si="3"/>
        <v>, 'Cornices'</v>
      </c>
      <c r="I11" s="196" t="str">
        <f t="shared" ref="I11:I12" si="12">I10&amp;IF(H11="",")",H11)</f>
        <v>SET('Ridge/Arete', 'Couloir', 'Waterfall', 'Glacier', 'Chandelier', 'Mushrooms', 'Cornices'</v>
      </c>
      <c r="J11" t="s">
        <v>227</v>
      </c>
      <c r="K11" s="196" t="str">
        <f t="shared" si="5"/>
        <v>, 'Ice'</v>
      </c>
      <c r="L11" s="196" t="str">
        <f t="shared" ref="L11:L17" si="13">L10&amp;IF(K11="",")",K11)</f>
        <v>SET('Cycling', 'Hiking', 'Scrambling', 'Rock', 'Mixed', 'Snow/Neve', 'Ice'</v>
      </c>
      <c r="N11" s="196"/>
      <c r="O11" s="196"/>
      <c r="Q11" s="196"/>
      <c r="R11" s="196"/>
    </row>
    <row r="12" spans="1:18" ht="12.75" customHeight="1">
      <c r="B12" s="196"/>
      <c r="C12" s="196"/>
      <c r="D12" s="194" t="s">
        <v>2845</v>
      </c>
      <c r="E12" s="196" t="str">
        <f t="shared" si="1"/>
        <v>, 'Hand Crack'</v>
      </c>
      <c r="F12" s="196" t="str">
        <f t="shared" si="11"/>
        <v>SET('Ridge/Arete', 'Wide', 'Chimney', 'Squeeze Chimney', 'OW', 'Crack', 'Finger Crack', 'Hand Crack'</v>
      </c>
      <c r="H12" s="196"/>
      <c r="I12" s="196" t="str">
        <f t="shared" si="12"/>
        <v>SET('Ridge/Arete', 'Couloir', 'Waterfall', 'Glacier', 'Chandelier', 'Mushrooms', 'Cornices')</v>
      </c>
      <c r="J12" t="s">
        <v>218</v>
      </c>
      <c r="K12" s="196" t="str">
        <f t="shared" si="5"/>
        <v>, 'Snowshoeing'</v>
      </c>
      <c r="L12" s="196" t="str">
        <f t="shared" si="13"/>
        <v>SET('Cycling', 'Hiking', 'Scrambling', 'Rock', 'Mixed', 'Snow/Neve', 'Ice', 'Snowshoeing'</v>
      </c>
      <c r="N12" s="196"/>
      <c r="O12" s="196"/>
      <c r="Q12" s="196"/>
      <c r="R12" s="196"/>
    </row>
    <row r="13" spans="1:18" ht="12.75" customHeight="1">
      <c r="B13" s="196"/>
      <c r="C13" s="196"/>
      <c r="D13" s="194" t="s">
        <v>2846</v>
      </c>
      <c r="E13" s="196" t="str">
        <f t="shared" si="1"/>
        <v>, 'Fist Crack'</v>
      </c>
      <c r="F13" s="196" t="str">
        <f t="shared" si="11"/>
        <v>SET('Ridge/Arete', 'Wide', 'Chimney', 'Squeeze Chimney', 'OW', 'Crack', 'Finger Crack', 'Hand Crack', 'Fist Crack'</v>
      </c>
      <c r="G13" s="192"/>
      <c r="H13" s="196"/>
      <c r="I13" s="196"/>
      <c r="J13" t="s">
        <v>1810</v>
      </c>
      <c r="K13" s="196" t="str">
        <f t="shared" si="5"/>
        <v>, 'Skiing'</v>
      </c>
      <c r="L13" s="196" t="str">
        <f t="shared" si="13"/>
        <v>SET('Cycling', 'Hiking', 'Scrambling', 'Rock', 'Mixed', 'Snow/Neve', 'Ice', 'Snowshoeing', 'Skiing'</v>
      </c>
      <c r="N13" s="196"/>
      <c r="O13" s="196"/>
      <c r="Q13" s="196"/>
      <c r="R13" s="196"/>
    </row>
    <row r="14" spans="1:18" ht="12.75" customHeight="1">
      <c r="B14" s="196"/>
      <c r="C14" s="196"/>
      <c r="D14" s="196" t="s">
        <v>2847</v>
      </c>
      <c r="E14" s="196" t="str">
        <f t="shared" si="1"/>
        <v>, 'Lieback'</v>
      </c>
      <c r="F14" s="196" t="str">
        <f t="shared" si="11"/>
        <v>SET('Ridge/Arete', 'Wide', 'Chimney', 'Squeeze Chimney', 'OW', 'Crack', 'Finger Crack', 'Hand Crack', 'Fist Crack', 'Lieback'</v>
      </c>
      <c r="G14" s="192"/>
      <c r="H14" s="196"/>
      <c r="I14" s="196"/>
      <c r="J14" s="196" t="s">
        <v>2857</v>
      </c>
      <c r="K14" s="196" t="str">
        <f t="shared" si="5"/>
        <v>, 'Canoeing/Kayaking/Rowing'</v>
      </c>
      <c r="L14" s="196" t="str">
        <f t="shared" si="13"/>
        <v>SET('Cycling', 'Hiking', 'Scrambling', 'Rock', 'Mixed', 'Snow/Neve', 'Ice', 'Snowshoeing', 'Skiing', 'Canoeing/Kayaking/Rowing'</v>
      </c>
      <c r="N14" s="196"/>
      <c r="O14" s="196"/>
      <c r="Q14" s="196"/>
      <c r="R14" s="196"/>
    </row>
    <row r="15" spans="1:18" ht="12.75" customHeight="1">
      <c r="B15" s="196"/>
      <c r="C15" s="196"/>
      <c r="D15" s="196" t="s">
        <v>2848</v>
      </c>
      <c r="E15" s="196" t="str">
        <f t="shared" si="1"/>
        <v>, 'Face'</v>
      </c>
      <c r="F15" s="196" t="str">
        <f t="shared" si="11"/>
        <v>SET('Ridge/Arete', 'Wide', 'Chimney', 'Squeeze Chimney', 'OW', 'Crack', 'Finger Crack', 'Hand Crack', 'Fist Crack', 'Lieback', 'Face'</v>
      </c>
      <c r="G15" s="192"/>
      <c r="H15" s="196"/>
      <c r="I15" s="196"/>
      <c r="J15" s="196" t="s">
        <v>2855</v>
      </c>
      <c r="K15" s="196" t="str">
        <f t="shared" si="5"/>
        <v>, 'Sailing'</v>
      </c>
      <c r="L15" s="196" t="str">
        <f t="shared" si="13"/>
        <v>SET('Cycling', 'Hiking', 'Scrambling', 'Rock', 'Mixed', 'Snow/Neve', 'Ice', 'Snowshoeing', 'Skiing', 'Canoeing/Kayaking/Rowing', 'Sailing'</v>
      </c>
      <c r="N15" s="196"/>
      <c r="O15" s="196"/>
      <c r="Q15" s="196"/>
      <c r="R15" s="196"/>
    </row>
    <row r="16" spans="1:18" ht="12.75" customHeight="1">
      <c r="B16" s="196"/>
      <c r="C16" s="196"/>
      <c r="D16" s="196" t="s">
        <v>2849</v>
      </c>
      <c r="E16" s="196" t="str">
        <f t="shared" si="1"/>
        <v>, 'Friction'</v>
      </c>
      <c r="F16" s="196" t="str">
        <f t="shared" si="11"/>
        <v>SET('Ridge/Arete', 'Wide', 'Chimney', 'Squeeze Chimney', 'OW', 'Crack', 'Finger Crack', 'Hand Crack', 'Fist Crack', 'Lieback', 'Face', 'Friction'</v>
      </c>
      <c r="H16" s="196"/>
      <c r="I16" s="196"/>
      <c r="J16" s="196" t="s">
        <v>2856</v>
      </c>
      <c r="K16" s="196" t="str">
        <f t="shared" si="5"/>
        <v>, 'White Water'</v>
      </c>
      <c r="L16" s="196" t="str">
        <f t="shared" si="13"/>
        <v>SET('Cycling', 'Hiking', 'Scrambling', 'Rock', 'Mixed', 'Snow/Neve', 'Ice', 'Snowshoeing', 'Skiing', 'Canoeing/Kayaking/Rowing', 'Sailing', 'White Water'</v>
      </c>
      <c r="N16" s="196"/>
      <c r="O16" s="196"/>
      <c r="Q16" s="196"/>
      <c r="R16" s="196"/>
    </row>
    <row r="17" spans="2:18" ht="12.75" customHeight="1">
      <c r="B17" s="196"/>
      <c r="C17" s="196"/>
      <c r="D17" s="196" t="s">
        <v>2852</v>
      </c>
      <c r="E17" s="196" t="str">
        <f t="shared" si="1"/>
        <v>, 'Roofs'</v>
      </c>
      <c r="F17" s="196" t="str">
        <f t="shared" si="11"/>
        <v>SET('Ridge/Arete', 'Wide', 'Chimney', 'Squeeze Chimney', 'OW', 'Crack', 'Finger Crack', 'Hand Crack', 'Fist Crack', 'Lieback', 'Face', 'Friction', 'Roofs'</v>
      </c>
      <c r="H17" s="196"/>
      <c r="I17" s="196"/>
      <c r="J17" s="196"/>
      <c r="K17" s="196"/>
      <c r="L17" s="196" t="str">
        <f t="shared" si="13"/>
        <v>SET('Cycling', 'Hiking', 'Scrambling', 'Rock', 'Mixed', 'Snow/Neve', 'Ice', 'Snowshoeing', 'Skiing', 'Canoeing/Kayaking/Rowing', 'Sailing', 'White Water')</v>
      </c>
      <c r="N17" s="196"/>
      <c r="O17" s="196"/>
      <c r="Q17" s="196"/>
      <c r="R17" s="196"/>
    </row>
    <row r="18" spans="2:18" ht="12.75" customHeight="1">
      <c r="B18" s="196"/>
      <c r="C18" s="196"/>
      <c r="E18" s="196"/>
      <c r="F18" s="196" t="str">
        <f t="shared" si="11"/>
        <v>SET('Ridge/Arete', 'Wide', 'Chimney', 'Squeeze Chimney', 'OW', 'Crack', 'Finger Crack', 'Hand Crack', 'Fist Crack', 'Lieback', 'Face', 'Friction', 'Roofs')</v>
      </c>
      <c r="H18" s="196"/>
      <c r="I18" s="196"/>
      <c r="K18" s="196"/>
      <c r="L18" s="196"/>
      <c r="N18" s="196"/>
      <c r="O18" s="196"/>
      <c r="Q18" s="196"/>
      <c r="R18" s="196"/>
    </row>
    <row r="19" spans="2:18" ht="12.75" customHeight="1">
      <c r="B19" s="196"/>
      <c r="C19" s="196"/>
      <c r="E19" s="196"/>
      <c r="F19" s="196"/>
      <c r="H19" s="196"/>
      <c r="I19" s="196"/>
      <c r="K19" s="196"/>
      <c r="L19" s="196"/>
      <c r="N19" s="196"/>
      <c r="O19" s="196"/>
      <c r="Q19" s="196"/>
      <c r="R19" s="196"/>
    </row>
    <row r="20" spans="2:18" ht="12.75" customHeight="1">
      <c r="C20" s="196"/>
      <c r="F20" s="196"/>
      <c r="I20" s="196"/>
      <c r="L20" s="196"/>
      <c r="O20" s="196"/>
      <c r="R20" s="196"/>
    </row>
    <row r="21" spans="2:18" ht="12.75" customHeight="1">
      <c r="D21" s="193"/>
    </row>
    <row r="22" spans="2:18" ht="12.75" customHeight="1">
      <c r="D22" s="1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H69"/>
  <sheetViews>
    <sheetView workbookViewId="0">
      <selection activeCell="C18" sqref="C18"/>
    </sheetView>
  </sheetViews>
  <sheetFormatPr defaultRowHeight="12.75"/>
  <cols>
    <col min="1" max="1" width="27.85546875" style="222" bestFit="1" customWidth="1"/>
    <col min="2" max="2" width="35" style="222" bestFit="1" customWidth="1"/>
    <col min="3" max="3" width="29.28515625" style="222" bestFit="1" customWidth="1"/>
    <col min="4" max="4" width="14.140625" style="222" bestFit="1" customWidth="1"/>
    <col min="5" max="9" width="14.140625" style="222" customWidth="1"/>
    <col min="10" max="10" width="16.85546875" style="222" customWidth="1"/>
    <col min="11" max="11" width="36.42578125" style="222" bestFit="1" customWidth="1"/>
    <col min="12" max="16384" width="9.140625" style="222"/>
  </cols>
  <sheetData>
    <row r="2" spans="1:8">
      <c r="A2" s="273" t="s">
        <v>3500</v>
      </c>
      <c r="B2" s="273" t="s">
        <v>3501</v>
      </c>
      <c r="C2" s="273" t="s">
        <v>3507</v>
      </c>
      <c r="E2" s="210"/>
      <c r="F2" s="210"/>
      <c r="H2" s="210"/>
    </row>
    <row r="3" spans="1:8">
      <c r="A3" s="210" t="s">
        <v>3121</v>
      </c>
      <c r="B3" s="210" t="s">
        <v>2950</v>
      </c>
    </row>
    <row r="4" spans="1:8">
      <c r="B4" s="283" t="s">
        <v>3505</v>
      </c>
    </row>
    <row r="5" spans="1:8">
      <c r="A5" s="210" t="s">
        <v>3212</v>
      </c>
      <c r="B5" s="210" t="s">
        <v>3156</v>
      </c>
    </row>
    <row r="6" spans="1:8">
      <c r="B6" s="283" t="s">
        <v>3142</v>
      </c>
    </row>
    <row r="7" spans="1:8">
      <c r="A7" s="210" t="s">
        <v>3198</v>
      </c>
      <c r="B7" s="283" t="s">
        <v>3142</v>
      </c>
    </row>
    <row r="8" spans="1:8">
      <c r="A8" s="210" t="s">
        <v>3199</v>
      </c>
      <c r="B8" s="283" t="s">
        <v>3142</v>
      </c>
    </row>
    <row r="9" spans="1:8">
      <c r="A9" s="210" t="s">
        <v>3200</v>
      </c>
      <c r="B9" s="210" t="s">
        <v>3156</v>
      </c>
    </row>
    <row r="10" spans="1:8">
      <c r="B10" s="283" t="s">
        <v>3142</v>
      </c>
    </row>
    <row r="11" spans="1:8" ht="25.5">
      <c r="A11" s="291" t="s">
        <v>3502</v>
      </c>
    </row>
    <row r="12" spans="1:8" ht="25.5">
      <c r="A12" s="289" t="s">
        <v>3503</v>
      </c>
      <c r="B12" s="284" t="s">
        <v>3504</v>
      </c>
    </row>
    <row r="13" spans="1:8">
      <c r="A13" s="210" t="s">
        <v>2950</v>
      </c>
    </row>
    <row r="14" spans="1:8">
      <c r="A14" s="210" t="s">
        <v>2972</v>
      </c>
      <c r="C14" s="210" t="s">
        <v>3517</v>
      </c>
    </row>
    <row r="15" spans="1:8">
      <c r="A15" s="292" t="s">
        <v>3156</v>
      </c>
    </row>
    <row r="16" spans="1:8">
      <c r="A16" s="210" t="s">
        <v>3155</v>
      </c>
    </row>
    <row r="17" spans="1:3">
      <c r="A17" s="210" t="s">
        <v>3056</v>
      </c>
      <c r="B17" s="222" t="s">
        <v>3109</v>
      </c>
      <c r="C17" s="222" t="s">
        <v>3506</v>
      </c>
    </row>
    <row r="18" spans="1:3">
      <c r="A18" s="210" t="s">
        <v>3508</v>
      </c>
      <c r="B18" s="222" t="s">
        <v>3109</v>
      </c>
      <c r="C18" s="222" t="s">
        <v>3506</v>
      </c>
    </row>
    <row r="19" spans="1:3">
      <c r="A19" s="292" t="s">
        <v>3109</v>
      </c>
      <c r="C19" s="210" t="s">
        <v>8</v>
      </c>
    </row>
    <row r="20" spans="1:3">
      <c r="A20" s="210" t="s">
        <v>3480</v>
      </c>
      <c r="B20" s="210" t="s">
        <v>3509</v>
      </c>
    </row>
    <row r="21" spans="1:3">
      <c r="A21" s="210" t="s">
        <v>3479</v>
      </c>
      <c r="B21" s="210" t="s">
        <v>3508</v>
      </c>
    </row>
    <row r="22" spans="1:3">
      <c r="A22" s="210" t="s">
        <v>3510</v>
      </c>
      <c r="B22" s="210"/>
    </row>
    <row r="23" spans="1:3">
      <c r="A23" s="210" t="s">
        <v>3513</v>
      </c>
      <c r="B23" s="210" t="s">
        <v>3510</v>
      </c>
    </row>
    <row r="24" spans="1:3">
      <c r="A24" s="210" t="s">
        <v>3511</v>
      </c>
    </row>
    <row r="25" spans="1:3">
      <c r="A25" s="210" t="s">
        <v>3514</v>
      </c>
      <c r="B25" s="210" t="s">
        <v>3511</v>
      </c>
    </row>
    <row r="26" spans="1:3">
      <c r="A26" s="210" t="s">
        <v>3482</v>
      </c>
    </row>
    <row r="27" spans="1:3">
      <c r="A27" s="210" t="s">
        <v>3516</v>
      </c>
      <c r="B27" s="210" t="s">
        <v>3482</v>
      </c>
    </row>
    <row r="28" spans="1:3">
      <c r="A28" s="210" t="s">
        <v>3487</v>
      </c>
    </row>
    <row r="29" spans="1:3">
      <c r="A29" s="210" t="s">
        <v>3515</v>
      </c>
      <c r="B29" s="210" t="s">
        <v>3487</v>
      </c>
    </row>
    <row r="30" spans="1:3">
      <c r="A30" s="210" t="s">
        <v>3155</v>
      </c>
    </row>
    <row r="31" spans="1:3">
      <c r="A31" s="210" t="s">
        <v>3518</v>
      </c>
      <c r="B31" s="210" t="s">
        <v>3405</v>
      </c>
    </row>
    <row r="32" spans="1:3">
      <c r="B32" s="210" t="s">
        <v>3156</v>
      </c>
    </row>
    <row r="33" spans="1:2">
      <c r="B33" s="210" t="s">
        <v>3239</v>
      </c>
    </row>
    <row r="34" spans="1:2">
      <c r="B34" s="210" t="s">
        <v>3155</v>
      </c>
    </row>
    <row r="35" spans="1:2">
      <c r="A35" s="210" t="s">
        <v>3519</v>
      </c>
      <c r="B35" s="210" t="s">
        <v>3405</v>
      </c>
    </row>
    <row r="36" spans="1:2">
      <c r="B36" s="210" t="s">
        <v>3041</v>
      </c>
    </row>
    <row r="37" spans="1:2">
      <c r="A37" s="210" t="s">
        <v>3041</v>
      </c>
    </row>
    <row r="38" spans="1:2">
      <c r="A38" s="292" t="s">
        <v>3407</v>
      </c>
    </row>
    <row r="39" spans="1:2">
      <c r="A39" s="292" t="s">
        <v>3406</v>
      </c>
    </row>
    <row r="40" spans="1:2">
      <c r="A40" s="292" t="s">
        <v>3405</v>
      </c>
    </row>
    <row r="41" spans="1:2">
      <c r="A41" s="210" t="s">
        <v>3357</v>
      </c>
    </row>
    <row r="42" spans="1:2">
      <c r="A42" s="292" t="s">
        <v>2951</v>
      </c>
    </row>
    <row r="43" spans="1:2">
      <c r="A43" s="292" t="s">
        <v>2987</v>
      </c>
    </row>
    <row r="44" spans="1:2">
      <c r="A44" s="292" t="s">
        <v>3520</v>
      </c>
    </row>
    <row r="45" spans="1:2">
      <c r="A45" s="210" t="s">
        <v>3521</v>
      </c>
      <c r="B45" s="210" t="s">
        <v>3520</v>
      </c>
    </row>
    <row r="46" spans="1:2">
      <c r="B46" s="210" t="s">
        <v>2987</v>
      </c>
    </row>
    <row r="47" spans="1:2">
      <c r="A47" s="290" t="s">
        <v>3396</v>
      </c>
    </row>
    <row r="48" spans="1:2">
      <c r="A48" s="293" t="s">
        <v>3522</v>
      </c>
    </row>
    <row r="49" spans="1:2">
      <c r="A49" s="292" t="s">
        <v>3523</v>
      </c>
      <c r="B49" s="210" t="s">
        <v>3522</v>
      </c>
    </row>
    <row r="50" spans="1:2">
      <c r="A50" s="292" t="s">
        <v>3524</v>
      </c>
      <c r="B50" s="210" t="s">
        <v>3528</v>
      </c>
    </row>
    <row r="51" spans="1:2">
      <c r="A51" s="210" t="s">
        <v>3525</v>
      </c>
      <c r="B51" s="210" t="s">
        <v>3529</v>
      </c>
    </row>
    <row r="52" spans="1:2">
      <c r="A52" s="210" t="s">
        <v>3526</v>
      </c>
      <c r="B52" s="210" t="s">
        <v>3530</v>
      </c>
    </row>
    <row r="53" spans="1:2">
      <c r="A53" s="210" t="s">
        <v>3527</v>
      </c>
      <c r="B53" s="210" t="s">
        <v>3531</v>
      </c>
    </row>
    <row r="54" spans="1:2">
      <c r="A54" s="210" t="s">
        <v>3532</v>
      </c>
      <c r="B54" s="210" t="s">
        <v>3522</v>
      </c>
    </row>
    <row r="55" spans="1:2">
      <c r="B55" s="283" t="s">
        <v>3533</v>
      </c>
    </row>
    <row r="56" spans="1:2">
      <c r="A56" s="293" t="s">
        <v>3030</v>
      </c>
    </row>
    <row r="57" spans="1:2">
      <c r="A57" s="290" t="s">
        <v>3534</v>
      </c>
      <c r="B57" s="290" t="s">
        <v>3121</v>
      </c>
    </row>
    <row r="58" spans="1:2">
      <c r="B58" s="290" t="s">
        <v>3536</v>
      </c>
    </row>
    <row r="59" spans="1:2">
      <c r="B59" s="283" t="s">
        <v>3041</v>
      </c>
    </row>
    <row r="60" spans="1:2">
      <c r="A60" s="210" t="s">
        <v>3103</v>
      </c>
    </row>
    <row r="61" spans="1:2">
      <c r="A61" s="210" t="s">
        <v>3102</v>
      </c>
    </row>
    <row r="62" spans="1:2">
      <c r="A62" s="210" t="s">
        <v>3101</v>
      </c>
    </row>
    <row r="63" spans="1:2">
      <c r="A63" s="210" t="s">
        <v>3250</v>
      </c>
    </row>
    <row r="64" spans="1:2">
      <c r="A64" s="210" t="s">
        <v>3538</v>
      </c>
    </row>
    <row r="65" spans="1:1">
      <c r="A65" s="210" t="s">
        <v>3537</v>
      </c>
    </row>
    <row r="66" spans="1:1">
      <c r="A66" s="210" t="s">
        <v>3539</v>
      </c>
    </row>
    <row r="67" spans="1:1">
      <c r="A67" s="210" t="s">
        <v>3540</v>
      </c>
    </row>
    <row r="68" spans="1:1">
      <c r="A68" s="210" t="s">
        <v>3391</v>
      </c>
    </row>
    <row r="69" spans="1:1">
      <c r="A69" s="210" t="s">
        <v>3541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BJ437"/>
  <sheetViews>
    <sheetView topLeftCell="G1" zoomScale="85" zoomScaleNormal="85" workbookViewId="0">
      <pane ySplit="4" topLeftCell="A206" activePane="bottomLeft" state="frozen"/>
      <selection activeCell="H28" sqref="H28"/>
      <selection pane="bottomLeft" activeCell="H218" sqref="H218"/>
    </sheetView>
  </sheetViews>
  <sheetFormatPr defaultColWidth="17.140625" defaultRowHeight="12.75" customHeight="1"/>
  <cols>
    <col min="1" max="1" width="35.7109375" bestFit="1" customWidth="1"/>
    <col min="2" max="2" width="22.5703125" bestFit="1" customWidth="1"/>
    <col min="3" max="3" width="7.5703125" bestFit="1" customWidth="1"/>
    <col min="4" max="4" width="12.7109375" bestFit="1" customWidth="1"/>
    <col min="5" max="5" width="15" bestFit="1" customWidth="1"/>
    <col min="6" max="6" width="42.7109375" bestFit="1" customWidth="1"/>
    <col min="7" max="7" width="4.42578125" customWidth="1"/>
    <col min="8" max="8" width="25.140625" customWidth="1"/>
    <col min="9" max="9" width="34.42578125" customWidth="1"/>
    <col min="10" max="10" width="11" customWidth="1"/>
    <col min="11" max="11" width="19.140625" customWidth="1"/>
    <col min="12" max="12" width="15.85546875" bestFit="1" customWidth="1"/>
    <col min="13" max="13" width="61.85546875" bestFit="1" customWidth="1"/>
    <col min="14" max="14" width="3" customWidth="1"/>
    <col min="15" max="15" width="28.7109375" customWidth="1"/>
    <col min="16" max="16" width="34.7109375" bestFit="1" customWidth="1"/>
    <col min="17" max="17" width="11.42578125" customWidth="1"/>
    <col min="18" max="18" width="13.85546875" bestFit="1" customWidth="1"/>
    <col min="19" max="19" width="15.85546875" bestFit="1" customWidth="1"/>
    <col min="20" max="20" width="34.5703125" bestFit="1" customWidth="1"/>
    <col min="21" max="21" width="3.28515625" customWidth="1"/>
    <col min="22" max="22" width="26.7109375" bestFit="1" customWidth="1"/>
    <col min="23" max="23" width="33.5703125" bestFit="1" customWidth="1"/>
    <col min="24" max="24" width="7.85546875" bestFit="1" customWidth="1"/>
    <col min="25" max="25" width="13.85546875" bestFit="1" customWidth="1"/>
    <col min="26" max="26" width="15.85546875" bestFit="1" customWidth="1"/>
    <col min="27" max="27" width="44.7109375" bestFit="1" customWidth="1"/>
    <col min="28" max="28" width="3.85546875" customWidth="1"/>
    <col min="29" max="29" width="27" bestFit="1" customWidth="1"/>
    <col min="30" max="30" width="32.5703125" bestFit="1" customWidth="1"/>
    <col min="31" max="31" width="7.85546875" bestFit="1" customWidth="1"/>
    <col min="32" max="32" width="13.85546875" bestFit="1" customWidth="1"/>
    <col min="33" max="33" width="15.85546875" bestFit="1" customWidth="1"/>
    <col min="34" max="34" width="20.140625" bestFit="1" customWidth="1"/>
    <col min="35" max="35" width="3.85546875" customWidth="1"/>
    <col min="36" max="36" width="24.5703125" bestFit="1" customWidth="1"/>
    <col min="37" max="37" width="29.42578125" bestFit="1" customWidth="1"/>
    <col min="38" max="38" width="7.85546875" bestFit="1" customWidth="1"/>
    <col min="39" max="39" width="13.85546875" bestFit="1" customWidth="1"/>
    <col min="40" max="40" width="15.85546875" bestFit="1" customWidth="1"/>
    <col min="41" max="41" width="32.140625" bestFit="1" customWidth="1"/>
    <col min="42" max="42" width="4.42578125" customWidth="1"/>
    <col min="43" max="43" width="20.85546875" bestFit="1" customWidth="1"/>
    <col min="44" max="44" width="19.42578125" bestFit="1" customWidth="1"/>
    <col min="45" max="45" width="5.85546875" bestFit="1" customWidth="1"/>
    <col min="49" max="49" width="4" customWidth="1"/>
    <col min="50" max="50" width="22" bestFit="1" customWidth="1"/>
    <col min="51" max="51" width="20.42578125" bestFit="1" customWidth="1"/>
    <col min="52" max="52" width="5.85546875" bestFit="1" customWidth="1"/>
    <col min="56" max="56" width="3.5703125" customWidth="1"/>
  </cols>
  <sheetData>
    <row r="1" spans="1:14" ht="12.75" customHeight="1">
      <c r="A1" s="238" t="s">
        <v>2939</v>
      </c>
      <c r="B1" s="205" t="s">
        <v>2923</v>
      </c>
      <c r="I1" s="205" t="s">
        <v>3235</v>
      </c>
    </row>
    <row r="2" spans="1:14" ht="12.75" customHeight="1">
      <c r="A2" s="197" t="s">
        <v>2824</v>
      </c>
      <c r="B2" s="243" t="s">
        <v>3238</v>
      </c>
      <c r="J2" s="210" t="s">
        <v>2808</v>
      </c>
    </row>
    <row r="3" spans="1:14" ht="12.75" customHeight="1">
      <c r="A3" s="191" t="s">
        <v>2823</v>
      </c>
      <c r="B3" s="257" t="s">
        <v>3241</v>
      </c>
      <c r="J3" s="210" t="s">
        <v>2809</v>
      </c>
    </row>
    <row r="4" spans="1:14" ht="12.75" customHeight="1">
      <c r="J4" s="210" t="s">
        <v>2810</v>
      </c>
    </row>
    <row r="5" spans="1:14" ht="12.75" customHeight="1">
      <c r="J5" s="210" t="s">
        <v>2811</v>
      </c>
    </row>
    <row r="6" spans="1:14" ht="12.75" customHeight="1">
      <c r="J6" s="210" t="s">
        <v>2812</v>
      </c>
    </row>
    <row r="7" spans="1:14" ht="12.75" customHeight="1">
      <c r="J7" s="256" t="s">
        <v>2813</v>
      </c>
      <c r="K7" s="222" t="s">
        <v>2814</v>
      </c>
      <c r="L7" s="222"/>
      <c r="M7" s="222"/>
    </row>
    <row r="8" spans="1:14" ht="12.75" customHeight="1">
      <c r="J8" s="210"/>
      <c r="K8" s="210" t="s">
        <v>2815</v>
      </c>
      <c r="L8" s="210"/>
      <c r="M8" s="210"/>
    </row>
    <row r="9" spans="1:14" ht="12.75" customHeight="1">
      <c r="J9" s="210"/>
      <c r="K9" s="210" t="s">
        <v>2816</v>
      </c>
      <c r="L9" s="210"/>
      <c r="M9" s="210"/>
    </row>
    <row r="10" spans="1:14" ht="12.75" customHeight="1">
      <c r="J10" s="210" t="s">
        <v>2817</v>
      </c>
      <c r="L10" s="210" t="s">
        <v>2820</v>
      </c>
      <c r="M10" s="210"/>
    </row>
    <row r="11" spans="1:14" ht="12.75" customHeight="1">
      <c r="J11" s="210" t="s">
        <v>2818</v>
      </c>
      <c r="L11" s="210" t="s">
        <v>2821</v>
      </c>
      <c r="M11" s="210"/>
    </row>
    <row r="12" spans="1:14" ht="12.75" customHeight="1">
      <c r="J12" s="210" t="s">
        <v>2819</v>
      </c>
      <c r="L12" s="210" t="s">
        <v>2822</v>
      </c>
      <c r="M12" s="210"/>
    </row>
    <row r="13" spans="1:14" ht="12.75" customHeight="1">
      <c r="I13" s="211" t="s">
        <v>2734</v>
      </c>
      <c r="J13" s="212" t="s">
        <v>2812</v>
      </c>
    </row>
    <row r="14" spans="1:14" s="144" customFormat="1" ht="12.75" customHeight="1">
      <c r="A14" s="187" t="s">
        <v>3225</v>
      </c>
      <c r="I14" s="244"/>
      <c r="J14" s="244"/>
    </row>
    <row r="15" spans="1:14" ht="12" customHeight="1">
      <c r="J15" s="210"/>
      <c r="K15" s="210"/>
      <c r="L15" s="210"/>
      <c r="M15" s="210"/>
      <c r="N15" s="210"/>
    </row>
    <row r="16" spans="1:14" ht="12" customHeight="1">
      <c r="H16" s="187" t="s">
        <v>3396</v>
      </c>
      <c r="I16" s="190" t="s">
        <v>1760</v>
      </c>
      <c r="J16" s="190" t="s">
        <v>38</v>
      </c>
      <c r="K16" s="190" t="s">
        <v>2917</v>
      </c>
      <c r="L16" s="190" t="s">
        <v>3365</v>
      </c>
      <c r="M16" s="190" t="s">
        <v>2918</v>
      </c>
      <c r="N16" s="210"/>
    </row>
    <row r="17" spans="1:14" ht="12" customHeight="1">
      <c r="H17" s="234"/>
      <c r="I17" s="234" t="s">
        <v>3395</v>
      </c>
      <c r="J17" s="234" t="s">
        <v>2920</v>
      </c>
      <c r="K17" s="234" t="s">
        <v>2923</v>
      </c>
      <c r="L17" s="234" t="s">
        <v>209</v>
      </c>
      <c r="M17" s="234"/>
      <c r="N17" s="210"/>
    </row>
    <row r="18" spans="1:14" ht="12" customHeight="1">
      <c r="H18" s="63"/>
      <c r="I18" s="203" t="s">
        <v>3398</v>
      </c>
      <c r="J18" s="203" t="s">
        <v>2707</v>
      </c>
      <c r="K18" s="203" t="s">
        <v>2921</v>
      </c>
      <c r="L18" s="203" t="s">
        <v>3366</v>
      </c>
      <c r="M18" s="209"/>
      <c r="N18" s="210"/>
    </row>
    <row r="19" spans="1:14" ht="12" customHeight="1">
      <c r="H19" s="63"/>
      <c r="I19" s="203" t="s">
        <v>3397</v>
      </c>
      <c r="J19" s="203" t="s">
        <v>2707</v>
      </c>
      <c r="K19" s="200" t="s">
        <v>2921</v>
      </c>
      <c r="L19" s="203" t="s">
        <v>3366</v>
      </c>
      <c r="M19" s="203" t="s">
        <v>8</v>
      </c>
      <c r="N19" s="210"/>
    </row>
    <row r="20" spans="1:14" ht="12" customHeight="1">
      <c r="H20" s="63"/>
      <c r="I20" s="203" t="s">
        <v>3399</v>
      </c>
      <c r="J20" s="203" t="s">
        <v>2707</v>
      </c>
      <c r="K20" s="200" t="s">
        <v>2921</v>
      </c>
      <c r="L20" s="203" t="s">
        <v>3366</v>
      </c>
      <c r="M20" s="203" t="s">
        <v>8</v>
      </c>
      <c r="N20" s="210"/>
    </row>
    <row r="21" spans="1:14" ht="12" customHeight="1">
      <c r="H21" s="63"/>
      <c r="I21" s="203" t="s">
        <v>3363</v>
      </c>
      <c r="J21" s="203" t="s">
        <v>3236</v>
      </c>
      <c r="K21" s="200" t="s">
        <v>3237</v>
      </c>
      <c r="L21" s="203" t="s">
        <v>3366</v>
      </c>
      <c r="M21" s="203" t="s">
        <v>3367</v>
      </c>
      <c r="N21" s="210"/>
    </row>
    <row r="22" spans="1:14" ht="12" customHeight="1">
      <c r="H22" s="63"/>
      <c r="I22" s="203" t="s">
        <v>3364</v>
      </c>
      <c r="J22" s="203" t="s">
        <v>3236</v>
      </c>
      <c r="K22" s="200" t="s">
        <v>3237</v>
      </c>
      <c r="L22" s="203" t="s">
        <v>3366</v>
      </c>
      <c r="M22" s="203" t="s">
        <v>3367</v>
      </c>
      <c r="N22" s="210"/>
    </row>
    <row r="23" spans="1:14" ht="12" customHeight="1">
      <c r="H23" s="209"/>
      <c r="I23" s="191" t="s">
        <v>3400</v>
      </c>
      <c r="J23" s="191" t="s">
        <v>2823</v>
      </c>
      <c r="K23" s="191" t="s">
        <v>2921</v>
      </c>
      <c r="L23" s="191" t="s">
        <v>209</v>
      </c>
      <c r="M23" s="84"/>
      <c r="N23" s="210"/>
    </row>
    <row r="24" spans="1:14" ht="12" customHeight="1">
      <c r="H24" s="209"/>
      <c r="I24" s="203" t="s">
        <v>3401</v>
      </c>
      <c r="J24" s="203" t="s">
        <v>2707</v>
      </c>
      <c r="K24" s="200" t="s">
        <v>2921</v>
      </c>
      <c r="L24" s="203" t="s">
        <v>209</v>
      </c>
      <c r="M24" s="209"/>
      <c r="N24" s="210"/>
    </row>
    <row r="25" spans="1:14" ht="12" customHeight="1">
      <c r="H25" s="209"/>
      <c r="I25" s="203" t="s">
        <v>3402</v>
      </c>
      <c r="J25" s="203" t="s">
        <v>2707</v>
      </c>
      <c r="K25" s="200" t="s">
        <v>2921</v>
      </c>
      <c r="L25" s="203" t="s">
        <v>209</v>
      </c>
      <c r="M25" s="209"/>
      <c r="N25" s="210"/>
    </row>
    <row r="26" spans="1:14" ht="12" customHeight="1">
      <c r="H26" s="209"/>
      <c r="I26" s="203" t="s">
        <v>3403</v>
      </c>
      <c r="J26" s="203" t="s">
        <v>2707</v>
      </c>
      <c r="K26" s="200" t="s">
        <v>2921</v>
      </c>
      <c r="L26" s="203" t="s">
        <v>3366</v>
      </c>
      <c r="M26" s="209"/>
      <c r="N26" s="210"/>
    </row>
    <row r="27" spans="1:14" ht="12" customHeight="1">
      <c r="H27" s="209"/>
      <c r="I27" s="203" t="s">
        <v>3404</v>
      </c>
      <c r="J27" s="203" t="s">
        <v>2709</v>
      </c>
      <c r="K27" s="203" t="s">
        <v>2921</v>
      </c>
      <c r="L27" s="203" t="s">
        <v>209</v>
      </c>
      <c r="M27" s="209"/>
      <c r="N27" s="210"/>
    </row>
    <row r="28" spans="1:14" ht="12" customHeight="1">
      <c r="J28" s="210"/>
      <c r="K28" s="210"/>
      <c r="L28" s="210"/>
      <c r="M28" s="210"/>
      <c r="N28" s="210"/>
    </row>
    <row r="29" spans="1:14" ht="12.75" customHeight="1">
      <c r="A29" s="187" t="s">
        <v>3009</v>
      </c>
      <c r="B29" s="190" t="s">
        <v>1760</v>
      </c>
      <c r="C29" s="190" t="s">
        <v>38</v>
      </c>
      <c r="D29" s="190" t="s">
        <v>2917</v>
      </c>
      <c r="E29" s="190" t="s">
        <v>3365</v>
      </c>
      <c r="F29" s="190" t="s">
        <v>2918</v>
      </c>
      <c r="H29" s="187" t="s">
        <v>3406</v>
      </c>
      <c r="I29" s="190" t="s">
        <v>1760</v>
      </c>
      <c r="J29" s="190" t="s">
        <v>38</v>
      </c>
      <c r="K29" s="190" t="s">
        <v>2917</v>
      </c>
      <c r="L29" s="190" t="s">
        <v>3365</v>
      </c>
      <c r="M29" s="190" t="s">
        <v>2918</v>
      </c>
    </row>
    <row r="30" spans="1:14" s="205" customFormat="1" ht="12.75" customHeight="1">
      <c r="A30" s="63"/>
      <c r="B30" s="246" t="s">
        <v>2953</v>
      </c>
      <c r="C30" s="246" t="s">
        <v>2920</v>
      </c>
      <c r="D30" s="246" t="s">
        <v>3001</v>
      </c>
      <c r="E30" s="246" t="s">
        <v>209</v>
      </c>
      <c r="F30" s="246"/>
      <c r="H30" s="234"/>
      <c r="I30" s="234" t="s">
        <v>3000</v>
      </c>
      <c r="J30" s="234" t="s">
        <v>2920</v>
      </c>
      <c r="K30" s="234" t="s">
        <v>2923</v>
      </c>
      <c r="L30" s="234" t="s">
        <v>209</v>
      </c>
      <c r="M30" s="234"/>
    </row>
    <row r="31" spans="1:14" ht="12.75" customHeight="1">
      <c r="A31" s="63"/>
      <c r="B31" s="246" t="s">
        <v>3000</v>
      </c>
      <c r="C31" s="246" t="s">
        <v>2920</v>
      </c>
      <c r="D31" s="246" t="s">
        <v>3001</v>
      </c>
      <c r="E31" s="246" t="s">
        <v>209</v>
      </c>
      <c r="F31" s="246"/>
      <c r="H31" s="63"/>
      <c r="I31" s="203" t="s">
        <v>3002</v>
      </c>
      <c r="J31" s="203" t="s">
        <v>2707</v>
      </c>
      <c r="K31" s="203" t="s">
        <v>2921</v>
      </c>
      <c r="L31" s="203" t="s">
        <v>209</v>
      </c>
      <c r="M31" s="209"/>
    </row>
    <row r="32" spans="1:14" ht="12.75" customHeight="1">
      <c r="A32" s="63"/>
      <c r="B32" s="203" t="s">
        <v>3003</v>
      </c>
      <c r="C32" s="203" t="s">
        <v>2707</v>
      </c>
      <c r="D32" s="203" t="s">
        <v>2921</v>
      </c>
      <c r="E32" s="203" t="s">
        <v>209</v>
      </c>
      <c r="F32" s="209"/>
      <c r="H32" s="63"/>
      <c r="I32" s="243" t="s">
        <v>3395</v>
      </c>
      <c r="J32" s="243" t="s">
        <v>2920</v>
      </c>
      <c r="K32" s="243" t="s">
        <v>3001</v>
      </c>
      <c r="L32" s="243" t="s">
        <v>3366</v>
      </c>
      <c r="M32" s="243"/>
    </row>
    <row r="33" spans="1:62" ht="12.75" customHeight="1">
      <c r="A33" s="63"/>
      <c r="B33" s="203" t="s">
        <v>3004</v>
      </c>
      <c r="C33" s="203" t="s">
        <v>2707</v>
      </c>
      <c r="D33" s="203" t="s">
        <v>2921</v>
      </c>
      <c r="E33" s="203" t="s">
        <v>3366</v>
      </c>
      <c r="F33" s="203" t="s">
        <v>8</v>
      </c>
      <c r="H33" s="193"/>
      <c r="I33" s="192"/>
      <c r="J33" s="192"/>
      <c r="K33" s="192"/>
      <c r="L33" s="192"/>
      <c r="M33" s="192"/>
    </row>
    <row r="34" spans="1:62" s="193" customFormat="1" ht="12.75" customHeight="1">
      <c r="B34" s="192"/>
      <c r="C34" s="192"/>
      <c r="F34" s="192"/>
      <c r="I34" s="192"/>
      <c r="J34" s="192"/>
    </row>
    <row r="35" spans="1:62" s="193" customFormat="1" ht="12.75" customHeight="1">
      <c r="A35" s="187" t="s">
        <v>3008</v>
      </c>
      <c r="B35" s="190" t="s">
        <v>1760</v>
      </c>
      <c r="C35" s="190" t="s">
        <v>38</v>
      </c>
      <c r="D35" s="190" t="s">
        <v>2917</v>
      </c>
      <c r="E35" s="190" t="s">
        <v>3365</v>
      </c>
      <c r="F35" s="190" t="s">
        <v>2918</v>
      </c>
      <c r="H35" s="187" t="s">
        <v>3407</v>
      </c>
      <c r="I35" s="190" t="s">
        <v>1760</v>
      </c>
      <c r="J35" s="190" t="s">
        <v>38</v>
      </c>
      <c r="K35" s="190" t="s">
        <v>2917</v>
      </c>
      <c r="L35" s="190" t="s">
        <v>3365</v>
      </c>
      <c r="M35" s="190" t="s">
        <v>2918</v>
      </c>
    </row>
    <row r="36" spans="1:62" s="193" customFormat="1" ht="12.75" customHeight="1">
      <c r="A36" s="63"/>
      <c r="B36" s="246" t="s">
        <v>2922</v>
      </c>
      <c r="C36" s="246" t="s">
        <v>2920</v>
      </c>
      <c r="D36" s="246" t="s">
        <v>3001</v>
      </c>
      <c r="E36" s="246" t="s">
        <v>209</v>
      </c>
      <c r="F36" s="246"/>
      <c r="H36" s="234"/>
      <c r="I36" s="234" t="s">
        <v>2999</v>
      </c>
      <c r="J36" s="234" t="s">
        <v>2920</v>
      </c>
      <c r="K36" s="234" t="s">
        <v>2923</v>
      </c>
      <c r="L36" s="234" t="s">
        <v>209</v>
      </c>
      <c r="M36" s="234"/>
    </row>
    <row r="37" spans="1:62" s="193" customFormat="1" ht="12.75" customHeight="1">
      <c r="A37" s="63"/>
      <c r="B37" s="246" t="s">
        <v>2999</v>
      </c>
      <c r="C37" s="246" t="s">
        <v>2920</v>
      </c>
      <c r="D37" s="246" t="s">
        <v>3001</v>
      </c>
      <c r="E37" s="246" t="s">
        <v>209</v>
      </c>
      <c r="F37" s="246"/>
      <c r="H37" s="63"/>
      <c r="I37" s="203" t="s">
        <v>3005</v>
      </c>
      <c r="J37" s="203" t="s">
        <v>2707</v>
      </c>
      <c r="K37" s="203" t="s">
        <v>2921</v>
      </c>
      <c r="L37" s="203" t="s">
        <v>209</v>
      </c>
      <c r="M37" s="209"/>
    </row>
    <row r="38" spans="1:62" s="193" customFormat="1" ht="12.75" customHeight="1">
      <c r="A38" s="63"/>
      <c r="B38" s="203" t="s">
        <v>3006</v>
      </c>
      <c r="C38" s="203" t="s">
        <v>2707</v>
      </c>
      <c r="D38" s="203" t="s">
        <v>2921</v>
      </c>
      <c r="E38" s="203" t="s">
        <v>209</v>
      </c>
      <c r="F38" s="209"/>
      <c r="H38" s="63"/>
      <c r="I38" s="243" t="s">
        <v>3395</v>
      </c>
      <c r="J38" s="243" t="s">
        <v>2920</v>
      </c>
      <c r="K38" s="243" t="s">
        <v>3001</v>
      </c>
      <c r="L38" s="243" t="s">
        <v>3366</v>
      </c>
      <c r="M38" s="243"/>
    </row>
    <row r="39" spans="1:62" s="193" customFormat="1" ht="12.75" customHeight="1">
      <c r="A39" s="63"/>
      <c r="B39" s="203" t="s">
        <v>3007</v>
      </c>
      <c r="C39" s="203" t="s">
        <v>2707</v>
      </c>
      <c r="D39" s="209"/>
      <c r="E39" s="203" t="s">
        <v>3366</v>
      </c>
      <c r="F39" s="203" t="s">
        <v>8</v>
      </c>
      <c r="I39" s="192"/>
      <c r="J39" s="192"/>
    </row>
    <row r="40" spans="1:62" s="193" customFormat="1" ht="12.75" customHeight="1">
      <c r="I40" s="192"/>
      <c r="J40" s="192"/>
    </row>
    <row r="41" spans="1:62" ht="12.75" customHeight="1">
      <c r="A41" s="187" t="s">
        <v>3057</v>
      </c>
      <c r="B41" s="190" t="s">
        <v>1760</v>
      </c>
      <c r="C41" s="190" t="s">
        <v>38</v>
      </c>
      <c r="D41" s="190" t="s">
        <v>2917</v>
      </c>
      <c r="E41" s="190" t="s">
        <v>3365</v>
      </c>
      <c r="F41" s="190" t="s">
        <v>2918</v>
      </c>
      <c r="H41" s="187" t="s">
        <v>3405</v>
      </c>
      <c r="I41" s="190" t="s">
        <v>1760</v>
      </c>
      <c r="J41" s="190" t="s">
        <v>38</v>
      </c>
      <c r="K41" s="190" t="s">
        <v>2917</v>
      </c>
      <c r="L41" s="190" t="s">
        <v>3365</v>
      </c>
      <c r="M41" s="190" t="s">
        <v>2918</v>
      </c>
    </row>
    <row r="42" spans="1:62" s="205" customFormat="1" ht="12.75" customHeight="1">
      <c r="A42" s="63"/>
      <c r="B42" s="246" t="s">
        <v>2922</v>
      </c>
      <c r="C42" s="246" t="s">
        <v>2920</v>
      </c>
      <c r="D42" s="246" t="s">
        <v>3001</v>
      </c>
      <c r="E42" s="246" t="s">
        <v>209</v>
      </c>
      <c r="F42" s="246"/>
      <c r="H42" s="234"/>
      <c r="I42" s="234" t="s">
        <v>2922</v>
      </c>
      <c r="J42" s="234" t="s">
        <v>2920</v>
      </c>
      <c r="K42" s="234" t="s">
        <v>2923</v>
      </c>
      <c r="L42" s="234" t="s">
        <v>209</v>
      </c>
      <c r="M42" s="234"/>
      <c r="O42"/>
      <c r="P42"/>
      <c r="Q42"/>
      <c r="R42"/>
      <c r="S42"/>
      <c r="T42"/>
      <c r="BE42"/>
      <c r="BF42"/>
      <c r="BG42"/>
      <c r="BH42"/>
      <c r="BI42"/>
      <c r="BJ42"/>
    </row>
    <row r="43" spans="1:62" ht="12.75" customHeight="1">
      <c r="A43" s="63"/>
      <c r="B43" s="246" t="s">
        <v>2953</v>
      </c>
      <c r="C43" s="246" t="s">
        <v>2920</v>
      </c>
      <c r="D43" s="246" t="s">
        <v>3001</v>
      </c>
      <c r="E43" s="246" t="s">
        <v>209</v>
      </c>
      <c r="F43" s="246"/>
      <c r="H43" s="63"/>
      <c r="I43" s="200" t="s">
        <v>2926</v>
      </c>
      <c r="J43" s="203" t="s">
        <v>2707</v>
      </c>
      <c r="K43" s="203" t="s">
        <v>2921</v>
      </c>
      <c r="L43" s="203" t="s">
        <v>209</v>
      </c>
      <c r="M43" s="63" t="s">
        <v>1761</v>
      </c>
    </row>
    <row r="44" spans="1:62" ht="12.75" customHeight="1">
      <c r="H44" s="63"/>
      <c r="I44" s="243" t="s">
        <v>3395</v>
      </c>
      <c r="J44" s="243" t="s">
        <v>2920</v>
      </c>
      <c r="K44" s="243" t="s">
        <v>3001</v>
      </c>
      <c r="L44" s="243" t="s">
        <v>3366</v>
      </c>
      <c r="M44" s="243"/>
    </row>
    <row r="45" spans="1:62" ht="12.75" customHeight="1">
      <c r="H45" s="63"/>
      <c r="I45" s="243" t="s">
        <v>3095</v>
      </c>
      <c r="J45" s="243" t="s">
        <v>2920</v>
      </c>
      <c r="K45" s="243" t="s">
        <v>3001</v>
      </c>
      <c r="L45" s="243" t="s">
        <v>3366</v>
      </c>
      <c r="M45" s="243"/>
    </row>
    <row r="46" spans="1:62" ht="12.75" customHeight="1">
      <c r="H46" s="63"/>
      <c r="I46" s="243" t="s">
        <v>3497</v>
      </c>
      <c r="J46" s="243" t="s">
        <v>2920</v>
      </c>
      <c r="K46" s="243" t="s">
        <v>3001</v>
      </c>
      <c r="L46" s="243" t="s">
        <v>3366</v>
      </c>
      <c r="M46" s="243"/>
    </row>
    <row r="47" spans="1:62" ht="12.75" customHeight="1">
      <c r="H47" s="209"/>
      <c r="I47" s="203" t="s">
        <v>2927</v>
      </c>
      <c r="J47" s="203" t="s">
        <v>2920</v>
      </c>
      <c r="K47" s="203" t="s">
        <v>2921</v>
      </c>
      <c r="L47" s="203" t="s">
        <v>3366</v>
      </c>
      <c r="M47" s="209" t="s">
        <v>1764</v>
      </c>
    </row>
    <row r="48" spans="1:62" ht="12.75" customHeight="1">
      <c r="H48" s="63"/>
      <c r="I48" s="191" t="s">
        <v>2931</v>
      </c>
      <c r="J48" s="191" t="s">
        <v>2823</v>
      </c>
      <c r="K48" s="84"/>
      <c r="L48" s="191" t="s">
        <v>3366</v>
      </c>
      <c r="M48" s="84"/>
    </row>
    <row r="49" spans="1:24" ht="12.75" customHeight="1">
      <c r="H49" s="63"/>
      <c r="I49" s="197" t="s">
        <v>2933</v>
      </c>
      <c r="J49" s="197" t="s">
        <v>2824</v>
      </c>
      <c r="K49" s="198"/>
      <c r="L49" s="197" t="s">
        <v>3366</v>
      </c>
      <c r="M49" s="198"/>
    </row>
    <row r="50" spans="1:24" ht="12.75" customHeight="1">
      <c r="H50" s="63"/>
      <c r="I50" s="197" t="s">
        <v>2934</v>
      </c>
      <c r="J50" s="197" t="s">
        <v>2824</v>
      </c>
      <c r="K50" s="198"/>
      <c r="L50" s="197" t="s">
        <v>3366</v>
      </c>
      <c r="M50" s="198"/>
    </row>
    <row r="51" spans="1:24" ht="12.75" customHeight="1">
      <c r="H51" s="63"/>
      <c r="I51" s="191" t="s">
        <v>2932</v>
      </c>
      <c r="J51" s="191" t="s">
        <v>2823</v>
      </c>
      <c r="K51" s="84"/>
      <c r="L51" s="191" t="s">
        <v>3366</v>
      </c>
      <c r="M51" s="84"/>
    </row>
    <row r="52" spans="1:24" ht="12.75" customHeight="1">
      <c r="H52" s="63"/>
      <c r="I52" s="197" t="s">
        <v>2935</v>
      </c>
      <c r="J52" s="197" t="s">
        <v>2824</v>
      </c>
      <c r="K52" s="198"/>
      <c r="L52" s="197" t="s">
        <v>3366</v>
      </c>
      <c r="M52" s="198"/>
    </row>
    <row r="53" spans="1:24" ht="12.75" customHeight="1">
      <c r="H53" s="209"/>
      <c r="I53" s="238" t="s">
        <v>2936</v>
      </c>
      <c r="J53" s="238" t="s">
        <v>2709</v>
      </c>
      <c r="K53" s="238" t="s">
        <v>2937</v>
      </c>
      <c r="L53" s="238" t="s">
        <v>3366</v>
      </c>
      <c r="M53" s="238" t="s">
        <v>2938</v>
      </c>
    </row>
    <row r="55" spans="1:24" ht="12.75" customHeight="1">
      <c r="A55" s="187" t="s">
        <v>3158</v>
      </c>
      <c r="B55" s="190" t="s">
        <v>1760</v>
      </c>
      <c r="C55" s="190" t="s">
        <v>38</v>
      </c>
      <c r="D55" s="190" t="s">
        <v>2917</v>
      </c>
      <c r="E55" s="190" t="s">
        <v>3365</v>
      </c>
      <c r="F55" s="190" t="s">
        <v>2918</v>
      </c>
      <c r="H55" s="187" t="s">
        <v>3156</v>
      </c>
      <c r="I55" s="190" t="s">
        <v>1760</v>
      </c>
      <c r="J55" s="190" t="s">
        <v>38</v>
      </c>
      <c r="K55" s="190" t="s">
        <v>2917</v>
      </c>
      <c r="L55" s="190" t="s">
        <v>3365</v>
      </c>
      <c r="M55" s="190" t="s">
        <v>2918</v>
      </c>
      <c r="X55" s="196"/>
    </row>
    <row r="56" spans="1:24" ht="12.75" customHeight="1">
      <c r="A56" s="63"/>
      <c r="B56" s="246" t="s">
        <v>2922</v>
      </c>
      <c r="C56" s="246" t="s">
        <v>2920</v>
      </c>
      <c r="D56" s="246" t="s">
        <v>3001</v>
      </c>
      <c r="E56" s="246" t="s">
        <v>209</v>
      </c>
      <c r="F56" s="246"/>
      <c r="H56" s="234"/>
      <c r="I56" s="234" t="s">
        <v>3157</v>
      </c>
      <c r="J56" s="234" t="s">
        <v>2920</v>
      </c>
      <c r="K56" s="234" t="s">
        <v>2923</v>
      </c>
      <c r="L56" s="234" t="s">
        <v>209</v>
      </c>
      <c r="M56" s="234"/>
    </row>
    <row r="57" spans="1:24" ht="12.75" customHeight="1">
      <c r="A57" s="63"/>
      <c r="B57" s="246" t="s">
        <v>3079</v>
      </c>
      <c r="C57" s="246" t="s">
        <v>2920</v>
      </c>
      <c r="D57" s="246" t="s">
        <v>3001</v>
      </c>
      <c r="E57" s="246" t="s">
        <v>209</v>
      </c>
      <c r="F57" s="246" t="s">
        <v>3096</v>
      </c>
      <c r="H57" s="63"/>
      <c r="I57" s="191" t="s">
        <v>28</v>
      </c>
      <c r="J57" s="191" t="s">
        <v>2916</v>
      </c>
      <c r="K57" s="191" t="s">
        <v>2921</v>
      </c>
      <c r="L57" s="191" t="s">
        <v>3366</v>
      </c>
      <c r="M57" s="191"/>
    </row>
    <row r="58" spans="1:24" ht="12.75" customHeight="1">
      <c r="H58" s="63"/>
      <c r="I58" s="191" t="s">
        <v>29</v>
      </c>
      <c r="J58" s="191" t="s">
        <v>2916</v>
      </c>
      <c r="K58" s="191" t="s">
        <v>2921</v>
      </c>
      <c r="L58" s="191" t="s">
        <v>3366</v>
      </c>
      <c r="M58" s="84"/>
      <c r="X58" s="196"/>
    </row>
    <row r="59" spans="1:24" ht="12.75" customHeight="1">
      <c r="H59" s="63"/>
      <c r="I59" s="191" t="s">
        <v>30</v>
      </c>
      <c r="J59" s="191" t="s">
        <v>2916</v>
      </c>
      <c r="K59" s="191" t="s">
        <v>2921</v>
      </c>
      <c r="L59" s="191" t="s">
        <v>3366</v>
      </c>
      <c r="M59" s="84"/>
      <c r="X59" s="196"/>
    </row>
    <row r="60" spans="1:24" ht="12.75" customHeight="1">
      <c r="H60" s="63"/>
      <c r="I60" s="191" t="s">
        <v>31</v>
      </c>
      <c r="J60" s="191" t="s">
        <v>2916</v>
      </c>
      <c r="K60" s="191" t="s">
        <v>2921</v>
      </c>
      <c r="L60" s="191" t="s">
        <v>3366</v>
      </c>
      <c r="M60" s="84"/>
      <c r="X60" s="196"/>
    </row>
    <row r="61" spans="1:24" ht="12.75" customHeight="1">
      <c r="H61" s="63"/>
      <c r="I61" s="191" t="s">
        <v>2919</v>
      </c>
      <c r="J61" s="191" t="s">
        <v>2916</v>
      </c>
      <c r="K61" s="191" t="s">
        <v>2921</v>
      </c>
      <c r="L61" s="191" t="s">
        <v>3366</v>
      </c>
      <c r="M61" s="84"/>
      <c r="X61" s="196"/>
    </row>
    <row r="62" spans="1:24" ht="12.75" customHeight="1">
      <c r="H62" s="63"/>
      <c r="I62" s="191" t="s">
        <v>32</v>
      </c>
      <c r="J62" s="191" t="s">
        <v>2916</v>
      </c>
      <c r="K62" s="191" t="s">
        <v>2921</v>
      </c>
      <c r="L62" s="191" t="s">
        <v>3366</v>
      </c>
      <c r="M62" s="84"/>
      <c r="X62" s="196"/>
    </row>
    <row r="63" spans="1:24" ht="12.75" customHeight="1">
      <c r="H63" s="63"/>
      <c r="I63" s="203" t="s">
        <v>42</v>
      </c>
      <c r="J63" s="203" t="s">
        <v>2707</v>
      </c>
      <c r="K63" s="203" t="s">
        <v>2921</v>
      </c>
      <c r="L63" s="203" t="s">
        <v>3366</v>
      </c>
      <c r="M63" s="63" t="s">
        <v>1761</v>
      </c>
      <c r="X63" s="196"/>
    </row>
    <row r="64" spans="1:24" ht="12.75" customHeight="1">
      <c r="O64" s="205"/>
      <c r="X64" s="196"/>
    </row>
    <row r="65" spans="1:13" ht="12.75" customHeight="1">
      <c r="A65" s="187" t="s">
        <v>3495</v>
      </c>
      <c r="B65" s="190" t="s">
        <v>1760</v>
      </c>
      <c r="C65" s="190" t="s">
        <v>38</v>
      </c>
      <c r="D65" s="190" t="s">
        <v>2917</v>
      </c>
      <c r="E65" s="190" t="s">
        <v>3365</v>
      </c>
      <c r="F65" s="190" t="s">
        <v>2918</v>
      </c>
      <c r="H65" s="187" t="s">
        <v>2925</v>
      </c>
      <c r="I65" s="190" t="s">
        <v>1760</v>
      </c>
      <c r="J65" s="190" t="s">
        <v>38</v>
      </c>
      <c r="K65" s="190" t="s">
        <v>2917</v>
      </c>
      <c r="L65" s="190" t="s">
        <v>3365</v>
      </c>
      <c r="M65" s="190" t="s">
        <v>2918</v>
      </c>
    </row>
    <row r="66" spans="1:13" s="205" customFormat="1" ht="12.75" customHeight="1">
      <c r="A66" s="63"/>
      <c r="B66" s="246" t="s">
        <v>3036</v>
      </c>
      <c r="C66" s="246" t="s">
        <v>2920</v>
      </c>
      <c r="D66" s="246" t="s">
        <v>3001</v>
      </c>
      <c r="E66" s="246" t="s">
        <v>209</v>
      </c>
      <c r="F66" s="246"/>
      <c r="H66" s="234"/>
      <c r="I66" s="234" t="s">
        <v>2924</v>
      </c>
      <c r="J66" s="234" t="s">
        <v>2920</v>
      </c>
      <c r="K66" s="234" t="s">
        <v>2923</v>
      </c>
      <c r="L66" s="234" t="s">
        <v>209</v>
      </c>
      <c r="M66" s="234"/>
    </row>
    <row r="67" spans="1:13" ht="12.75" customHeight="1">
      <c r="A67" s="63"/>
      <c r="B67" s="246" t="s">
        <v>2922</v>
      </c>
      <c r="C67" s="246" t="s">
        <v>2920</v>
      </c>
      <c r="D67" s="246" t="s">
        <v>3001</v>
      </c>
      <c r="E67" s="246" t="s">
        <v>209</v>
      </c>
      <c r="F67" s="246"/>
      <c r="H67" s="63"/>
      <c r="I67" s="243" t="s">
        <v>2922</v>
      </c>
      <c r="J67" s="243" t="s">
        <v>2920</v>
      </c>
      <c r="K67" s="243" t="s">
        <v>3001</v>
      </c>
      <c r="L67" s="243" t="s">
        <v>209</v>
      </c>
      <c r="M67" s="243"/>
    </row>
    <row r="68" spans="1:13" ht="12.75" customHeight="1">
      <c r="A68" s="63"/>
      <c r="B68" s="200" t="s">
        <v>2927</v>
      </c>
      <c r="C68" s="203" t="s">
        <v>2920</v>
      </c>
      <c r="D68" s="203" t="s">
        <v>2921</v>
      </c>
      <c r="E68" s="203" t="s">
        <v>3366</v>
      </c>
      <c r="F68" s="63" t="s">
        <v>1764</v>
      </c>
      <c r="H68" s="63"/>
      <c r="I68" s="200" t="s">
        <v>2927</v>
      </c>
      <c r="J68" s="203" t="s">
        <v>2920</v>
      </c>
      <c r="K68" s="203" t="s">
        <v>2921</v>
      </c>
      <c r="L68" s="203" t="s">
        <v>3366</v>
      </c>
      <c r="M68" s="63" t="s">
        <v>1764</v>
      </c>
    </row>
    <row r="69" spans="1:13" ht="12.75" customHeight="1">
      <c r="A69" s="63"/>
      <c r="B69" s="191" t="s">
        <v>2931</v>
      </c>
      <c r="C69" s="191" t="s">
        <v>2823</v>
      </c>
      <c r="D69" s="191" t="s">
        <v>3366</v>
      </c>
      <c r="E69" s="191" t="s">
        <v>3366</v>
      </c>
      <c r="F69" s="84"/>
      <c r="H69" s="63"/>
      <c r="I69" s="243" t="s">
        <v>3157</v>
      </c>
      <c r="J69" s="243" t="s">
        <v>2920</v>
      </c>
      <c r="K69" s="243" t="s">
        <v>3001</v>
      </c>
      <c r="L69" s="243" t="s">
        <v>3366</v>
      </c>
      <c r="M69" s="243"/>
    </row>
    <row r="70" spans="1:13" ht="12.75" customHeight="1">
      <c r="A70" s="63"/>
      <c r="B70" s="191" t="s">
        <v>2932</v>
      </c>
      <c r="C70" s="191" t="s">
        <v>2823</v>
      </c>
      <c r="D70" s="191" t="s">
        <v>3366</v>
      </c>
      <c r="E70" s="191" t="s">
        <v>3366</v>
      </c>
      <c r="F70" s="84"/>
      <c r="H70" s="63"/>
      <c r="I70" s="243" t="s">
        <v>3240</v>
      </c>
      <c r="J70" s="243" t="s">
        <v>2920</v>
      </c>
      <c r="K70" s="243" t="s">
        <v>3001</v>
      </c>
      <c r="L70" s="243" t="s">
        <v>3366</v>
      </c>
      <c r="M70" s="243"/>
    </row>
    <row r="71" spans="1:13" ht="12.75" customHeight="1">
      <c r="A71" s="63"/>
      <c r="B71" s="191" t="s">
        <v>3028</v>
      </c>
      <c r="C71" s="191" t="s">
        <v>2823</v>
      </c>
      <c r="D71" s="191" t="s">
        <v>3366</v>
      </c>
      <c r="E71" s="191" t="s">
        <v>3366</v>
      </c>
      <c r="F71" s="84"/>
      <c r="H71" s="63"/>
      <c r="I71" s="243" t="s">
        <v>3496</v>
      </c>
      <c r="J71" s="243" t="s">
        <v>2920</v>
      </c>
      <c r="K71" s="243" t="s">
        <v>3001</v>
      </c>
      <c r="L71" s="243" t="s">
        <v>3366</v>
      </c>
      <c r="M71" s="243"/>
    </row>
    <row r="72" spans="1:13" ht="12.75" customHeight="1">
      <c r="A72" s="63"/>
      <c r="B72" s="197" t="s">
        <v>2935</v>
      </c>
      <c r="C72" s="197" t="s">
        <v>2824</v>
      </c>
      <c r="D72" s="197" t="s">
        <v>3366</v>
      </c>
      <c r="E72" s="197" t="s">
        <v>3366</v>
      </c>
      <c r="F72" s="198"/>
      <c r="H72" s="63"/>
      <c r="I72" s="203" t="s">
        <v>3382</v>
      </c>
      <c r="J72" s="203" t="s">
        <v>2707</v>
      </c>
      <c r="K72" s="203" t="s">
        <v>2921</v>
      </c>
      <c r="L72" s="203" t="s">
        <v>3366</v>
      </c>
      <c r="M72" s="209"/>
    </row>
    <row r="73" spans="1:13" ht="12.75" customHeight="1">
      <c r="A73" s="63"/>
      <c r="B73" s="243" t="s">
        <v>3157</v>
      </c>
      <c r="C73" s="243" t="s">
        <v>2920</v>
      </c>
      <c r="D73" s="243" t="s">
        <v>3001</v>
      </c>
      <c r="E73" s="243" t="s">
        <v>3366</v>
      </c>
      <c r="F73" s="243"/>
    </row>
    <row r="74" spans="1:13" ht="12.75" customHeight="1">
      <c r="A74" s="63"/>
      <c r="B74" s="243" t="s">
        <v>3240</v>
      </c>
      <c r="C74" s="243" t="s">
        <v>2920</v>
      </c>
      <c r="D74" s="243" t="s">
        <v>3001</v>
      </c>
      <c r="E74" s="243" t="s">
        <v>3366</v>
      </c>
      <c r="F74" s="243"/>
    </row>
    <row r="75" spans="1:13" ht="12.75" customHeight="1">
      <c r="A75" s="63"/>
      <c r="B75" s="203" t="s">
        <v>3382</v>
      </c>
      <c r="C75" s="203" t="s">
        <v>2707</v>
      </c>
      <c r="D75" s="203" t="s">
        <v>2921</v>
      </c>
      <c r="E75" s="203" t="s">
        <v>3366</v>
      </c>
      <c r="F75" s="209"/>
    </row>
    <row r="77" spans="1:13" ht="12.75" customHeight="1">
      <c r="H77" s="187" t="s">
        <v>2951</v>
      </c>
      <c r="I77" s="190" t="s">
        <v>1760</v>
      </c>
      <c r="J77" s="190" t="s">
        <v>38</v>
      </c>
      <c r="K77" s="190" t="s">
        <v>2917</v>
      </c>
      <c r="L77" s="190" t="s">
        <v>3365</v>
      </c>
      <c r="M77" s="190" t="s">
        <v>2918</v>
      </c>
    </row>
    <row r="78" spans="1:13" s="205" customFormat="1" ht="12.75" customHeight="1">
      <c r="H78" s="234"/>
      <c r="I78" s="234" t="s">
        <v>2953</v>
      </c>
      <c r="J78" s="234" t="s">
        <v>2920</v>
      </c>
      <c r="K78" s="234" t="s">
        <v>2923</v>
      </c>
      <c r="L78" s="234" t="s">
        <v>209</v>
      </c>
      <c r="M78" s="234"/>
    </row>
    <row r="79" spans="1:13" ht="12.75" customHeight="1">
      <c r="H79" s="63"/>
      <c r="I79" s="200" t="s">
        <v>2954</v>
      </c>
      <c r="J79" s="200" t="s">
        <v>2707</v>
      </c>
      <c r="K79" s="200" t="s">
        <v>2921</v>
      </c>
      <c r="L79" s="200" t="s">
        <v>209</v>
      </c>
      <c r="M79" s="63" t="s">
        <v>1761</v>
      </c>
    </row>
    <row r="80" spans="1:13" ht="12.75" customHeight="1">
      <c r="H80" s="63"/>
      <c r="I80" s="200" t="s">
        <v>2956</v>
      </c>
      <c r="J80" s="200" t="s">
        <v>2958</v>
      </c>
      <c r="K80" s="200" t="s">
        <v>2921</v>
      </c>
      <c r="L80" s="200" t="s">
        <v>3366</v>
      </c>
      <c r="M80" s="200" t="s">
        <v>2960</v>
      </c>
    </row>
    <row r="81" spans="1:40" ht="12.75" customHeight="1">
      <c r="H81" s="63"/>
      <c r="I81" s="200" t="s">
        <v>2955</v>
      </c>
      <c r="J81" s="200" t="s">
        <v>2958</v>
      </c>
      <c r="K81" s="200" t="s">
        <v>2921</v>
      </c>
      <c r="L81" s="200" t="s">
        <v>3366</v>
      </c>
      <c r="M81" s="200" t="s">
        <v>2960</v>
      </c>
    </row>
    <row r="82" spans="1:40" ht="12.75" customHeight="1">
      <c r="H82" s="63"/>
      <c r="I82" s="200" t="s">
        <v>2957</v>
      </c>
      <c r="J82" s="200" t="s">
        <v>2920</v>
      </c>
      <c r="K82" s="200" t="s">
        <v>2921</v>
      </c>
      <c r="L82" s="200" t="s">
        <v>3366</v>
      </c>
      <c r="M82" s="200" t="s">
        <v>2959</v>
      </c>
    </row>
    <row r="83" spans="1:40" ht="12.75" customHeight="1">
      <c r="H83" s="63"/>
      <c r="I83" s="200" t="s">
        <v>2998</v>
      </c>
      <c r="J83" s="200" t="s">
        <v>2920</v>
      </c>
      <c r="K83" s="200" t="s">
        <v>2921</v>
      </c>
      <c r="L83" s="200" t="s">
        <v>3366</v>
      </c>
      <c r="M83" s="200"/>
      <c r="AJ83" s="193"/>
      <c r="AK83" s="193"/>
      <c r="AL83" s="193"/>
      <c r="AM83" s="193"/>
      <c r="AN83" s="193"/>
    </row>
    <row r="84" spans="1:40" ht="12.75" customHeight="1">
      <c r="H84" s="63"/>
      <c r="I84" s="243" t="s">
        <v>3395</v>
      </c>
      <c r="J84" s="243" t="s">
        <v>2920</v>
      </c>
      <c r="K84" s="243" t="s">
        <v>3001</v>
      </c>
      <c r="L84" s="243" t="s">
        <v>3366</v>
      </c>
      <c r="M84" s="243"/>
    </row>
    <row r="85" spans="1:40" ht="12.75" customHeight="1">
      <c r="H85" s="63"/>
      <c r="I85" s="191" t="s">
        <v>2983</v>
      </c>
      <c r="J85" s="191" t="s">
        <v>2823</v>
      </c>
      <c r="K85" s="191" t="s">
        <v>2921</v>
      </c>
      <c r="L85" s="191" t="s">
        <v>209</v>
      </c>
      <c r="M85" s="191"/>
    </row>
    <row r="86" spans="1:40" ht="12.75" customHeight="1">
      <c r="H86" s="63"/>
      <c r="I86" s="191" t="s">
        <v>2984</v>
      </c>
      <c r="J86" s="191" t="s">
        <v>2823</v>
      </c>
      <c r="K86" s="191" t="s">
        <v>2921</v>
      </c>
      <c r="L86" s="191" t="s">
        <v>209</v>
      </c>
      <c r="M86" s="191"/>
    </row>
    <row r="87" spans="1:40" ht="12.75" customHeight="1">
      <c r="H87" s="63"/>
      <c r="I87" s="197" t="s">
        <v>2986</v>
      </c>
      <c r="J87" s="197" t="s">
        <v>2824</v>
      </c>
      <c r="K87" s="197" t="s">
        <v>2921</v>
      </c>
      <c r="L87" s="197" t="s">
        <v>3366</v>
      </c>
      <c r="M87" s="197"/>
    </row>
    <row r="88" spans="1:40" ht="12.75" customHeight="1">
      <c r="H88" s="63"/>
      <c r="I88" s="247" t="s">
        <v>3408</v>
      </c>
      <c r="J88" s="248" t="s">
        <v>2920</v>
      </c>
      <c r="K88" s="248" t="s">
        <v>3063</v>
      </c>
      <c r="L88" s="248" t="s">
        <v>209</v>
      </c>
      <c r="M88" s="248"/>
    </row>
    <row r="89" spans="1:40" ht="12.75" customHeight="1">
      <c r="H89" s="63"/>
      <c r="I89" s="243" t="s">
        <v>2993</v>
      </c>
      <c r="J89" s="243" t="s">
        <v>2920</v>
      </c>
      <c r="K89" s="243" t="s">
        <v>3001</v>
      </c>
      <c r="L89" s="243" t="s">
        <v>209</v>
      </c>
      <c r="M89" s="243"/>
    </row>
    <row r="90" spans="1:40" s="193" customFormat="1" ht="12.75" customHeight="1"/>
    <row r="91" spans="1:40" ht="12.75" customHeight="1">
      <c r="A91" s="274" t="s">
        <v>3060</v>
      </c>
      <c r="B91" s="274" t="s">
        <v>1760</v>
      </c>
      <c r="C91" s="274" t="s">
        <v>38</v>
      </c>
      <c r="D91" s="274" t="s">
        <v>2917</v>
      </c>
      <c r="E91" s="274" t="s">
        <v>3365</v>
      </c>
      <c r="F91" s="274" t="s">
        <v>2918</v>
      </c>
      <c r="H91" s="187" t="s">
        <v>2950</v>
      </c>
      <c r="I91" s="190" t="s">
        <v>1760</v>
      </c>
      <c r="J91" s="190" t="s">
        <v>38</v>
      </c>
      <c r="K91" s="190" t="s">
        <v>2917</v>
      </c>
      <c r="L91" s="190" t="s">
        <v>3365</v>
      </c>
      <c r="M91" s="190" t="s">
        <v>2918</v>
      </c>
    </row>
    <row r="92" spans="1:40" s="205" customFormat="1" ht="12.75" customHeight="1">
      <c r="A92" s="274"/>
      <c r="B92" s="275" t="s">
        <v>2922</v>
      </c>
      <c r="C92" s="275" t="s">
        <v>2920</v>
      </c>
      <c r="D92" s="275" t="s">
        <v>3001</v>
      </c>
      <c r="E92" s="275" t="s">
        <v>209</v>
      </c>
      <c r="F92" s="275"/>
      <c r="H92" s="234"/>
      <c r="I92" s="234" t="s">
        <v>2961</v>
      </c>
      <c r="J92" s="234" t="s">
        <v>2920</v>
      </c>
      <c r="K92" s="234" t="s">
        <v>2923</v>
      </c>
      <c r="L92" s="234" t="s">
        <v>209</v>
      </c>
      <c r="M92" s="234"/>
    </row>
    <row r="93" spans="1:40" ht="12.75" customHeight="1">
      <c r="A93" s="274"/>
      <c r="B93" s="275" t="s">
        <v>2961</v>
      </c>
      <c r="C93" s="275" t="s">
        <v>2920</v>
      </c>
      <c r="D93" s="275" t="s">
        <v>3001</v>
      </c>
      <c r="E93" s="275" t="s">
        <v>209</v>
      </c>
      <c r="F93" s="275"/>
      <c r="H93" s="63"/>
      <c r="I93" s="200" t="s">
        <v>2962</v>
      </c>
      <c r="J93" s="200" t="s">
        <v>2707</v>
      </c>
      <c r="K93" s="200" t="s">
        <v>2921</v>
      </c>
      <c r="L93" s="200" t="s">
        <v>209</v>
      </c>
      <c r="M93" s="63" t="s">
        <v>1761</v>
      </c>
    </row>
    <row r="94" spans="1:40" ht="12.75" customHeight="1">
      <c r="A94" s="274" t="s">
        <v>3499</v>
      </c>
      <c r="H94" s="63"/>
      <c r="I94" s="241" t="s">
        <v>2969</v>
      </c>
      <c r="J94" s="197" t="s">
        <v>2824</v>
      </c>
      <c r="K94" s="197" t="s">
        <v>2921</v>
      </c>
      <c r="L94" s="197" t="s">
        <v>209</v>
      </c>
      <c r="M94" s="198"/>
    </row>
    <row r="95" spans="1:40" ht="12.75" customHeight="1">
      <c r="H95" s="63"/>
      <c r="I95" s="200" t="s">
        <v>2963</v>
      </c>
      <c r="J95" s="200" t="s">
        <v>2958</v>
      </c>
      <c r="K95" s="200" t="s">
        <v>2921</v>
      </c>
      <c r="L95" s="200" t="s">
        <v>209</v>
      </c>
      <c r="M95" s="200" t="s">
        <v>2960</v>
      </c>
    </row>
    <row r="96" spans="1:40" ht="12.75" customHeight="1">
      <c r="H96" s="63"/>
      <c r="I96" s="200" t="s">
        <v>2964</v>
      </c>
      <c r="J96" s="200" t="s">
        <v>2958</v>
      </c>
      <c r="K96" s="200" t="s">
        <v>2921</v>
      </c>
      <c r="L96" s="200" t="s">
        <v>209</v>
      </c>
      <c r="M96" s="200" t="s">
        <v>2960</v>
      </c>
    </row>
    <row r="97" spans="1:20" ht="12.75" customHeight="1">
      <c r="H97" s="63"/>
      <c r="I97" s="200" t="s">
        <v>2965</v>
      </c>
      <c r="J97" s="200" t="s">
        <v>2920</v>
      </c>
      <c r="K97" s="200" t="s">
        <v>2921</v>
      </c>
      <c r="L97" s="200" t="s">
        <v>3366</v>
      </c>
      <c r="M97" s="200" t="s">
        <v>2959</v>
      </c>
    </row>
    <row r="98" spans="1:20" ht="12.75" customHeight="1">
      <c r="H98" s="63"/>
      <c r="I98" s="200" t="s">
        <v>2966</v>
      </c>
      <c r="J98" s="200" t="s">
        <v>2709</v>
      </c>
      <c r="K98" s="63"/>
      <c r="L98" s="200" t="s">
        <v>209</v>
      </c>
      <c r="M98" s="189" t="s">
        <v>3416</v>
      </c>
    </row>
    <row r="99" spans="1:20" ht="12.75" customHeight="1">
      <c r="H99" s="63"/>
      <c r="I99" s="236" t="s">
        <v>2970</v>
      </c>
      <c r="J99" s="236" t="s">
        <v>2707</v>
      </c>
      <c r="K99" s="236" t="s">
        <v>2921</v>
      </c>
      <c r="L99" s="236" t="s">
        <v>3366</v>
      </c>
      <c r="M99" s="235" t="s">
        <v>1794</v>
      </c>
    </row>
    <row r="100" spans="1:20" ht="12.75" customHeight="1">
      <c r="H100" s="63"/>
      <c r="I100" s="236" t="s">
        <v>2971</v>
      </c>
      <c r="J100" s="236" t="s">
        <v>2707</v>
      </c>
      <c r="K100" s="236" t="s">
        <v>2921</v>
      </c>
      <c r="L100" s="236" t="s">
        <v>3366</v>
      </c>
      <c r="M100" s="235"/>
    </row>
    <row r="101" spans="1:20" ht="12.75" customHeight="1">
      <c r="H101" s="193"/>
      <c r="I101" s="192"/>
      <c r="J101" s="192"/>
      <c r="K101" s="192"/>
      <c r="L101" s="192"/>
      <c r="M101" s="192"/>
      <c r="N101" s="193"/>
    </row>
    <row r="102" spans="1:20" ht="12.75" customHeight="1">
      <c r="A102" s="187" t="s">
        <v>3061</v>
      </c>
      <c r="B102" s="190" t="s">
        <v>1760</v>
      </c>
      <c r="C102" s="190" t="s">
        <v>38</v>
      </c>
      <c r="D102" s="190" t="s">
        <v>2917</v>
      </c>
      <c r="E102" s="190" t="s">
        <v>3365</v>
      </c>
      <c r="F102" s="190" t="s">
        <v>2918</v>
      </c>
      <c r="H102" s="187" t="s">
        <v>2972</v>
      </c>
      <c r="I102" s="190" t="s">
        <v>1760</v>
      </c>
      <c r="J102" s="190" t="s">
        <v>38</v>
      </c>
      <c r="K102" s="190" t="s">
        <v>2917</v>
      </c>
      <c r="L102" s="190" t="s">
        <v>3365</v>
      </c>
      <c r="M102" s="190" t="s">
        <v>2918</v>
      </c>
    </row>
    <row r="103" spans="1:20" ht="12.75" customHeight="1">
      <c r="A103" s="63"/>
      <c r="B103" s="246" t="s">
        <v>2973</v>
      </c>
      <c r="C103" s="246" t="s">
        <v>2920</v>
      </c>
      <c r="D103" s="246" t="s">
        <v>3001</v>
      </c>
      <c r="E103" s="246" t="s">
        <v>209</v>
      </c>
      <c r="F103" s="246"/>
      <c r="H103" s="234"/>
      <c r="I103" s="234" t="s">
        <v>2973</v>
      </c>
      <c r="J103" s="234" t="s">
        <v>2920</v>
      </c>
      <c r="K103" s="234" t="s">
        <v>2923</v>
      </c>
      <c r="L103" s="234" t="s">
        <v>209</v>
      </c>
      <c r="M103" s="234"/>
    </row>
    <row r="104" spans="1:20" ht="12.75" customHeight="1">
      <c r="A104" s="63"/>
      <c r="B104" s="246" t="s">
        <v>2961</v>
      </c>
      <c r="C104" s="246" t="s">
        <v>2920</v>
      </c>
      <c r="D104" s="246" t="s">
        <v>3001</v>
      </c>
      <c r="E104" s="246" t="s">
        <v>209</v>
      </c>
      <c r="F104" s="246"/>
      <c r="H104" s="63"/>
      <c r="I104" s="200" t="s">
        <v>2974</v>
      </c>
      <c r="J104" s="200" t="s">
        <v>2707</v>
      </c>
      <c r="K104" s="200" t="s">
        <v>2921</v>
      </c>
      <c r="L104" s="200" t="s">
        <v>209</v>
      </c>
      <c r="M104" s="63"/>
    </row>
    <row r="105" spans="1:20" ht="12.75" customHeight="1">
      <c r="H105" s="63"/>
      <c r="I105" s="200" t="s">
        <v>2975</v>
      </c>
      <c r="J105" s="200" t="s">
        <v>2958</v>
      </c>
      <c r="K105" s="200" t="s">
        <v>2921</v>
      </c>
      <c r="L105" s="200" t="s">
        <v>209</v>
      </c>
      <c r="M105" s="200" t="s">
        <v>2960</v>
      </c>
    </row>
    <row r="106" spans="1:20" ht="12.75" customHeight="1">
      <c r="H106" s="63"/>
      <c r="I106" s="200" t="s">
        <v>2976</v>
      </c>
      <c r="J106" s="200" t="s">
        <v>2958</v>
      </c>
      <c r="K106" s="200" t="s">
        <v>2921</v>
      </c>
      <c r="L106" s="200" t="s">
        <v>209</v>
      </c>
      <c r="M106" s="200" t="s">
        <v>2960</v>
      </c>
    </row>
    <row r="107" spans="1:20" ht="12.75" customHeight="1">
      <c r="H107" s="63"/>
      <c r="I107" s="200" t="s">
        <v>2977</v>
      </c>
      <c r="J107" s="200" t="s">
        <v>2958</v>
      </c>
      <c r="K107" s="200" t="s">
        <v>2921</v>
      </c>
      <c r="L107" s="200" t="s">
        <v>209</v>
      </c>
      <c r="M107" s="200" t="s">
        <v>2960</v>
      </c>
    </row>
    <row r="108" spans="1:20" ht="12.75" customHeight="1">
      <c r="H108" s="63"/>
      <c r="I108" s="200" t="s">
        <v>2978</v>
      </c>
      <c r="J108" s="200" t="s">
        <v>2958</v>
      </c>
      <c r="K108" s="200" t="s">
        <v>2921</v>
      </c>
      <c r="L108" s="200" t="s">
        <v>209</v>
      </c>
      <c r="M108" s="200" t="s">
        <v>2960</v>
      </c>
    </row>
    <row r="109" spans="1:20" ht="12.75" customHeight="1">
      <c r="H109" s="63"/>
      <c r="I109" s="200" t="s">
        <v>2979</v>
      </c>
      <c r="J109" s="200" t="s">
        <v>2707</v>
      </c>
      <c r="K109" s="200" t="s">
        <v>2921</v>
      </c>
      <c r="L109" s="200" t="s">
        <v>209</v>
      </c>
      <c r="M109" s="200" t="s">
        <v>2980</v>
      </c>
    </row>
    <row r="110" spans="1:20" ht="12.75" customHeight="1">
      <c r="H110" s="63"/>
      <c r="I110" s="200" t="s">
        <v>2981</v>
      </c>
      <c r="J110" s="200" t="s">
        <v>2707</v>
      </c>
      <c r="K110" s="200" t="s">
        <v>2921</v>
      </c>
      <c r="L110" s="200" t="s">
        <v>3366</v>
      </c>
      <c r="M110" s="200" t="s">
        <v>2982</v>
      </c>
    </row>
    <row r="112" spans="1:20" s="193" customFormat="1" ht="12.75" customHeight="1">
      <c r="A112" s="187" t="s">
        <v>2994</v>
      </c>
      <c r="B112" s="190" t="s">
        <v>1760</v>
      </c>
      <c r="C112" s="190" t="s">
        <v>38</v>
      </c>
      <c r="D112" s="190" t="s">
        <v>2917</v>
      </c>
      <c r="E112" s="190" t="s">
        <v>3365</v>
      </c>
      <c r="F112" s="190" t="s">
        <v>2918</v>
      </c>
      <c r="H112" s="187" t="s">
        <v>2987</v>
      </c>
      <c r="I112" s="190" t="s">
        <v>1760</v>
      </c>
      <c r="J112" s="190" t="s">
        <v>38</v>
      </c>
      <c r="K112" s="190" t="s">
        <v>2917</v>
      </c>
      <c r="L112" s="190" t="s">
        <v>3365</v>
      </c>
      <c r="M112" s="190" t="s">
        <v>2918</v>
      </c>
      <c r="N112"/>
      <c r="O112" s="187" t="s">
        <v>2988</v>
      </c>
      <c r="P112" s="190" t="s">
        <v>1760</v>
      </c>
      <c r="Q112" s="190" t="s">
        <v>38</v>
      </c>
      <c r="R112" s="190" t="s">
        <v>2917</v>
      </c>
      <c r="S112" s="190" t="s">
        <v>3365</v>
      </c>
      <c r="T112" s="190" t="s">
        <v>2918</v>
      </c>
    </row>
    <row r="113" spans="1:36" s="242" customFormat="1" ht="12.75" customHeight="1">
      <c r="A113" s="234"/>
      <c r="B113" s="234" t="s">
        <v>2993</v>
      </c>
      <c r="C113" s="234" t="s">
        <v>2920</v>
      </c>
      <c r="D113" s="234" t="s">
        <v>2923</v>
      </c>
      <c r="E113" s="234" t="s">
        <v>209</v>
      </c>
      <c r="F113" s="234"/>
      <c r="H113" s="234"/>
      <c r="I113" s="234" t="s">
        <v>2995</v>
      </c>
      <c r="J113" s="234" t="s">
        <v>2920</v>
      </c>
      <c r="K113" s="234" t="s">
        <v>2923</v>
      </c>
      <c r="L113" s="234" t="s">
        <v>209</v>
      </c>
      <c r="M113" s="234"/>
      <c r="N113" s="205"/>
      <c r="O113" s="234"/>
      <c r="P113" s="234" t="s">
        <v>2989</v>
      </c>
      <c r="Q113" s="234" t="s">
        <v>2920</v>
      </c>
      <c r="R113" s="234" t="s">
        <v>2923</v>
      </c>
      <c r="S113" s="234" t="s">
        <v>209</v>
      </c>
      <c r="T113" s="234"/>
    </row>
    <row r="114" spans="1:36" s="193" customFormat="1" ht="12.75" customHeight="1">
      <c r="A114" s="63"/>
      <c r="B114" s="246" t="s">
        <v>2987</v>
      </c>
      <c r="C114" s="246" t="s">
        <v>2920</v>
      </c>
      <c r="D114" s="246" t="s">
        <v>3001</v>
      </c>
      <c r="E114" s="246" t="s">
        <v>209</v>
      </c>
      <c r="F114" s="246"/>
      <c r="H114" s="63"/>
      <c r="I114" s="200" t="s">
        <v>2996</v>
      </c>
      <c r="J114" s="200" t="s">
        <v>2707</v>
      </c>
      <c r="K114" s="200" t="s">
        <v>2921</v>
      </c>
      <c r="L114" s="200" t="s">
        <v>209</v>
      </c>
      <c r="M114" s="63"/>
      <c r="N114"/>
      <c r="O114" s="63"/>
      <c r="P114" s="200" t="s">
        <v>2990</v>
      </c>
      <c r="Q114" s="200" t="s">
        <v>2707</v>
      </c>
      <c r="R114" s="200" t="s">
        <v>2921</v>
      </c>
      <c r="S114" s="200" t="s">
        <v>209</v>
      </c>
      <c r="T114" s="63"/>
    </row>
    <row r="115" spans="1:36" s="193" customFormat="1" ht="12.75" customHeight="1">
      <c r="A115" s="63"/>
      <c r="B115" s="246" t="s">
        <v>2988</v>
      </c>
      <c r="C115" s="246" t="s">
        <v>2920</v>
      </c>
      <c r="D115" s="246" t="s">
        <v>3001</v>
      </c>
      <c r="E115" s="246" t="s">
        <v>209</v>
      </c>
      <c r="F115" s="246" t="s">
        <v>2992</v>
      </c>
      <c r="H115" s="63"/>
      <c r="I115" s="200" t="s">
        <v>2997</v>
      </c>
      <c r="J115" s="200" t="s">
        <v>2958</v>
      </c>
      <c r="K115" s="200" t="s">
        <v>2921</v>
      </c>
      <c r="L115" s="200" t="s">
        <v>3366</v>
      </c>
      <c r="M115" s="200" t="s">
        <v>3010</v>
      </c>
      <c r="N115"/>
      <c r="O115" s="63"/>
      <c r="P115" s="200" t="s">
        <v>2991</v>
      </c>
      <c r="Q115" s="200" t="s">
        <v>2958</v>
      </c>
      <c r="R115" s="200" t="s">
        <v>2921</v>
      </c>
      <c r="S115" s="200" t="s">
        <v>3366</v>
      </c>
      <c r="T115" s="200" t="s">
        <v>3010</v>
      </c>
    </row>
    <row r="116" spans="1:36" s="193" customFormat="1" ht="12.75" customHeight="1">
      <c r="H116" s="63"/>
      <c r="I116" s="243" t="s">
        <v>3395</v>
      </c>
      <c r="J116" s="243" t="s">
        <v>2920</v>
      </c>
      <c r="K116" s="243" t="s">
        <v>3001</v>
      </c>
      <c r="L116" s="243" t="s">
        <v>3366</v>
      </c>
      <c r="M116" s="243"/>
      <c r="N116"/>
      <c r="O116" s="63"/>
      <c r="P116" s="243" t="s">
        <v>3395</v>
      </c>
      <c r="Q116" s="243" t="s">
        <v>2920</v>
      </c>
      <c r="R116" s="243" t="s">
        <v>3001</v>
      </c>
      <c r="S116" s="243" t="s">
        <v>3366</v>
      </c>
      <c r="T116" s="243"/>
    </row>
    <row r="117" spans="1:36" s="193" customFormat="1" ht="12.75" customHeight="1">
      <c r="I117" s="253"/>
      <c r="J117" s="253"/>
      <c r="K117" s="253"/>
      <c r="L117" s="253"/>
      <c r="M117" s="253"/>
      <c r="P117" s="253"/>
      <c r="Q117" s="253"/>
      <c r="R117" s="253"/>
      <c r="S117" s="253"/>
      <c r="T117" s="253"/>
    </row>
    <row r="118" spans="1:36" s="193" customFormat="1" ht="12.75" customHeight="1">
      <c r="H118" s="187" t="s">
        <v>3409</v>
      </c>
      <c r="I118" s="190" t="s">
        <v>1760</v>
      </c>
      <c r="J118" s="190" t="s">
        <v>38</v>
      </c>
      <c r="K118" s="190" t="s">
        <v>2917</v>
      </c>
      <c r="L118" s="190" t="s">
        <v>3365</v>
      </c>
      <c r="M118" s="190" t="s">
        <v>2918</v>
      </c>
      <c r="P118" s="253"/>
      <c r="Q118" s="253"/>
      <c r="R118" s="253"/>
      <c r="S118" s="253"/>
      <c r="T118" s="253"/>
    </row>
    <row r="119" spans="1:36" s="193" customFormat="1" ht="12.75" customHeight="1">
      <c r="H119" s="234"/>
      <c r="I119" s="234" t="s">
        <v>3408</v>
      </c>
      <c r="J119" s="234" t="s">
        <v>2920</v>
      </c>
      <c r="K119" s="234" t="s">
        <v>2923</v>
      </c>
      <c r="L119" s="234" t="s">
        <v>209</v>
      </c>
      <c r="M119" s="234"/>
      <c r="P119" s="253"/>
      <c r="Q119" s="253"/>
      <c r="R119" s="253"/>
      <c r="S119" s="253"/>
      <c r="T119" s="253"/>
    </row>
    <row r="120" spans="1:36" s="193" customFormat="1" ht="12.75" customHeight="1">
      <c r="H120" s="63"/>
      <c r="I120" s="243" t="s">
        <v>3410</v>
      </c>
      <c r="J120" s="243" t="s">
        <v>2920</v>
      </c>
      <c r="K120" s="243" t="s">
        <v>3001</v>
      </c>
      <c r="L120" s="243" t="s">
        <v>209</v>
      </c>
      <c r="M120" s="243"/>
      <c r="P120" s="253"/>
      <c r="Q120" s="253"/>
      <c r="R120" s="253"/>
      <c r="S120" s="253"/>
      <c r="T120" s="253"/>
    </row>
    <row r="121" spans="1:36" s="193" customFormat="1" ht="12.75" customHeight="1">
      <c r="H121" s="63"/>
      <c r="I121" s="243" t="s">
        <v>3412</v>
      </c>
      <c r="J121" s="243" t="s">
        <v>2920</v>
      </c>
      <c r="K121" s="243" t="s">
        <v>3001</v>
      </c>
      <c r="L121" s="243" t="s">
        <v>3366</v>
      </c>
      <c r="M121" s="243"/>
      <c r="P121" s="253"/>
      <c r="Q121" s="253"/>
      <c r="R121" s="253"/>
      <c r="S121" s="253"/>
      <c r="T121" s="253"/>
    </row>
    <row r="122" spans="1:36" s="193" customFormat="1" ht="12.75" customHeight="1">
      <c r="H122" s="63"/>
      <c r="I122" s="243" t="s">
        <v>3413</v>
      </c>
      <c r="J122" s="243" t="s">
        <v>2920</v>
      </c>
      <c r="K122" s="243" t="s">
        <v>3001</v>
      </c>
      <c r="L122" s="243" t="s">
        <v>3366</v>
      </c>
      <c r="M122" s="243"/>
      <c r="P122" s="253"/>
      <c r="Q122" s="253"/>
      <c r="R122" s="253"/>
      <c r="S122" s="253"/>
      <c r="T122" s="253"/>
    </row>
    <row r="123" spans="1:36" s="193" customFormat="1" ht="12.75" customHeight="1">
      <c r="H123" s="63"/>
      <c r="I123" s="243" t="s">
        <v>3414</v>
      </c>
      <c r="J123" s="243" t="s">
        <v>2920</v>
      </c>
      <c r="K123" s="243" t="s">
        <v>3001</v>
      </c>
      <c r="L123" s="243" t="s">
        <v>3366</v>
      </c>
      <c r="M123" s="243"/>
      <c r="P123" s="253"/>
      <c r="Q123" s="253"/>
      <c r="R123" s="253"/>
      <c r="S123" s="253"/>
      <c r="T123" s="253"/>
    </row>
    <row r="124" spans="1:36" s="193" customFormat="1" ht="12.75" customHeight="1">
      <c r="H124" s="63"/>
      <c r="I124" s="243" t="s">
        <v>3411</v>
      </c>
      <c r="J124" s="243" t="s">
        <v>2920</v>
      </c>
      <c r="K124" s="243" t="s">
        <v>3001</v>
      </c>
      <c r="L124" s="243" t="s">
        <v>3366</v>
      </c>
      <c r="M124" s="243"/>
      <c r="P124" s="253"/>
      <c r="Q124" s="253"/>
      <c r="R124" s="253"/>
      <c r="S124" s="253"/>
      <c r="T124" s="253"/>
    </row>
    <row r="125" spans="1:36" s="193" customFormat="1" ht="12" customHeight="1">
      <c r="H125" s="63"/>
      <c r="I125" s="243" t="s">
        <v>3415</v>
      </c>
      <c r="J125" s="243" t="s">
        <v>2920</v>
      </c>
      <c r="K125" s="243" t="s">
        <v>3001</v>
      </c>
      <c r="L125" s="243" t="s">
        <v>3366</v>
      </c>
      <c r="M125" s="243"/>
    </row>
    <row r="126" spans="1:36" s="193" customFormat="1" ht="12" customHeight="1"/>
    <row r="127" spans="1:36" s="193" customFormat="1" ht="12" customHeight="1">
      <c r="H127" s="233" t="s">
        <v>2756</v>
      </c>
    </row>
    <row r="128" spans="1:36" s="193" customFormat="1" ht="12" customHeight="1">
      <c r="H128" s="232" t="s">
        <v>2757</v>
      </c>
      <c r="AJ128" s="196" t="s">
        <v>2801</v>
      </c>
    </row>
    <row r="129" spans="1:41" ht="12.75" customHeight="1">
      <c r="H129" s="187" t="s">
        <v>3011</v>
      </c>
      <c r="I129" s="190" t="s">
        <v>1760</v>
      </c>
      <c r="J129" s="190" t="s">
        <v>38</v>
      </c>
      <c r="K129" s="190" t="s">
        <v>2917</v>
      </c>
      <c r="L129" s="190" t="s">
        <v>3365</v>
      </c>
      <c r="M129" s="190" t="s">
        <v>2918</v>
      </c>
      <c r="O129" s="187" t="s">
        <v>3012</v>
      </c>
      <c r="P129" s="190" t="s">
        <v>1760</v>
      </c>
      <c r="Q129" s="190" t="s">
        <v>38</v>
      </c>
      <c r="R129" s="190" t="s">
        <v>2917</v>
      </c>
      <c r="S129" s="190" t="s">
        <v>3365</v>
      </c>
      <c r="T129" s="190" t="s">
        <v>2918</v>
      </c>
      <c r="V129" s="187" t="s">
        <v>3013</v>
      </c>
      <c r="W129" s="190" t="s">
        <v>1760</v>
      </c>
      <c r="X129" s="190" t="s">
        <v>38</v>
      </c>
      <c r="Y129" s="190" t="s">
        <v>2917</v>
      </c>
      <c r="Z129" s="190" t="s">
        <v>3365</v>
      </c>
      <c r="AA129" s="190" t="s">
        <v>2918</v>
      </c>
      <c r="AC129" s="187" t="s">
        <v>3014</v>
      </c>
      <c r="AD129" s="190" t="s">
        <v>1760</v>
      </c>
      <c r="AE129" s="190" t="s">
        <v>38</v>
      </c>
      <c r="AF129" s="190" t="s">
        <v>2917</v>
      </c>
      <c r="AG129" s="190" t="s">
        <v>3365</v>
      </c>
      <c r="AH129" s="190" t="s">
        <v>2918</v>
      </c>
      <c r="AJ129" s="187" t="s">
        <v>3015</v>
      </c>
      <c r="AK129" s="190" t="s">
        <v>1760</v>
      </c>
      <c r="AL129" s="190" t="s">
        <v>38</v>
      </c>
      <c r="AM129" s="190" t="s">
        <v>2917</v>
      </c>
      <c r="AN129" s="190" t="s">
        <v>3365</v>
      </c>
      <c r="AO129" s="190" t="s">
        <v>2918</v>
      </c>
    </row>
    <row r="130" spans="1:41" s="205" customFormat="1" ht="12.75" customHeight="1">
      <c r="H130" s="234"/>
      <c r="I130" s="234" t="s">
        <v>3062</v>
      </c>
      <c r="J130" s="234" t="s">
        <v>2920</v>
      </c>
      <c r="K130" s="234" t="s">
        <v>2923</v>
      </c>
      <c r="L130" s="234" t="s">
        <v>209</v>
      </c>
      <c r="M130" s="234"/>
      <c r="O130" s="234"/>
      <c r="P130" s="234" t="s">
        <v>3066</v>
      </c>
      <c r="Q130" s="234" t="s">
        <v>2920</v>
      </c>
      <c r="R130" s="234" t="s">
        <v>2923</v>
      </c>
      <c r="S130" s="234" t="s">
        <v>209</v>
      </c>
      <c r="T130" s="234"/>
      <c r="V130" s="234"/>
      <c r="W130" s="234" t="s">
        <v>3070</v>
      </c>
      <c r="X130" s="234" t="s">
        <v>2920</v>
      </c>
      <c r="Y130" s="234" t="s">
        <v>2923</v>
      </c>
      <c r="Z130" s="234" t="s">
        <v>209</v>
      </c>
      <c r="AA130" s="234"/>
      <c r="AC130" s="234"/>
      <c r="AD130" s="234" t="s">
        <v>3073</v>
      </c>
      <c r="AE130" s="234" t="s">
        <v>2920</v>
      </c>
      <c r="AF130" s="234" t="s">
        <v>2923</v>
      </c>
      <c r="AG130" s="234" t="s">
        <v>209</v>
      </c>
      <c r="AH130" s="234"/>
      <c r="AJ130" s="234"/>
      <c r="AK130" s="234" t="s">
        <v>3076</v>
      </c>
      <c r="AL130" s="234" t="s">
        <v>2920</v>
      </c>
      <c r="AM130" s="234" t="s">
        <v>2923</v>
      </c>
      <c r="AN130" s="234" t="s">
        <v>209</v>
      </c>
      <c r="AO130" s="234"/>
    </row>
    <row r="131" spans="1:41" ht="12.75" customHeight="1">
      <c r="H131" s="63"/>
      <c r="I131" s="202" t="s">
        <v>3064</v>
      </c>
      <c r="J131" s="202" t="s">
        <v>2707</v>
      </c>
      <c r="K131" s="202" t="s">
        <v>2921</v>
      </c>
      <c r="L131" s="202" t="s">
        <v>209</v>
      </c>
      <c r="M131" s="237"/>
      <c r="O131" s="63"/>
      <c r="P131" s="202" t="s">
        <v>3067</v>
      </c>
      <c r="Q131" s="202" t="s">
        <v>2707</v>
      </c>
      <c r="R131" s="202" t="s">
        <v>2921</v>
      </c>
      <c r="S131" s="202" t="s">
        <v>209</v>
      </c>
      <c r="T131" s="237"/>
      <c r="V131" s="202"/>
      <c r="W131" s="202" t="s">
        <v>3071</v>
      </c>
      <c r="X131" s="202" t="s">
        <v>2707</v>
      </c>
      <c r="Y131" s="202" t="s">
        <v>2921</v>
      </c>
      <c r="Z131" s="202" t="s">
        <v>209</v>
      </c>
      <c r="AA131" s="237"/>
      <c r="AC131" s="202"/>
      <c r="AD131" s="202" t="s">
        <v>3074</v>
      </c>
      <c r="AE131" s="202" t="s">
        <v>2707</v>
      </c>
      <c r="AF131" s="202" t="s">
        <v>2921</v>
      </c>
      <c r="AG131" s="202" t="s">
        <v>209</v>
      </c>
      <c r="AH131" s="237"/>
      <c r="AJ131" s="63"/>
      <c r="AK131" s="202" t="s">
        <v>3077</v>
      </c>
      <c r="AL131" s="202" t="s">
        <v>2707</v>
      </c>
      <c r="AM131" s="202" t="s">
        <v>2921</v>
      </c>
      <c r="AN131" s="202" t="s">
        <v>209</v>
      </c>
      <c r="AO131" s="237"/>
    </row>
    <row r="132" spans="1:41" ht="12.75" customHeight="1">
      <c r="H132" s="63"/>
      <c r="I132" s="243" t="s">
        <v>3395</v>
      </c>
      <c r="J132" s="243" t="s">
        <v>2920</v>
      </c>
      <c r="K132" s="243" t="s">
        <v>3001</v>
      </c>
      <c r="L132" s="243" t="s">
        <v>3366</v>
      </c>
      <c r="M132" s="243"/>
      <c r="O132" s="63"/>
      <c r="P132" s="243" t="s">
        <v>3062</v>
      </c>
      <c r="Q132" s="243" t="s">
        <v>2920</v>
      </c>
      <c r="R132" s="243" t="s">
        <v>3001</v>
      </c>
      <c r="S132" s="215" t="s">
        <v>209</v>
      </c>
      <c r="T132" s="215"/>
      <c r="V132" s="200"/>
      <c r="W132" s="243" t="s">
        <v>3069</v>
      </c>
      <c r="X132" s="243" t="s">
        <v>2920</v>
      </c>
      <c r="Y132" s="243" t="s">
        <v>3001</v>
      </c>
      <c r="Z132" s="215" t="s">
        <v>209</v>
      </c>
      <c r="AA132" s="215"/>
      <c r="AC132" s="200"/>
      <c r="AD132" s="243" t="s">
        <v>3070</v>
      </c>
      <c r="AE132" s="243" t="s">
        <v>2920</v>
      </c>
      <c r="AF132" s="243" t="s">
        <v>3001</v>
      </c>
      <c r="AG132" s="215" t="s">
        <v>209</v>
      </c>
      <c r="AH132" s="215"/>
      <c r="AJ132" s="63"/>
      <c r="AK132" s="243" t="s">
        <v>3073</v>
      </c>
      <c r="AL132" s="243" t="s">
        <v>2920</v>
      </c>
      <c r="AM132" s="243" t="s">
        <v>3001</v>
      </c>
      <c r="AN132" s="215" t="s">
        <v>209</v>
      </c>
      <c r="AO132" s="215"/>
    </row>
    <row r="133" spans="1:41" ht="12.75" customHeight="1">
      <c r="H133" s="63"/>
      <c r="I133" s="200" t="s">
        <v>3065</v>
      </c>
      <c r="J133" s="200" t="s">
        <v>2958</v>
      </c>
      <c r="K133" s="200" t="s">
        <v>2921</v>
      </c>
      <c r="L133" s="200" t="s">
        <v>3366</v>
      </c>
      <c r="M133" s="200" t="s">
        <v>3010</v>
      </c>
      <c r="O133" s="63"/>
      <c r="P133" s="200" t="s">
        <v>3068</v>
      </c>
      <c r="Q133" s="200" t="s">
        <v>2958</v>
      </c>
      <c r="R133" s="200" t="s">
        <v>2921</v>
      </c>
      <c r="S133" s="200" t="s">
        <v>3366</v>
      </c>
      <c r="T133" s="200" t="s">
        <v>3010</v>
      </c>
      <c r="V133" s="200"/>
      <c r="W133" s="200" t="s">
        <v>3072</v>
      </c>
      <c r="X133" s="200" t="s">
        <v>2958</v>
      </c>
      <c r="Y133" s="200" t="s">
        <v>2921</v>
      </c>
      <c r="Z133" s="200" t="s">
        <v>3366</v>
      </c>
      <c r="AA133" s="200" t="s">
        <v>3010</v>
      </c>
      <c r="AC133" s="200"/>
      <c r="AD133" s="200" t="s">
        <v>3075</v>
      </c>
      <c r="AE133" s="200" t="s">
        <v>2958</v>
      </c>
      <c r="AF133" s="200" t="s">
        <v>2921</v>
      </c>
      <c r="AG133" s="200" t="s">
        <v>3366</v>
      </c>
      <c r="AH133" s="200" t="s">
        <v>3010</v>
      </c>
      <c r="AJ133" s="63"/>
      <c r="AK133" s="200" t="s">
        <v>3078</v>
      </c>
      <c r="AL133" s="200" t="s">
        <v>2958</v>
      </c>
      <c r="AM133" s="200" t="s">
        <v>2921</v>
      </c>
      <c r="AN133" s="200" t="s">
        <v>3366</v>
      </c>
      <c r="AO133" s="200" t="s">
        <v>3010</v>
      </c>
    </row>
    <row r="134" spans="1:41" ht="12.75" customHeight="1">
      <c r="H134" s="193"/>
      <c r="I134" s="245"/>
      <c r="J134" s="245"/>
      <c r="K134" s="193"/>
      <c r="L134" s="193"/>
      <c r="M134" s="193"/>
      <c r="O134" s="63"/>
      <c r="P134" s="243" t="s">
        <v>3395</v>
      </c>
      <c r="Q134" s="243" t="s">
        <v>2920</v>
      </c>
      <c r="R134" s="243" t="s">
        <v>3001</v>
      </c>
      <c r="S134" s="243" t="s">
        <v>3366</v>
      </c>
      <c r="T134" s="243"/>
      <c r="V134" s="63"/>
      <c r="W134" s="243" t="s">
        <v>3395</v>
      </c>
      <c r="X134" s="243" t="s">
        <v>2920</v>
      </c>
      <c r="Y134" s="243" t="s">
        <v>3001</v>
      </c>
      <c r="Z134" s="243" t="s">
        <v>3366</v>
      </c>
      <c r="AA134" s="243"/>
      <c r="AC134" s="63"/>
      <c r="AD134" s="243" t="s">
        <v>3395</v>
      </c>
      <c r="AE134" s="243" t="s">
        <v>2920</v>
      </c>
      <c r="AF134" s="243" t="s">
        <v>3001</v>
      </c>
      <c r="AG134" s="243" t="s">
        <v>3366</v>
      </c>
      <c r="AH134" s="243"/>
      <c r="AJ134" s="63"/>
      <c r="AK134" s="243" t="s">
        <v>3395</v>
      </c>
      <c r="AL134" s="243" t="s">
        <v>2920</v>
      </c>
      <c r="AM134" s="243" t="s">
        <v>3001</v>
      </c>
      <c r="AN134" s="243" t="s">
        <v>3366</v>
      </c>
      <c r="AO134" s="243"/>
    </row>
    <row r="135" spans="1:41" s="193" customFormat="1" ht="12.75" customHeight="1">
      <c r="I135" s="245"/>
      <c r="J135" s="245"/>
      <c r="P135" s="253"/>
      <c r="Q135" s="253"/>
      <c r="R135" s="253"/>
      <c r="S135" s="192"/>
      <c r="T135" s="192"/>
      <c r="V135" s="192"/>
      <c r="W135" s="253"/>
      <c r="X135" s="253"/>
      <c r="Y135" s="253"/>
      <c r="Z135" s="192"/>
      <c r="AA135" s="192"/>
      <c r="AC135" s="192"/>
      <c r="AD135" s="253"/>
      <c r="AE135" s="253"/>
      <c r="AF135" s="253"/>
      <c r="AG135" s="192"/>
      <c r="AH135" s="192"/>
      <c r="AK135" s="253"/>
      <c r="AL135" s="253"/>
      <c r="AM135" s="253"/>
      <c r="AN135" s="192"/>
      <c r="AO135" s="192"/>
    </row>
    <row r="136" spans="1:41" ht="12.75" customHeight="1">
      <c r="A136" s="262" t="s">
        <v>3223</v>
      </c>
      <c r="B136" s="252" t="s">
        <v>1760</v>
      </c>
      <c r="C136" s="252" t="s">
        <v>38</v>
      </c>
      <c r="D136" s="252" t="s">
        <v>2917</v>
      </c>
      <c r="E136" s="190" t="s">
        <v>3365</v>
      </c>
      <c r="F136" s="252" t="s">
        <v>2918</v>
      </c>
      <c r="H136" s="187" t="s">
        <v>3121</v>
      </c>
      <c r="I136" s="190" t="s">
        <v>1760</v>
      </c>
      <c r="J136" s="190" t="s">
        <v>38</v>
      </c>
      <c r="K136" s="190" t="s">
        <v>2917</v>
      </c>
      <c r="L136" s="190" t="s">
        <v>3365</v>
      </c>
      <c r="M136" s="190" t="s">
        <v>2918</v>
      </c>
    </row>
    <row r="137" spans="1:41" ht="12.75" customHeight="1">
      <c r="A137" s="251"/>
      <c r="B137" s="250" t="s">
        <v>3122</v>
      </c>
      <c r="C137" s="250" t="s">
        <v>2920</v>
      </c>
      <c r="D137" s="250" t="s">
        <v>3001</v>
      </c>
      <c r="E137" s="246" t="s">
        <v>209</v>
      </c>
      <c r="F137" s="250"/>
      <c r="H137" s="234"/>
      <c r="I137" s="234" t="s">
        <v>3122</v>
      </c>
      <c r="J137" s="234" t="s">
        <v>2920</v>
      </c>
      <c r="K137" s="234" t="s">
        <v>2923</v>
      </c>
      <c r="L137" s="234" t="s">
        <v>209</v>
      </c>
      <c r="M137" s="234"/>
    </row>
    <row r="138" spans="1:41" ht="12.75" customHeight="1">
      <c r="A138" s="251"/>
      <c r="B138" s="250" t="s">
        <v>3146</v>
      </c>
      <c r="C138" s="250" t="s">
        <v>2920</v>
      </c>
      <c r="D138" s="250" t="s">
        <v>3001</v>
      </c>
      <c r="E138" s="246" t="s">
        <v>209</v>
      </c>
      <c r="F138" s="250"/>
      <c r="H138" s="63"/>
      <c r="I138" s="203" t="s">
        <v>3143</v>
      </c>
      <c r="J138" s="203" t="s">
        <v>2707</v>
      </c>
      <c r="K138" s="203" t="s">
        <v>2921</v>
      </c>
      <c r="L138" s="203" t="s">
        <v>209</v>
      </c>
      <c r="M138" s="203"/>
    </row>
    <row r="139" spans="1:41" ht="12.75" customHeight="1">
      <c r="A139" s="251"/>
      <c r="B139" s="250" t="s">
        <v>2922</v>
      </c>
      <c r="C139" s="250" t="s">
        <v>2920</v>
      </c>
      <c r="D139" s="250" t="s">
        <v>3001</v>
      </c>
      <c r="E139" s="246" t="s">
        <v>209</v>
      </c>
      <c r="F139" s="250"/>
      <c r="H139" s="63"/>
      <c r="I139" s="238" t="s">
        <v>3123</v>
      </c>
      <c r="J139" s="238" t="s">
        <v>2958</v>
      </c>
      <c r="K139" s="238" t="s">
        <v>2937</v>
      </c>
      <c r="L139" s="238" t="s">
        <v>209</v>
      </c>
      <c r="M139" s="238" t="s">
        <v>3135</v>
      </c>
    </row>
    <row r="140" spans="1:41" ht="12.75" customHeight="1">
      <c r="A140" s="251"/>
      <c r="B140" s="250" t="s">
        <v>3187</v>
      </c>
      <c r="C140" s="250" t="s">
        <v>2920</v>
      </c>
      <c r="D140" s="250" t="s">
        <v>3001</v>
      </c>
      <c r="E140" s="246" t="s">
        <v>209</v>
      </c>
      <c r="F140" s="250"/>
      <c r="H140" s="63"/>
      <c r="I140" s="238" t="s">
        <v>3124</v>
      </c>
      <c r="J140" s="238" t="s">
        <v>2920</v>
      </c>
      <c r="K140" s="238" t="s">
        <v>2937</v>
      </c>
      <c r="L140" s="238" t="s">
        <v>209</v>
      </c>
      <c r="M140" s="238" t="s">
        <v>3136</v>
      </c>
    </row>
    <row r="141" spans="1:41" ht="12.75" customHeight="1">
      <c r="H141" s="63"/>
      <c r="I141" s="238" t="s">
        <v>3125</v>
      </c>
      <c r="J141" s="238" t="s">
        <v>2920</v>
      </c>
      <c r="K141" s="238" t="s">
        <v>2937</v>
      </c>
      <c r="L141" s="238" t="s">
        <v>209</v>
      </c>
      <c r="M141" s="238" t="s">
        <v>3136</v>
      </c>
    </row>
    <row r="142" spans="1:41" ht="12.75" customHeight="1">
      <c r="H142" s="63"/>
      <c r="I142" s="215" t="s">
        <v>3126</v>
      </c>
      <c r="J142" s="215" t="s">
        <v>2920</v>
      </c>
      <c r="K142" s="215" t="s">
        <v>3001</v>
      </c>
      <c r="L142" s="215" t="s">
        <v>209</v>
      </c>
      <c r="M142" s="215"/>
    </row>
    <row r="143" spans="1:41" ht="12.75" customHeight="1">
      <c r="H143" s="63"/>
      <c r="I143" s="215" t="s">
        <v>3127</v>
      </c>
      <c r="J143" s="215" t="s">
        <v>2920</v>
      </c>
      <c r="K143" s="215" t="s">
        <v>3001</v>
      </c>
      <c r="L143" s="215" t="s">
        <v>3366</v>
      </c>
      <c r="M143" s="215"/>
    </row>
    <row r="144" spans="1:41" s="193" customFormat="1" ht="12.75" customHeight="1">
      <c r="I144" s="192"/>
      <c r="J144" s="192"/>
      <c r="K144" s="192"/>
      <c r="M144" s="192"/>
    </row>
    <row r="145" spans="1:34" s="193" customFormat="1" ht="12.75" customHeight="1">
      <c r="A145" s="187" t="s">
        <v>3208</v>
      </c>
      <c r="B145" s="190" t="s">
        <v>1760</v>
      </c>
      <c r="C145" s="190" t="s">
        <v>38</v>
      </c>
      <c r="D145" s="190" t="s">
        <v>2917</v>
      </c>
      <c r="E145" s="190" t="s">
        <v>3365</v>
      </c>
      <c r="F145" s="190" t="s">
        <v>2918</v>
      </c>
      <c r="H145" s="187" t="s">
        <v>3198</v>
      </c>
      <c r="I145" s="190" t="s">
        <v>1760</v>
      </c>
      <c r="J145" s="190" t="s">
        <v>38</v>
      </c>
      <c r="K145" s="190" t="s">
        <v>2917</v>
      </c>
      <c r="L145" s="190" t="s">
        <v>3365</v>
      </c>
      <c r="M145" s="190" t="s">
        <v>2918</v>
      </c>
      <c r="O145" s="187" t="s">
        <v>3199</v>
      </c>
      <c r="P145" s="190" t="s">
        <v>1760</v>
      </c>
      <c r="Q145" s="190" t="s">
        <v>38</v>
      </c>
      <c r="R145" s="190" t="s">
        <v>2917</v>
      </c>
      <c r="S145" s="190" t="s">
        <v>3365</v>
      </c>
      <c r="T145" s="190" t="s">
        <v>2918</v>
      </c>
      <c r="V145" s="187" t="s">
        <v>3200</v>
      </c>
      <c r="W145" s="190" t="s">
        <v>1760</v>
      </c>
      <c r="X145" s="190" t="s">
        <v>38</v>
      </c>
      <c r="Y145" s="190" t="s">
        <v>2917</v>
      </c>
      <c r="Z145" s="190" t="s">
        <v>3365</v>
      </c>
      <c r="AA145" s="190" t="s">
        <v>2918</v>
      </c>
      <c r="AC145" s="187" t="s">
        <v>3212</v>
      </c>
      <c r="AD145" s="190" t="s">
        <v>1760</v>
      </c>
      <c r="AE145" s="190" t="s">
        <v>38</v>
      </c>
      <c r="AF145" s="190" t="s">
        <v>2917</v>
      </c>
      <c r="AG145" s="190" t="s">
        <v>3365</v>
      </c>
      <c r="AH145" s="190" t="s">
        <v>2918</v>
      </c>
    </row>
    <row r="146" spans="1:34" s="193" customFormat="1" ht="12.75" customHeight="1">
      <c r="A146" s="277" t="s">
        <v>3132</v>
      </c>
      <c r="B146" s="249" t="s">
        <v>3146</v>
      </c>
      <c r="C146" s="249" t="s">
        <v>2920</v>
      </c>
      <c r="D146" s="249" t="s">
        <v>3001</v>
      </c>
      <c r="E146" s="249" t="s">
        <v>209</v>
      </c>
      <c r="F146" s="249"/>
      <c r="H146" s="234"/>
      <c r="I146" s="234" t="s">
        <v>3146</v>
      </c>
      <c r="J146" s="234" t="s">
        <v>2920</v>
      </c>
      <c r="K146" s="234" t="s">
        <v>2923</v>
      </c>
      <c r="L146" s="234" t="s">
        <v>209</v>
      </c>
      <c r="M146" s="234"/>
      <c r="O146" s="234"/>
      <c r="P146" s="234" t="s">
        <v>3187</v>
      </c>
      <c r="Q146" s="234" t="s">
        <v>2920</v>
      </c>
      <c r="R146" s="234" t="s">
        <v>2923</v>
      </c>
      <c r="S146" s="234" t="s">
        <v>209</v>
      </c>
      <c r="T146" s="234"/>
      <c r="V146" s="234"/>
      <c r="W146" s="234" t="s">
        <v>3187</v>
      </c>
      <c r="X146" s="234" t="s">
        <v>2920</v>
      </c>
      <c r="Y146" s="234" t="s">
        <v>2923</v>
      </c>
      <c r="Z146" s="234" t="s">
        <v>209</v>
      </c>
      <c r="AA146" s="234"/>
      <c r="AC146" s="234"/>
      <c r="AD146" s="234" t="s">
        <v>3423</v>
      </c>
      <c r="AE146" s="234" t="s">
        <v>2920</v>
      </c>
      <c r="AF146" s="234" t="s">
        <v>2923</v>
      </c>
      <c r="AG146" s="234" t="s">
        <v>209</v>
      </c>
      <c r="AH146" s="234"/>
    </row>
    <row r="147" spans="1:34" s="193" customFormat="1" ht="12.75" customHeight="1">
      <c r="A147" s="278"/>
      <c r="B147" s="250" t="s">
        <v>3111</v>
      </c>
      <c r="C147" s="250" t="s">
        <v>2920</v>
      </c>
      <c r="D147" s="250" t="s">
        <v>3001</v>
      </c>
      <c r="E147" s="246" t="s">
        <v>209</v>
      </c>
      <c r="F147" s="250"/>
      <c r="H147" s="63"/>
      <c r="I147" s="203" t="s">
        <v>3147</v>
      </c>
      <c r="J147" s="203" t="s">
        <v>2707</v>
      </c>
      <c r="K147" s="203" t="s">
        <v>2921</v>
      </c>
      <c r="L147" s="203" t="s">
        <v>209</v>
      </c>
      <c r="M147" s="203" t="s">
        <v>3148</v>
      </c>
      <c r="O147" s="63"/>
      <c r="P147" s="203" t="s">
        <v>3189</v>
      </c>
      <c r="Q147" s="203" t="s">
        <v>2707</v>
      </c>
      <c r="R147" s="203" t="s">
        <v>2921</v>
      </c>
      <c r="S147" s="203" t="s">
        <v>209</v>
      </c>
      <c r="T147" s="203" t="s">
        <v>3148</v>
      </c>
      <c r="V147" s="63"/>
      <c r="W147" s="203" t="s">
        <v>2952</v>
      </c>
      <c r="X147" s="203" t="s">
        <v>2707</v>
      </c>
      <c r="Y147" s="203" t="s">
        <v>2921</v>
      </c>
      <c r="Z147" s="203" t="s">
        <v>209</v>
      </c>
      <c r="AA147" s="203" t="s">
        <v>3148</v>
      </c>
      <c r="AC147" s="63"/>
      <c r="AD147" s="238" t="s">
        <v>3037</v>
      </c>
      <c r="AE147" s="238" t="s">
        <v>2958</v>
      </c>
      <c r="AF147" s="238" t="s">
        <v>3185</v>
      </c>
      <c r="AG147" s="238" t="s">
        <v>209</v>
      </c>
      <c r="AH147" s="238" t="s">
        <v>3144</v>
      </c>
    </row>
    <row r="148" spans="1:34" s="193" customFormat="1" ht="12.75" customHeight="1">
      <c r="A148" s="268"/>
      <c r="B148" s="269" t="s">
        <v>3444</v>
      </c>
      <c r="C148" s="269" t="s">
        <v>2920</v>
      </c>
      <c r="D148" s="269" t="s">
        <v>3133</v>
      </c>
      <c r="E148" s="269" t="s">
        <v>209</v>
      </c>
      <c r="F148" s="269" t="s">
        <v>3131</v>
      </c>
      <c r="H148" s="63"/>
      <c r="I148" s="238" t="s">
        <v>3149</v>
      </c>
      <c r="J148" s="238" t="s">
        <v>2707</v>
      </c>
      <c r="K148" s="238" t="s">
        <v>3185</v>
      </c>
      <c r="L148" s="238" t="s">
        <v>209</v>
      </c>
      <c r="M148" s="238" t="s">
        <v>3169</v>
      </c>
      <c r="O148" s="63"/>
      <c r="P148" s="238" t="s">
        <v>3190</v>
      </c>
      <c r="Q148" s="238" t="s">
        <v>2707</v>
      </c>
      <c r="R148" s="238" t="s">
        <v>3185</v>
      </c>
      <c r="S148" s="238" t="s">
        <v>209</v>
      </c>
      <c r="T148" s="238" t="s">
        <v>3169</v>
      </c>
      <c r="V148" s="63"/>
      <c r="W148" s="238" t="s">
        <v>3201</v>
      </c>
      <c r="X148" s="238" t="s">
        <v>2707</v>
      </c>
      <c r="Y148" s="238" t="s">
        <v>3185</v>
      </c>
      <c r="Z148" s="238" t="s">
        <v>209</v>
      </c>
      <c r="AA148" s="238" t="s">
        <v>3169</v>
      </c>
      <c r="AC148" s="63"/>
      <c r="AD148" s="238" t="s">
        <v>3038</v>
      </c>
      <c r="AE148" s="238" t="s">
        <v>2920</v>
      </c>
      <c r="AF148" s="238" t="s">
        <v>3185</v>
      </c>
      <c r="AG148" s="238" t="s">
        <v>209</v>
      </c>
      <c r="AH148" s="238" t="s">
        <v>3145</v>
      </c>
    </row>
    <row r="149" spans="1:34" s="193" customFormat="1" ht="12.75" customHeight="1">
      <c r="A149" s="259"/>
      <c r="B149" s="260" t="s">
        <v>3134</v>
      </c>
      <c r="C149" s="260" t="s">
        <v>2709</v>
      </c>
      <c r="D149" s="260" t="s">
        <v>2921</v>
      </c>
      <c r="E149" s="260" t="s">
        <v>209</v>
      </c>
      <c r="F149" s="260" t="s">
        <v>3130</v>
      </c>
      <c r="H149" s="63"/>
      <c r="I149" s="238" t="s">
        <v>3150</v>
      </c>
      <c r="J149" s="238" t="s">
        <v>2958</v>
      </c>
      <c r="K149" s="238" t="s">
        <v>3185</v>
      </c>
      <c r="L149" s="238" t="s">
        <v>209</v>
      </c>
      <c r="M149" s="238" t="s">
        <v>3144</v>
      </c>
      <c r="O149" s="63"/>
      <c r="P149" s="238" t="s">
        <v>3191</v>
      </c>
      <c r="Q149" s="238" t="s">
        <v>2958</v>
      </c>
      <c r="R149" s="238" t="s">
        <v>3185</v>
      </c>
      <c r="S149" s="238" t="s">
        <v>209</v>
      </c>
      <c r="T149" s="238" t="s">
        <v>3144</v>
      </c>
      <c r="V149" s="63"/>
      <c r="W149" s="238" t="s">
        <v>3202</v>
      </c>
      <c r="X149" s="238" t="s">
        <v>2958</v>
      </c>
      <c r="Y149" s="238" t="s">
        <v>3185</v>
      </c>
      <c r="Z149" s="238" t="s">
        <v>209</v>
      </c>
      <c r="AA149" s="238" t="s">
        <v>3144</v>
      </c>
      <c r="AC149" s="63"/>
      <c r="AD149" s="238" t="s">
        <v>3039</v>
      </c>
      <c r="AE149" s="238" t="s">
        <v>2920</v>
      </c>
      <c r="AF149" s="238" t="s">
        <v>3185</v>
      </c>
      <c r="AG149" s="238" t="s">
        <v>209</v>
      </c>
      <c r="AH149" s="238" t="s">
        <v>3145</v>
      </c>
    </row>
    <row r="150" spans="1:34" s="193" customFormat="1" ht="12.75" customHeight="1">
      <c r="H150" s="63"/>
      <c r="I150" s="238" t="s">
        <v>3151</v>
      </c>
      <c r="J150" s="238" t="s">
        <v>2920</v>
      </c>
      <c r="K150" s="238" t="s">
        <v>3185</v>
      </c>
      <c r="L150" s="238" t="s">
        <v>209</v>
      </c>
      <c r="M150" s="238" t="s">
        <v>3145</v>
      </c>
      <c r="O150" s="63"/>
      <c r="P150" s="238" t="s">
        <v>3192</v>
      </c>
      <c r="Q150" s="238" t="s">
        <v>2920</v>
      </c>
      <c r="R150" s="238" t="s">
        <v>3185</v>
      </c>
      <c r="S150" s="238" t="s">
        <v>209</v>
      </c>
      <c r="T150" s="238" t="s">
        <v>3145</v>
      </c>
      <c r="V150" s="63"/>
      <c r="W150" s="238" t="s">
        <v>3203</v>
      </c>
      <c r="X150" s="238" t="s">
        <v>2920</v>
      </c>
      <c r="Y150" s="238" t="s">
        <v>3185</v>
      </c>
      <c r="Z150" s="238" t="s">
        <v>209</v>
      </c>
      <c r="AA150" s="238" t="s">
        <v>3145</v>
      </c>
      <c r="AC150" s="63"/>
      <c r="AD150" s="203" t="s">
        <v>3040</v>
      </c>
      <c r="AE150" s="203" t="s">
        <v>2920</v>
      </c>
      <c r="AF150" s="203" t="s">
        <v>2921</v>
      </c>
      <c r="AG150" s="203" t="s">
        <v>3366</v>
      </c>
      <c r="AH150" s="203" t="s">
        <v>3154</v>
      </c>
    </row>
    <row r="151" spans="1:34" s="193" customFormat="1" ht="12.75" customHeight="1">
      <c r="A151" s="187" t="s">
        <v>3209</v>
      </c>
      <c r="B151" s="190" t="s">
        <v>1760</v>
      </c>
      <c r="C151" s="190" t="s">
        <v>38</v>
      </c>
      <c r="D151" s="190" t="s">
        <v>2917</v>
      </c>
      <c r="E151" s="190" t="s">
        <v>3365</v>
      </c>
      <c r="F151" s="190" t="s">
        <v>2918</v>
      </c>
      <c r="H151" s="63"/>
      <c r="I151" s="238" t="s">
        <v>3152</v>
      </c>
      <c r="J151" s="238" t="s">
        <v>2920</v>
      </c>
      <c r="K151" s="238" t="s">
        <v>3185</v>
      </c>
      <c r="L151" s="238" t="s">
        <v>209</v>
      </c>
      <c r="M151" s="238" t="s">
        <v>3145</v>
      </c>
      <c r="O151" s="63"/>
      <c r="P151" s="238" t="s">
        <v>3193</v>
      </c>
      <c r="Q151" s="238" t="s">
        <v>2920</v>
      </c>
      <c r="R151" s="238" t="s">
        <v>3185</v>
      </c>
      <c r="S151" s="238" t="s">
        <v>209</v>
      </c>
      <c r="T151" s="238" t="s">
        <v>3145</v>
      </c>
      <c r="V151" s="63"/>
      <c r="W151" s="238" t="s">
        <v>3204</v>
      </c>
      <c r="X151" s="238" t="s">
        <v>2920</v>
      </c>
      <c r="Y151" s="238" t="s">
        <v>3185</v>
      </c>
      <c r="Z151" s="238" t="s">
        <v>209</v>
      </c>
      <c r="AA151" s="238" t="s">
        <v>3145</v>
      </c>
      <c r="AC151" s="63"/>
      <c r="AD151" s="238" t="s">
        <v>3213</v>
      </c>
      <c r="AE151" s="238" t="s">
        <v>2920</v>
      </c>
      <c r="AF151" s="238" t="s">
        <v>3185</v>
      </c>
      <c r="AG151" s="238" t="s">
        <v>209</v>
      </c>
      <c r="AH151" s="238" t="s">
        <v>3186</v>
      </c>
    </row>
    <row r="152" spans="1:34" s="193" customFormat="1" ht="12.75" customHeight="1">
      <c r="A152" s="279" t="s">
        <v>3132</v>
      </c>
      <c r="B152" s="249" t="s">
        <v>2922</v>
      </c>
      <c r="C152" s="249" t="s">
        <v>2920</v>
      </c>
      <c r="D152" s="249" t="s">
        <v>3001</v>
      </c>
      <c r="E152" s="249" t="s">
        <v>209</v>
      </c>
      <c r="F152" s="249"/>
      <c r="H152" s="63"/>
      <c r="I152" s="203" t="s">
        <v>3153</v>
      </c>
      <c r="J152" s="203" t="s">
        <v>2920</v>
      </c>
      <c r="K152" s="203" t="s">
        <v>2921</v>
      </c>
      <c r="L152" s="203" t="s">
        <v>3366</v>
      </c>
      <c r="M152" s="203" t="s">
        <v>3154</v>
      </c>
      <c r="O152" s="63"/>
      <c r="P152" s="203" t="s">
        <v>3194</v>
      </c>
      <c r="Q152" s="203" t="s">
        <v>2920</v>
      </c>
      <c r="R152" s="203" t="s">
        <v>2921</v>
      </c>
      <c r="S152" s="203" t="s">
        <v>3366</v>
      </c>
      <c r="T152" s="203" t="s">
        <v>3154</v>
      </c>
      <c r="V152" s="63"/>
      <c r="W152" s="203" t="s">
        <v>3205</v>
      </c>
      <c r="X152" s="203" t="s">
        <v>2920</v>
      </c>
      <c r="Y152" s="203" t="s">
        <v>2921</v>
      </c>
      <c r="Z152" s="203" t="s">
        <v>3366</v>
      </c>
      <c r="AA152" s="203" t="s">
        <v>3154</v>
      </c>
      <c r="AC152" s="63"/>
      <c r="AD152" s="238" t="s">
        <v>3214</v>
      </c>
      <c r="AE152" s="238" t="s">
        <v>2707</v>
      </c>
      <c r="AF152" s="238" t="s">
        <v>3185</v>
      </c>
      <c r="AG152" s="238" t="s">
        <v>209</v>
      </c>
      <c r="AH152" s="238" t="s">
        <v>3169</v>
      </c>
    </row>
    <row r="153" spans="1:34" s="193" customFormat="1" ht="12.75" customHeight="1">
      <c r="A153" s="280"/>
      <c r="B153" s="250" t="s">
        <v>3111</v>
      </c>
      <c r="C153" s="250" t="s">
        <v>2920</v>
      </c>
      <c r="D153" s="250" t="s">
        <v>3001</v>
      </c>
      <c r="E153" s="246" t="s">
        <v>209</v>
      </c>
      <c r="F153" s="250"/>
      <c r="H153" s="63"/>
      <c r="I153" s="238" t="s">
        <v>3183</v>
      </c>
      <c r="J153" s="238" t="s">
        <v>2707</v>
      </c>
      <c r="K153" s="238" t="s">
        <v>3185</v>
      </c>
      <c r="L153" s="238" t="s">
        <v>209</v>
      </c>
      <c r="M153" s="238" t="s">
        <v>3169</v>
      </c>
      <c r="O153" s="63"/>
      <c r="P153" s="238" t="s">
        <v>3195</v>
      </c>
      <c r="Q153" s="238" t="s">
        <v>2707</v>
      </c>
      <c r="R153" s="238" t="s">
        <v>3185</v>
      </c>
      <c r="S153" s="238" t="s">
        <v>209</v>
      </c>
      <c r="T153" s="238" t="s">
        <v>3169</v>
      </c>
      <c r="V153" s="63"/>
      <c r="W153" s="238" t="s">
        <v>3498</v>
      </c>
      <c r="X153" s="238" t="s">
        <v>2707</v>
      </c>
      <c r="Y153" s="238" t="s">
        <v>3185</v>
      </c>
      <c r="Z153" s="238" t="s">
        <v>209</v>
      </c>
      <c r="AA153" s="238" t="s">
        <v>3169</v>
      </c>
      <c r="AC153" s="63"/>
      <c r="AD153" s="238" t="s">
        <v>3215</v>
      </c>
      <c r="AE153" s="238" t="s">
        <v>2920</v>
      </c>
      <c r="AF153" s="238" t="s">
        <v>3185</v>
      </c>
      <c r="AG153" s="238" t="s">
        <v>209</v>
      </c>
      <c r="AH153" s="238" t="s">
        <v>3186</v>
      </c>
    </row>
    <row r="154" spans="1:34" s="193" customFormat="1" ht="12.75" customHeight="1">
      <c r="A154" s="268"/>
      <c r="B154" s="269" t="s">
        <v>3444</v>
      </c>
      <c r="C154" s="269" t="s">
        <v>2920</v>
      </c>
      <c r="D154" s="269" t="s">
        <v>3133</v>
      </c>
      <c r="E154" s="269" t="s">
        <v>209</v>
      </c>
      <c r="F154" s="269" t="s">
        <v>3131</v>
      </c>
      <c r="H154" s="63"/>
      <c r="I154" s="238" t="s">
        <v>3181</v>
      </c>
      <c r="J154" s="238" t="s">
        <v>2920</v>
      </c>
      <c r="K154" s="238" t="s">
        <v>3185</v>
      </c>
      <c r="L154" s="238" t="s">
        <v>209</v>
      </c>
      <c r="M154" s="238" t="s">
        <v>3186</v>
      </c>
      <c r="O154" s="63"/>
      <c r="P154" s="238" t="s">
        <v>3196</v>
      </c>
      <c r="Q154" s="238" t="s">
        <v>2920</v>
      </c>
      <c r="R154" s="238" t="s">
        <v>3185</v>
      </c>
      <c r="S154" s="238" t="s">
        <v>209</v>
      </c>
      <c r="T154" s="238" t="s">
        <v>3186</v>
      </c>
      <c r="V154" s="63"/>
      <c r="W154" s="238" t="s">
        <v>3206</v>
      </c>
      <c r="X154" s="238" t="s">
        <v>2920</v>
      </c>
      <c r="Y154" s="238" t="s">
        <v>3185</v>
      </c>
      <c r="Z154" s="238" t="s">
        <v>209</v>
      </c>
      <c r="AA154" s="238" t="s">
        <v>3186</v>
      </c>
      <c r="AC154" s="63"/>
      <c r="AD154" s="215" t="s">
        <v>3422</v>
      </c>
      <c r="AE154" s="215" t="s">
        <v>2920</v>
      </c>
      <c r="AF154" s="215" t="s">
        <v>3001</v>
      </c>
      <c r="AG154" s="215" t="s">
        <v>209</v>
      </c>
      <c r="AH154" s="215"/>
    </row>
    <row r="155" spans="1:34" s="193" customFormat="1" ht="12.75" customHeight="1">
      <c r="A155" s="259"/>
      <c r="B155" s="260" t="s">
        <v>3134</v>
      </c>
      <c r="C155" s="260" t="s">
        <v>2709</v>
      </c>
      <c r="D155" s="260" t="s">
        <v>2921</v>
      </c>
      <c r="E155" s="260" t="s">
        <v>209</v>
      </c>
      <c r="F155" s="260" t="s">
        <v>3130</v>
      </c>
      <c r="H155" s="63"/>
      <c r="I155" s="238" t="s">
        <v>3419</v>
      </c>
      <c r="J155" s="238" t="s">
        <v>2707</v>
      </c>
      <c r="K155" s="238" t="s">
        <v>3185</v>
      </c>
      <c r="L155" s="238" t="s">
        <v>209</v>
      </c>
      <c r="M155" s="238" t="s">
        <v>3169</v>
      </c>
      <c r="O155" s="63"/>
      <c r="P155" s="238" t="s">
        <v>3418</v>
      </c>
      <c r="Q155" s="238" t="s">
        <v>2707</v>
      </c>
      <c r="R155" s="238" t="s">
        <v>3185</v>
      </c>
      <c r="S155" s="238" t="s">
        <v>209</v>
      </c>
      <c r="T155" s="238" t="s">
        <v>3169</v>
      </c>
      <c r="V155" s="63"/>
      <c r="W155" s="238" t="s">
        <v>3417</v>
      </c>
      <c r="X155" s="238" t="s">
        <v>2707</v>
      </c>
      <c r="Y155" s="238" t="s">
        <v>3185</v>
      </c>
      <c r="Z155" s="238" t="s">
        <v>209</v>
      </c>
      <c r="AA155" s="238" t="s">
        <v>3169</v>
      </c>
      <c r="AC155" s="276" t="s">
        <v>3421</v>
      </c>
      <c r="AD155" s="238" t="s">
        <v>3216</v>
      </c>
      <c r="AE155" s="238" t="s">
        <v>2707</v>
      </c>
      <c r="AF155" s="238" t="s">
        <v>3185</v>
      </c>
      <c r="AG155" s="238" t="s">
        <v>209</v>
      </c>
      <c r="AH155" s="238" t="s">
        <v>3211</v>
      </c>
    </row>
    <row r="156" spans="1:34" s="193" customFormat="1" ht="12.75" customHeight="1">
      <c r="H156" s="63"/>
      <c r="I156" s="238" t="s">
        <v>3184</v>
      </c>
      <c r="J156" s="238" t="s">
        <v>2920</v>
      </c>
      <c r="K156" s="238" t="s">
        <v>3185</v>
      </c>
      <c r="L156" s="238" t="s">
        <v>209</v>
      </c>
      <c r="M156" s="238" t="s">
        <v>3186</v>
      </c>
      <c r="O156" s="63"/>
      <c r="P156" s="238" t="s">
        <v>3197</v>
      </c>
      <c r="Q156" s="238" t="s">
        <v>2920</v>
      </c>
      <c r="R156" s="238" t="s">
        <v>3185</v>
      </c>
      <c r="S156" s="238" t="s">
        <v>209</v>
      </c>
      <c r="T156" s="238" t="s">
        <v>3186</v>
      </c>
      <c r="V156" s="63"/>
      <c r="W156" s="238" t="s">
        <v>3207</v>
      </c>
      <c r="X156" s="238" t="s">
        <v>2920</v>
      </c>
      <c r="Y156" s="238" t="s">
        <v>3185</v>
      </c>
      <c r="Z156" s="238" t="s">
        <v>209</v>
      </c>
      <c r="AA156" s="238" t="s">
        <v>3186</v>
      </c>
      <c r="AC156" s="276"/>
      <c r="AD156" s="238" t="s">
        <v>3217</v>
      </c>
      <c r="AE156" s="238" t="s">
        <v>2707</v>
      </c>
      <c r="AF156" s="238" t="s">
        <v>3185</v>
      </c>
      <c r="AG156" s="238" t="s">
        <v>209</v>
      </c>
      <c r="AH156" s="238" t="s">
        <v>3211</v>
      </c>
    </row>
    <row r="157" spans="1:34" s="193" customFormat="1" ht="12.75" customHeight="1">
      <c r="A157" s="187" t="s">
        <v>3210</v>
      </c>
      <c r="B157" s="190" t="s">
        <v>1760</v>
      </c>
      <c r="C157" s="190" t="s">
        <v>38</v>
      </c>
      <c r="D157" s="190" t="s">
        <v>2917</v>
      </c>
      <c r="E157" s="190" t="s">
        <v>3365</v>
      </c>
      <c r="F157" s="190" t="s">
        <v>2918</v>
      </c>
      <c r="J157" s="192"/>
      <c r="K157" s="192"/>
      <c r="M157" s="192"/>
      <c r="AC157" s="276"/>
      <c r="AD157" s="238" t="s">
        <v>3218</v>
      </c>
      <c r="AE157" s="238" t="s">
        <v>2707</v>
      </c>
      <c r="AF157" s="238" t="s">
        <v>3185</v>
      </c>
      <c r="AG157" s="238" t="s">
        <v>209</v>
      </c>
      <c r="AH157" s="238" t="s">
        <v>3211</v>
      </c>
    </row>
    <row r="158" spans="1:34" s="193" customFormat="1" ht="12.75" customHeight="1">
      <c r="A158" s="277" t="s">
        <v>3132</v>
      </c>
      <c r="B158" s="249" t="s">
        <v>3187</v>
      </c>
      <c r="C158" s="249" t="s">
        <v>2920</v>
      </c>
      <c r="D158" s="249" t="s">
        <v>3001</v>
      </c>
      <c r="E158" s="249" t="s">
        <v>209</v>
      </c>
      <c r="F158" s="249"/>
      <c r="I158" s="192"/>
      <c r="J158" s="192"/>
      <c r="K158" s="192"/>
      <c r="M158" s="192"/>
      <c r="AC158" s="276"/>
      <c r="AD158" s="238" t="s">
        <v>3219</v>
      </c>
      <c r="AE158" s="238" t="s">
        <v>2707</v>
      </c>
      <c r="AF158" s="238" t="s">
        <v>3185</v>
      </c>
      <c r="AG158" s="238" t="s">
        <v>209</v>
      </c>
      <c r="AH158" s="238" t="s">
        <v>3211</v>
      </c>
    </row>
    <row r="159" spans="1:34" s="193" customFormat="1" ht="12.75" customHeight="1">
      <c r="A159" s="278"/>
      <c r="B159" s="250" t="s">
        <v>3111</v>
      </c>
      <c r="C159" s="250" t="s">
        <v>2920</v>
      </c>
      <c r="D159" s="250" t="s">
        <v>3001</v>
      </c>
      <c r="E159" s="246" t="s">
        <v>209</v>
      </c>
      <c r="F159" s="250"/>
      <c r="I159" s="192"/>
      <c r="J159" s="192"/>
      <c r="K159" s="192"/>
      <c r="M159" s="192"/>
      <c r="AC159" s="276"/>
      <c r="AD159" s="238" t="s">
        <v>3220</v>
      </c>
      <c r="AE159" s="238" t="s">
        <v>2707</v>
      </c>
      <c r="AF159" s="238" t="s">
        <v>3185</v>
      </c>
      <c r="AG159" s="238" t="s">
        <v>209</v>
      </c>
      <c r="AH159" s="238" t="s">
        <v>3211</v>
      </c>
    </row>
    <row r="160" spans="1:34" s="193" customFormat="1" ht="12.75" customHeight="1">
      <c r="A160" s="268"/>
      <c r="B160" s="269" t="s">
        <v>3444</v>
      </c>
      <c r="C160" s="269" t="s">
        <v>2920</v>
      </c>
      <c r="D160" s="269" t="s">
        <v>3133</v>
      </c>
      <c r="E160" s="269" t="s">
        <v>209</v>
      </c>
      <c r="F160" s="269" t="s">
        <v>3131</v>
      </c>
      <c r="I160" s="192"/>
      <c r="J160" s="192"/>
      <c r="K160" s="192"/>
      <c r="M160" s="192"/>
      <c r="AC160" s="276"/>
      <c r="AD160" s="238" t="s">
        <v>3221</v>
      </c>
      <c r="AE160" s="238" t="s">
        <v>2707</v>
      </c>
      <c r="AF160" s="238" t="s">
        <v>3185</v>
      </c>
      <c r="AG160" s="238" t="s">
        <v>209</v>
      </c>
      <c r="AH160" s="238" t="s">
        <v>3211</v>
      </c>
    </row>
    <row r="161" spans="1:41" ht="12.75" customHeight="1">
      <c r="A161" s="259"/>
      <c r="B161" s="260" t="s">
        <v>3134</v>
      </c>
      <c r="C161" s="260" t="s">
        <v>2709</v>
      </c>
      <c r="D161" s="260" t="s">
        <v>2921</v>
      </c>
      <c r="E161" s="260" t="s">
        <v>209</v>
      </c>
      <c r="F161" s="260" t="s">
        <v>3130</v>
      </c>
    </row>
    <row r="162" spans="1:41" s="193" customFormat="1" ht="12.75" customHeight="1">
      <c r="A162" s="263"/>
      <c r="B162" s="264"/>
      <c r="C162" s="264"/>
      <c r="D162" s="264"/>
      <c r="E162" s="264"/>
      <c r="F162" s="264"/>
    </row>
    <row r="163" spans="1:41" s="193" customFormat="1" ht="12.75" customHeight="1">
      <c r="A163" s="187" t="s">
        <v>3222</v>
      </c>
      <c r="B163" s="190" t="s">
        <v>1760</v>
      </c>
      <c r="C163" s="190" t="s">
        <v>38</v>
      </c>
      <c r="D163" s="190" t="s">
        <v>2917</v>
      </c>
      <c r="E163" s="190" t="s">
        <v>3365</v>
      </c>
      <c r="F163" s="190" t="s">
        <v>2918</v>
      </c>
    </row>
    <row r="164" spans="1:41" s="193" customFormat="1" ht="12.75" customHeight="1">
      <c r="A164" s="277" t="s">
        <v>3132</v>
      </c>
      <c r="B164" s="249" t="s">
        <v>3423</v>
      </c>
      <c r="C164" s="249" t="s">
        <v>2920</v>
      </c>
      <c r="D164" s="249" t="s">
        <v>3001</v>
      </c>
      <c r="E164" s="249" t="s">
        <v>209</v>
      </c>
      <c r="F164" s="249"/>
    </row>
    <row r="165" spans="1:41" s="193" customFormat="1" ht="12.75" customHeight="1">
      <c r="A165" s="278"/>
      <c r="B165" s="250" t="s">
        <v>3111</v>
      </c>
      <c r="C165" s="250" t="s">
        <v>2920</v>
      </c>
      <c r="D165" s="250" t="s">
        <v>3001</v>
      </c>
      <c r="E165" s="250" t="s">
        <v>209</v>
      </c>
      <c r="F165" s="250"/>
    </row>
    <row r="166" spans="1:41" s="193" customFormat="1" ht="12.75" customHeight="1">
      <c r="A166" s="268"/>
      <c r="B166" s="269" t="s">
        <v>3444</v>
      </c>
      <c r="C166" s="269" t="s">
        <v>2920</v>
      </c>
      <c r="D166" s="269" t="s">
        <v>3133</v>
      </c>
      <c r="E166" s="269" t="s">
        <v>209</v>
      </c>
      <c r="F166" s="269" t="s">
        <v>3131</v>
      </c>
    </row>
    <row r="167" spans="1:41" s="193" customFormat="1" ht="12.75" customHeight="1">
      <c r="A167" s="259"/>
      <c r="B167" s="260" t="s">
        <v>3134</v>
      </c>
      <c r="C167" s="260" t="s">
        <v>2709</v>
      </c>
      <c r="D167" s="260" t="s">
        <v>2921</v>
      </c>
      <c r="E167" s="260" t="s">
        <v>209</v>
      </c>
      <c r="F167" s="260" t="s">
        <v>3130</v>
      </c>
    </row>
    <row r="168" spans="1:41" s="193" customFormat="1" ht="12.75" customHeight="1">
      <c r="A168" s="63"/>
      <c r="B168" s="254" t="s">
        <v>2922</v>
      </c>
      <c r="C168" s="254" t="s">
        <v>2920</v>
      </c>
      <c r="D168" s="254" t="s">
        <v>3133</v>
      </c>
      <c r="E168" s="254" t="s">
        <v>209</v>
      </c>
      <c r="F168" s="254" t="s">
        <v>3131</v>
      </c>
      <c r="I168" s="245"/>
      <c r="J168" s="245"/>
      <c r="P168" s="192"/>
      <c r="Q168" s="192"/>
      <c r="R168" s="192"/>
      <c r="T168" s="192"/>
      <c r="V168" s="192"/>
      <c r="W168" s="192"/>
      <c r="X168" s="192"/>
      <c r="Y168" s="192"/>
      <c r="AA168" s="192"/>
      <c r="AC168" s="192"/>
      <c r="AD168" s="192"/>
      <c r="AE168" s="192"/>
      <c r="AF168" s="192"/>
      <c r="AH168" s="192"/>
      <c r="AK168" s="192"/>
      <c r="AL168" s="192"/>
      <c r="AM168" s="192"/>
      <c r="AO168" s="192"/>
    </row>
    <row r="169" spans="1:41" s="193" customFormat="1" ht="12.75" customHeight="1">
      <c r="B169" s="264"/>
      <c r="C169" s="264"/>
      <c r="D169" s="264"/>
      <c r="E169" s="264"/>
      <c r="F169" s="264"/>
      <c r="I169" s="245"/>
      <c r="J169" s="245"/>
      <c r="P169" s="192"/>
      <c r="Q169" s="192"/>
      <c r="R169" s="192"/>
      <c r="T169" s="192"/>
      <c r="V169" s="192"/>
      <c r="W169" s="192"/>
      <c r="X169" s="192"/>
      <c r="Y169" s="192"/>
      <c r="AA169" s="192"/>
      <c r="AC169" s="192"/>
      <c r="AD169" s="192"/>
      <c r="AE169" s="192"/>
      <c r="AF169" s="192"/>
      <c r="AH169" s="192"/>
      <c r="AK169" s="192"/>
      <c r="AL169" s="192"/>
      <c r="AM169" s="192"/>
      <c r="AO169" s="192"/>
    </row>
    <row r="170" spans="1:41" ht="12.75" customHeight="1">
      <c r="H170" s="187" t="s">
        <v>3142</v>
      </c>
      <c r="I170" s="190" t="s">
        <v>1760</v>
      </c>
      <c r="J170" s="190" t="s">
        <v>38</v>
      </c>
      <c r="K170" s="190" t="s">
        <v>2917</v>
      </c>
      <c r="L170" s="190" t="s">
        <v>3365</v>
      </c>
      <c r="M170" s="190" t="s">
        <v>2918</v>
      </c>
    </row>
    <row r="171" spans="1:41" ht="12.75" customHeight="1">
      <c r="H171" s="234"/>
      <c r="I171" s="234" t="s">
        <v>3111</v>
      </c>
      <c r="J171" s="234" t="s">
        <v>2920</v>
      </c>
      <c r="K171" s="234" t="s">
        <v>2923</v>
      </c>
      <c r="L171" s="234" t="s">
        <v>209</v>
      </c>
      <c r="M171" s="234"/>
    </row>
    <row r="172" spans="1:41" ht="12.75" customHeight="1">
      <c r="H172" s="63"/>
      <c r="I172" s="191" t="s">
        <v>3128</v>
      </c>
      <c r="J172" s="191" t="s">
        <v>2823</v>
      </c>
      <c r="K172" s="191" t="s">
        <v>2921</v>
      </c>
      <c r="L172" s="191" t="s">
        <v>209</v>
      </c>
      <c r="M172" s="191" t="s">
        <v>3129</v>
      </c>
    </row>
    <row r="173" spans="1:41" ht="12.75" customHeight="1">
      <c r="H173" s="63"/>
      <c r="I173" s="203" t="s">
        <v>3115</v>
      </c>
      <c r="J173" s="203" t="s">
        <v>2707</v>
      </c>
      <c r="K173" s="203" t="s">
        <v>2921</v>
      </c>
      <c r="L173" s="203" t="s">
        <v>209</v>
      </c>
      <c r="M173" s="203"/>
    </row>
    <row r="174" spans="1:41" ht="12.75" customHeight="1">
      <c r="H174" s="63"/>
      <c r="I174" s="203" t="s">
        <v>3120</v>
      </c>
      <c r="J174" s="203" t="s">
        <v>2707</v>
      </c>
      <c r="K174" s="203" t="s">
        <v>2921</v>
      </c>
      <c r="L174" s="203" t="s">
        <v>3366</v>
      </c>
      <c r="M174" s="203" t="s">
        <v>3139</v>
      </c>
    </row>
    <row r="175" spans="1:41" ht="12.75" customHeight="1">
      <c r="H175" s="63"/>
      <c r="I175" s="203" t="s">
        <v>3137</v>
      </c>
      <c r="J175" s="203" t="s">
        <v>2707</v>
      </c>
      <c r="K175" s="203" t="s">
        <v>2921</v>
      </c>
      <c r="L175" s="203" t="s">
        <v>3366</v>
      </c>
      <c r="M175" s="203" t="s">
        <v>3140</v>
      </c>
    </row>
    <row r="176" spans="1:41" ht="12.75" customHeight="1">
      <c r="H176" s="63"/>
      <c r="I176" s="203" t="s">
        <v>3138</v>
      </c>
      <c r="J176" s="203" t="s">
        <v>2707</v>
      </c>
      <c r="K176" s="203" t="s">
        <v>2921</v>
      </c>
      <c r="L176" s="203" t="s">
        <v>3366</v>
      </c>
      <c r="M176" s="203" t="s">
        <v>3140</v>
      </c>
    </row>
    <row r="177" spans="8:13" ht="12.75" customHeight="1">
      <c r="H177" s="63"/>
      <c r="I177" s="238" t="s">
        <v>3112</v>
      </c>
      <c r="J177" s="238" t="s">
        <v>2958</v>
      </c>
      <c r="K177" s="238" t="s">
        <v>3141</v>
      </c>
      <c r="L177" s="238" t="s">
        <v>209</v>
      </c>
      <c r="M177" s="238" t="s">
        <v>3042</v>
      </c>
    </row>
    <row r="178" spans="8:13" ht="12.75" customHeight="1">
      <c r="H178" s="63"/>
      <c r="I178" s="238" t="s">
        <v>3113</v>
      </c>
      <c r="J178" s="238" t="s">
        <v>2920</v>
      </c>
      <c r="K178" s="238" t="s">
        <v>3141</v>
      </c>
      <c r="L178" s="238" t="s">
        <v>209</v>
      </c>
      <c r="M178" s="238" t="s">
        <v>3043</v>
      </c>
    </row>
    <row r="179" spans="8:13" ht="12.75" customHeight="1">
      <c r="H179" s="63"/>
      <c r="I179" s="238" t="s">
        <v>3114</v>
      </c>
      <c r="J179" s="238" t="s">
        <v>2920</v>
      </c>
      <c r="K179" s="238" t="s">
        <v>3141</v>
      </c>
      <c r="L179" s="238" t="s">
        <v>209</v>
      </c>
      <c r="M179" s="238" t="s">
        <v>3043</v>
      </c>
    </row>
    <row r="180" spans="8:13" ht="12.75" customHeight="1">
      <c r="H180" s="63"/>
      <c r="I180" s="238" t="s">
        <v>3116</v>
      </c>
      <c r="J180" s="238" t="s">
        <v>2958</v>
      </c>
      <c r="K180" s="238" t="s">
        <v>3141</v>
      </c>
      <c r="L180" s="238" t="s">
        <v>209</v>
      </c>
      <c r="M180" s="238" t="s">
        <v>2960</v>
      </c>
    </row>
    <row r="181" spans="8:13" ht="12.75" customHeight="1">
      <c r="H181" s="63"/>
      <c r="I181" s="238" t="s">
        <v>3117</v>
      </c>
      <c r="J181" s="238" t="s">
        <v>2958</v>
      </c>
      <c r="K181" s="238" t="s">
        <v>3141</v>
      </c>
      <c r="L181" s="238" t="s">
        <v>209</v>
      </c>
      <c r="M181" s="238" t="s">
        <v>2960</v>
      </c>
    </row>
    <row r="182" spans="8:13" ht="12.75" customHeight="1">
      <c r="H182" s="63"/>
      <c r="I182" s="238" t="s">
        <v>3118</v>
      </c>
      <c r="J182" s="238" t="s">
        <v>2958</v>
      </c>
      <c r="K182" s="238" t="s">
        <v>3141</v>
      </c>
      <c r="L182" s="238" t="s">
        <v>209</v>
      </c>
      <c r="M182" s="238" t="s">
        <v>2960</v>
      </c>
    </row>
    <row r="183" spans="8:13" ht="12" customHeight="1">
      <c r="H183" s="63"/>
      <c r="I183" s="238" t="s">
        <v>3119</v>
      </c>
      <c r="J183" s="238" t="s">
        <v>2958</v>
      </c>
      <c r="K183" s="238" t="s">
        <v>3141</v>
      </c>
      <c r="L183" s="238" t="s">
        <v>209</v>
      </c>
      <c r="M183" s="238" t="s">
        <v>2960</v>
      </c>
    </row>
    <row r="184" spans="8:13" ht="12" customHeight="1">
      <c r="H184" s="63"/>
      <c r="I184" s="191" t="s">
        <v>3177</v>
      </c>
      <c r="J184" s="191" t="s">
        <v>2823</v>
      </c>
      <c r="K184" s="191" t="s">
        <v>2921</v>
      </c>
      <c r="L184" s="191" t="s">
        <v>209</v>
      </c>
      <c r="M184" s="191" t="s">
        <v>3178</v>
      </c>
    </row>
    <row r="185" spans="8:13" ht="12" customHeight="1">
      <c r="H185" s="63"/>
      <c r="I185" s="238" t="s">
        <v>3162</v>
      </c>
      <c r="J185" s="238" t="s">
        <v>2707</v>
      </c>
      <c r="K185" s="238" t="s">
        <v>3141</v>
      </c>
      <c r="L185" s="238" t="s">
        <v>209</v>
      </c>
      <c r="M185" s="238" t="s">
        <v>3170</v>
      </c>
    </row>
    <row r="186" spans="8:13" ht="12" customHeight="1">
      <c r="H186" s="63"/>
      <c r="I186" s="215" t="s">
        <v>3240</v>
      </c>
      <c r="J186" s="215" t="s">
        <v>2920</v>
      </c>
      <c r="K186" s="215" t="s">
        <v>3001</v>
      </c>
      <c r="L186" s="215" t="s">
        <v>3366</v>
      </c>
      <c r="M186" s="215"/>
    </row>
    <row r="187" spans="8:13" ht="12" customHeight="1">
      <c r="H187" s="63"/>
      <c r="I187" s="254" t="s">
        <v>3420</v>
      </c>
      <c r="J187" s="254" t="s">
        <v>2920</v>
      </c>
      <c r="K187" s="254" t="s">
        <v>3001</v>
      </c>
      <c r="L187" s="254" t="s">
        <v>3366</v>
      </c>
      <c r="M187" s="261"/>
    </row>
    <row r="188" spans="8:13" ht="12" customHeight="1">
      <c r="H188" s="209"/>
      <c r="I188" s="238" t="s">
        <v>3182</v>
      </c>
      <c r="J188" s="238" t="s">
        <v>2920</v>
      </c>
      <c r="K188" s="238" t="s">
        <v>3141</v>
      </c>
      <c r="L188" s="238" t="s">
        <v>209</v>
      </c>
      <c r="M188" s="238" t="s">
        <v>3167</v>
      </c>
    </row>
    <row r="189" spans="8:13" ht="12" customHeight="1">
      <c r="H189" s="209"/>
      <c r="I189" s="238" t="s">
        <v>3165</v>
      </c>
      <c r="J189" s="238" t="s">
        <v>2920</v>
      </c>
      <c r="K189" s="238" t="s">
        <v>3141</v>
      </c>
      <c r="L189" s="238" t="s">
        <v>209</v>
      </c>
      <c r="M189" s="238" t="s">
        <v>3166</v>
      </c>
    </row>
    <row r="190" spans="8:13" ht="12" customHeight="1">
      <c r="H190" s="209"/>
      <c r="I190" s="238" t="s">
        <v>3163</v>
      </c>
      <c r="J190" s="238" t="s">
        <v>2920</v>
      </c>
      <c r="K190" s="238" t="s">
        <v>3141</v>
      </c>
      <c r="L190" s="238" t="s">
        <v>209</v>
      </c>
      <c r="M190" s="238" t="s">
        <v>3167</v>
      </c>
    </row>
    <row r="191" spans="8:13" ht="12" customHeight="1">
      <c r="H191" s="209"/>
      <c r="I191" s="238" t="s">
        <v>3164</v>
      </c>
      <c r="J191" s="238" t="s">
        <v>2920</v>
      </c>
      <c r="K191" s="238" t="s">
        <v>3141</v>
      </c>
      <c r="L191" s="238" t="s">
        <v>209</v>
      </c>
      <c r="M191" s="238" t="s">
        <v>3168</v>
      </c>
    </row>
    <row r="192" spans="8:13" ht="12" customHeight="1">
      <c r="H192" s="209"/>
      <c r="I192" s="238" t="s">
        <v>3180</v>
      </c>
      <c r="J192" s="238" t="s">
        <v>2707</v>
      </c>
      <c r="K192" s="238" t="s">
        <v>3141</v>
      </c>
      <c r="L192" s="238" t="s">
        <v>209</v>
      </c>
      <c r="M192" s="238" t="s">
        <v>3179</v>
      </c>
    </row>
    <row r="193" spans="1:13" ht="12" customHeight="1">
      <c r="I193" s="196"/>
    </row>
    <row r="194" spans="1:13" ht="12" customHeight="1">
      <c r="A194" s="187" t="s">
        <v>3442</v>
      </c>
      <c r="B194" s="190" t="s">
        <v>1760</v>
      </c>
      <c r="C194" s="190" t="s">
        <v>38</v>
      </c>
      <c r="D194" s="190" t="s">
        <v>2917</v>
      </c>
      <c r="E194" s="190" t="s">
        <v>3365</v>
      </c>
      <c r="F194" s="190" t="s">
        <v>2918</v>
      </c>
      <c r="H194" s="187" t="s">
        <v>3155</v>
      </c>
      <c r="I194" s="190" t="s">
        <v>1760</v>
      </c>
      <c r="J194" s="190" t="s">
        <v>38</v>
      </c>
      <c r="K194" s="190" t="s">
        <v>2917</v>
      </c>
      <c r="L194" s="190" t="s">
        <v>3365</v>
      </c>
      <c r="M194" s="190" t="s">
        <v>2918</v>
      </c>
    </row>
    <row r="195" spans="1:13" ht="12" customHeight="1">
      <c r="A195" s="63"/>
      <c r="B195" s="246" t="s">
        <v>3420</v>
      </c>
      <c r="C195" s="246" t="s">
        <v>2920</v>
      </c>
      <c r="D195" s="246" t="s">
        <v>3001</v>
      </c>
      <c r="E195" s="246" t="s">
        <v>209</v>
      </c>
      <c r="F195" s="246"/>
      <c r="H195" s="63"/>
      <c r="I195" s="267" t="s">
        <v>3420</v>
      </c>
      <c r="J195" s="267" t="s">
        <v>2920</v>
      </c>
      <c r="K195" s="267" t="s">
        <v>3001</v>
      </c>
      <c r="L195" s="267" t="s">
        <v>209</v>
      </c>
      <c r="M195" s="267"/>
    </row>
    <row r="196" spans="1:13" ht="12" customHeight="1">
      <c r="A196" s="63"/>
      <c r="B196" s="246" t="s">
        <v>3111</v>
      </c>
      <c r="C196" s="246" t="s">
        <v>2920</v>
      </c>
      <c r="D196" s="246" t="s">
        <v>3001</v>
      </c>
      <c r="E196" s="246" t="s">
        <v>209</v>
      </c>
      <c r="F196" s="246"/>
      <c r="H196" s="63"/>
      <c r="I196" s="215" t="s">
        <v>3157</v>
      </c>
      <c r="J196" s="215" t="s">
        <v>2920</v>
      </c>
      <c r="K196" s="215" t="s">
        <v>3001</v>
      </c>
      <c r="L196" s="215" t="s">
        <v>3366</v>
      </c>
      <c r="M196" s="216"/>
    </row>
    <row r="197" spans="1:13" ht="12" customHeight="1">
      <c r="A197" s="63"/>
      <c r="B197" s="200" t="s">
        <v>3443</v>
      </c>
      <c r="C197" s="200" t="s">
        <v>2920</v>
      </c>
      <c r="D197" s="63"/>
      <c r="E197" s="63"/>
      <c r="F197" s="63"/>
      <c r="H197" s="63"/>
      <c r="I197" s="203" t="s">
        <v>3171</v>
      </c>
      <c r="J197" s="203" t="s">
        <v>2707</v>
      </c>
      <c r="K197" s="203" t="s">
        <v>2921</v>
      </c>
      <c r="L197" s="203" t="s">
        <v>3366</v>
      </c>
      <c r="M197" s="203"/>
    </row>
    <row r="198" spans="1:13" ht="12" customHeight="1">
      <c r="H198" s="63"/>
      <c r="I198" s="215" t="s">
        <v>3240</v>
      </c>
      <c r="J198" s="215" t="s">
        <v>2920</v>
      </c>
      <c r="K198" s="215" t="s">
        <v>3001</v>
      </c>
      <c r="L198" s="215" t="s">
        <v>3366</v>
      </c>
      <c r="M198" s="215"/>
    </row>
    <row r="199" spans="1:13" ht="12" customHeight="1">
      <c r="H199" s="209"/>
      <c r="I199" s="203" t="s">
        <v>3159</v>
      </c>
      <c r="J199" s="203" t="s">
        <v>2920</v>
      </c>
      <c r="K199" s="203" t="s">
        <v>2921</v>
      </c>
      <c r="L199" s="203" t="s">
        <v>3366</v>
      </c>
      <c r="M199" s="203" t="s">
        <v>3043</v>
      </c>
    </row>
    <row r="200" spans="1:13" ht="12" customHeight="1">
      <c r="H200" s="209"/>
      <c r="I200" s="203" t="s">
        <v>3160</v>
      </c>
      <c r="J200" s="203" t="s">
        <v>2920</v>
      </c>
      <c r="K200" s="203" t="s">
        <v>2921</v>
      </c>
      <c r="L200" s="203" t="s">
        <v>3366</v>
      </c>
      <c r="M200" s="209"/>
    </row>
    <row r="201" spans="1:13" ht="12" customHeight="1">
      <c r="H201" s="209"/>
      <c r="I201" s="203" t="s">
        <v>3161</v>
      </c>
      <c r="J201" s="203" t="s">
        <v>2920</v>
      </c>
      <c r="K201" s="203" t="s">
        <v>2921</v>
      </c>
      <c r="L201" s="203" t="s">
        <v>3366</v>
      </c>
      <c r="M201" s="203" t="s">
        <v>3043</v>
      </c>
    </row>
    <row r="202" spans="1:13" ht="12" customHeight="1">
      <c r="I202" s="196"/>
    </row>
    <row r="203" spans="1:13" ht="12.75" customHeight="1">
      <c r="A203" s="187" t="s">
        <v>3089</v>
      </c>
      <c r="B203" s="190" t="s">
        <v>1760</v>
      </c>
      <c r="C203" s="190" t="s">
        <v>38</v>
      </c>
      <c r="D203" s="190" t="s">
        <v>2917</v>
      </c>
      <c r="E203" s="190" t="s">
        <v>3365</v>
      </c>
      <c r="F203" s="190" t="s">
        <v>2918</v>
      </c>
      <c r="H203" s="187" t="s">
        <v>3030</v>
      </c>
      <c r="I203" s="190" t="s">
        <v>1760</v>
      </c>
      <c r="J203" s="190" t="s">
        <v>38</v>
      </c>
      <c r="K203" s="190" t="s">
        <v>2917</v>
      </c>
      <c r="L203" s="190" t="s">
        <v>3365</v>
      </c>
      <c r="M203" s="190" t="s">
        <v>2918</v>
      </c>
    </row>
    <row r="204" spans="1:13" ht="12.75" customHeight="1">
      <c r="A204" s="63"/>
      <c r="B204" s="246" t="s">
        <v>3031</v>
      </c>
      <c r="C204" s="246" t="s">
        <v>2920</v>
      </c>
      <c r="D204" s="246" t="s">
        <v>3001</v>
      </c>
      <c r="E204" s="246" t="s">
        <v>209</v>
      </c>
      <c r="F204" s="246"/>
      <c r="H204" s="234"/>
      <c r="I204" s="234" t="s">
        <v>3031</v>
      </c>
      <c r="J204" s="234" t="s">
        <v>2920</v>
      </c>
      <c r="K204" s="234" t="s">
        <v>2923</v>
      </c>
      <c r="L204" s="234" t="s">
        <v>209</v>
      </c>
      <c r="M204" s="234"/>
    </row>
    <row r="205" spans="1:13" ht="12.75" customHeight="1">
      <c r="A205" s="63"/>
      <c r="B205" s="246" t="s">
        <v>3036</v>
      </c>
      <c r="C205" s="246" t="s">
        <v>2920</v>
      </c>
      <c r="D205" s="246" t="s">
        <v>3001</v>
      </c>
      <c r="E205" s="246" t="s">
        <v>209</v>
      </c>
      <c r="F205" s="246"/>
      <c r="H205" s="63"/>
      <c r="I205" s="203" t="s">
        <v>3033</v>
      </c>
      <c r="J205" s="203" t="s">
        <v>2707</v>
      </c>
      <c r="K205" s="203" t="s">
        <v>2921</v>
      </c>
      <c r="L205" s="203" t="s">
        <v>209</v>
      </c>
      <c r="M205" s="203" t="s">
        <v>1775</v>
      </c>
    </row>
    <row r="206" spans="1:13" ht="12.75" customHeight="1">
      <c r="H206" s="63"/>
      <c r="I206" s="203" t="s">
        <v>3034</v>
      </c>
      <c r="J206" s="203" t="s">
        <v>2707</v>
      </c>
      <c r="K206" s="203" t="s">
        <v>2921</v>
      </c>
      <c r="L206" s="203" t="s">
        <v>3366</v>
      </c>
      <c r="M206" s="203" t="s">
        <v>1775</v>
      </c>
    </row>
    <row r="207" spans="1:13" ht="12.75" customHeight="1">
      <c r="H207" s="63"/>
      <c r="I207" s="203" t="s">
        <v>3032</v>
      </c>
      <c r="J207" s="203" t="s">
        <v>2707</v>
      </c>
      <c r="K207" s="203" t="s">
        <v>2921</v>
      </c>
      <c r="L207" s="203" t="s">
        <v>3366</v>
      </c>
      <c r="M207" s="209" t="s">
        <v>1843</v>
      </c>
    </row>
    <row r="208" spans="1:13" ht="12.75" customHeight="1">
      <c r="H208" s="63"/>
      <c r="I208" s="203" t="s">
        <v>3035</v>
      </c>
      <c r="J208" s="203" t="s">
        <v>2707</v>
      </c>
      <c r="K208" s="203" t="s">
        <v>2921</v>
      </c>
      <c r="L208" s="203" t="s">
        <v>3366</v>
      </c>
      <c r="M208" s="209" t="s">
        <v>1843</v>
      </c>
    </row>
    <row r="210" spans="1:28" s="144" customFormat="1" ht="12.75" customHeight="1">
      <c r="A210" s="187" t="s">
        <v>3224</v>
      </c>
      <c r="I210" s="244"/>
      <c r="J210" s="244"/>
    </row>
    <row r="211" spans="1:28" ht="12.75" customHeight="1">
      <c r="A211" s="196"/>
      <c r="I211" s="211"/>
      <c r="J211" s="211"/>
    </row>
    <row r="212" spans="1:28" ht="12.75" customHeight="1">
      <c r="F212" s="205"/>
      <c r="G212" s="205"/>
    </row>
    <row r="213" spans="1:28" ht="12.75" customHeight="1">
      <c r="H213" s="187" t="s">
        <v>3534</v>
      </c>
      <c r="I213" s="190" t="s">
        <v>1760</v>
      </c>
      <c r="J213" s="190" t="s">
        <v>38</v>
      </c>
      <c r="K213" s="190" t="s">
        <v>2917</v>
      </c>
      <c r="L213" s="190" t="s">
        <v>3365</v>
      </c>
      <c r="M213" s="190" t="s">
        <v>2918</v>
      </c>
    </row>
    <row r="214" spans="1:28" s="205" customFormat="1" ht="12.75" customHeight="1">
      <c r="A214"/>
      <c r="B214"/>
      <c r="C214"/>
      <c r="D214"/>
      <c r="E214"/>
      <c r="F214"/>
      <c r="G214"/>
      <c r="H214" s="234"/>
      <c r="I214" s="234" t="s">
        <v>3016</v>
      </c>
      <c r="J214" s="234" t="s">
        <v>2920</v>
      </c>
      <c r="K214" s="234" t="s">
        <v>2923</v>
      </c>
      <c r="L214" s="234" t="s">
        <v>209</v>
      </c>
      <c r="M214" s="234"/>
      <c r="V214"/>
      <c r="W214"/>
      <c r="X214"/>
      <c r="Y214"/>
      <c r="Z214"/>
      <c r="AA214"/>
    </row>
    <row r="215" spans="1:28" ht="12.75" customHeight="1">
      <c r="H215" s="63"/>
      <c r="I215" s="203" t="s">
        <v>3027</v>
      </c>
      <c r="J215" s="203" t="s">
        <v>2707</v>
      </c>
      <c r="K215" s="203" t="s">
        <v>2921</v>
      </c>
      <c r="L215" s="203" t="s">
        <v>209</v>
      </c>
      <c r="M215" s="203" t="s">
        <v>3023</v>
      </c>
    </row>
    <row r="216" spans="1:28" ht="12.75" customHeight="1">
      <c r="H216" s="63"/>
      <c r="I216" s="238" t="s">
        <v>3017</v>
      </c>
      <c r="J216" s="238" t="s">
        <v>24</v>
      </c>
      <c r="K216" s="238" t="s">
        <v>2937</v>
      </c>
      <c r="L216" s="238" t="s">
        <v>3366</v>
      </c>
      <c r="M216" s="238" t="s">
        <v>3226</v>
      </c>
    </row>
    <row r="217" spans="1:28" ht="12.75" customHeight="1">
      <c r="H217" s="63"/>
      <c r="I217" s="238" t="s">
        <v>3018</v>
      </c>
      <c r="J217" s="238" t="s">
        <v>24</v>
      </c>
      <c r="K217" s="238" t="s">
        <v>2937</v>
      </c>
      <c r="L217" s="238" t="s">
        <v>3366</v>
      </c>
      <c r="M217" s="238" t="s">
        <v>3226</v>
      </c>
    </row>
    <row r="218" spans="1:28" ht="12.75" customHeight="1">
      <c r="H218" s="200" t="s">
        <v>3535</v>
      </c>
      <c r="I218" s="238" t="s">
        <v>3024</v>
      </c>
      <c r="J218" s="238" t="s">
        <v>2823</v>
      </c>
      <c r="K218" s="238" t="s">
        <v>2937</v>
      </c>
      <c r="L218" s="238" t="s">
        <v>3366</v>
      </c>
      <c r="M218" s="238" t="s">
        <v>3025</v>
      </c>
    </row>
    <row r="219" spans="1:28" ht="12.75" customHeight="1">
      <c r="H219" s="63"/>
      <c r="I219" s="191" t="s">
        <v>3026</v>
      </c>
      <c r="J219" s="191" t="s">
        <v>2823</v>
      </c>
      <c r="K219" s="191" t="s">
        <v>2921</v>
      </c>
      <c r="L219" s="191" t="s">
        <v>3366</v>
      </c>
      <c r="M219" s="84"/>
    </row>
    <row r="220" spans="1:28" ht="12.75" customHeight="1">
      <c r="H220" s="63"/>
      <c r="I220" s="238" t="s">
        <v>3021</v>
      </c>
      <c r="J220" s="238" t="s">
        <v>2920</v>
      </c>
      <c r="K220" s="238" t="s">
        <v>2937</v>
      </c>
      <c r="L220" s="238" t="s">
        <v>209</v>
      </c>
      <c r="M220" s="238" t="s">
        <v>3227</v>
      </c>
    </row>
    <row r="221" spans="1:28" ht="12.75" customHeight="1">
      <c r="H221" s="63"/>
      <c r="I221" s="238" t="s">
        <v>3019</v>
      </c>
      <c r="J221" s="238" t="s">
        <v>2958</v>
      </c>
      <c r="K221" s="238" t="s">
        <v>2937</v>
      </c>
      <c r="L221" s="238" t="s">
        <v>209</v>
      </c>
      <c r="M221" s="238" t="s">
        <v>3228</v>
      </c>
    </row>
    <row r="222" spans="1:28" ht="12.75" customHeight="1">
      <c r="H222" s="63"/>
      <c r="I222" s="238" t="s">
        <v>3020</v>
      </c>
      <c r="J222" s="238" t="s">
        <v>2920</v>
      </c>
      <c r="K222" s="238" t="s">
        <v>2937</v>
      </c>
      <c r="L222" s="238" t="s">
        <v>209</v>
      </c>
      <c r="M222" s="238" t="s">
        <v>3229</v>
      </c>
    </row>
    <row r="223" spans="1:28" ht="12.75" customHeight="1">
      <c r="H223" s="63"/>
      <c r="I223" s="243" t="s">
        <v>3230</v>
      </c>
      <c r="J223" s="243" t="s">
        <v>2920</v>
      </c>
      <c r="K223" s="243" t="s">
        <v>3001</v>
      </c>
      <c r="L223" s="243" t="s">
        <v>209</v>
      </c>
      <c r="M223" s="243"/>
      <c r="U223" s="205"/>
      <c r="AB223" s="205"/>
    </row>
    <row r="224" spans="1:28" ht="12.75" customHeight="1">
      <c r="H224" s="63"/>
      <c r="I224" s="243" t="s">
        <v>3232</v>
      </c>
      <c r="J224" s="243" t="s">
        <v>2920</v>
      </c>
      <c r="K224" s="243" t="s">
        <v>3001</v>
      </c>
      <c r="L224" s="243" t="s">
        <v>3366</v>
      </c>
      <c r="M224" s="243" t="s">
        <v>3234</v>
      </c>
      <c r="U224" s="205"/>
      <c r="AB224" s="205"/>
    </row>
    <row r="225" spans="2:28" ht="12.75" customHeight="1">
      <c r="H225" s="63"/>
      <c r="I225" s="243" t="s">
        <v>3233</v>
      </c>
      <c r="J225" s="243" t="s">
        <v>2920</v>
      </c>
      <c r="K225" s="243" t="s">
        <v>3001</v>
      </c>
      <c r="L225" s="243" t="s">
        <v>3366</v>
      </c>
      <c r="M225" s="243" t="s">
        <v>3234</v>
      </c>
      <c r="U225" s="205"/>
      <c r="AB225" s="205"/>
    </row>
    <row r="226" spans="2:28" ht="12.75" customHeight="1">
      <c r="H226" s="63"/>
      <c r="I226" s="197" t="s">
        <v>3029</v>
      </c>
      <c r="J226" s="197" t="s">
        <v>2824</v>
      </c>
      <c r="K226" s="197" t="s">
        <v>2921</v>
      </c>
      <c r="L226" s="197" t="s">
        <v>3366</v>
      </c>
      <c r="M226" s="198"/>
    </row>
    <row r="227" spans="2:28" s="193" customFormat="1" ht="12.75" customHeight="1"/>
    <row r="228" spans="2:28" s="193" customFormat="1" ht="12.75" customHeight="1">
      <c r="H228" s="187" t="s">
        <v>3041</v>
      </c>
      <c r="I228" s="190" t="s">
        <v>1760</v>
      </c>
      <c r="J228" s="190" t="s">
        <v>38</v>
      </c>
      <c r="K228" s="190" t="s">
        <v>2917</v>
      </c>
      <c r="L228" s="190" t="s">
        <v>3365</v>
      </c>
      <c r="M228" s="190" t="s">
        <v>2918</v>
      </c>
      <c r="U228"/>
      <c r="V228"/>
      <c r="W228"/>
      <c r="X228"/>
      <c r="Y228"/>
      <c r="Z228"/>
      <c r="AA228"/>
    </row>
    <row r="229" spans="2:28" s="193" customFormat="1" ht="12.75" customHeight="1">
      <c r="H229" s="234"/>
      <c r="I229" s="234" t="s">
        <v>3036</v>
      </c>
      <c r="J229" s="234" t="s">
        <v>2920</v>
      </c>
      <c r="K229" s="234" t="s">
        <v>2923</v>
      </c>
      <c r="L229" s="234" t="s">
        <v>209</v>
      </c>
      <c r="M229" s="234"/>
      <c r="U229" s="205"/>
      <c r="V229"/>
      <c r="W229"/>
      <c r="X229"/>
      <c r="Y229"/>
      <c r="Z229"/>
      <c r="AA229"/>
    </row>
    <row r="230" spans="2:28" s="193" customFormat="1" ht="12.75" customHeight="1">
      <c r="H230" s="63"/>
      <c r="I230" s="203" t="s">
        <v>3084</v>
      </c>
      <c r="J230" s="203" t="s">
        <v>3085</v>
      </c>
      <c r="K230" s="203" t="s">
        <v>2921</v>
      </c>
      <c r="L230" s="203" t="s">
        <v>3366</v>
      </c>
      <c r="M230" s="203"/>
      <c r="U230"/>
      <c r="V230"/>
      <c r="W230"/>
      <c r="X230"/>
      <c r="Y230"/>
      <c r="Z230"/>
      <c r="AA230"/>
    </row>
    <row r="231" spans="2:28" ht="12.75" customHeight="1">
      <c r="H231" s="63"/>
      <c r="I231" s="203" t="s">
        <v>3088</v>
      </c>
      <c r="J231" s="203" t="s">
        <v>2707</v>
      </c>
      <c r="K231" s="203" t="s">
        <v>2921</v>
      </c>
      <c r="L231" s="203" t="s">
        <v>3366</v>
      </c>
      <c r="M231" s="203" t="s">
        <v>3023</v>
      </c>
    </row>
    <row r="232" spans="2:28" ht="12.75" customHeight="1">
      <c r="H232" s="63"/>
      <c r="I232" s="243" t="s">
        <v>3016</v>
      </c>
      <c r="J232" s="243" t="s">
        <v>2920</v>
      </c>
      <c r="K232" s="243" t="s">
        <v>3001</v>
      </c>
      <c r="L232" s="243" t="s">
        <v>209</v>
      </c>
      <c r="M232" s="243"/>
    </row>
    <row r="233" spans="2:28" ht="12.75" customHeight="1">
      <c r="H233" s="63"/>
      <c r="I233" s="63" t="s">
        <v>44</v>
      </c>
      <c r="J233" s="200" t="s">
        <v>2709</v>
      </c>
      <c r="K233" s="200" t="s">
        <v>2921</v>
      </c>
      <c r="L233" s="200" t="s">
        <v>209</v>
      </c>
      <c r="M233" s="63"/>
    </row>
    <row r="234" spans="2:28" ht="12.75" customHeight="1">
      <c r="B234" s="255"/>
      <c r="C234" s="255"/>
      <c r="D234" s="255"/>
      <c r="E234" s="255"/>
      <c r="F234" s="255"/>
      <c r="H234" s="63"/>
      <c r="I234" s="203" t="s">
        <v>3040</v>
      </c>
      <c r="J234" s="203" t="s">
        <v>2920</v>
      </c>
      <c r="K234" s="203" t="s">
        <v>2921</v>
      </c>
      <c r="L234" s="203" t="s">
        <v>209</v>
      </c>
      <c r="M234" s="203" t="s">
        <v>3022</v>
      </c>
    </row>
    <row r="235" spans="2:28" ht="12.75" customHeight="1">
      <c r="H235" s="63"/>
      <c r="I235" s="203" t="s">
        <v>3086</v>
      </c>
      <c r="J235" s="203" t="s">
        <v>2920</v>
      </c>
      <c r="K235" s="203" t="s">
        <v>2921</v>
      </c>
      <c r="L235" s="203" t="s">
        <v>209</v>
      </c>
      <c r="M235" s="203" t="s">
        <v>3425</v>
      </c>
    </row>
    <row r="236" spans="2:28" ht="12" customHeight="1">
      <c r="H236" s="63"/>
      <c r="I236" s="203" t="s">
        <v>3087</v>
      </c>
      <c r="J236" s="203" t="s">
        <v>2709</v>
      </c>
      <c r="K236" s="203" t="s">
        <v>2921</v>
      </c>
      <c r="L236" s="203" t="s">
        <v>209</v>
      </c>
      <c r="M236" s="203"/>
    </row>
    <row r="237" spans="2:28" ht="12" customHeight="1">
      <c r="H237" s="63"/>
      <c r="I237" s="243" t="s">
        <v>3095</v>
      </c>
      <c r="J237" s="243" t="s">
        <v>2920</v>
      </c>
      <c r="K237" s="243" t="s">
        <v>3001</v>
      </c>
      <c r="L237" s="243" t="s">
        <v>3366</v>
      </c>
      <c r="M237" s="243"/>
    </row>
    <row r="238" spans="2:28" ht="12" customHeight="1">
      <c r="H238" s="63"/>
      <c r="I238" s="203" t="s">
        <v>3424</v>
      </c>
      <c r="J238" s="203" t="s">
        <v>2707</v>
      </c>
      <c r="K238" s="203" t="s">
        <v>2921</v>
      </c>
      <c r="L238" s="203" t="s">
        <v>3366</v>
      </c>
      <c r="M238" s="265"/>
    </row>
    <row r="239" spans="2:28" ht="11.25" customHeight="1"/>
    <row r="240" spans="2:28" ht="11.25" customHeight="1"/>
    <row r="241" spans="1:34" ht="11.25" customHeight="1"/>
    <row r="242" spans="1:34" ht="11.25" customHeight="1"/>
    <row r="243" spans="1:34" ht="11.25" customHeight="1"/>
    <row r="244" spans="1:34" ht="11.25" customHeight="1"/>
    <row r="245" spans="1:34" ht="12.75" customHeight="1">
      <c r="H245" s="187" t="s">
        <v>3482</v>
      </c>
      <c r="I245" s="190" t="s">
        <v>1760</v>
      </c>
      <c r="J245" s="190" t="s">
        <v>38</v>
      </c>
      <c r="K245" s="190" t="s">
        <v>2917</v>
      </c>
      <c r="L245" s="190" t="s">
        <v>3365</v>
      </c>
      <c r="M245" s="190" t="s">
        <v>2918</v>
      </c>
      <c r="O245" s="187" t="s">
        <v>3491</v>
      </c>
      <c r="P245" s="190" t="s">
        <v>1760</v>
      </c>
      <c r="Q245" s="190" t="s">
        <v>38</v>
      </c>
      <c r="R245" s="190" t="s">
        <v>2917</v>
      </c>
      <c r="S245" s="190" t="s">
        <v>3365</v>
      </c>
      <c r="T245" s="190" t="s">
        <v>2918</v>
      </c>
      <c r="V245" s="187" t="s">
        <v>3480</v>
      </c>
      <c r="W245" s="190" t="s">
        <v>1760</v>
      </c>
      <c r="X245" s="190" t="s">
        <v>38</v>
      </c>
      <c r="Y245" s="190" t="s">
        <v>2917</v>
      </c>
      <c r="Z245" s="190" t="s">
        <v>3365</v>
      </c>
      <c r="AA245" s="190" t="s">
        <v>2918</v>
      </c>
      <c r="AB245" s="192"/>
      <c r="AC245" s="187" t="s">
        <v>3479</v>
      </c>
      <c r="AD245" s="190" t="s">
        <v>1760</v>
      </c>
      <c r="AE245" s="190" t="s">
        <v>38</v>
      </c>
      <c r="AF245" s="190" t="s">
        <v>2917</v>
      </c>
      <c r="AG245" s="190" t="s">
        <v>3365</v>
      </c>
      <c r="AH245" s="190" t="s">
        <v>2918</v>
      </c>
    </row>
    <row r="246" spans="1:34" s="205" customFormat="1" ht="12.75" customHeight="1">
      <c r="A246" s="196"/>
      <c r="B246" s="196"/>
      <c r="H246" s="234"/>
      <c r="I246" s="234" t="s">
        <v>3483</v>
      </c>
      <c r="J246" s="234" t="s">
        <v>2920</v>
      </c>
      <c r="K246" s="234" t="s">
        <v>2923</v>
      </c>
      <c r="L246" s="234" t="s">
        <v>209</v>
      </c>
      <c r="M246" s="234"/>
      <c r="O246" s="234"/>
      <c r="P246" s="234" t="s">
        <v>3463</v>
      </c>
      <c r="Q246" s="234" t="s">
        <v>2920</v>
      </c>
      <c r="R246" s="234" t="s">
        <v>2923</v>
      </c>
      <c r="S246" s="234" t="s">
        <v>209</v>
      </c>
      <c r="T246" s="234"/>
      <c r="V246" s="234"/>
      <c r="W246" s="234" t="s">
        <v>3481</v>
      </c>
      <c r="X246" s="234" t="s">
        <v>2920</v>
      </c>
      <c r="Y246" s="234" t="s">
        <v>2923</v>
      </c>
      <c r="Z246" s="234" t="s">
        <v>209</v>
      </c>
      <c r="AA246" s="234"/>
      <c r="AB246" s="242"/>
      <c r="AC246" s="234"/>
      <c r="AD246" s="234" t="s">
        <v>3478</v>
      </c>
      <c r="AE246" s="234" t="s">
        <v>2920</v>
      </c>
      <c r="AF246" s="234" t="s">
        <v>2923</v>
      </c>
      <c r="AG246" s="234" t="s">
        <v>209</v>
      </c>
      <c r="AH246" s="234"/>
    </row>
    <row r="247" spans="1:34" ht="12.75" customHeight="1">
      <c r="B247" s="196"/>
      <c r="H247" s="63"/>
      <c r="I247" s="191" t="s">
        <v>3484</v>
      </c>
      <c r="J247" s="191" t="s">
        <v>2823</v>
      </c>
      <c r="K247" s="238" t="s">
        <v>2937</v>
      </c>
      <c r="L247" s="191" t="s">
        <v>209</v>
      </c>
      <c r="M247" s="191"/>
      <c r="O247" s="63"/>
      <c r="P247" s="243" t="s">
        <v>3483</v>
      </c>
      <c r="Q247" s="243" t="s">
        <v>2920</v>
      </c>
      <c r="R247" s="243" t="s">
        <v>3001</v>
      </c>
      <c r="S247" s="243" t="s">
        <v>209</v>
      </c>
      <c r="T247" s="243"/>
      <c r="V247" s="63"/>
      <c r="W247" s="215" t="s">
        <v>3044</v>
      </c>
      <c r="X247" s="215" t="s">
        <v>2920</v>
      </c>
      <c r="Y247" s="215" t="s">
        <v>3001</v>
      </c>
      <c r="Z247" s="215" t="s">
        <v>209</v>
      </c>
      <c r="AA247" s="215"/>
      <c r="AB247" s="192"/>
      <c r="AC247" s="63"/>
      <c r="AD247" s="215" t="s">
        <v>3231</v>
      </c>
      <c r="AE247" s="215" t="s">
        <v>2920</v>
      </c>
      <c r="AF247" s="215" t="s">
        <v>3001</v>
      </c>
      <c r="AG247" s="215" t="s">
        <v>209</v>
      </c>
      <c r="AH247" s="215"/>
    </row>
    <row r="248" spans="1:34" ht="12.75" customHeight="1">
      <c r="A248" s="196"/>
      <c r="B248" s="196"/>
      <c r="H248" s="63"/>
      <c r="I248" s="243" t="s">
        <v>3395</v>
      </c>
      <c r="J248" s="243" t="s">
        <v>2920</v>
      </c>
      <c r="K248" s="243" t="s">
        <v>3001</v>
      </c>
      <c r="L248" s="243" t="s">
        <v>3366</v>
      </c>
      <c r="M248" s="243"/>
      <c r="O248" s="63"/>
      <c r="P248" s="200" t="s">
        <v>3464</v>
      </c>
      <c r="Q248" s="200" t="s">
        <v>2920</v>
      </c>
      <c r="R248" s="200" t="s">
        <v>2921</v>
      </c>
      <c r="S248" s="200" t="s">
        <v>3366</v>
      </c>
      <c r="T248" s="200"/>
      <c r="V248" s="63"/>
      <c r="W248" s="203" t="s">
        <v>3048</v>
      </c>
      <c r="X248" s="203" t="s">
        <v>2709</v>
      </c>
      <c r="Y248" s="203" t="s">
        <v>2921</v>
      </c>
      <c r="Z248" s="203" t="s">
        <v>209</v>
      </c>
      <c r="AA248" s="203"/>
      <c r="AB248" s="192"/>
      <c r="AC248" s="63"/>
      <c r="AD248" s="203" t="s">
        <v>3048</v>
      </c>
      <c r="AE248" s="203" t="s">
        <v>2709</v>
      </c>
      <c r="AF248" s="203" t="s">
        <v>2921</v>
      </c>
      <c r="AG248" s="203" t="s">
        <v>209</v>
      </c>
      <c r="AH248" s="203"/>
    </row>
    <row r="249" spans="1:34" ht="12.75" customHeight="1">
      <c r="B249" s="196"/>
      <c r="H249" s="193"/>
      <c r="I249" s="193"/>
      <c r="J249" s="193"/>
      <c r="K249" s="193"/>
      <c r="L249" s="193"/>
      <c r="M249" s="193"/>
      <c r="O249" s="63"/>
      <c r="P249" s="200" t="s">
        <v>3465</v>
      </c>
      <c r="Q249" s="200" t="s">
        <v>2707</v>
      </c>
      <c r="R249" s="200" t="s">
        <v>2921</v>
      </c>
      <c r="S249" s="200" t="s">
        <v>3366</v>
      </c>
      <c r="T249" s="200" t="s">
        <v>3234</v>
      </c>
      <c r="AB249" s="192"/>
    </row>
    <row r="250" spans="1:34" ht="12.75" customHeight="1">
      <c r="A250" s="205"/>
      <c r="B250" s="196"/>
      <c r="H250" s="193"/>
      <c r="I250" s="193"/>
      <c r="J250" s="193"/>
      <c r="K250" s="193"/>
      <c r="L250" s="193"/>
      <c r="M250" s="193"/>
      <c r="O250" s="63"/>
      <c r="P250" s="258" t="s">
        <v>3466</v>
      </c>
      <c r="Q250" s="258" t="s">
        <v>2916</v>
      </c>
      <c r="R250" s="258" t="s">
        <v>2921</v>
      </c>
      <c r="S250" s="258" t="s">
        <v>209</v>
      </c>
      <c r="T250" s="258" t="s">
        <v>3234</v>
      </c>
      <c r="AB250" s="192"/>
    </row>
    <row r="251" spans="1:34" ht="12.75" customHeight="1">
      <c r="H251" s="193"/>
      <c r="I251" s="193"/>
      <c r="J251" s="193"/>
      <c r="K251" s="193"/>
      <c r="L251" s="193"/>
      <c r="M251" s="193"/>
      <c r="O251" s="63"/>
      <c r="P251" s="200" t="s">
        <v>3467</v>
      </c>
      <c r="Q251" s="200" t="s">
        <v>2707</v>
      </c>
      <c r="R251" s="200" t="s">
        <v>2921</v>
      </c>
      <c r="S251" s="200" t="s">
        <v>3366</v>
      </c>
      <c r="T251" s="200" t="s">
        <v>3234</v>
      </c>
      <c r="AB251" s="192"/>
    </row>
    <row r="252" spans="1:34" s="193" customFormat="1" ht="12.75" customHeight="1">
      <c r="O252" s="63"/>
      <c r="P252" s="243" t="s">
        <v>3468</v>
      </c>
      <c r="Q252" s="243" t="s">
        <v>2920</v>
      </c>
      <c r="R252" s="243" t="s">
        <v>3001</v>
      </c>
      <c r="S252" s="243" t="s">
        <v>3366</v>
      </c>
      <c r="T252" s="243" t="s">
        <v>3234</v>
      </c>
      <c r="AB252" s="192"/>
      <c r="AD252" s="192"/>
      <c r="AE252" s="192"/>
      <c r="AF252" s="192"/>
      <c r="AG252" s="192"/>
      <c r="AH252" s="192"/>
    </row>
    <row r="253" spans="1:34" s="193" customFormat="1" ht="12.75" customHeight="1">
      <c r="O253" s="63"/>
      <c r="P253" s="243" t="s">
        <v>3469</v>
      </c>
      <c r="Q253" s="243" t="s">
        <v>2920</v>
      </c>
      <c r="R253" s="243" t="s">
        <v>3001</v>
      </c>
      <c r="S253" s="243" t="s">
        <v>3366</v>
      </c>
      <c r="T253" s="243" t="s">
        <v>3234</v>
      </c>
      <c r="AB253" s="192"/>
      <c r="AD253" s="192"/>
      <c r="AE253" s="192"/>
      <c r="AF253" s="192"/>
      <c r="AG253" s="192"/>
      <c r="AH253" s="192"/>
    </row>
    <row r="254" spans="1:34" s="193" customFormat="1" ht="12.75" customHeight="1">
      <c r="AB254" s="192"/>
      <c r="AD254" s="192"/>
      <c r="AE254" s="192"/>
      <c r="AF254" s="192"/>
      <c r="AG254" s="192"/>
      <c r="AH254" s="192"/>
    </row>
    <row r="255" spans="1:34" s="193" customFormat="1" ht="12.75" customHeight="1">
      <c r="P255" s="192"/>
      <c r="Q255" s="192"/>
      <c r="R255" s="192"/>
      <c r="S255" s="192"/>
      <c r="T255" s="192"/>
      <c r="AB255" s="192"/>
      <c r="AD255" s="192"/>
      <c r="AE255" s="192"/>
      <c r="AF255" s="192"/>
      <c r="AG255" s="192"/>
      <c r="AH255" s="192"/>
    </row>
    <row r="256" spans="1:34" ht="12.75" customHeight="1">
      <c r="H256" s="187" t="s">
        <v>3489</v>
      </c>
      <c r="I256" s="190" t="s">
        <v>1760</v>
      </c>
      <c r="J256" s="190" t="s">
        <v>38</v>
      </c>
      <c r="K256" s="190" t="s">
        <v>2917</v>
      </c>
      <c r="L256" s="190" t="s">
        <v>3365</v>
      </c>
      <c r="M256" s="190" t="s">
        <v>2918</v>
      </c>
      <c r="O256" s="187" t="s">
        <v>3492</v>
      </c>
      <c r="P256" s="190" t="s">
        <v>1760</v>
      </c>
      <c r="Q256" s="190" t="s">
        <v>38</v>
      </c>
      <c r="R256" s="190" t="s">
        <v>2917</v>
      </c>
      <c r="S256" s="190" t="s">
        <v>3365</v>
      </c>
      <c r="T256" s="190" t="s">
        <v>2918</v>
      </c>
    </row>
    <row r="257" spans="8:21" ht="12.75" customHeight="1">
      <c r="H257" s="234"/>
      <c r="I257" s="234" t="s">
        <v>3485</v>
      </c>
      <c r="J257" s="234" t="s">
        <v>2920</v>
      </c>
      <c r="K257" s="234" t="s">
        <v>2923</v>
      </c>
      <c r="L257" s="234" t="s">
        <v>209</v>
      </c>
      <c r="M257" s="234"/>
      <c r="O257" s="234"/>
      <c r="P257" s="234" t="s">
        <v>3463</v>
      </c>
      <c r="Q257" s="234" t="s">
        <v>2920</v>
      </c>
      <c r="R257" s="234" t="s">
        <v>2923</v>
      </c>
      <c r="S257" s="234" t="s">
        <v>209</v>
      </c>
      <c r="T257" s="234"/>
      <c r="U257" s="205"/>
    </row>
    <row r="258" spans="8:21" ht="12.75" customHeight="1">
      <c r="H258" s="63"/>
      <c r="I258" s="243" t="s">
        <v>3395</v>
      </c>
      <c r="J258" s="243" t="s">
        <v>2920</v>
      </c>
      <c r="K258" s="243" t="s">
        <v>3001</v>
      </c>
      <c r="L258" s="243" t="s">
        <v>3366</v>
      </c>
      <c r="M258" s="243"/>
      <c r="O258" s="63"/>
      <c r="P258" s="243" t="s">
        <v>3485</v>
      </c>
      <c r="Q258" s="243" t="s">
        <v>2920</v>
      </c>
      <c r="R258" s="243" t="s">
        <v>3001</v>
      </c>
      <c r="S258" s="243" t="s">
        <v>209</v>
      </c>
      <c r="T258" s="243"/>
    </row>
    <row r="259" spans="8:21" ht="12.75" customHeight="1">
      <c r="O259" s="63"/>
      <c r="P259" s="200" t="s">
        <v>3464</v>
      </c>
      <c r="Q259" s="200" t="s">
        <v>2920</v>
      </c>
      <c r="R259" s="200" t="s">
        <v>2921</v>
      </c>
      <c r="S259" s="200" t="s">
        <v>3366</v>
      </c>
      <c r="T259" s="200"/>
    </row>
    <row r="260" spans="8:21" ht="12.75" customHeight="1">
      <c r="O260" s="63"/>
      <c r="P260" s="200" t="s">
        <v>3465</v>
      </c>
      <c r="Q260" s="200" t="s">
        <v>2707</v>
      </c>
      <c r="R260" s="200" t="s">
        <v>2921</v>
      </c>
      <c r="S260" s="200" t="s">
        <v>3366</v>
      </c>
      <c r="T260" s="200" t="s">
        <v>3234</v>
      </c>
    </row>
    <row r="261" spans="8:21" ht="12.75" customHeight="1">
      <c r="O261" s="63"/>
      <c r="P261" s="258" t="s">
        <v>3466</v>
      </c>
      <c r="Q261" s="258" t="s">
        <v>2916</v>
      </c>
      <c r="R261" s="258" t="s">
        <v>2921</v>
      </c>
      <c r="S261" s="258" t="s">
        <v>209</v>
      </c>
      <c r="T261" s="258" t="s">
        <v>3234</v>
      </c>
    </row>
    <row r="262" spans="8:21" ht="12.75" customHeight="1">
      <c r="O262" s="63"/>
      <c r="P262" s="200" t="s">
        <v>3467</v>
      </c>
      <c r="Q262" s="200" t="s">
        <v>2707</v>
      </c>
      <c r="R262" s="200" t="s">
        <v>2921</v>
      </c>
      <c r="S262" s="200" t="s">
        <v>3366</v>
      </c>
      <c r="T262" s="200" t="s">
        <v>3234</v>
      </c>
    </row>
    <row r="263" spans="8:21" ht="12.75" customHeight="1">
      <c r="O263" s="63"/>
      <c r="P263" s="243" t="s">
        <v>3468</v>
      </c>
      <c r="Q263" s="243" t="s">
        <v>2920</v>
      </c>
      <c r="R263" s="243" t="s">
        <v>3001</v>
      </c>
      <c r="S263" s="243" t="s">
        <v>3366</v>
      </c>
      <c r="T263" s="243" t="s">
        <v>3234</v>
      </c>
    </row>
    <row r="264" spans="8:21" ht="12.75" customHeight="1">
      <c r="O264" s="63"/>
      <c r="P264" s="243" t="s">
        <v>3469</v>
      </c>
      <c r="Q264" s="243" t="s">
        <v>2920</v>
      </c>
      <c r="R264" s="243" t="s">
        <v>3001</v>
      </c>
      <c r="S264" s="243" t="s">
        <v>3366</v>
      </c>
      <c r="T264" s="243" t="s">
        <v>3234</v>
      </c>
    </row>
    <row r="266" spans="8:21" ht="12.75" customHeight="1">
      <c r="H266" s="187" t="s">
        <v>3488</v>
      </c>
      <c r="I266" s="190" t="s">
        <v>1760</v>
      </c>
      <c r="J266" s="190" t="s">
        <v>38</v>
      </c>
      <c r="K266" s="190" t="s">
        <v>2917</v>
      </c>
      <c r="L266" s="190" t="s">
        <v>3365</v>
      </c>
      <c r="M266" s="190" t="s">
        <v>2918</v>
      </c>
      <c r="O266" s="187" t="s">
        <v>3493</v>
      </c>
      <c r="P266" s="190" t="s">
        <v>1760</v>
      </c>
      <c r="Q266" s="190" t="s">
        <v>38</v>
      </c>
      <c r="R266" s="190" t="s">
        <v>2917</v>
      </c>
      <c r="S266" s="190" t="s">
        <v>3365</v>
      </c>
      <c r="T266" s="190" t="s">
        <v>2918</v>
      </c>
    </row>
    <row r="267" spans="8:21" ht="12.75" customHeight="1">
      <c r="H267" s="234"/>
      <c r="I267" s="234" t="s">
        <v>3486</v>
      </c>
      <c r="J267" s="234" t="s">
        <v>2920</v>
      </c>
      <c r="K267" s="234" t="s">
        <v>2923</v>
      </c>
      <c r="L267" s="234" t="s">
        <v>209</v>
      </c>
      <c r="M267" s="234"/>
      <c r="O267" s="234"/>
      <c r="P267" s="234" t="s">
        <v>3463</v>
      </c>
      <c r="Q267" s="234" t="s">
        <v>2920</v>
      </c>
      <c r="R267" s="234" t="s">
        <v>2923</v>
      </c>
      <c r="S267" s="234" t="s">
        <v>209</v>
      </c>
      <c r="T267" s="234"/>
      <c r="U267" s="205"/>
    </row>
    <row r="268" spans="8:21" ht="12.75" customHeight="1">
      <c r="H268" s="63"/>
      <c r="I268" s="243" t="s">
        <v>3395</v>
      </c>
      <c r="J268" s="243" t="s">
        <v>2920</v>
      </c>
      <c r="K268" s="243" t="s">
        <v>3001</v>
      </c>
      <c r="L268" s="243" t="s">
        <v>3366</v>
      </c>
      <c r="M268" s="243"/>
      <c r="O268" s="63"/>
      <c r="P268" s="243" t="s">
        <v>3486</v>
      </c>
      <c r="Q268" s="243" t="s">
        <v>2920</v>
      </c>
      <c r="R268" s="243" t="s">
        <v>3001</v>
      </c>
      <c r="S268" s="243" t="s">
        <v>209</v>
      </c>
      <c r="T268" s="243"/>
    </row>
    <row r="269" spans="8:21" ht="12.75" customHeight="1">
      <c r="O269" s="63"/>
      <c r="P269" s="200" t="s">
        <v>3464</v>
      </c>
      <c r="Q269" s="200" t="s">
        <v>2920</v>
      </c>
      <c r="R269" s="200" t="s">
        <v>2921</v>
      </c>
      <c r="S269" s="200" t="s">
        <v>3366</v>
      </c>
      <c r="T269" s="200"/>
    </row>
    <row r="270" spans="8:21" ht="12.75" customHeight="1">
      <c r="O270" s="63"/>
      <c r="P270" s="200" t="s">
        <v>3465</v>
      </c>
      <c r="Q270" s="200" t="s">
        <v>2707</v>
      </c>
      <c r="R270" s="200" t="s">
        <v>2921</v>
      </c>
      <c r="S270" s="200" t="s">
        <v>3366</v>
      </c>
      <c r="T270" s="200" t="s">
        <v>3234</v>
      </c>
    </row>
    <row r="271" spans="8:21" ht="12.75" customHeight="1">
      <c r="O271" s="63"/>
      <c r="P271" s="258" t="s">
        <v>3466</v>
      </c>
      <c r="Q271" s="258" t="s">
        <v>2916</v>
      </c>
      <c r="R271" s="258" t="s">
        <v>2921</v>
      </c>
      <c r="S271" s="258" t="s">
        <v>209</v>
      </c>
      <c r="T271" s="258" t="s">
        <v>3234</v>
      </c>
    </row>
    <row r="272" spans="8:21" ht="12.75" customHeight="1">
      <c r="O272" s="63"/>
      <c r="P272" s="200" t="s">
        <v>3467</v>
      </c>
      <c r="Q272" s="200" t="s">
        <v>2707</v>
      </c>
      <c r="R272" s="200" t="s">
        <v>2921</v>
      </c>
      <c r="S272" s="200" t="s">
        <v>3366</v>
      </c>
      <c r="T272" s="200" t="s">
        <v>3234</v>
      </c>
    </row>
    <row r="273" spans="8:21" ht="12.75" customHeight="1">
      <c r="O273" s="63"/>
      <c r="P273" s="243" t="s">
        <v>3468</v>
      </c>
      <c r="Q273" s="243" t="s">
        <v>2920</v>
      </c>
      <c r="R273" s="243" t="s">
        <v>3001</v>
      </c>
      <c r="S273" s="243" t="s">
        <v>3366</v>
      </c>
      <c r="T273" s="243" t="s">
        <v>3234</v>
      </c>
    </row>
    <row r="274" spans="8:21" ht="12.75" customHeight="1">
      <c r="O274" s="63"/>
      <c r="P274" s="243" t="s">
        <v>3469</v>
      </c>
      <c r="Q274" s="243" t="s">
        <v>2920</v>
      </c>
      <c r="R274" s="243" t="s">
        <v>3001</v>
      </c>
      <c r="S274" s="243" t="s">
        <v>3366</v>
      </c>
      <c r="T274" s="243" t="s">
        <v>3234</v>
      </c>
    </row>
    <row r="276" spans="8:21" ht="12.75" customHeight="1">
      <c r="H276" s="187" t="s">
        <v>3487</v>
      </c>
      <c r="I276" s="190" t="s">
        <v>1760</v>
      </c>
      <c r="J276" s="190" t="s">
        <v>38</v>
      </c>
      <c r="K276" s="190" t="s">
        <v>2917</v>
      </c>
      <c r="L276" s="190" t="s">
        <v>3365</v>
      </c>
      <c r="M276" s="190" t="s">
        <v>2918</v>
      </c>
      <c r="O276" s="187" t="s">
        <v>3494</v>
      </c>
      <c r="P276" s="190" t="s">
        <v>1760</v>
      </c>
      <c r="Q276" s="190" t="s">
        <v>38</v>
      </c>
      <c r="R276" s="190" t="s">
        <v>2917</v>
      </c>
      <c r="S276" s="190" t="s">
        <v>3365</v>
      </c>
      <c r="T276" s="190" t="s">
        <v>2918</v>
      </c>
    </row>
    <row r="277" spans="8:21" ht="12.75" customHeight="1">
      <c r="H277" s="234"/>
      <c r="I277" s="234" t="s">
        <v>3490</v>
      </c>
      <c r="J277" s="234" t="s">
        <v>2920</v>
      </c>
      <c r="K277" s="234" t="s">
        <v>2923</v>
      </c>
      <c r="L277" s="234" t="s">
        <v>209</v>
      </c>
      <c r="M277" s="234"/>
      <c r="O277" s="234"/>
      <c r="P277" s="234" t="s">
        <v>3463</v>
      </c>
      <c r="Q277" s="234" t="s">
        <v>2920</v>
      </c>
      <c r="R277" s="234" t="s">
        <v>2923</v>
      </c>
      <c r="S277" s="234" t="s">
        <v>209</v>
      </c>
      <c r="T277" s="234"/>
      <c r="U277" s="205"/>
    </row>
    <row r="278" spans="8:21" ht="12.75" customHeight="1">
      <c r="H278" s="63"/>
      <c r="I278" s="243" t="s">
        <v>3395</v>
      </c>
      <c r="J278" s="243" t="s">
        <v>2920</v>
      </c>
      <c r="K278" s="243" t="s">
        <v>3001</v>
      </c>
      <c r="L278" s="243" t="s">
        <v>3366</v>
      </c>
      <c r="M278" s="243"/>
      <c r="O278" s="63"/>
      <c r="P278" s="243" t="s">
        <v>3490</v>
      </c>
      <c r="Q278" s="243" t="s">
        <v>2920</v>
      </c>
      <c r="R278" s="243" t="s">
        <v>3001</v>
      </c>
      <c r="S278" s="243" t="s">
        <v>209</v>
      </c>
      <c r="T278" s="243"/>
    </row>
    <row r="279" spans="8:21" ht="12.75" customHeight="1">
      <c r="O279" s="63"/>
      <c r="P279" s="200" t="s">
        <v>3464</v>
      </c>
      <c r="Q279" s="200" t="s">
        <v>2920</v>
      </c>
      <c r="R279" s="200" t="s">
        <v>2921</v>
      </c>
      <c r="S279" s="200" t="s">
        <v>3366</v>
      </c>
      <c r="T279" s="200"/>
    </row>
    <row r="280" spans="8:21" ht="12.75" customHeight="1">
      <c r="O280" s="63"/>
      <c r="P280" s="200" t="s">
        <v>3465</v>
      </c>
      <c r="Q280" s="200" t="s">
        <v>2707</v>
      </c>
      <c r="R280" s="200" t="s">
        <v>2921</v>
      </c>
      <c r="S280" s="200" t="s">
        <v>3366</v>
      </c>
      <c r="T280" s="200" t="s">
        <v>3234</v>
      </c>
    </row>
    <row r="281" spans="8:21" ht="12.75" customHeight="1">
      <c r="O281" s="63"/>
      <c r="P281" s="258" t="s">
        <v>3466</v>
      </c>
      <c r="Q281" s="258" t="s">
        <v>2916</v>
      </c>
      <c r="R281" s="258" t="s">
        <v>2921</v>
      </c>
      <c r="S281" s="258" t="s">
        <v>209</v>
      </c>
      <c r="T281" s="258" t="s">
        <v>3234</v>
      </c>
    </row>
    <row r="282" spans="8:21" ht="12.75" customHeight="1">
      <c r="O282" s="63"/>
      <c r="P282" s="200" t="s">
        <v>3467</v>
      </c>
      <c r="Q282" s="200" t="s">
        <v>2707</v>
      </c>
      <c r="R282" s="200" t="s">
        <v>2921</v>
      </c>
      <c r="S282" s="200" t="s">
        <v>3366</v>
      </c>
      <c r="T282" s="200" t="s">
        <v>3234</v>
      </c>
    </row>
    <row r="283" spans="8:21" ht="12.75" customHeight="1">
      <c r="O283" s="63"/>
      <c r="P283" s="243" t="s">
        <v>3468</v>
      </c>
      <c r="Q283" s="243" t="s">
        <v>2920</v>
      </c>
      <c r="R283" s="243" t="s">
        <v>3001</v>
      </c>
      <c r="S283" s="243" t="s">
        <v>3366</v>
      </c>
      <c r="T283" s="243" t="s">
        <v>3234</v>
      </c>
    </row>
    <row r="284" spans="8:21" ht="12.75" customHeight="1">
      <c r="O284" s="63"/>
      <c r="P284" s="243" t="s">
        <v>3469</v>
      </c>
      <c r="Q284" s="243" t="s">
        <v>2920</v>
      </c>
      <c r="R284" s="243" t="s">
        <v>3001</v>
      </c>
      <c r="S284" s="243" t="s">
        <v>3366</v>
      </c>
      <c r="T284" s="243" t="s">
        <v>3234</v>
      </c>
    </row>
    <row r="286" spans="8:21" ht="12.75" customHeight="1">
      <c r="H286" s="187" t="s">
        <v>3357</v>
      </c>
      <c r="I286" s="190" t="s">
        <v>1760</v>
      </c>
      <c r="J286" s="190" t="s">
        <v>38</v>
      </c>
      <c r="K286" s="190" t="s">
        <v>2917</v>
      </c>
      <c r="L286" s="190" t="s">
        <v>3365</v>
      </c>
      <c r="M286" s="190" t="s">
        <v>2918</v>
      </c>
    </row>
    <row r="287" spans="8:21" ht="12.75" customHeight="1">
      <c r="H287" s="234"/>
      <c r="I287" s="234" t="s">
        <v>3358</v>
      </c>
      <c r="J287" s="234" t="s">
        <v>2920</v>
      </c>
      <c r="K287" s="234" t="s">
        <v>2923</v>
      </c>
      <c r="L287" s="234" t="s">
        <v>209</v>
      </c>
      <c r="M287" s="234"/>
    </row>
    <row r="288" spans="8:21" ht="12.75" customHeight="1">
      <c r="H288" s="209"/>
      <c r="I288" s="203" t="s">
        <v>3359</v>
      </c>
      <c r="J288" s="203" t="s">
        <v>3085</v>
      </c>
      <c r="K288" s="203" t="s">
        <v>2921</v>
      </c>
      <c r="L288" s="203" t="s">
        <v>3366</v>
      </c>
      <c r="M288" s="209"/>
    </row>
    <row r="289" spans="1:34" ht="12.75" customHeight="1">
      <c r="H289" s="209"/>
      <c r="I289" s="215" t="s">
        <v>3360</v>
      </c>
      <c r="J289" s="243" t="s">
        <v>2920</v>
      </c>
      <c r="K289" s="243" t="s">
        <v>3001</v>
      </c>
      <c r="L289" s="243" t="s">
        <v>209</v>
      </c>
      <c r="M289" s="243" t="s">
        <v>3234</v>
      </c>
    </row>
    <row r="290" spans="1:34" ht="12.75" customHeight="1">
      <c r="H290" s="209"/>
      <c r="I290" s="191" t="s">
        <v>3372</v>
      </c>
      <c r="J290" s="191" t="s">
        <v>2823</v>
      </c>
      <c r="K290" s="191" t="s">
        <v>2921</v>
      </c>
      <c r="L290" s="191" t="s">
        <v>209</v>
      </c>
      <c r="M290" s="84"/>
    </row>
    <row r="291" spans="1:34" ht="12.75" customHeight="1">
      <c r="H291" s="209"/>
      <c r="I291" s="215" t="s">
        <v>3361</v>
      </c>
      <c r="J291" s="243" t="s">
        <v>2920</v>
      </c>
      <c r="K291" s="243" t="s">
        <v>3001</v>
      </c>
      <c r="L291" s="243" t="s">
        <v>3366</v>
      </c>
      <c r="M291" s="243" t="s">
        <v>3234</v>
      </c>
    </row>
    <row r="292" spans="1:34" ht="12.75" customHeight="1">
      <c r="H292" s="209"/>
      <c r="I292" s="191" t="s">
        <v>3373</v>
      </c>
      <c r="J292" s="191" t="s">
        <v>2823</v>
      </c>
      <c r="K292" s="191" t="s">
        <v>2921</v>
      </c>
      <c r="L292" s="191" t="s">
        <v>3366</v>
      </c>
      <c r="M292" s="84"/>
    </row>
    <row r="293" spans="1:34" ht="12" customHeight="1">
      <c r="H293" s="209"/>
      <c r="I293" s="203" t="s">
        <v>3362</v>
      </c>
      <c r="J293" s="203" t="s">
        <v>2707</v>
      </c>
      <c r="K293" s="203" t="s">
        <v>2921</v>
      </c>
      <c r="L293" s="203" t="s">
        <v>3366</v>
      </c>
      <c r="M293" s="209"/>
    </row>
    <row r="294" spans="1:34" ht="12" customHeight="1">
      <c r="H294" s="63"/>
      <c r="I294" s="243" t="s">
        <v>3395</v>
      </c>
      <c r="J294" s="243" t="s">
        <v>2920</v>
      </c>
      <c r="K294" s="243" t="s">
        <v>3001</v>
      </c>
      <c r="L294" s="243" t="s">
        <v>3366</v>
      </c>
      <c r="M294" s="243"/>
    </row>
    <row r="295" spans="1:34" s="193" customFormat="1" ht="12.75" customHeight="1">
      <c r="P295" s="192"/>
      <c r="Q295" s="192"/>
      <c r="R295" s="192"/>
      <c r="S295" s="192"/>
      <c r="T295" s="192"/>
      <c r="AB295" s="192"/>
      <c r="AD295" s="192"/>
      <c r="AE295" s="192"/>
      <c r="AF295" s="192"/>
      <c r="AG295" s="192"/>
      <c r="AH295" s="192"/>
    </row>
    <row r="296" spans="1:34" s="144" customFormat="1" ht="12.75" customHeight="1">
      <c r="A296" s="187" t="s">
        <v>3249</v>
      </c>
      <c r="AB296" s="187"/>
    </row>
    <row r="297" spans="1:34" ht="12.75" customHeight="1">
      <c r="AB297" s="192"/>
    </row>
    <row r="298" spans="1:34" ht="12.75" customHeight="1">
      <c r="A298" s="187" t="s">
        <v>3058</v>
      </c>
      <c r="B298" s="190" t="s">
        <v>1760</v>
      </c>
      <c r="C298" s="190" t="s">
        <v>38</v>
      </c>
      <c r="D298" s="190" t="s">
        <v>2917</v>
      </c>
      <c r="E298" s="190" t="s">
        <v>3365</v>
      </c>
      <c r="F298" s="190" t="s">
        <v>2918</v>
      </c>
      <c r="H298" s="187" t="s">
        <v>3102</v>
      </c>
      <c r="I298" s="190" t="s">
        <v>1760</v>
      </c>
      <c r="J298" s="190" t="s">
        <v>38</v>
      </c>
      <c r="K298" s="190" t="s">
        <v>2917</v>
      </c>
      <c r="L298" s="190" t="s">
        <v>3365</v>
      </c>
      <c r="M298" s="190" t="s">
        <v>2918</v>
      </c>
    </row>
    <row r="299" spans="1:34" ht="12.75" customHeight="1">
      <c r="A299" s="63"/>
      <c r="B299" s="246" t="s">
        <v>2922</v>
      </c>
      <c r="C299" s="246" t="s">
        <v>2920</v>
      </c>
      <c r="D299" s="246" t="s">
        <v>3001</v>
      </c>
      <c r="E299" s="246" t="s">
        <v>209</v>
      </c>
      <c r="F299" s="246"/>
      <c r="H299" s="240"/>
      <c r="I299" s="240" t="s">
        <v>2942</v>
      </c>
      <c r="J299" s="234" t="s">
        <v>2920</v>
      </c>
      <c r="K299" s="234" t="s">
        <v>2923</v>
      </c>
      <c r="L299" s="240" t="s">
        <v>209</v>
      </c>
      <c r="M299" s="240"/>
    </row>
    <row r="300" spans="1:34" ht="12.75" customHeight="1">
      <c r="A300" s="63"/>
      <c r="B300" s="246" t="s">
        <v>2942</v>
      </c>
      <c r="C300" s="246" t="s">
        <v>2920</v>
      </c>
      <c r="D300" s="246" t="s">
        <v>3001</v>
      </c>
      <c r="E300" s="246" t="s">
        <v>209</v>
      </c>
      <c r="F300" s="246"/>
      <c r="H300" s="209"/>
      <c r="I300" s="203" t="s">
        <v>2940</v>
      </c>
      <c r="J300" s="203" t="s">
        <v>2707</v>
      </c>
      <c r="K300" s="203" t="s">
        <v>2921</v>
      </c>
      <c r="L300" s="203" t="s">
        <v>209</v>
      </c>
      <c r="M300" s="209"/>
    </row>
    <row r="301" spans="1:34" ht="12.75" customHeight="1">
      <c r="H301" s="209"/>
      <c r="I301" s="203" t="s">
        <v>2945</v>
      </c>
      <c r="J301" s="203" t="s">
        <v>2707</v>
      </c>
      <c r="K301" s="203" t="s">
        <v>2921</v>
      </c>
      <c r="L301" s="203" t="s">
        <v>3366</v>
      </c>
      <c r="M301" s="209"/>
    </row>
    <row r="302" spans="1:34" ht="12.75" customHeight="1">
      <c r="H302" s="209"/>
      <c r="I302" s="203" t="s">
        <v>2941</v>
      </c>
      <c r="J302" s="203" t="s">
        <v>2707</v>
      </c>
      <c r="K302" s="203" t="s">
        <v>2921</v>
      </c>
      <c r="L302" s="203" t="s">
        <v>209</v>
      </c>
      <c r="M302" s="203" t="s">
        <v>8</v>
      </c>
    </row>
    <row r="303" spans="1:34" ht="12.75" customHeight="1">
      <c r="H303" s="63"/>
      <c r="I303" s="191" t="s">
        <v>3099</v>
      </c>
      <c r="J303" s="191" t="s">
        <v>2823</v>
      </c>
      <c r="K303" s="191" t="s">
        <v>2921</v>
      </c>
      <c r="L303" s="191" t="s">
        <v>3366</v>
      </c>
      <c r="M303" s="191" t="s">
        <v>3100</v>
      </c>
    </row>
    <row r="304" spans="1:34" ht="12.75" customHeight="1">
      <c r="A304" s="187" t="s">
        <v>3059</v>
      </c>
      <c r="B304" s="190" t="s">
        <v>1760</v>
      </c>
      <c r="C304" s="190" t="s">
        <v>38</v>
      </c>
      <c r="D304" s="190" t="s">
        <v>2917</v>
      </c>
      <c r="E304" s="190" t="s">
        <v>3365</v>
      </c>
      <c r="F304" s="190" t="s">
        <v>2918</v>
      </c>
    </row>
    <row r="305" spans="1:20" ht="12.75" customHeight="1">
      <c r="A305" s="63"/>
      <c r="B305" s="246" t="s">
        <v>2922</v>
      </c>
      <c r="C305" s="246" t="s">
        <v>2920</v>
      </c>
      <c r="D305" s="246" t="s">
        <v>3001</v>
      </c>
      <c r="E305" s="246" t="s">
        <v>209</v>
      </c>
      <c r="F305" s="246"/>
      <c r="H305" s="187" t="s">
        <v>3101</v>
      </c>
      <c r="I305" s="190" t="s">
        <v>1760</v>
      </c>
      <c r="J305" s="190" t="s">
        <v>38</v>
      </c>
      <c r="K305" s="190" t="s">
        <v>2917</v>
      </c>
      <c r="L305" s="190" t="s">
        <v>3365</v>
      </c>
      <c r="M305" s="190" t="s">
        <v>2918</v>
      </c>
    </row>
    <row r="306" spans="1:20" ht="12.75" customHeight="1">
      <c r="A306" s="63"/>
      <c r="B306" s="246" t="s">
        <v>2943</v>
      </c>
      <c r="C306" s="246" t="s">
        <v>2920</v>
      </c>
      <c r="D306" s="246" t="s">
        <v>3001</v>
      </c>
      <c r="E306" s="246" t="s">
        <v>209</v>
      </c>
      <c r="F306" s="246"/>
      <c r="H306" s="240"/>
      <c r="I306" s="240" t="s">
        <v>2943</v>
      </c>
      <c r="J306" s="234" t="s">
        <v>2920</v>
      </c>
      <c r="K306" s="234" t="s">
        <v>2923</v>
      </c>
      <c r="L306" s="240" t="s">
        <v>209</v>
      </c>
      <c r="M306" s="240"/>
    </row>
    <row r="307" spans="1:20" ht="12.75" customHeight="1">
      <c r="H307" s="209"/>
      <c r="I307" s="203" t="s">
        <v>2940</v>
      </c>
      <c r="J307" s="203" t="s">
        <v>2707</v>
      </c>
      <c r="K307" s="203" t="s">
        <v>2921</v>
      </c>
      <c r="L307" s="203" t="s">
        <v>209</v>
      </c>
      <c r="M307" s="209"/>
    </row>
    <row r="308" spans="1:20" ht="12.75" customHeight="1">
      <c r="H308" s="209"/>
      <c r="I308" s="203" t="s">
        <v>2944</v>
      </c>
      <c r="J308" s="203" t="s">
        <v>2707</v>
      </c>
      <c r="K308" s="203" t="s">
        <v>2921</v>
      </c>
      <c r="L308" s="203" t="s">
        <v>3366</v>
      </c>
      <c r="M308" s="209"/>
    </row>
    <row r="309" spans="1:20" ht="12.75" customHeight="1">
      <c r="H309" s="209"/>
      <c r="I309" s="203" t="s">
        <v>2946</v>
      </c>
      <c r="J309" s="203" t="s">
        <v>2707</v>
      </c>
      <c r="K309" s="203" t="s">
        <v>2921</v>
      </c>
      <c r="L309" s="203" t="s">
        <v>3366</v>
      </c>
      <c r="M309" s="209"/>
    </row>
    <row r="310" spans="1:20" ht="12.75" customHeight="1">
      <c r="H310" s="209"/>
      <c r="I310" s="203" t="s">
        <v>2947</v>
      </c>
      <c r="J310" s="203" t="s">
        <v>2707</v>
      </c>
      <c r="K310" s="203" t="s">
        <v>2921</v>
      </c>
      <c r="L310" s="203" t="s">
        <v>209</v>
      </c>
      <c r="M310" s="209"/>
    </row>
    <row r="311" spans="1:20" ht="12.75" customHeight="1">
      <c r="H311" s="209"/>
      <c r="I311" s="203" t="s">
        <v>2948</v>
      </c>
      <c r="J311" s="203" t="s">
        <v>2707</v>
      </c>
      <c r="K311" s="203" t="s">
        <v>2921</v>
      </c>
      <c r="L311" s="203" t="s">
        <v>3366</v>
      </c>
      <c r="M311" s="203" t="s">
        <v>2949</v>
      </c>
    </row>
    <row r="312" spans="1:20" ht="12.75" customHeight="1">
      <c r="H312" s="63"/>
      <c r="I312" s="191" t="s">
        <v>3099</v>
      </c>
      <c r="J312" s="191" t="s">
        <v>2823</v>
      </c>
      <c r="K312" s="191" t="s">
        <v>2921</v>
      </c>
      <c r="L312" s="191" t="s">
        <v>3366</v>
      </c>
      <c r="M312" s="191" t="s">
        <v>3100</v>
      </c>
    </row>
    <row r="314" spans="1:20" ht="12.75" customHeight="1">
      <c r="H314" s="187" t="s">
        <v>3109</v>
      </c>
      <c r="I314" s="190" t="s">
        <v>1760</v>
      </c>
      <c r="J314" s="190" t="s">
        <v>38</v>
      </c>
      <c r="K314" s="190" t="s">
        <v>2917</v>
      </c>
      <c r="L314" s="190" t="s">
        <v>3365</v>
      </c>
      <c r="M314" s="190" t="s">
        <v>2918</v>
      </c>
      <c r="O314" s="187" t="s">
        <v>3056</v>
      </c>
      <c r="P314" s="190" t="s">
        <v>1760</v>
      </c>
      <c r="Q314" s="190" t="s">
        <v>38</v>
      </c>
      <c r="R314" s="190" t="s">
        <v>2917</v>
      </c>
      <c r="S314" s="190" t="s">
        <v>3365</v>
      </c>
      <c r="T314" s="190" t="s">
        <v>2918</v>
      </c>
    </row>
    <row r="315" spans="1:20" ht="12.75" customHeight="1">
      <c r="H315" s="63"/>
      <c r="I315" s="240" t="s">
        <v>3110</v>
      </c>
      <c r="J315" s="240" t="s">
        <v>2920</v>
      </c>
      <c r="K315" s="240" t="s">
        <v>2923</v>
      </c>
      <c r="L315" s="240" t="s">
        <v>209</v>
      </c>
      <c r="M315" s="209"/>
      <c r="O315" s="63"/>
      <c r="P315" s="240" t="s">
        <v>3044</v>
      </c>
      <c r="Q315" s="240" t="s">
        <v>2920</v>
      </c>
      <c r="R315" s="240" t="s">
        <v>2923</v>
      </c>
      <c r="S315" s="203" t="s">
        <v>209</v>
      </c>
      <c r="T315" s="209"/>
    </row>
    <row r="316" spans="1:20" ht="12.75" customHeight="1">
      <c r="H316" s="63"/>
      <c r="I316" s="238" t="s">
        <v>3242</v>
      </c>
      <c r="J316" s="238" t="s">
        <v>2707</v>
      </c>
      <c r="K316" s="238" t="s">
        <v>3045</v>
      </c>
      <c r="L316" s="238" t="s">
        <v>3366</v>
      </c>
      <c r="M316" s="238" t="s">
        <v>3053</v>
      </c>
      <c r="O316" s="63"/>
      <c r="P316" s="243" t="s">
        <v>3110</v>
      </c>
      <c r="Q316" s="243" t="s">
        <v>2920</v>
      </c>
      <c r="R316" s="243" t="s">
        <v>3001</v>
      </c>
      <c r="S316" s="243" t="s">
        <v>209</v>
      </c>
      <c r="T316" s="243"/>
    </row>
    <row r="317" spans="1:20" ht="12.75" customHeight="1">
      <c r="H317" s="63"/>
      <c r="I317" s="238" t="s">
        <v>3246</v>
      </c>
      <c r="J317" s="238" t="s">
        <v>2707</v>
      </c>
      <c r="K317" s="238" t="s">
        <v>3045</v>
      </c>
      <c r="L317" s="238" t="s">
        <v>209</v>
      </c>
      <c r="M317" s="238" t="s">
        <v>3054</v>
      </c>
      <c r="O317" s="63"/>
      <c r="P317" s="238" t="s">
        <v>3049</v>
      </c>
      <c r="Q317" s="238" t="s">
        <v>2707</v>
      </c>
      <c r="R317" s="238" t="s">
        <v>3045</v>
      </c>
      <c r="S317" s="238" t="s">
        <v>209</v>
      </c>
      <c r="T317" s="238" t="s">
        <v>3053</v>
      </c>
    </row>
    <row r="318" spans="1:20" ht="12.75" customHeight="1">
      <c r="H318" s="63"/>
      <c r="I318" s="238" t="s">
        <v>3243</v>
      </c>
      <c r="J318" s="238" t="s">
        <v>2707</v>
      </c>
      <c r="K318" s="238" t="s">
        <v>3045</v>
      </c>
      <c r="L318" s="238" t="s">
        <v>209</v>
      </c>
      <c r="M318" s="238" t="s">
        <v>3054</v>
      </c>
      <c r="O318" s="63"/>
      <c r="P318" s="238" t="s">
        <v>3050</v>
      </c>
      <c r="Q318" s="238" t="s">
        <v>2707</v>
      </c>
      <c r="R318" s="238" t="s">
        <v>3045</v>
      </c>
      <c r="S318" s="238" t="s">
        <v>209</v>
      </c>
      <c r="T318" s="238" t="s">
        <v>3053</v>
      </c>
    </row>
    <row r="319" spans="1:20" ht="12.75" customHeight="1">
      <c r="H319" s="63"/>
      <c r="I319" s="238" t="s">
        <v>3244</v>
      </c>
      <c r="J319" s="238" t="s">
        <v>2958</v>
      </c>
      <c r="K319" s="238" t="s">
        <v>3045</v>
      </c>
      <c r="L319" s="238" t="s">
        <v>3366</v>
      </c>
      <c r="M319" s="238" t="s">
        <v>3054</v>
      </c>
      <c r="O319" s="63"/>
      <c r="P319" s="238" t="s">
        <v>3046</v>
      </c>
      <c r="Q319" s="238" t="s">
        <v>2709</v>
      </c>
      <c r="R319" s="238" t="s">
        <v>3045</v>
      </c>
      <c r="S319" s="238" t="s">
        <v>209</v>
      </c>
      <c r="T319" s="238" t="s">
        <v>3055</v>
      </c>
    </row>
    <row r="320" spans="1:20" ht="12.75" customHeight="1">
      <c r="H320" s="63"/>
      <c r="I320" s="238" t="s">
        <v>3245</v>
      </c>
      <c r="J320" s="238" t="s">
        <v>2958</v>
      </c>
      <c r="K320" s="238" t="s">
        <v>3045</v>
      </c>
      <c r="L320" s="238" t="s">
        <v>3366</v>
      </c>
      <c r="M320" s="238" t="s">
        <v>3054</v>
      </c>
      <c r="O320" s="63"/>
      <c r="P320" s="238" t="s">
        <v>3047</v>
      </c>
      <c r="Q320" s="238" t="s">
        <v>2707</v>
      </c>
      <c r="R320" s="238" t="s">
        <v>3045</v>
      </c>
      <c r="S320" s="238" t="s">
        <v>3366</v>
      </c>
      <c r="T320" s="238" t="s">
        <v>3054</v>
      </c>
    </row>
    <row r="321" spans="1:20" ht="12.75" customHeight="1">
      <c r="H321" s="63"/>
      <c r="I321" s="238" t="s">
        <v>3247</v>
      </c>
      <c r="J321" s="238" t="s">
        <v>3085</v>
      </c>
      <c r="K321" s="238" t="s">
        <v>3045</v>
      </c>
      <c r="L321" s="238" t="s">
        <v>3366</v>
      </c>
      <c r="M321" s="238" t="s">
        <v>3054</v>
      </c>
      <c r="O321" s="63"/>
      <c r="P321" s="238" t="s">
        <v>3051</v>
      </c>
      <c r="Q321" s="238" t="s">
        <v>2958</v>
      </c>
      <c r="R321" s="238" t="s">
        <v>3045</v>
      </c>
      <c r="S321" s="238" t="s">
        <v>3366</v>
      </c>
      <c r="T321" s="238" t="s">
        <v>3054</v>
      </c>
    </row>
    <row r="322" spans="1:20" s="193" customFormat="1" ht="12.75" customHeight="1">
      <c r="H322" s="63"/>
      <c r="I322" s="191" t="s">
        <v>3352</v>
      </c>
      <c r="J322" s="191" t="s">
        <v>2823</v>
      </c>
      <c r="K322" s="191"/>
      <c r="L322" s="191" t="s">
        <v>209</v>
      </c>
      <c r="M322" s="191"/>
      <c r="O322" s="63"/>
      <c r="P322" s="238" t="s">
        <v>3052</v>
      </c>
      <c r="Q322" s="238" t="s">
        <v>2958</v>
      </c>
      <c r="R322" s="238" t="s">
        <v>3045</v>
      </c>
      <c r="S322" s="238" t="s">
        <v>3366</v>
      </c>
      <c r="T322" s="238" t="s">
        <v>3054</v>
      </c>
    </row>
    <row r="323" spans="1:20" ht="12.75" customHeight="1">
      <c r="H323" s="63"/>
      <c r="I323" s="191" t="s">
        <v>3353</v>
      </c>
      <c r="J323" s="191" t="s">
        <v>2823</v>
      </c>
      <c r="K323" s="84"/>
      <c r="L323" s="191" t="s">
        <v>209</v>
      </c>
      <c r="M323" s="84"/>
      <c r="O323" s="63"/>
      <c r="P323" s="238" t="s">
        <v>3248</v>
      </c>
      <c r="Q323" s="238" t="s">
        <v>3374</v>
      </c>
      <c r="R323" s="238" t="s">
        <v>3045</v>
      </c>
      <c r="S323" s="238" t="s">
        <v>209</v>
      </c>
      <c r="T323" s="238" t="s">
        <v>3054</v>
      </c>
    </row>
    <row r="324" spans="1:20" ht="12.75" customHeight="1">
      <c r="H324" s="63"/>
      <c r="I324" s="191" t="s">
        <v>3354</v>
      </c>
      <c r="J324" s="191" t="s">
        <v>2823</v>
      </c>
      <c r="K324" s="84"/>
      <c r="L324" s="191" t="s">
        <v>209</v>
      </c>
      <c r="M324" s="84"/>
    </row>
    <row r="325" spans="1:20" ht="12" customHeight="1"/>
    <row r="326" spans="1:20" ht="12.75" customHeight="1">
      <c r="A326" s="193"/>
      <c r="B326" s="193"/>
      <c r="C326" s="193"/>
      <c r="D326" s="193"/>
      <c r="E326" s="193"/>
      <c r="F326" s="193"/>
      <c r="H326" s="187" t="s">
        <v>3103</v>
      </c>
      <c r="I326" s="190" t="s">
        <v>1760</v>
      </c>
      <c r="J326" s="190" t="s">
        <v>38</v>
      </c>
      <c r="K326" s="190" t="s">
        <v>2917</v>
      </c>
      <c r="L326" s="190" t="s">
        <v>3365</v>
      </c>
      <c r="M326" s="190" t="s">
        <v>2918</v>
      </c>
    </row>
    <row r="327" spans="1:20" ht="12.75" customHeight="1">
      <c r="A327" s="193"/>
      <c r="B327" s="193"/>
      <c r="C327" s="193"/>
      <c r="D327" s="193"/>
      <c r="E327" s="193"/>
      <c r="F327" s="193"/>
      <c r="H327" s="234"/>
      <c r="I327" s="234" t="s">
        <v>3104</v>
      </c>
      <c r="J327" s="234" t="s">
        <v>2920</v>
      </c>
      <c r="K327" s="234" t="s">
        <v>2923</v>
      </c>
      <c r="L327" s="234" t="s">
        <v>209</v>
      </c>
      <c r="M327" s="234"/>
    </row>
    <row r="328" spans="1:20" ht="12.75" customHeight="1">
      <c r="A328" s="193"/>
      <c r="B328" s="193"/>
      <c r="C328" s="193"/>
      <c r="D328" s="193"/>
      <c r="E328" s="193"/>
      <c r="F328" s="193"/>
      <c r="H328" s="234"/>
      <c r="I328" s="203" t="s">
        <v>3278</v>
      </c>
      <c r="J328" s="203" t="s">
        <v>2707</v>
      </c>
      <c r="K328" s="203" t="s">
        <v>2921</v>
      </c>
      <c r="L328" s="203" t="s">
        <v>209</v>
      </c>
      <c r="M328" s="203"/>
    </row>
    <row r="329" spans="1:20" ht="12.75" customHeight="1">
      <c r="H329" s="187" t="s">
        <v>3279</v>
      </c>
      <c r="I329" s="191" t="s">
        <v>3093</v>
      </c>
      <c r="J329" s="191" t="s">
        <v>2823</v>
      </c>
      <c r="K329" s="191" t="s">
        <v>2921</v>
      </c>
      <c r="L329" s="191" t="s">
        <v>3366</v>
      </c>
      <c r="M329" s="191" t="s">
        <v>3094</v>
      </c>
    </row>
    <row r="331" spans="1:20" ht="12.75" customHeight="1">
      <c r="A331" s="187" t="s">
        <v>3271</v>
      </c>
      <c r="B331" s="190" t="s">
        <v>1760</v>
      </c>
      <c r="C331" s="190" t="s">
        <v>38</v>
      </c>
      <c r="D331" s="190" t="s">
        <v>2917</v>
      </c>
      <c r="E331" s="190" t="s">
        <v>3365</v>
      </c>
      <c r="F331" s="190" t="s">
        <v>2918</v>
      </c>
      <c r="H331" s="187" t="s">
        <v>3250</v>
      </c>
      <c r="I331" s="190" t="s">
        <v>1760</v>
      </c>
      <c r="J331" s="190" t="s">
        <v>38</v>
      </c>
      <c r="K331" s="190" t="s">
        <v>2917</v>
      </c>
      <c r="L331" s="190" t="s">
        <v>3365</v>
      </c>
      <c r="M331" s="190" t="s">
        <v>2918</v>
      </c>
    </row>
    <row r="332" spans="1:20" ht="12.75" customHeight="1">
      <c r="A332" s="63"/>
      <c r="B332" s="246" t="s">
        <v>3104</v>
      </c>
      <c r="C332" s="246" t="s">
        <v>2920</v>
      </c>
      <c r="D332" s="246" t="s">
        <v>3001</v>
      </c>
      <c r="E332" s="246" t="s">
        <v>209</v>
      </c>
      <c r="F332" s="246"/>
      <c r="H332" s="234"/>
      <c r="I332" s="234" t="s">
        <v>3251</v>
      </c>
      <c r="J332" s="234" t="s">
        <v>2920</v>
      </c>
      <c r="K332" s="234" t="s">
        <v>2923</v>
      </c>
      <c r="L332" s="234" t="s">
        <v>209</v>
      </c>
      <c r="M332" s="234"/>
    </row>
    <row r="333" spans="1:20" ht="12.75" customHeight="1">
      <c r="A333" s="63"/>
      <c r="B333" s="246" t="s">
        <v>3251</v>
      </c>
      <c r="C333" s="246" t="s">
        <v>2920</v>
      </c>
      <c r="D333" s="246" t="s">
        <v>3001</v>
      </c>
      <c r="E333" s="246" t="s">
        <v>209</v>
      </c>
      <c r="F333" s="246"/>
      <c r="H333" s="209"/>
      <c r="I333" s="203" t="s">
        <v>3253</v>
      </c>
      <c r="J333" s="203" t="s">
        <v>2707</v>
      </c>
      <c r="K333" s="203" t="s">
        <v>2921</v>
      </c>
      <c r="L333" s="203" t="s">
        <v>209</v>
      </c>
      <c r="M333" s="203" t="s">
        <v>8</v>
      </c>
    </row>
    <row r="334" spans="1:20" ht="12.75" customHeight="1">
      <c r="H334" s="209"/>
      <c r="I334" s="203" t="s">
        <v>3252</v>
      </c>
      <c r="J334" s="203" t="s">
        <v>2707</v>
      </c>
      <c r="K334" s="203" t="s">
        <v>2921</v>
      </c>
      <c r="L334" s="203" t="s">
        <v>3366</v>
      </c>
      <c r="M334" s="203" t="s">
        <v>8</v>
      </c>
    </row>
    <row r="335" spans="1:20" ht="12.75" customHeight="1">
      <c r="H335" s="209"/>
      <c r="I335" s="191" t="s">
        <v>3355</v>
      </c>
      <c r="J335" s="191" t="s">
        <v>2823</v>
      </c>
      <c r="K335" s="191" t="s">
        <v>2921</v>
      </c>
      <c r="L335" s="191" t="s">
        <v>209</v>
      </c>
      <c r="M335" s="84"/>
    </row>
    <row r="336" spans="1:20" ht="12.75" customHeight="1">
      <c r="H336" s="209"/>
      <c r="I336" s="203" t="s">
        <v>3356</v>
      </c>
      <c r="J336" s="203" t="s">
        <v>2707</v>
      </c>
      <c r="K336" s="203" t="s">
        <v>2921</v>
      </c>
      <c r="L336" s="203" t="s">
        <v>3366</v>
      </c>
      <c r="M336" s="209"/>
    </row>
    <row r="338" spans="1:13" ht="12.75" customHeight="1">
      <c r="A338" s="187" t="s">
        <v>3272</v>
      </c>
      <c r="B338" s="190" t="s">
        <v>1760</v>
      </c>
      <c r="C338" s="190" t="s">
        <v>38</v>
      </c>
      <c r="D338" s="190" t="s">
        <v>2917</v>
      </c>
      <c r="E338" s="190" t="s">
        <v>3365</v>
      </c>
      <c r="F338" s="190" t="s">
        <v>2918</v>
      </c>
      <c r="H338" s="187" t="s">
        <v>3105</v>
      </c>
      <c r="I338" s="190" t="s">
        <v>1760</v>
      </c>
      <c r="J338" s="190" t="s">
        <v>38</v>
      </c>
      <c r="K338" s="190" t="s">
        <v>2917</v>
      </c>
      <c r="L338" s="190" t="s">
        <v>3365</v>
      </c>
      <c r="M338" s="190" t="s">
        <v>2918</v>
      </c>
    </row>
    <row r="339" spans="1:13" ht="12.75" customHeight="1">
      <c r="A339" s="63"/>
      <c r="B339" s="246" t="s">
        <v>3104</v>
      </c>
      <c r="C339" s="246" t="s">
        <v>2920</v>
      </c>
      <c r="D339" s="246" t="s">
        <v>3001</v>
      </c>
      <c r="E339" s="246" t="s">
        <v>209</v>
      </c>
      <c r="F339" s="246"/>
      <c r="H339" s="234"/>
      <c r="I339" s="234" t="s">
        <v>3254</v>
      </c>
      <c r="J339" s="234" t="s">
        <v>2920</v>
      </c>
      <c r="K339" s="234" t="s">
        <v>2923</v>
      </c>
      <c r="L339" s="234" t="s">
        <v>209</v>
      </c>
      <c r="M339" s="234"/>
    </row>
    <row r="340" spans="1:13" ht="12.75" customHeight="1">
      <c r="A340" s="63"/>
      <c r="B340" s="246" t="s">
        <v>3254</v>
      </c>
      <c r="C340" s="246" t="s">
        <v>2920</v>
      </c>
      <c r="D340" s="246" t="s">
        <v>3001</v>
      </c>
      <c r="E340" s="246" t="s">
        <v>209</v>
      </c>
      <c r="F340" s="246"/>
      <c r="H340" s="209"/>
      <c r="I340" s="203" t="s">
        <v>3255</v>
      </c>
      <c r="J340" s="203" t="s">
        <v>2707</v>
      </c>
      <c r="K340" s="203" t="s">
        <v>2921</v>
      </c>
      <c r="L340" s="203" t="s">
        <v>209</v>
      </c>
      <c r="M340" s="203" t="s">
        <v>8</v>
      </c>
    </row>
    <row r="341" spans="1:13" ht="12.75" customHeight="1">
      <c r="H341" s="209"/>
      <c r="I341" s="203" t="s">
        <v>3256</v>
      </c>
      <c r="J341" s="203" t="s">
        <v>2707</v>
      </c>
      <c r="K341" s="203" t="s">
        <v>2921</v>
      </c>
      <c r="L341" s="203" t="s">
        <v>3366</v>
      </c>
      <c r="M341" s="203" t="s">
        <v>8</v>
      </c>
    </row>
    <row r="342" spans="1:13" ht="12.75" customHeight="1">
      <c r="H342" s="209"/>
      <c r="I342" s="191" t="s">
        <v>3355</v>
      </c>
      <c r="J342" s="191" t="s">
        <v>2823</v>
      </c>
      <c r="K342" s="191" t="s">
        <v>2921</v>
      </c>
      <c r="L342" s="191" t="s">
        <v>209</v>
      </c>
      <c r="M342" s="84"/>
    </row>
    <row r="343" spans="1:13" ht="12.75" customHeight="1">
      <c r="H343" s="209"/>
      <c r="I343" s="203" t="s">
        <v>3356</v>
      </c>
      <c r="J343" s="203" t="s">
        <v>2707</v>
      </c>
      <c r="K343" s="203" t="s">
        <v>2921</v>
      </c>
      <c r="L343" s="203" t="s">
        <v>3366</v>
      </c>
      <c r="M343" s="209"/>
    </row>
    <row r="345" spans="1:13" ht="12.75" customHeight="1">
      <c r="A345" s="187" t="s">
        <v>3273</v>
      </c>
      <c r="B345" s="190" t="s">
        <v>1760</v>
      </c>
      <c r="C345" s="190" t="s">
        <v>38</v>
      </c>
      <c r="D345" s="190" t="s">
        <v>2917</v>
      </c>
      <c r="E345" s="190" t="s">
        <v>3365</v>
      </c>
      <c r="F345" s="190" t="s">
        <v>2918</v>
      </c>
      <c r="H345" s="187" t="s">
        <v>3106</v>
      </c>
      <c r="I345" s="190" t="s">
        <v>1760</v>
      </c>
      <c r="J345" s="190" t="s">
        <v>38</v>
      </c>
      <c r="K345" s="190" t="s">
        <v>2917</v>
      </c>
      <c r="L345" s="190" t="s">
        <v>3365</v>
      </c>
      <c r="M345" s="190" t="s">
        <v>2918</v>
      </c>
    </row>
    <row r="346" spans="1:13" ht="12.75" customHeight="1">
      <c r="A346" s="63"/>
      <c r="B346" s="246" t="s">
        <v>3104</v>
      </c>
      <c r="C346" s="246" t="s">
        <v>2920</v>
      </c>
      <c r="D346" s="246" t="s">
        <v>3001</v>
      </c>
      <c r="E346" s="246" t="s">
        <v>209</v>
      </c>
      <c r="F346" s="246"/>
      <c r="H346" s="234"/>
      <c r="I346" s="234" t="s">
        <v>3257</v>
      </c>
      <c r="J346" s="234" t="s">
        <v>2920</v>
      </c>
      <c r="K346" s="234" t="s">
        <v>2923</v>
      </c>
      <c r="L346" s="234" t="s">
        <v>209</v>
      </c>
      <c r="M346" s="234"/>
    </row>
    <row r="347" spans="1:13" ht="12.75" customHeight="1">
      <c r="A347" s="63"/>
      <c r="B347" s="246" t="s">
        <v>3257</v>
      </c>
      <c r="C347" s="246" t="s">
        <v>2920</v>
      </c>
      <c r="D347" s="246" t="s">
        <v>3001</v>
      </c>
      <c r="E347" s="246" t="s">
        <v>209</v>
      </c>
      <c r="F347" s="246"/>
      <c r="H347" s="209"/>
      <c r="I347" s="203" t="s">
        <v>3258</v>
      </c>
      <c r="J347" s="203" t="s">
        <v>2707</v>
      </c>
      <c r="K347" s="203" t="s">
        <v>2921</v>
      </c>
      <c r="L347" s="203" t="s">
        <v>209</v>
      </c>
      <c r="M347" s="203" t="s">
        <v>8</v>
      </c>
    </row>
    <row r="348" spans="1:13" ht="12.75" customHeight="1">
      <c r="H348" s="209"/>
      <c r="I348" s="203" t="s">
        <v>3259</v>
      </c>
      <c r="J348" s="203" t="s">
        <v>2707</v>
      </c>
      <c r="K348" s="203" t="s">
        <v>2921</v>
      </c>
      <c r="L348" s="203" t="s">
        <v>3366</v>
      </c>
      <c r="M348" s="203" t="s">
        <v>8</v>
      </c>
    </row>
    <row r="349" spans="1:13" ht="12.75" customHeight="1">
      <c r="H349" s="209"/>
      <c r="I349" s="191" t="s">
        <v>3355</v>
      </c>
      <c r="J349" s="191" t="s">
        <v>2823</v>
      </c>
      <c r="K349" s="191" t="s">
        <v>2921</v>
      </c>
      <c r="L349" s="191" t="s">
        <v>209</v>
      </c>
      <c r="M349" s="84"/>
    </row>
    <row r="350" spans="1:13" ht="12.75" customHeight="1">
      <c r="H350" s="209"/>
      <c r="I350" s="203" t="s">
        <v>3356</v>
      </c>
      <c r="J350" s="203" t="s">
        <v>2707</v>
      </c>
      <c r="K350" s="203" t="s">
        <v>2921</v>
      </c>
      <c r="L350" s="203" t="s">
        <v>3366</v>
      </c>
      <c r="M350" s="209"/>
    </row>
    <row r="352" spans="1:13" ht="12.75" customHeight="1">
      <c r="A352" s="187" t="s">
        <v>3274</v>
      </c>
      <c r="B352" s="190" t="s">
        <v>1760</v>
      </c>
      <c r="C352" s="190" t="s">
        <v>38</v>
      </c>
      <c r="D352" s="190" t="s">
        <v>2917</v>
      </c>
      <c r="E352" s="190" t="s">
        <v>3365</v>
      </c>
      <c r="F352" s="190" t="s">
        <v>2918</v>
      </c>
      <c r="H352" s="187" t="s">
        <v>3107</v>
      </c>
      <c r="I352" s="190" t="s">
        <v>1760</v>
      </c>
      <c r="J352" s="190" t="s">
        <v>38</v>
      </c>
      <c r="K352" s="190" t="s">
        <v>2917</v>
      </c>
      <c r="L352" s="190" t="s">
        <v>3365</v>
      </c>
      <c r="M352" s="190" t="s">
        <v>2918</v>
      </c>
    </row>
    <row r="353" spans="1:13" ht="12.75" customHeight="1">
      <c r="A353" s="63"/>
      <c r="B353" s="246" t="s">
        <v>3104</v>
      </c>
      <c r="C353" s="246" t="s">
        <v>2920</v>
      </c>
      <c r="D353" s="246" t="s">
        <v>3001</v>
      </c>
      <c r="E353" s="246" t="s">
        <v>209</v>
      </c>
      <c r="F353" s="246"/>
      <c r="H353" s="234"/>
      <c r="I353" s="234" t="s">
        <v>3260</v>
      </c>
      <c r="J353" s="234" t="s">
        <v>2920</v>
      </c>
      <c r="K353" s="234" t="s">
        <v>2923</v>
      </c>
      <c r="L353" s="234" t="s">
        <v>209</v>
      </c>
      <c r="M353" s="234"/>
    </row>
    <row r="354" spans="1:13" ht="12.75" customHeight="1">
      <c r="A354" s="63"/>
      <c r="B354" s="246" t="s">
        <v>3260</v>
      </c>
      <c r="C354" s="246" t="s">
        <v>2920</v>
      </c>
      <c r="D354" s="246" t="s">
        <v>3001</v>
      </c>
      <c r="E354" s="246" t="s">
        <v>209</v>
      </c>
      <c r="F354" s="246"/>
      <c r="H354" s="209"/>
      <c r="I354" s="203" t="s">
        <v>3261</v>
      </c>
      <c r="J354" s="203" t="s">
        <v>2707</v>
      </c>
      <c r="K354" s="203" t="s">
        <v>2921</v>
      </c>
      <c r="L354" s="203" t="s">
        <v>209</v>
      </c>
      <c r="M354" s="203" t="s">
        <v>8</v>
      </c>
    </row>
    <row r="355" spans="1:13" ht="12.75" customHeight="1">
      <c r="H355" s="209"/>
      <c r="I355" s="203" t="s">
        <v>3262</v>
      </c>
      <c r="J355" s="203" t="s">
        <v>2707</v>
      </c>
      <c r="K355" s="203" t="s">
        <v>2921</v>
      </c>
      <c r="L355" s="203" t="s">
        <v>3366</v>
      </c>
      <c r="M355" s="203" t="s">
        <v>8</v>
      </c>
    </row>
    <row r="356" spans="1:13" ht="12.75" customHeight="1">
      <c r="H356" s="209"/>
      <c r="I356" s="191" t="s">
        <v>3355</v>
      </c>
      <c r="J356" s="191" t="s">
        <v>2823</v>
      </c>
      <c r="K356" s="191" t="s">
        <v>2921</v>
      </c>
      <c r="L356" s="191" t="s">
        <v>209</v>
      </c>
      <c r="M356" s="84"/>
    </row>
    <row r="357" spans="1:13" ht="12.75" customHeight="1">
      <c r="H357" s="209"/>
      <c r="I357" s="203" t="s">
        <v>3356</v>
      </c>
      <c r="J357" s="203" t="s">
        <v>2707</v>
      </c>
      <c r="K357" s="203" t="s">
        <v>2921</v>
      </c>
      <c r="L357" s="203" t="s">
        <v>3366</v>
      </c>
      <c r="M357" s="209"/>
    </row>
    <row r="359" spans="1:13" ht="12.75" customHeight="1">
      <c r="A359" s="187" t="s">
        <v>3275</v>
      </c>
      <c r="B359" s="190" t="s">
        <v>1760</v>
      </c>
      <c r="C359" s="190" t="s">
        <v>38</v>
      </c>
      <c r="D359" s="190" t="s">
        <v>2917</v>
      </c>
      <c r="E359" s="190" t="s">
        <v>3365</v>
      </c>
      <c r="F359" s="190" t="s">
        <v>2918</v>
      </c>
      <c r="H359" s="187" t="s">
        <v>3108</v>
      </c>
      <c r="I359" s="190" t="s">
        <v>1760</v>
      </c>
      <c r="J359" s="190" t="s">
        <v>38</v>
      </c>
      <c r="K359" s="190" t="s">
        <v>2917</v>
      </c>
      <c r="L359" s="190" t="s">
        <v>3365</v>
      </c>
      <c r="M359" s="190" t="s">
        <v>2918</v>
      </c>
    </row>
    <row r="360" spans="1:13" ht="12.75" customHeight="1">
      <c r="A360" s="63"/>
      <c r="B360" s="246" t="s">
        <v>3104</v>
      </c>
      <c r="C360" s="246" t="s">
        <v>2920</v>
      </c>
      <c r="D360" s="246" t="s">
        <v>3001</v>
      </c>
      <c r="E360" s="246" t="s">
        <v>209</v>
      </c>
      <c r="F360" s="246"/>
      <c r="H360" s="234"/>
      <c r="I360" s="234" t="s">
        <v>3263</v>
      </c>
      <c r="J360" s="234" t="s">
        <v>2920</v>
      </c>
      <c r="K360" s="234" t="s">
        <v>2923</v>
      </c>
      <c r="L360" s="234" t="s">
        <v>209</v>
      </c>
      <c r="M360" s="234"/>
    </row>
    <row r="361" spans="1:13" ht="12.75" customHeight="1">
      <c r="A361" s="63"/>
      <c r="B361" s="246" t="s">
        <v>3263</v>
      </c>
      <c r="C361" s="246" t="s">
        <v>2920</v>
      </c>
      <c r="D361" s="246" t="s">
        <v>3001</v>
      </c>
      <c r="E361" s="246" t="s">
        <v>209</v>
      </c>
      <c r="F361" s="246"/>
      <c r="H361" s="209"/>
      <c r="I361" s="203" t="s">
        <v>3264</v>
      </c>
      <c r="J361" s="203" t="s">
        <v>2707</v>
      </c>
      <c r="K361" s="203" t="s">
        <v>2921</v>
      </c>
      <c r="L361" s="203" t="s">
        <v>209</v>
      </c>
      <c r="M361" s="203" t="s">
        <v>8</v>
      </c>
    </row>
    <row r="362" spans="1:13" ht="12.75" customHeight="1">
      <c r="H362" s="209"/>
      <c r="I362" s="203" t="s">
        <v>3265</v>
      </c>
      <c r="J362" s="203" t="s">
        <v>2707</v>
      </c>
      <c r="K362" s="203" t="s">
        <v>2921</v>
      </c>
      <c r="L362" s="203" t="s">
        <v>3366</v>
      </c>
      <c r="M362" s="203" t="s">
        <v>8</v>
      </c>
    </row>
    <row r="363" spans="1:13" ht="12.75" customHeight="1">
      <c r="H363" s="209"/>
      <c r="I363" s="191" t="s">
        <v>3355</v>
      </c>
      <c r="J363" s="191" t="s">
        <v>2823</v>
      </c>
      <c r="K363" s="191" t="s">
        <v>2921</v>
      </c>
      <c r="L363" s="191" t="s">
        <v>209</v>
      </c>
      <c r="M363" s="84"/>
    </row>
    <row r="364" spans="1:13" ht="12.75" customHeight="1">
      <c r="H364" s="209"/>
      <c r="I364" s="203" t="s">
        <v>3356</v>
      </c>
      <c r="J364" s="203" t="s">
        <v>2707</v>
      </c>
      <c r="K364" s="203" t="s">
        <v>2921</v>
      </c>
      <c r="L364" s="203" t="s">
        <v>3366</v>
      </c>
      <c r="M364" s="209"/>
    </row>
    <row r="366" spans="1:13" ht="12.75" customHeight="1">
      <c r="A366" s="187" t="s">
        <v>3276</v>
      </c>
      <c r="B366" s="190" t="s">
        <v>1760</v>
      </c>
      <c r="C366" s="190" t="s">
        <v>38</v>
      </c>
      <c r="D366" s="190" t="s">
        <v>2917</v>
      </c>
      <c r="E366" s="190" t="s">
        <v>3365</v>
      </c>
      <c r="F366" s="190" t="s">
        <v>2918</v>
      </c>
      <c r="H366" s="187" t="s">
        <v>3391</v>
      </c>
      <c r="I366" s="190" t="s">
        <v>1760</v>
      </c>
      <c r="J366" s="190" t="s">
        <v>38</v>
      </c>
      <c r="K366" s="190" t="s">
        <v>2917</v>
      </c>
      <c r="L366" s="190" t="s">
        <v>3365</v>
      </c>
      <c r="M366" s="190" t="s">
        <v>2918</v>
      </c>
    </row>
    <row r="367" spans="1:13" ht="12.75" customHeight="1">
      <c r="A367" s="63"/>
      <c r="B367" s="246" t="s">
        <v>3104</v>
      </c>
      <c r="C367" s="246" t="s">
        <v>2920</v>
      </c>
      <c r="D367" s="246" t="s">
        <v>3001</v>
      </c>
      <c r="E367" s="246" t="s">
        <v>209</v>
      </c>
      <c r="F367" s="246"/>
      <c r="H367" s="234"/>
      <c r="I367" s="234" t="s">
        <v>3392</v>
      </c>
      <c r="J367" s="234" t="s">
        <v>2920</v>
      </c>
      <c r="K367" s="234" t="s">
        <v>2923</v>
      </c>
      <c r="L367" s="234" t="s">
        <v>209</v>
      </c>
      <c r="M367" s="234"/>
    </row>
    <row r="368" spans="1:13" ht="12.75" customHeight="1">
      <c r="A368" s="63"/>
      <c r="B368" s="246" t="s">
        <v>3266</v>
      </c>
      <c r="C368" s="246" t="s">
        <v>2920</v>
      </c>
      <c r="D368" s="246" t="s">
        <v>3001</v>
      </c>
      <c r="E368" s="246" t="s">
        <v>209</v>
      </c>
      <c r="F368" s="246"/>
      <c r="H368" s="209"/>
      <c r="I368" s="203" t="s">
        <v>3393</v>
      </c>
      <c r="J368" s="203" t="s">
        <v>2707</v>
      </c>
      <c r="K368" s="203" t="s">
        <v>2921</v>
      </c>
      <c r="L368" s="203" t="s">
        <v>209</v>
      </c>
      <c r="M368" s="203" t="s">
        <v>8</v>
      </c>
    </row>
    <row r="369" spans="1:13" ht="12.75" customHeight="1">
      <c r="H369" s="209"/>
      <c r="I369" s="203" t="s">
        <v>3394</v>
      </c>
      <c r="J369" s="203" t="s">
        <v>2707</v>
      </c>
      <c r="K369" s="203" t="s">
        <v>2921</v>
      </c>
      <c r="L369" s="203" t="s">
        <v>3366</v>
      </c>
      <c r="M369" s="203" t="s">
        <v>8</v>
      </c>
    </row>
    <row r="370" spans="1:13" ht="12.75" customHeight="1">
      <c r="H370" s="209"/>
      <c r="I370" s="191" t="s">
        <v>3355</v>
      </c>
      <c r="J370" s="191" t="s">
        <v>2823</v>
      </c>
      <c r="K370" s="191" t="s">
        <v>2921</v>
      </c>
      <c r="L370" s="191" t="s">
        <v>209</v>
      </c>
      <c r="M370" s="84"/>
    </row>
    <row r="371" spans="1:13" ht="12.75" customHeight="1">
      <c r="H371" s="209"/>
      <c r="I371" s="203" t="s">
        <v>3356</v>
      </c>
      <c r="J371" s="203" t="s">
        <v>2707</v>
      </c>
      <c r="K371" s="203" t="s">
        <v>2921</v>
      </c>
      <c r="L371" s="203" t="s">
        <v>3366</v>
      </c>
      <c r="M371" s="209"/>
    </row>
    <row r="373" spans="1:13" ht="12.75" customHeight="1">
      <c r="A373" s="187" t="s">
        <v>3277</v>
      </c>
      <c r="B373" s="190" t="s">
        <v>1760</v>
      </c>
      <c r="C373" s="190" t="s">
        <v>38</v>
      </c>
      <c r="D373" s="190" t="s">
        <v>2917</v>
      </c>
      <c r="E373" s="190" t="s">
        <v>3365</v>
      </c>
      <c r="F373" s="190" t="s">
        <v>2918</v>
      </c>
      <c r="H373" s="187" t="s">
        <v>3267</v>
      </c>
      <c r="I373" s="190" t="s">
        <v>1760</v>
      </c>
      <c r="J373" s="190" t="s">
        <v>38</v>
      </c>
      <c r="K373" s="190" t="s">
        <v>2917</v>
      </c>
      <c r="L373" s="190" t="s">
        <v>3365</v>
      </c>
      <c r="M373" s="190" t="s">
        <v>2918</v>
      </c>
    </row>
    <row r="374" spans="1:13" ht="12.75" customHeight="1">
      <c r="A374" s="63"/>
      <c r="B374" s="246" t="s">
        <v>3104</v>
      </c>
      <c r="C374" s="246" t="s">
        <v>2920</v>
      </c>
      <c r="D374" s="246" t="s">
        <v>3001</v>
      </c>
      <c r="E374" s="246" t="s">
        <v>209</v>
      </c>
      <c r="F374" s="246"/>
      <c r="H374" s="234"/>
      <c r="I374" s="234" t="s">
        <v>3268</v>
      </c>
      <c r="J374" s="234" t="s">
        <v>2920</v>
      </c>
      <c r="K374" s="234" t="s">
        <v>2923</v>
      </c>
      <c r="L374" s="234" t="s">
        <v>209</v>
      </c>
      <c r="M374" s="234"/>
    </row>
    <row r="375" spans="1:13" ht="12.75" customHeight="1">
      <c r="A375" s="63"/>
      <c r="B375" s="246" t="s">
        <v>3268</v>
      </c>
      <c r="C375" s="246" t="s">
        <v>2920</v>
      </c>
      <c r="D375" s="246" t="s">
        <v>3001</v>
      </c>
      <c r="E375" s="246" t="s">
        <v>209</v>
      </c>
      <c r="F375" s="246"/>
      <c r="H375" s="209"/>
      <c r="I375" s="203" t="s">
        <v>3269</v>
      </c>
      <c r="J375" s="203" t="s">
        <v>2707</v>
      </c>
      <c r="K375" s="203" t="s">
        <v>2921</v>
      </c>
      <c r="L375" s="203" t="s">
        <v>209</v>
      </c>
      <c r="M375" s="203" t="s">
        <v>8</v>
      </c>
    </row>
    <row r="376" spans="1:13" ht="12.75" customHeight="1">
      <c r="B376" s="196"/>
      <c r="H376" s="209"/>
      <c r="I376" s="203" t="s">
        <v>3270</v>
      </c>
      <c r="J376" s="203" t="s">
        <v>2707</v>
      </c>
      <c r="K376" s="203" t="s">
        <v>2921</v>
      </c>
      <c r="L376" s="203" t="s">
        <v>3366</v>
      </c>
      <c r="M376" s="203" t="s">
        <v>8</v>
      </c>
    </row>
    <row r="377" spans="1:13" ht="12.75" customHeight="1">
      <c r="H377" s="209"/>
      <c r="I377" s="191" t="s">
        <v>3355</v>
      </c>
      <c r="J377" s="191" t="s">
        <v>2823</v>
      </c>
      <c r="K377" s="191" t="s">
        <v>2921</v>
      </c>
      <c r="L377" s="191" t="s">
        <v>209</v>
      </c>
      <c r="M377" s="84"/>
    </row>
    <row r="378" spans="1:13" ht="12.75" customHeight="1">
      <c r="H378" s="209"/>
      <c r="I378" s="203" t="s">
        <v>3356</v>
      </c>
      <c r="J378" s="203" t="s">
        <v>2707</v>
      </c>
      <c r="K378" s="203" t="s">
        <v>2921</v>
      </c>
      <c r="L378" s="203" t="s">
        <v>3366</v>
      </c>
      <c r="M378" s="209"/>
    </row>
    <row r="379" spans="1:13" ht="12.75" customHeight="1">
      <c r="B379" s="196"/>
    </row>
    <row r="380" spans="1:13" ht="12.75" customHeight="1">
      <c r="H380" s="187" t="s">
        <v>3239</v>
      </c>
      <c r="I380" s="190" t="s">
        <v>1760</v>
      </c>
      <c r="J380" s="190" t="s">
        <v>38</v>
      </c>
      <c r="K380" s="190" t="s">
        <v>2917</v>
      </c>
      <c r="L380" s="190" t="s">
        <v>3365</v>
      </c>
      <c r="M380" s="190" t="s">
        <v>2918</v>
      </c>
    </row>
    <row r="381" spans="1:13" ht="12.75" customHeight="1">
      <c r="H381" s="234"/>
      <c r="I381" s="234" t="s">
        <v>3240</v>
      </c>
      <c r="J381" s="234" t="s">
        <v>2920</v>
      </c>
      <c r="K381" s="234" t="s">
        <v>2923</v>
      </c>
      <c r="L381" s="234" t="s">
        <v>209</v>
      </c>
      <c r="M381" s="234"/>
    </row>
    <row r="382" spans="1:13" ht="12.75" customHeight="1">
      <c r="H382" s="234"/>
      <c r="I382" s="238" t="s">
        <v>3350</v>
      </c>
      <c r="J382" s="238" t="s">
        <v>2920</v>
      </c>
      <c r="K382" s="238" t="s">
        <v>2937</v>
      </c>
      <c r="L382" s="238" t="s">
        <v>209</v>
      </c>
      <c r="M382" s="239"/>
    </row>
    <row r="384" spans="1:13" ht="12.75" customHeight="1">
      <c r="A384" s="187" t="s">
        <v>3341</v>
      </c>
      <c r="B384" s="190" t="s">
        <v>1760</v>
      </c>
      <c r="C384" s="190" t="s">
        <v>38</v>
      </c>
      <c r="D384" s="190" t="s">
        <v>2917</v>
      </c>
      <c r="E384" s="190" t="s">
        <v>3365</v>
      </c>
      <c r="F384" s="190" t="s">
        <v>2918</v>
      </c>
      <c r="H384" s="187" t="s">
        <v>3289</v>
      </c>
      <c r="I384" s="190" t="s">
        <v>1760</v>
      </c>
      <c r="J384" s="190" t="s">
        <v>38</v>
      </c>
      <c r="K384" s="190" t="s">
        <v>2917</v>
      </c>
      <c r="L384" s="190" t="s">
        <v>3365</v>
      </c>
      <c r="M384" s="190" t="s">
        <v>2918</v>
      </c>
    </row>
    <row r="385" spans="1:13" ht="12.75" customHeight="1">
      <c r="A385" s="63"/>
      <c r="B385" s="246" t="s">
        <v>3240</v>
      </c>
      <c r="C385" s="246" t="s">
        <v>2920</v>
      </c>
      <c r="D385" s="246" t="s">
        <v>3001</v>
      </c>
      <c r="E385" s="246" t="s">
        <v>209</v>
      </c>
      <c r="F385" s="246"/>
      <c r="H385" s="234"/>
      <c r="I385" s="234" t="s">
        <v>3280</v>
      </c>
      <c r="J385" s="234" t="s">
        <v>2920</v>
      </c>
      <c r="K385" s="234" t="s">
        <v>2923</v>
      </c>
      <c r="L385" s="234" t="s">
        <v>209</v>
      </c>
      <c r="M385" s="234"/>
    </row>
    <row r="386" spans="1:13" ht="12.75" customHeight="1">
      <c r="A386" s="63"/>
      <c r="B386" s="246" t="s">
        <v>3280</v>
      </c>
      <c r="C386" s="246" t="s">
        <v>2920</v>
      </c>
      <c r="D386" s="246" t="s">
        <v>3001</v>
      </c>
      <c r="E386" s="246" t="s">
        <v>209</v>
      </c>
      <c r="F386" s="246"/>
      <c r="H386" s="209"/>
      <c r="I386" s="191" t="s">
        <v>3281</v>
      </c>
      <c r="J386" s="191" t="s">
        <v>2823</v>
      </c>
      <c r="K386" s="84"/>
      <c r="L386" s="191" t="s">
        <v>209</v>
      </c>
      <c r="M386" s="84"/>
    </row>
    <row r="387" spans="1:13" ht="12.75" customHeight="1">
      <c r="A387" s="209"/>
      <c r="B387" s="203" t="s">
        <v>3337</v>
      </c>
      <c r="C387" s="203" t="s">
        <v>2920</v>
      </c>
      <c r="D387" s="203" t="s">
        <v>2921</v>
      </c>
      <c r="E387" s="203" t="s">
        <v>3366</v>
      </c>
      <c r="F387" s="209"/>
      <c r="H387" s="209"/>
      <c r="I387" s="203" t="s">
        <v>3282</v>
      </c>
      <c r="J387" s="203" t="s">
        <v>2920</v>
      </c>
      <c r="K387" s="203" t="s">
        <v>2921</v>
      </c>
      <c r="L387" s="203" t="s">
        <v>209</v>
      </c>
      <c r="M387" s="209"/>
    </row>
    <row r="388" spans="1:13" ht="12.75" customHeight="1">
      <c r="A388" s="209"/>
      <c r="B388" s="203" t="s">
        <v>3382</v>
      </c>
      <c r="C388" s="203" t="s">
        <v>2707</v>
      </c>
      <c r="D388" s="203" t="s">
        <v>2921</v>
      </c>
      <c r="E388" s="203" t="s">
        <v>3366</v>
      </c>
      <c r="F388" s="209"/>
      <c r="H388" s="209"/>
      <c r="I388" s="203" t="s">
        <v>3286</v>
      </c>
      <c r="J388" s="203" t="s">
        <v>2707</v>
      </c>
      <c r="K388" s="203" t="s">
        <v>2921</v>
      </c>
      <c r="L388" s="203" t="s">
        <v>3366</v>
      </c>
      <c r="M388" s="209"/>
    </row>
    <row r="389" spans="1:13" ht="12.75" customHeight="1">
      <c r="A389" s="209"/>
      <c r="B389" s="203" t="s">
        <v>3389</v>
      </c>
      <c r="C389" s="203" t="s">
        <v>2920</v>
      </c>
      <c r="D389" s="203" t="s">
        <v>2921</v>
      </c>
      <c r="E389" s="203" t="s">
        <v>3366</v>
      </c>
      <c r="F389" s="209"/>
      <c r="H389" s="209"/>
      <c r="I389" s="203" t="s">
        <v>3287</v>
      </c>
      <c r="J389" s="203" t="s">
        <v>2707</v>
      </c>
      <c r="K389" s="203" t="s">
        <v>2921</v>
      </c>
      <c r="L389" s="203" t="s">
        <v>3366</v>
      </c>
      <c r="M389" s="209"/>
    </row>
    <row r="390" spans="1:13" ht="12.75" customHeight="1">
      <c r="A390" s="209"/>
      <c r="B390" s="203" t="s">
        <v>3384</v>
      </c>
      <c r="C390" s="203" t="s">
        <v>2707</v>
      </c>
      <c r="D390" s="203" t="s">
        <v>2921</v>
      </c>
      <c r="E390" s="203" t="s">
        <v>3366</v>
      </c>
      <c r="F390" s="209"/>
      <c r="H390" s="209"/>
      <c r="I390" s="203" t="s">
        <v>3305</v>
      </c>
      <c r="J390" s="203" t="s">
        <v>2958</v>
      </c>
      <c r="K390" s="203" t="s">
        <v>2921</v>
      </c>
      <c r="L390" s="203" t="s">
        <v>3366</v>
      </c>
      <c r="M390" s="203" t="s">
        <v>3351</v>
      </c>
    </row>
    <row r="391" spans="1:13" ht="12.75" customHeight="1">
      <c r="H391" s="209"/>
      <c r="I391" s="203" t="s">
        <v>3309</v>
      </c>
      <c r="J391" s="203" t="s">
        <v>2920</v>
      </c>
      <c r="K391" s="203" t="s">
        <v>2921</v>
      </c>
      <c r="L391" s="203" t="s">
        <v>3366</v>
      </c>
      <c r="M391" s="203" t="s">
        <v>3310</v>
      </c>
    </row>
    <row r="392" spans="1:13" ht="12.75" customHeight="1">
      <c r="H392" s="209"/>
      <c r="I392" s="203" t="s">
        <v>3311</v>
      </c>
      <c r="J392" s="203" t="s">
        <v>2920</v>
      </c>
      <c r="K392" s="203" t="s">
        <v>2921</v>
      </c>
      <c r="L392" s="203" t="s">
        <v>3366</v>
      </c>
      <c r="M392" s="203" t="s">
        <v>3310</v>
      </c>
    </row>
    <row r="394" spans="1:13" ht="12.75" customHeight="1">
      <c r="A394" s="187" t="s">
        <v>3343</v>
      </c>
      <c r="B394" s="190" t="s">
        <v>1760</v>
      </c>
      <c r="C394" s="190" t="s">
        <v>38</v>
      </c>
      <c r="D394" s="190" t="s">
        <v>2917</v>
      </c>
      <c r="E394" s="190" t="s">
        <v>3365</v>
      </c>
      <c r="F394" s="190" t="s">
        <v>2918</v>
      </c>
      <c r="H394" s="187" t="s">
        <v>3290</v>
      </c>
      <c r="I394" s="190" t="s">
        <v>1760</v>
      </c>
      <c r="J394" s="190" t="s">
        <v>38</v>
      </c>
      <c r="K394" s="190" t="s">
        <v>2917</v>
      </c>
      <c r="L394" s="190" t="s">
        <v>3365</v>
      </c>
      <c r="M394" s="190" t="s">
        <v>2918</v>
      </c>
    </row>
    <row r="395" spans="1:13" ht="12.75" customHeight="1">
      <c r="A395" s="63"/>
      <c r="B395" s="246" t="s">
        <v>3240</v>
      </c>
      <c r="C395" s="246" t="s">
        <v>2920</v>
      </c>
      <c r="D395" s="246" t="s">
        <v>3001</v>
      </c>
      <c r="E395" s="246" t="s">
        <v>209</v>
      </c>
      <c r="F395" s="246"/>
      <c r="H395" s="234"/>
      <c r="I395" s="234" t="s">
        <v>3291</v>
      </c>
      <c r="J395" s="234" t="s">
        <v>2920</v>
      </c>
      <c r="K395" s="234" t="s">
        <v>2923</v>
      </c>
      <c r="L395" s="234" t="s">
        <v>209</v>
      </c>
      <c r="M395" s="234"/>
    </row>
    <row r="396" spans="1:13" ht="12.75" customHeight="1">
      <c r="A396" s="63"/>
      <c r="B396" s="246" t="s">
        <v>3291</v>
      </c>
      <c r="C396" s="246" t="s">
        <v>2920</v>
      </c>
      <c r="D396" s="246" t="s">
        <v>3001</v>
      </c>
      <c r="E396" s="246" t="s">
        <v>209</v>
      </c>
      <c r="F396" s="246"/>
      <c r="H396" s="209"/>
      <c r="I396" s="203" t="s">
        <v>3292</v>
      </c>
      <c r="J396" s="203" t="s">
        <v>2920</v>
      </c>
      <c r="K396" s="203" t="s">
        <v>2921</v>
      </c>
      <c r="L396" s="203" t="s">
        <v>209</v>
      </c>
      <c r="M396" s="209"/>
    </row>
    <row r="397" spans="1:13" ht="12.75" customHeight="1">
      <c r="A397" s="209"/>
      <c r="B397" s="203" t="s">
        <v>3338</v>
      </c>
      <c r="C397" s="203" t="s">
        <v>2920</v>
      </c>
      <c r="D397" s="203" t="s">
        <v>2921</v>
      </c>
      <c r="E397" s="203" t="s">
        <v>3366</v>
      </c>
      <c r="F397" s="209"/>
      <c r="H397" s="209"/>
      <c r="I397" s="203" t="s">
        <v>3294</v>
      </c>
      <c r="J397" s="203" t="s">
        <v>2707</v>
      </c>
      <c r="K397" s="203" t="s">
        <v>2921</v>
      </c>
      <c r="L397" s="203" t="s">
        <v>3366</v>
      </c>
      <c r="M397" s="209"/>
    </row>
    <row r="398" spans="1:13" ht="12.75" customHeight="1">
      <c r="A398" s="209"/>
      <c r="B398" s="203" t="s">
        <v>3382</v>
      </c>
      <c r="C398" s="203" t="s">
        <v>2707</v>
      </c>
      <c r="D398" s="203" t="s">
        <v>2921</v>
      </c>
      <c r="E398" s="203" t="s">
        <v>3366</v>
      </c>
      <c r="F398" s="209"/>
      <c r="H398" s="209"/>
      <c r="I398" s="203" t="s">
        <v>3293</v>
      </c>
      <c r="J398" s="203" t="s">
        <v>2707</v>
      </c>
      <c r="K398" s="203" t="s">
        <v>2921</v>
      </c>
      <c r="L398" s="203" t="s">
        <v>3366</v>
      </c>
      <c r="M398" s="209"/>
    </row>
    <row r="399" spans="1:13" ht="12.75" customHeight="1">
      <c r="A399" s="209"/>
      <c r="B399" s="203" t="s">
        <v>3385</v>
      </c>
      <c r="C399" s="203" t="s">
        <v>2920</v>
      </c>
      <c r="D399" s="203" t="s">
        <v>2921</v>
      </c>
      <c r="E399" s="203" t="s">
        <v>3366</v>
      </c>
      <c r="F399" s="209"/>
      <c r="H399" s="209"/>
      <c r="I399" s="203" t="s">
        <v>3306</v>
      </c>
      <c r="J399" s="203" t="s">
        <v>2958</v>
      </c>
      <c r="K399" s="203" t="s">
        <v>2921</v>
      </c>
      <c r="L399" s="203" t="s">
        <v>3366</v>
      </c>
      <c r="M399" s="203" t="s">
        <v>3351</v>
      </c>
    </row>
    <row r="400" spans="1:13" ht="12.75" customHeight="1">
      <c r="A400" s="209"/>
      <c r="B400" s="203" t="s">
        <v>3384</v>
      </c>
      <c r="C400" s="203" t="s">
        <v>2707</v>
      </c>
      <c r="D400" s="203" t="s">
        <v>2921</v>
      </c>
      <c r="E400" s="203" t="s">
        <v>3366</v>
      </c>
      <c r="F400" s="209"/>
      <c r="H400" s="209"/>
      <c r="I400" s="203" t="s">
        <v>3312</v>
      </c>
      <c r="J400" s="203" t="s">
        <v>2920</v>
      </c>
      <c r="K400" s="203" t="s">
        <v>2921</v>
      </c>
      <c r="L400" s="203" t="s">
        <v>3366</v>
      </c>
      <c r="M400" s="203" t="s">
        <v>3310</v>
      </c>
    </row>
    <row r="401" spans="1:13" ht="12.75" customHeight="1">
      <c r="H401" s="209"/>
      <c r="I401" s="203" t="s">
        <v>3313</v>
      </c>
      <c r="J401" s="203" t="s">
        <v>2920</v>
      </c>
      <c r="K401" s="203" t="s">
        <v>2921</v>
      </c>
      <c r="L401" s="203" t="s">
        <v>3366</v>
      </c>
      <c r="M401" s="203" t="s">
        <v>3310</v>
      </c>
    </row>
    <row r="403" spans="1:13" ht="12.75" customHeight="1">
      <c r="A403" s="187" t="s">
        <v>3342</v>
      </c>
      <c r="B403" s="190" t="s">
        <v>1760</v>
      </c>
      <c r="C403" s="190" t="s">
        <v>38</v>
      </c>
      <c r="D403" s="190" t="s">
        <v>2917</v>
      </c>
      <c r="E403" s="190" t="s">
        <v>3365</v>
      </c>
      <c r="F403" s="190" t="s">
        <v>2918</v>
      </c>
      <c r="H403" s="187" t="s">
        <v>3295</v>
      </c>
      <c r="I403" s="190" t="s">
        <v>1760</v>
      </c>
      <c r="J403" s="190" t="s">
        <v>38</v>
      </c>
      <c r="K403" s="190" t="s">
        <v>2917</v>
      </c>
      <c r="L403" s="190" t="s">
        <v>3365</v>
      </c>
      <c r="M403" s="190" t="s">
        <v>2918</v>
      </c>
    </row>
    <row r="404" spans="1:13" ht="12.75" customHeight="1">
      <c r="A404" s="63"/>
      <c r="B404" s="246" t="s">
        <v>3240</v>
      </c>
      <c r="C404" s="246" t="s">
        <v>2920</v>
      </c>
      <c r="D404" s="246" t="s">
        <v>3001</v>
      </c>
      <c r="E404" s="246" t="s">
        <v>209</v>
      </c>
      <c r="F404" s="246"/>
      <c r="H404" s="234"/>
      <c r="I404" s="234" t="s">
        <v>3296</v>
      </c>
      <c r="J404" s="234" t="s">
        <v>2920</v>
      </c>
      <c r="K404" s="234" t="s">
        <v>2923</v>
      </c>
      <c r="L404" s="234" t="s">
        <v>209</v>
      </c>
      <c r="M404" s="234"/>
    </row>
    <row r="405" spans="1:13" ht="12.75" customHeight="1">
      <c r="A405" s="63"/>
      <c r="B405" s="246" t="s">
        <v>3296</v>
      </c>
      <c r="C405" s="246" t="s">
        <v>2920</v>
      </c>
      <c r="D405" s="246" t="s">
        <v>3001</v>
      </c>
      <c r="E405" s="246" t="s">
        <v>209</v>
      </c>
      <c r="F405" s="246"/>
      <c r="H405" s="209"/>
      <c r="I405" s="203" t="s">
        <v>3297</v>
      </c>
      <c r="J405" s="203" t="s">
        <v>2920</v>
      </c>
      <c r="K405" s="203" t="s">
        <v>2921</v>
      </c>
      <c r="L405" s="203" t="s">
        <v>209</v>
      </c>
      <c r="M405" s="209"/>
    </row>
    <row r="406" spans="1:13" ht="12.75" customHeight="1">
      <c r="A406" s="209"/>
      <c r="B406" s="203" t="s">
        <v>3339</v>
      </c>
      <c r="C406" s="203" t="s">
        <v>2920</v>
      </c>
      <c r="D406" s="203" t="s">
        <v>2921</v>
      </c>
      <c r="E406" s="203" t="s">
        <v>3366</v>
      </c>
      <c r="F406" s="209"/>
      <c r="H406" s="209"/>
      <c r="I406" s="203" t="s">
        <v>3298</v>
      </c>
      <c r="J406" s="203" t="s">
        <v>2707</v>
      </c>
      <c r="K406" s="203" t="s">
        <v>2921</v>
      </c>
      <c r="L406" s="203" t="s">
        <v>3366</v>
      </c>
      <c r="M406" s="209"/>
    </row>
    <row r="407" spans="1:13" ht="12.75" customHeight="1">
      <c r="A407" s="209"/>
      <c r="B407" s="203" t="s">
        <v>3382</v>
      </c>
      <c r="C407" s="203" t="s">
        <v>2707</v>
      </c>
      <c r="D407" s="203" t="s">
        <v>2921</v>
      </c>
      <c r="E407" s="203" t="s">
        <v>3366</v>
      </c>
      <c r="F407" s="209"/>
      <c r="H407" s="209"/>
      <c r="I407" s="203" t="s">
        <v>3299</v>
      </c>
      <c r="J407" s="203" t="s">
        <v>2707</v>
      </c>
      <c r="K407" s="203" t="s">
        <v>2921</v>
      </c>
      <c r="L407" s="203" t="s">
        <v>3366</v>
      </c>
      <c r="M407" s="209"/>
    </row>
    <row r="408" spans="1:13" ht="12.75" customHeight="1">
      <c r="A408" s="209"/>
      <c r="B408" s="203" t="s">
        <v>3386</v>
      </c>
      <c r="C408" s="203" t="s">
        <v>2920</v>
      </c>
      <c r="D408" s="203" t="s">
        <v>2921</v>
      </c>
      <c r="E408" s="203" t="s">
        <v>3366</v>
      </c>
      <c r="F408" s="209"/>
      <c r="H408" s="209"/>
      <c r="I408" s="203" t="s">
        <v>3307</v>
      </c>
      <c r="J408" s="203" t="s">
        <v>2958</v>
      </c>
      <c r="K408" s="203" t="s">
        <v>2921</v>
      </c>
      <c r="L408" s="203" t="s">
        <v>3366</v>
      </c>
      <c r="M408" s="203" t="s">
        <v>3351</v>
      </c>
    </row>
    <row r="409" spans="1:13" ht="12.75" customHeight="1">
      <c r="A409" s="209"/>
      <c r="B409" s="203" t="s">
        <v>3384</v>
      </c>
      <c r="C409" s="203" t="s">
        <v>2707</v>
      </c>
      <c r="D409" s="203" t="s">
        <v>2921</v>
      </c>
      <c r="E409" s="203" t="s">
        <v>3366</v>
      </c>
      <c r="F409" s="209"/>
      <c r="H409" s="209"/>
      <c r="I409" s="203" t="s">
        <v>3314</v>
      </c>
      <c r="J409" s="203" t="s">
        <v>2920</v>
      </c>
      <c r="K409" s="203" t="s">
        <v>2921</v>
      </c>
      <c r="L409" s="203" t="s">
        <v>3366</v>
      </c>
      <c r="M409" s="203" t="s">
        <v>3310</v>
      </c>
    </row>
    <row r="410" spans="1:13" ht="12.75" customHeight="1">
      <c r="H410" s="209"/>
      <c r="I410" s="203" t="s">
        <v>3315</v>
      </c>
      <c r="J410" s="203" t="s">
        <v>2920</v>
      </c>
      <c r="K410" s="203" t="s">
        <v>2921</v>
      </c>
      <c r="L410" s="203" t="s">
        <v>3366</v>
      </c>
      <c r="M410" s="203" t="s">
        <v>3310</v>
      </c>
    </row>
    <row r="412" spans="1:13" ht="12.75" customHeight="1">
      <c r="A412" s="187" t="s">
        <v>3344</v>
      </c>
      <c r="B412" s="190" t="s">
        <v>1760</v>
      </c>
      <c r="C412" s="190" t="s">
        <v>38</v>
      </c>
      <c r="D412" s="190" t="s">
        <v>2917</v>
      </c>
      <c r="E412" s="190" t="s">
        <v>3365</v>
      </c>
      <c r="F412" s="190" t="s">
        <v>2918</v>
      </c>
      <c r="H412" s="187" t="s">
        <v>3300</v>
      </c>
      <c r="I412" s="190" t="s">
        <v>1760</v>
      </c>
      <c r="J412" s="190" t="s">
        <v>38</v>
      </c>
      <c r="K412" s="190" t="s">
        <v>2917</v>
      </c>
      <c r="L412" s="190" t="s">
        <v>3365</v>
      </c>
      <c r="M412" s="190" t="s">
        <v>2918</v>
      </c>
    </row>
    <row r="413" spans="1:13" ht="12.75" customHeight="1">
      <c r="A413" s="63"/>
      <c r="B413" s="246" t="s">
        <v>3240</v>
      </c>
      <c r="C413" s="246" t="s">
        <v>2920</v>
      </c>
      <c r="D413" s="246" t="s">
        <v>3001</v>
      </c>
      <c r="E413" s="246" t="s">
        <v>209</v>
      </c>
      <c r="F413" s="246"/>
      <c r="H413" s="234"/>
      <c r="I413" s="234" t="s">
        <v>3301</v>
      </c>
      <c r="J413" s="234" t="s">
        <v>2920</v>
      </c>
      <c r="K413" s="234" t="s">
        <v>2923</v>
      </c>
      <c r="L413" s="234" t="s">
        <v>209</v>
      </c>
      <c r="M413" s="234"/>
    </row>
    <row r="414" spans="1:13" s="196" customFormat="1" ht="12.75" customHeight="1">
      <c r="A414" s="63"/>
      <c r="B414" s="246" t="s">
        <v>3345</v>
      </c>
      <c r="C414" s="246" t="s">
        <v>2920</v>
      </c>
      <c r="D414" s="246" t="s">
        <v>3001</v>
      </c>
      <c r="E414" s="246" t="s">
        <v>209</v>
      </c>
      <c r="F414" s="246"/>
      <c r="H414" s="200"/>
      <c r="I414" s="191" t="s">
        <v>3334</v>
      </c>
      <c r="J414" s="191" t="s">
        <v>2823</v>
      </c>
      <c r="K414" s="191"/>
      <c r="L414" s="191" t="s">
        <v>209</v>
      </c>
      <c r="M414" s="191"/>
    </row>
    <row r="415" spans="1:13" ht="12.75" customHeight="1">
      <c r="A415" s="209"/>
      <c r="B415" s="203" t="s">
        <v>3346</v>
      </c>
      <c r="C415" s="203" t="s">
        <v>2920</v>
      </c>
      <c r="D415" s="203" t="s">
        <v>2921</v>
      </c>
      <c r="E415" s="203" t="s">
        <v>3366</v>
      </c>
      <c r="F415" s="209"/>
      <c r="H415" s="209"/>
      <c r="I415" s="203" t="s">
        <v>3302</v>
      </c>
      <c r="J415" s="203" t="s">
        <v>2920</v>
      </c>
      <c r="K415" s="203" t="s">
        <v>2921</v>
      </c>
      <c r="L415" s="203" t="s">
        <v>209</v>
      </c>
      <c r="M415" s="209"/>
    </row>
    <row r="416" spans="1:13" ht="12.75" customHeight="1">
      <c r="A416" s="209"/>
      <c r="B416" s="203" t="s">
        <v>3382</v>
      </c>
      <c r="C416" s="203" t="s">
        <v>2707</v>
      </c>
      <c r="D416" s="203" t="s">
        <v>2921</v>
      </c>
      <c r="E416" s="203" t="s">
        <v>3366</v>
      </c>
      <c r="F416" s="209"/>
      <c r="H416" s="209"/>
      <c r="I416" s="203" t="s">
        <v>3318</v>
      </c>
      <c r="J416" s="203" t="s">
        <v>2920</v>
      </c>
      <c r="K416" s="203" t="s">
        <v>2921</v>
      </c>
      <c r="L416" s="203" t="s">
        <v>3366</v>
      </c>
      <c r="M416" s="209"/>
    </row>
    <row r="417" spans="1:13" ht="12.75" customHeight="1">
      <c r="A417" s="209"/>
      <c r="B417" s="203" t="s">
        <v>3387</v>
      </c>
      <c r="C417" s="203" t="s">
        <v>2920</v>
      </c>
      <c r="D417" s="203" t="s">
        <v>2921</v>
      </c>
      <c r="E417" s="203" t="s">
        <v>3366</v>
      </c>
      <c r="F417" s="209"/>
      <c r="H417" s="209"/>
      <c r="I417" s="203" t="s">
        <v>3303</v>
      </c>
      <c r="J417" s="203" t="s">
        <v>2707</v>
      </c>
      <c r="K417" s="203" t="s">
        <v>2921</v>
      </c>
      <c r="L417" s="203" t="s">
        <v>3366</v>
      </c>
      <c r="M417" s="209"/>
    </row>
    <row r="418" spans="1:13" ht="12.75" customHeight="1">
      <c r="A418" s="209"/>
      <c r="B418" s="203" t="s">
        <v>3384</v>
      </c>
      <c r="C418" s="203" t="s">
        <v>2707</v>
      </c>
      <c r="D418" s="203" t="s">
        <v>2921</v>
      </c>
      <c r="E418" s="203" t="s">
        <v>3366</v>
      </c>
      <c r="F418" s="209"/>
      <c r="H418" s="209"/>
      <c r="I418" s="203" t="s">
        <v>3304</v>
      </c>
      <c r="J418" s="203" t="s">
        <v>2707</v>
      </c>
      <c r="K418" s="203" t="s">
        <v>2921</v>
      </c>
      <c r="L418" s="203" t="s">
        <v>3366</v>
      </c>
      <c r="M418" s="209"/>
    </row>
    <row r="419" spans="1:13" ht="12.75" customHeight="1">
      <c r="H419" s="209"/>
      <c r="I419" s="203" t="s">
        <v>3308</v>
      </c>
      <c r="J419" s="203" t="s">
        <v>2958</v>
      </c>
      <c r="K419" s="203" t="s">
        <v>2921</v>
      </c>
      <c r="L419" s="203" t="s">
        <v>3366</v>
      </c>
      <c r="M419" s="203" t="s">
        <v>3351</v>
      </c>
    </row>
    <row r="420" spans="1:13" ht="12.75" customHeight="1">
      <c r="H420" s="209"/>
      <c r="I420" s="203" t="s">
        <v>3316</v>
      </c>
      <c r="J420" s="203" t="s">
        <v>2920</v>
      </c>
      <c r="K420" s="203" t="s">
        <v>2921</v>
      </c>
      <c r="L420" s="203" t="s">
        <v>3366</v>
      </c>
      <c r="M420" s="203" t="s">
        <v>3310</v>
      </c>
    </row>
    <row r="421" spans="1:13" ht="12.75" customHeight="1">
      <c r="H421" s="209"/>
      <c r="I421" s="203" t="s">
        <v>3317</v>
      </c>
      <c r="J421" s="203" t="s">
        <v>2920</v>
      </c>
      <c r="K421" s="203" t="s">
        <v>2921</v>
      </c>
      <c r="L421" s="203" t="s">
        <v>3366</v>
      </c>
      <c r="M421" s="203" t="s">
        <v>3310</v>
      </c>
    </row>
    <row r="423" spans="1:13" ht="12.75" customHeight="1">
      <c r="A423" s="187" t="s">
        <v>3347</v>
      </c>
      <c r="B423" s="190" t="s">
        <v>1760</v>
      </c>
      <c r="C423" s="190" t="s">
        <v>38</v>
      </c>
      <c r="D423" s="190" t="s">
        <v>2917</v>
      </c>
      <c r="E423" s="190" t="s">
        <v>3365</v>
      </c>
      <c r="F423" s="190" t="s">
        <v>2918</v>
      </c>
      <c r="H423" s="187" t="s">
        <v>3319</v>
      </c>
      <c r="I423" s="190" t="s">
        <v>1760</v>
      </c>
      <c r="J423" s="190" t="s">
        <v>38</v>
      </c>
      <c r="K423" s="190" t="s">
        <v>2917</v>
      </c>
      <c r="L423" s="190" t="s">
        <v>3365</v>
      </c>
      <c r="M423" s="190" t="s">
        <v>2918</v>
      </c>
    </row>
    <row r="424" spans="1:13" ht="12.75" customHeight="1">
      <c r="A424" s="63"/>
      <c r="B424" s="246" t="s">
        <v>3240</v>
      </c>
      <c r="C424" s="246" t="s">
        <v>2920</v>
      </c>
      <c r="D424" s="246" t="s">
        <v>3001</v>
      </c>
      <c r="E424" s="246" t="s">
        <v>209</v>
      </c>
      <c r="F424" s="246"/>
      <c r="H424" s="234"/>
      <c r="I424" s="234" t="s">
        <v>3320</v>
      </c>
      <c r="J424" s="234" t="s">
        <v>2920</v>
      </c>
      <c r="K424" s="234" t="s">
        <v>2923</v>
      </c>
      <c r="L424" s="234" t="s">
        <v>209</v>
      </c>
      <c r="M424" s="234"/>
    </row>
    <row r="425" spans="1:13" ht="12.75" customHeight="1">
      <c r="A425" s="63"/>
      <c r="B425" s="246" t="s">
        <v>3348</v>
      </c>
      <c r="C425" s="246" t="s">
        <v>2920</v>
      </c>
      <c r="D425" s="246" t="s">
        <v>3001</v>
      </c>
      <c r="E425" s="246" t="s">
        <v>209</v>
      </c>
      <c r="F425" s="246"/>
      <c r="H425" s="209"/>
      <c r="I425" s="191" t="s">
        <v>3321</v>
      </c>
      <c r="J425" s="191" t="s">
        <v>2823</v>
      </c>
      <c r="K425" s="191" t="s">
        <v>2921</v>
      </c>
      <c r="L425" s="191" t="s">
        <v>209</v>
      </c>
      <c r="M425" s="191"/>
    </row>
    <row r="426" spans="1:13" ht="12.75" customHeight="1">
      <c r="A426" s="209"/>
      <c r="B426" s="203" t="s">
        <v>3349</v>
      </c>
      <c r="C426" s="203" t="s">
        <v>2920</v>
      </c>
      <c r="D426" s="203" t="s">
        <v>2921</v>
      </c>
      <c r="E426" s="203" t="s">
        <v>3366</v>
      </c>
      <c r="F426" s="209"/>
      <c r="H426" s="209"/>
      <c r="I426" s="191" t="s">
        <v>3324</v>
      </c>
      <c r="J426" s="191" t="s">
        <v>2823</v>
      </c>
      <c r="K426" s="191" t="s">
        <v>2921</v>
      </c>
      <c r="L426" s="191" t="s">
        <v>209</v>
      </c>
      <c r="M426" s="191"/>
    </row>
    <row r="427" spans="1:13" ht="12.75" customHeight="1">
      <c r="A427" s="209"/>
      <c r="B427" s="203" t="s">
        <v>3382</v>
      </c>
      <c r="C427" s="203" t="s">
        <v>2707</v>
      </c>
      <c r="D427" s="203" t="s">
        <v>2921</v>
      </c>
      <c r="E427" s="203" t="s">
        <v>3366</v>
      </c>
      <c r="F427" s="209"/>
      <c r="H427" s="209"/>
      <c r="I427" s="203" t="s">
        <v>3322</v>
      </c>
      <c r="J427" s="203" t="s">
        <v>2920</v>
      </c>
      <c r="K427" s="203" t="s">
        <v>2921</v>
      </c>
      <c r="L427" s="203" t="s">
        <v>3366</v>
      </c>
      <c r="M427" s="203" t="s">
        <v>3388</v>
      </c>
    </row>
    <row r="428" spans="1:13" ht="12.75" customHeight="1">
      <c r="A428" s="209"/>
      <c r="B428" s="203" t="s">
        <v>3383</v>
      </c>
      <c r="C428" s="203" t="s">
        <v>2920</v>
      </c>
      <c r="D428" s="203" t="s">
        <v>2921</v>
      </c>
      <c r="E428" s="203" t="s">
        <v>3366</v>
      </c>
      <c r="F428" s="209"/>
      <c r="H428" s="209"/>
      <c r="I428" s="203" t="s">
        <v>3323</v>
      </c>
      <c r="J428" s="203" t="s">
        <v>2958</v>
      </c>
      <c r="K428" s="203" t="s">
        <v>2921</v>
      </c>
      <c r="L428" s="203" t="s">
        <v>3366</v>
      </c>
      <c r="M428" s="203" t="s">
        <v>3351</v>
      </c>
    </row>
    <row r="429" spans="1:13" ht="12.75" customHeight="1">
      <c r="A429" s="209"/>
      <c r="B429" s="203" t="s">
        <v>3384</v>
      </c>
      <c r="C429" s="203" t="s">
        <v>2707</v>
      </c>
      <c r="D429" s="203" t="s">
        <v>2921</v>
      </c>
      <c r="E429" s="203" t="s">
        <v>3366</v>
      </c>
      <c r="F429" s="209"/>
    </row>
    <row r="431" spans="1:13" ht="12.75" customHeight="1">
      <c r="A431" s="187" t="s">
        <v>3380</v>
      </c>
      <c r="B431" s="190" t="s">
        <v>1760</v>
      </c>
      <c r="C431" s="190" t="s">
        <v>38</v>
      </c>
      <c r="D431" s="190" t="s">
        <v>2917</v>
      </c>
      <c r="E431" s="190" t="s">
        <v>3365</v>
      </c>
      <c r="F431" s="190" t="s">
        <v>2918</v>
      </c>
      <c r="H431" s="187" t="s">
        <v>3375</v>
      </c>
      <c r="I431" s="190" t="s">
        <v>1760</v>
      </c>
      <c r="J431" s="190" t="s">
        <v>38</v>
      </c>
      <c r="K431" s="190" t="s">
        <v>2917</v>
      </c>
      <c r="L431" s="190" t="s">
        <v>3365</v>
      </c>
      <c r="M431" s="190" t="s">
        <v>2918</v>
      </c>
    </row>
    <row r="432" spans="1:13" ht="12.75" customHeight="1">
      <c r="A432" s="63"/>
      <c r="B432" s="246" t="s">
        <v>3240</v>
      </c>
      <c r="C432" s="246" t="s">
        <v>2920</v>
      </c>
      <c r="D432" s="246" t="s">
        <v>3001</v>
      </c>
      <c r="E432" s="246" t="s">
        <v>209</v>
      </c>
      <c r="F432" s="246"/>
      <c r="H432" s="234"/>
      <c r="I432" s="234" t="s">
        <v>3376</v>
      </c>
      <c r="J432" s="234" t="s">
        <v>2920</v>
      </c>
      <c r="K432" s="234" t="s">
        <v>2923</v>
      </c>
      <c r="L432" s="234" t="s">
        <v>209</v>
      </c>
      <c r="M432" s="234"/>
    </row>
    <row r="433" spans="1:13" ht="12.75" customHeight="1">
      <c r="A433" s="63"/>
      <c r="B433" s="246" t="s">
        <v>3376</v>
      </c>
      <c r="C433" s="246" t="s">
        <v>2920</v>
      </c>
      <c r="D433" s="246" t="s">
        <v>3001</v>
      </c>
      <c r="E433" s="246" t="s">
        <v>209</v>
      </c>
      <c r="F433" s="246"/>
      <c r="H433" s="209"/>
      <c r="I433" s="203" t="s">
        <v>3377</v>
      </c>
      <c r="J433" s="203" t="s">
        <v>2920</v>
      </c>
      <c r="K433" s="203" t="s">
        <v>2921</v>
      </c>
      <c r="L433" s="203" t="s">
        <v>209</v>
      </c>
      <c r="M433" s="209"/>
    </row>
    <row r="434" spans="1:13" ht="12.75" customHeight="1">
      <c r="A434" s="209"/>
      <c r="B434" s="203" t="s">
        <v>3381</v>
      </c>
      <c r="C434" s="203" t="s">
        <v>2920</v>
      </c>
      <c r="D434" s="203" t="s">
        <v>2921</v>
      </c>
      <c r="E434" s="203" t="s">
        <v>3366</v>
      </c>
      <c r="F434" s="209"/>
      <c r="H434" s="209"/>
      <c r="I434" s="203" t="s">
        <v>3378</v>
      </c>
      <c r="J434" s="203" t="s">
        <v>2707</v>
      </c>
      <c r="K434" s="203" t="s">
        <v>2921</v>
      </c>
      <c r="L434" s="203" t="s">
        <v>3366</v>
      </c>
      <c r="M434" s="209"/>
    </row>
    <row r="435" spans="1:13" ht="12.75" customHeight="1">
      <c r="A435" s="209"/>
      <c r="B435" s="203" t="s">
        <v>3382</v>
      </c>
      <c r="C435" s="203" t="s">
        <v>2707</v>
      </c>
      <c r="D435" s="203" t="s">
        <v>2921</v>
      </c>
      <c r="E435" s="203" t="s">
        <v>3366</v>
      </c>
      <c r="F435" s="209"/>
      <c r="H435" s="209"/>
      <c r="I435" s="203" t="s">
        <v>3379</v>
      </c>
      <c r="J435" s="203" t="s">
        <v>2958</v>
      </c>
      <c r="K435" s="203" t="s">
        <v>2921</v>
      </c>
      <c r="L435" s="203" t="s">
        <v>3366</v>
      </c>
      <c r="M435" s="203" t="s">
        <v>3351</v>
      </c>
    </row>
    <row r="436" spans="1:13" ht="12.75" customHeight="1">
      <c r="A436" s="209"/>
      <c r="B436" s="203" t="s">
        <v>3383</v>
      </c>
      <c r="C436" s="203" t="s">
        <v>2920</v>
      </c>
      <c r="D436" s="203" t="s">
        <v>2921</v>
      </c>
      <c r="E436" s="203" t="s">
        <v>3366</v>
      </c>
      <c r="F436" s="209"/>
    </row>
    <row r="437" spans="1:13" ht="12.75" customHeight="1">
      <c r="A437" s="209"/>
      <c r="B437" s="203" t="s">
        <v>3384</v>
      </c>
      <c r="C437" s="203" t="s">
        <v>2707</v>
      </c>
      <c r="D437" s="203" t="s">
        <v>2921</v>
      </c>
      <c r="E437" s="203" t="s">
        <v>3366</v>
      </c>
      <c r="F437" s="209"/>
    </row>
  </sheetData>
  <mergeCells count="5">
    <mergeCell ref="AC155:AC160"/>
    <mergeCell ref="A146:A147"/>
    <mergeCell ref="A152:A153"/>
    <mergeCell ref="A158:A159"/>
    <mergeCell ref="A164:A165"/>
  </mergeCells>
  <pageMargins left="0.7" right="0.7" top="0.75" bottom="0.75" header="0.3" footer="0.3"/>
  <pageSetup paperSize="185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workbookViewId="0">
      <selection activeCell="F24" sqref="F24"/>
    </sheetView>
  </sheetViews>
  <sheetFormatPr defaultRowHeight="12.75"/>
  <cols>
    <col min="4" max="4" width="16.140625" customWidth="1"/>
    <col min="7" max="7" width="15.5703125" customWidth="1"/>
    <col min="9" max="9" width="12" customWidth="1"/>
    <col min="10" max="10" width="10.85546875" customWidth="1"/>
    <col min="13" max="13" width="13.140625" customWidth="1"/>
  </cols>
  <sheetData>
    <row r="1" spans="3:26">
      <c r="C1" s="210" t="s">
        <v>3455</v>
      </c>
      <c r="G1" s="210" t="s">
        <v>3456</v>
      </c>
    </row>
    <row r="2" spans="3:26">
      <c r="C2" s="273" t="s">
        <v>3459</v>
      </c>
      <c r="G2" s="273" t="s">
        <v>3460</v>
      </c>
      <c r="Q2" s="273" t="s">
        <v>3461</v>
      </c>
      <c r="V2" s="273" t="s">
        <v>3462</v>
      </c>
    </row>
    <row r="3" spans="3:26" ht="25.5">
      <c r="C3" s="196" t="s">
        <v>3429</v>
      </c>
      <c r="D3" s="196" t="s">
        <v>3453</v>
      </c>
      <c r="E3" s="196" t="s">
        <v>1884</v>
      </c>
      <c r="G3" s="196" t="s">
        <v>3471</v>
      </c>
      <c r="H3" s="196" t="s">
        <v>3472</v>
      </c>
      <c r="I3" s="196" t="s">
        <v>3473</v>
      </c>
      <c r="J3" s="196" t="s">
        <v>3429</v>
      </c>
      <c r="K3" s="196" t="s">
        <v>3450</v>
      </c>
      <c r="L3" s="196" t="s">
        <v>3445</v>
      </c>
      <c r="M3" s="196" t="s">
        <v>1879</v>
      </c>
      <c r="N3" s="196" t="s">
        <v>3427</v>
      </c>
      <c r="O3" s="196" t="s">
        <v>3437</v>
      </c>
      <c r="Q3" s="196" t="s">
        <v>3431</v>
      </c>
      <c r="R3" s="196" t="s">
        <v>3432</v>
      </c>
      <c r="S3" s="196" t="s">
        <v>3433</v>
      </c>
      <c r="T3" s="196" t="s">
        <v>3434</v>
      </c>
      <c r="V3" s="196" t="s">
        <v>3437</v>
      </c>
      <c r="W3" s="196" t="s">
        <v>3432</v>
      </c>
      <c r="X3" s="196" t="s">
        <v>3433</v>
      </c>
      <c r="Y3" s="196" t="s">
        <v>3428</v>
      </c>
      <c r="Z3" s="196" t="s">
        <v>3434</v>
      </c>
    </row>
    <row r="4" spans="3:26">
      <c r="C4" s="281">
        <v>1</v>
      </c>
      <c r="D4" s="187" t="s">
        <v>3452</v>
      </c>
      <c r="E4" s="196" t="s">
        <v>1773</v>
      </c>
      <c r="G4">
        <v>1</v>
      </c>
      <c r="H4" s="193">
        <v>1</v>
      </c>
      <c r="I4" s="193">
        <v>1</v>
      </c>
      <c r="J4">
        <v>1</v>
      </c>
      <c r="K4" s="196" t="s">
        <v>3430</v>
      </c>
      <c r="L4" s="196" t="s">
        <v>3446</v>
      </c>
      <c r="M4" s="196" t="s">
        <v>3426</v>
      </c>
      <c r="N4" s="196">
        <v>1</v>
      </c>
      <c r="Q4">
        <v>1</v>
      </c>
      <c r="R4">
        <v>1</v>
      </c>
      <c r="S4">
        <v>4</v>
      </c>
      <c r="T4" s="196" t="s">
        <v>3435</v>
      </c>
      <c r="V4">
        <v>1</v>
      </c>
      <c r="W4">
        <v>1</v>
      </c>
      <c r="X4">
        <v>4</v>
      </c>
      <c r="Z4" s="196" t="s">
        <v>3435</v>
      </c>
    </row>
    <row r="5" spans="3:26">
      <c r="C5" s="281"/>
      <c r="D5" s="270" t="s">
        <v>1879</v>
      </c>
      <c r="E5" s="196" t="s">
        <v>1773</v>
      </c>
      <c r="G5">
        <v>2</v>
      </c>
      <c r="H5" s="193">
        <v>1</v>
      </c>
      <c r="I5" s="193">
        <v>1</v>
      </c>
      <c r="J5">
        <v>2</v>
      </c>
      <c r="K5" s="196" t="s">
        <v>3430</v>
      </c>
      <c r="L5" s="196" t="s">
        <v>3447</v>
      </c>
      <c r="M5" s="196" t="s">
        <v>3426</v>
      </c>
      <c r="N5" s="196">
        <v>3</v>
      </c>
      <c r="Q5">
        <v>2</v>
      </c>
      <c r="R5">
        <v>1</v>
      </c>
      <c r="S5">
        <v>7</v>
      </c>
      <c r="T5" s="196" t="s">
        <v>3436</v>
      </c>
    </row>
    <row r="6" spans="3:26">
      <c r="C6" s="281"/>
      <c r="D6" s="197" t="s">
        <v>3451</v>
      </c>
      <c r="E6" s="196" t="s">
        <v>1773</v>
      </c>
      <c r="G6">
        <v>3</v>
      </c>
      <c r="H6" s="193">
        <v>1</v>
      </c>
      <c r="I6" s="193">
        <v>1</v>
      </c>
      <c r="J6">
        <v>3</v>
      </c>
      <c r="L6" s="196"/>
      <c r="M6" s="196" t="s">
        <v>3426</v>
      </c>
      <c r="N6" s="196">
        <v>7</v>
      </c>
      <c r="Q6">
        <v>3</v>
      </c>
      <c r="R6">
        <v>1</v>
      </c>
      <c r="S6">
        <v>8</v>
      </c>
      <c r="T6" s="196" t="s">
        <v>3436</v>
      </c>
    </row>
    <row r="7" spans="3:26">
      <c r="C7" s="281"/>
      <c r="D7" s="272" t="s">
        <v>3457</v>
      </c>
      <c r="E7" s="196" t="s">
        <v>1773</v>
      </c>
      <c r="G7">
        <v>4</v>
      </c>
      <c r="H7" s="193">
        <v>1</v>
      </c>
      <c r="I7" s="193">
        <v>1</v>
      </c>
      <c r="J7">
        <v>4</v>
      </c>
      <c r="K7" s="196" t="s">
        <v>3430</v>
      </c>
      <c r="L7" s="196" t="s">
        <v>3448</v>
      </c>
      <c r="M7" s="196" t="s">
        <v>3426</v>
      </c>
      <c r="O7" s="196">
        <v>1</v>
      </c>
      <c r="Q7">
        <v>4</v>
      </c>
      <c r="R7">
        <v>1</v>
      </c>
      <c r="S7">
        <v>1</v>
      </c>
      <c r="T7" s="196" t="s">
        <v>3435</v>
      </c>
    </row>
    <row r="8" spans="3:26">
      <c r="C8" s="281"/>
      <c r="D8" s="258" t="s">
        <v>1645</v>
      </c>
      <c r="E8" s="196" t="s">
        <v>1773</v>
      </c>
      <c r="G8">
        <v>5</v>
      </c>
      <c r="H8" s="193">
        <v>1</v>
      </c>
      <c r="I8" s="193">
        <v>1</v>
      </c>
      <c r="J8">
        <v>5</v>
      </c>
      <c r="K8" s="196" t="s">
        <v>3430</v>
      </c>
      <c r="L8" s="196" t="s">
        <v>3447</v>
      </c>
      <c r="M8" s="196" t="s">
        <v>3426</v>
      </c>
      <c r="N8" s="196">
        <v>8</v>
      </c>
      <c r="Q8">
        <v>5</v>
      </c>
      <c r="R8">
        <v>2</v>
      </c>
      <c r="S8">
        <v>8</v>
      </c>
      <c r="T8" s="196" t="s">
        <v>3435</v>
      </c>
    </row>
    <row r="9" spans="3:26">
      <c r="C9" s="281"/>
      <c r="D9" s="271" t="s">
        <v>3458</v>
      </c>
      <c r="E9" s="196" t="s">
        <v>1773</v>
      </c>
      <c r="G9">
        <v>6</v>
      </c>
      <c r="H9" s="193">
        <v>1</v>
      </c>
      <c r="I9" s="193">
        <v>1</v>
      </c>
      <c r="J9">
        <v>6</v>
      </c>
      <c r="L9" s="196"/>
      <c r="N9" s="196">
        <v>9</v>
      </c>
      <c r="Q9">
        <v>6</v>
      </c>
      <c r="R9">
        <v>2</v>
      </c>
      <c r="S9">
        <v>3</v>
      </c>
      <c r="T9" s="196" t="s">
        <v>3435</v>
      </c>
    </row>
    <row r="10" spans="3:26">
      <c r="C10" s="281">
        <v>2</v>
      </c>
      <c r="D10" s="187" t="s">
        <v>3452</v>
      </c>
      <c r="E10" s="196" t="s">
        <v>1773</v>
      </c>
      <c r="G10">
        <v>7</v>
      </c>
      <c r="H10" s="193">
        <v>1</v>
      </c>
      <c r="I10" s="193">
        <v>1</v>
      </c>
      <c r="J10">
        <v>7</v>
      </c>
      <c r="L10" s="196"/>
      <c r="N10" s="196">
        <v>11</v>
      </c>
      <c r="Q10">
        <v>7</v>
      </c>
      <c r="R10">
        <v>2</v>
      </c>
      <c r="S10">
        <v>4</v>
      </c>
      <c r="T10" s="196" t="s">
        <v>3435</v>
      </c>
    </row>
    <row r="11" spans="3:26">
      <c r="C11" s="281"/>
      <c r="D11" s="270" t="s">
        <v>1879</v>
      </c>
      <c r="E11" s="196" t="s">
        <v>1773</v>
      </c>
      <c r="G11">
        <v>8</v>
      </c>
      <c r="H11" s="193">
        <v>1</v>
      </c>
      <c r="I11" s="193">
        <v>1</v>
      </c>
      <c r="J11">
        <v>8</v>
      </c>
      <c r="K11" s="196" t="s">
        <v>3430</v>
      </c>
      <c r="L11" s="196" t="s">
        <v>3448</v>
      </c>
      <c r="M11" s="196" t="s">
        <v>3426</v>
      </c>
      <c r="Q11">
        <v>8</v>
      </c>
      <c r="R11">
        <v>2</v>
      </c>
      <c r="S11">
        <v>6</v>
      </c>
      <c r="T11" s="196" t="s">
        <v>3435</v>
      </c>
    </row>
    <row r="12" spans="3:26">
      <c r="C12" s="281"/>
      <c r="D12" s="197" t="s">
        <v>3451</v>
      </c>
      <c r="E12" s="196" t="s">
        <v>1773</v>
      </c>
      <c r="G12">
        <v>9</v>
      </c>
      <c r="H12" s="193">
        <v>1</v>
      </c>
      <c r="I12" s="193">
        <v>1</v>
      </c>
      <c r="J12">
        <v>9</v>
      </c>
      <c r="M12" s="196" t="s">
        <v>3426</v>
      </c>
      <c r="Q12">
        <v>9</v>
      </c>
      <c r="R12">
        <v>2</v>
      </c>
      <c r="S12">
        <v>2</v>
      </c>
      <c r="T12" s="196" t="s">
        <v>3435</v>
      </c>
    </row>
    <row r="13" spans="3:26">
      <c r="C13" s="281"/>
      <c r="D13" s="272" t="s">
        <v>3457</v>
      </c>
      <c r="E13" s="196" t="s">
        <v>1773</v>
      </c>
      <c r="G13">
        <v>10</v>
      </c>
      <c r="H13" s="193">
        <v>1</v>
      </c>
      <c r="I13" s="193">
        <v>1</v>
      </c>
      <c r="J13">
        <v>10</v>
      </c>
      <c r="K13" s="196" t="s">
        <v>3430</v>
      </c>
      <c r="L13" s="196" t="s">
        <v>3449</v>
      </c>
      <c r="M13" s="196" t="s">
        <v>3426</v>
      </c>
      <c r="Q13">
        <v>10</v>
      </c>
      <c r="R13">
        <v>2</v>
      </c>
      <c r="S13">
        <v>1</v>
      </c>
      <c r="T13" s="196" t="s">
        <v>3435</v>
      </c>
    </row>
    <row r="14" spans="3:26">
      <c r="C14" s="281"/>
      <c r="D14" s="258" t="s">
        <v>1645</v>
      </c>
      <c r="E14" s="196" t="s">
        <v>1773</v>
      </c>
      <c r="G14">
        <v>11</v>
      </c>
      <c r="H14" s="193">
        <v>2</v>
      </c>
      <c r="I14" s="193">
        <v>1</v>
      </c>
      <c r="J14">
        <v>1</v>
      </c>
      <c r="Q14">
        <v>11</v>
      </c>
      <c r="R14">
        <v>2</v>
      </c>
      <c r="S14">
        <v>9</v>
      </c>
      <c r="T14" s="196" t="s">
        <v>3435</v>
      </c>
    </row>
    <row r="15" spans="3:26">
      <c r="C15" s="281"/>
      <c r="D15" s="271" t="s">
        <v>3458</v>
      </c>
      <c r="E15" s="196" t="s">
        <v>1773</v>
      </c>
      <c r="G15">
        <v>12</v>
      </c>
      <c r="H15" s="193">
        <v>2</v>
      </c>
      <c r="I15" s="193">
        <v>1</v>
      </c>
      <c r="J15">
        <v>2</v>
      </c>
    </row>
    <row r="16" spans="3:26">
      <c r="C16" s="281">
        <v>3</v>
      </c>
      <c r="D16" s="187" t="s">
        <v>3452</v>
      </c>
      <c r="E16" s="196" t="s">
        <v>1773</v>
      </c>
      <c r="G16">
        <v>13</v>
      </c>
      <c r="H16" s="193">
        <v>2</v>
      </c>
      <c r="I16" s="193">
        <v>1</v>
      </c>
      <c r="J16">
        <v>3</v>
      </c>
    </row>
    <row r="17" spans="3:10">
      <c r="C17" s="281"/>
      <c r="D17" s="270" t="s">
        <v>1879</v>
      </c>
      <c r="E17" s="196" t="s">
        <v>1773</v>
      </c>
      <c r="G17">
        <v>14</v>
      </c>
      <c r="H17" s="193">
        <v>1</v>
      </c>
      <c r="I17" s="193">
        <v>2</v>
      </c>
      <c r="J17" s="196" t="s">
        <v>3454</v>
      </c>
    </row>
    <row r="18" spans="3:10">
      <c r="C18" s="281"/>
      <c r="D18" s="197" t="s">
        <v>3451</v>
      </c>
      <c r="E18" s="196" t="s">
        <v>1773</v>
      </c>
    </row>
    <row r="19" spans="3:10">
      <c r="C19" s="281"/>
      <c r="D19" s="272" t="s">
        <v>3457</v>
      </c>
      <c r="E19" s="196" t="s">
        <v>1773</v>
      </c>
      <c r="I19">
        <v>1</v>
      </c>
      <c r="J19" s="196" t="s">
        <v>2834</v>
      </c>
    </row>
    <row r="20" spans="3:10">
      <c r="C20" s="281"/>
      <c r="D20" s="258" t="s">
        <v>1645</v>
      </c>
      <c r="E20" s="196" t="s">
        <v>1773</v>
      </c>
      <c r="I20">
        <v>2</v>
      </c>
      <c r="J20" s="196" t="s">
        <v>3474</v>
      </c>
    </row>
    <row r="21" spans="3:10">
      <c r="C21" s="281"/>
      <c r="D21" s="271" t="s">
        <v>3458</v>
      </c>
      <c r="E21" s="196" t="s">
        <v>1773</v>
      </c>
      <c r="I21">
        <v>3</v>
      </c>
      <c r="J21" s="196" t="s">
        <v>3475</v>
      </c>
    </row>
    <row r="22" spans="3:10">
      <c r="C22" s="196" t="s">
        <v>3454</v>
      </c>
      <c r="D22" s="196" t="s">
        <v>3454</v>
      </c>
      <c r="E22" s="196" t="s">
        <v>3454</v>
      </c>
    </row>
    <row r="37" spans="1:1">
      <c r="A37" s="196"/>
    </row>
  </sheetData>
  <mergeCells count="3">
    <mergeCell ref="C4:C9"/>
    <mergeCell ref="C10:C15"/>
    <mergeCell ref="C16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G15"/>
  <sheetViews>
    <sheetView workbookViewId="0">
      <selection activeCell="H23" sqref="H22:H23"/>
    </sheetView>
  </sheetViews>
  <sheetFormatPr defaultRowHeight="12.75"/>
  <sheetData>
    <row r="4" spans="2:7" ht="38.25">
      <c r="B4" s="196" t="s">
        <v>3440</v>
      </c>
      <c r="C4" s="196" t="s">
        <v>3441</v>
      </c>
      <c r="D4" s="196" t="s">
        <v>3439</v>
      </c>
      <c r="G4" s="196" t="s">
        <v>3438</v>
      </c>
    </row>
    <row r="5" spans="2:7">
      <c r="B5">
        <v>1</v>
      </c>
      <c r="C5">
        <v>1</v>
      </c>
      <c r="D5">
        <v>1</v>
      </c>
      <c r="G5">
        <v>1</v>
      </c>
    </row>
    <row r="6" spans="2:7">
      <c r="B6">
        <v>1</v>
      </c>
      <c r="C6">
        <v>2</v>
      </c>
      <c r="D6">
        <v>2</v>
      </c>
      <c r="G6">
        <v>2</v>
      </c>
    </row>
    <row r="7" spans="2:7">
      <c r="B7">
        <v>2</v>
      </c>
      <c r="C7">
        <v>3</v>
      </c>
      <c r="D7">
        <v>1</v>
      </c>
      <c r="G7">
        <v>3</v>
      </c>
    </row>
    <row r="8" spans="2:7">
      <c r="B8">
        <v>2</v>
      </c>
      <c r="C8">
        <v>4</v>
      </c>
      <c r="D8">
        <v>2</v>
      </c>
      <c r="G8">
        <v>4</v>
      </c>
    </row>
    <row r="9" spans="2:7">
      <c r="B9">
        <v>2</v>
      </c>
      <c r="C9">
        <v>5</v>
      </c>
      <c r="D9">
        <v>3</v>
      </c>
      <c r="G9">
        <v>5</v>
      </c>
    </row>
    <row r="10" spans="2:7">
      <c r="B10">
        <v>2</v>
      </c>
      <c r="C10">
        <v>6</v>
      </c>
      <c r="D10">
        <v>4</v>
      </c>
      <c r="G10">
        <v>6</v>
      </c>
    </row>
    <row r="11" spans="2:7">
      <c r="B11">
        <v>2</v>
      </c>
      <c r="C11">
        <v>7</v>
      </c>
      <c r="D11">
        <v>5</v>
      </c>
      <c r="G11">
        <v>7</v>
      </c>
    </row>
    <row r="12" spans="2:7">
      <c r="B12">
        <v>3</v>
      </c>
      <c r="C12">
        <v>8</v>
      </c>
      <c r="D12">
        <v>1</v>
      </c>
      <c r="G12">
        <v>8</v>
      </c>
    </row>
    <row r="13" spans="2:7">
      <c r="B13">
        <v>3</v>
      </c>
      <c r="C13">
        <v>9</v>
      </c>
      <c r="D13">
        <v>2</v>
      </c>
      <c r="G13">
        <v>9</v>
      </c>
    </row>
    <row r="14" spans="2:7">
      <c r="B14">
        <v>3</v>
      </c>
      <c r="C14">
        <v>10</v>
      </c>
      <c r="D14">
        <v>3</v>
      </c>
      <c r="G14">
        <v>10</v>
      </c>
    </row>
    <row r="15" spans="2:7">
      <c r="B15">
        <v>3</v>
      </c>
      <c r="C15">
        <v>1</v>
      </c>
      <c r="D15">
        <v>4</v>
      </c>
      <c r="G15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E32"/>
  <sheetViews>
    <sheetView workbookViewId="0">
      <selection activeCell="O29" sqref="O29"/>
    </sheetView>
  </sheetViews>
  <sheetFormatPr defaultRowHeight="12.75"/>
  <sheetData>
    <row r="32" spans="5:5">
      <c r="E32" s="186" t="s">
        <v>2697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/>
  <dimension ref="A1:Y314"/>
  <sheetViews>
    <sheetView zoomScale="70" zoomScaleNormal="70" workbookViewId="0">
      <pane ySplit="3" topLeftCell="A4" activePane="bottomLeft" state="frozen"/>
      <selection activeCell="H28" sqref="H28"/>
      <selection pane="bottomLeft" activeCell="B35" sqref="B35"/>
    </sheetView>
  </sheetViews>
  <sheetFormatPr defaultColWidth="17.140625" defaultRowHeight="12.75" customHeight="1"/>
  <cols>
    <col min="1" max="1" width="20.140625" customWidth="1"/>
    <col min="2" max="2" width="24" bestFit="1" customWidth="1"/>
    <col min="3" max="3" width="47.140625" bestFit="1" customWidth="1"/>
    <col min="4" max="4" width="29.7109375" bestFit="1" customWidth="1"/>
    <col min="5" max="5" width="8.7109375" bestFit="1" customWidth="1"/>
    <col min="6" max="6" width="24" bestFit="1" customWidth="1"/>
    <col min="7" max="7" width="35.28515625" bestFit="1" customWidth="1"/>
    <col min="8" max="8" width="33.140625" bestFit="1" customWidth="1"/>
    <col min="9" max="9" width="4.7109375" customWidth="1"/>
    <col min="10" max="10" width="21.28515625" customWidth="1"/>
    <col min="12" max="12" width="20.140625" bestFit="1" customWidth="1"/>
    <col min="13" max="13" width="12.7109375" customWidth="1"/>
    <col min="14" max="14" width="3.85546875" customWidth="1"/>
    <col min="15" max="15" width="20.140625" customWidth="1"/>
    <col min="17" max="17" width="20.140625" bestFit="1" customWidth="1"/>
    <col min="18" max="18" width="5.85546875" customWidth="1"/>
    <col min="19" max="19" width="19.140625" customWidth="1"/>
    <col min="20" max="20" width="17.5703125" customWidth="1"/>
    <col min="21" max="21" width="20.42578125" bestFit="1" customWidth="1"/>
    <col min="22" max="22" width="5.5703125" customWidth="1"/>
    <col min="25" max="25" width="20.140625" bestFit="1" customWidth="1"/>
  </cols>
  <sheetData>
    <row r="1" spans="1:3" ht="12.75" customHeight="1">
      <c r="A1" s="187" t="s">
        <v>2701</v>
      </c>
      <c r="B1" s="189" t="s">
        <v>2703</v>
      </c>
    </row>
    <row r="2" spans="1:3" ht="12.75" customHeight="1">
      <c r="A2" s="190" t="s">
        <v>2700</v>
      </c>
      <c r="B2" s="190" t="s">
        <v>2704</v>
      </c>
    </row>
    <row r="3" spans="1:3" ht="12.75" customHeight="1">
      <c r="A3" s="191" t="s">
        <v>2702</v>
      </c>
      <c r="B3" s="191" t="s">
        <v>2705</v>
      </c>
    </row>
    <row r="6" spans="1:3" ht="12.75" customHeight="1">
      <c r="B6" s="211" t="s">
        <v>2734</v>
      </c>
      <c r="C6" s="212" t="s">
        <v>2736</v>
      </c>
    </row>
    <row r="7" spans="1:3" ht="12.75" customHeight="1">
      <c r="B7" s="211"/>
      <c r="C7" s="212" t="s">
        <v>2735</v>
      </c>
    </row>
    <row r="8" spans="1:3" ht="12.75" customHeight="1">
      <c r="B8" s="211"/>
      <c r="C8" s="211" t="s">
        <v>2737</v>
      </c>
    </row>
    <row r="17" spans="1:8" ht="12.75" customHeight="1">
      <c r="A17" s="144" t="s">
        <v>1726</v>
      </c>
      <c r="B17" s="144"/>
      <c r="C17" s="144"/>
    </row>
    <row r="18" spans="1:8" ht="12.75" customHeight="1">
      <c r="A18" s="63"/>
      <c r="B18" s="94" t="s">
        <v>1727</v>
      </c>
      <c r="C18" s="63"/>
    </row>
    <row r="19" spans="1:8" ht="12.75" customHeight="1">
      <c r="A19" s="63"/>
      <c r="B19" s="94" t="s">
        <v>1728</v>
      </c>
      <c r="C19" s="94"/>
    </row>
    <row r="21" spans="1:8" ht="12.75" customHeight="1">
      <c r="B21" s="107" t="s">
        <v>1727</v>
      </c>
      <c r="C21" s="107"/>
      <c r="D21" s="107"/>
      <c r="F21" s="107" t="s">
        <v>1728</v>
      </c>
      <c r="G21" s="107"/>
      <c r="H21" s="107"/>
    </row>
    <row r="22" spans="1:8" ht="12.75" customHeight="1">
      <c r="B22" s="63"/>
      <c r="C22" s="84" t="s">
        <v>1729</v>
      </c>
      <c r="D22" s="84" t="s">
        <v>56</v>
      </c>
      <c r="F22" s="63"/>
      <c r="G22" s="84" t="s">
        <v>1730</v>
      </c>
      <c r="H22" s="84" t="s">
        <v>48</v>
      </c>
    </row>
    <row r="23" spans="1:8" ht="12.75" customHeight="1">
      <c r="B23" s="63"/>
      <c r="C23" s="84" t="s">
        <v>1731</v>
      </c>
      <c r="D23" s="84" t="s">
        <v>57</v>
      </c>
      <c r="F23" s="63"/>
      <c r="G23" s="84" t="s">
        <v>1732</v>
      </c>
      <c r="H23" s="84" t="s">
        <v>49</v>
      </c>
    </row>
    <row r="24" spans="1:8" ht="12.75" customHeight="1">
      <c r="B24" s="63"/>
      <c r="C24" s="84" t="s">
        <v>1733</v>
      </c>
      <c r="D24" s="84" t="s">
        <v>61</v>
      </c>
      <c r="F24" s="63"/>
      <c r="G24" s="84" t="s">
        <v>1734</v>
      </c>
      <c r="H24" s="84" t="s">
        <v>50</v>
      </c>
    </row>
    <row r="25" spans="1:8" ht="12.75" customHeight="1">
      <c r="B25" s="63"/>
      <c r="C25" s="84" t="s">
        <v>1735</v>
      </c>
      <c r="D25" s="84" t="s">
        <v>62</v>
      </c>
      <c r="F25" s="63"/>
      <c r="G25" s="84" t="s">
        <v>1736</v>
      </c>
      <c r="H25" s="84" t="s">
        <v>51</v>
      </c>
    </row>
    <row r="26" spans="1:8" ht="12.75" customHeight="1">
      <c r="B26" s="63"/>
      <c r="C26" s="84" t="s">
        <v>1737</v>
      </c>
      <c r="D26" s="84" t="s">
        <v>63</v>
      </c>
      <c r="F26" s="63"/>
      <c r="G26" s="84" t="s">
        <v>1738</v>
      </c>
      <c r="H26" s="84" t="s">
        <v>1739</v>
      </c>
    </row>
    <row r="27" spans="1:8" ht="12.75" customHeight="1">
      <c r="B27" s="63"/>
      <c r="C27" s="84" t="s">
        <v>1740</v>
      </c>
      <c r="D27" s="84" t="s">
        <v>64</v>
      </c>
      <c r="F27" s="63"/>
      <c r="G27" s="84" t="s">
        <v>1741</v>
      </c>
      <c r="H27" s="84" t="s">
        <v>1742</v>
      </c>
    </row>
    <row r="28" spans="1:8" ht="12.75" customHeight="1">
      <c r="F28" s="63"/>
      <c r="G28" s="84" t="s">
        <v>1743</v>
      </c>
      <c r="H28" s="84" t="s">
        <v>1744</v>
      </c>
    </row>
    <row r="29" spans="1:8" ht="12.75" customHeight="1">
      <c r="F29" s="63"/>
      <c r="G29" s="84" t="s">
        <v>1745</v>
      </c>
      <c r="H29" s="84" t="s">
        <v>1746</v>
      </c>
    </row>
    <row r="30" spans="1:8" ht="12.75" customHeight="1">
      <c r="F30" s="63"/>
      <c r="G30" s="84" t="s">
        <v>1747</v>
      </c>
      <c r="H30" s="84" t="s">
        <v>1748</v>
      </c>
    </row>
    <row r="31" spans="1:8" ht="12.75" customHeight="1">
      <c r="F31" s="63"/>
      <c r="G31" s="84" t="s">
        <v>1749</v>
      </c>
      <c r="H31" s="84" t="s">
        <v>60</v>
      </c>
    </row>
    <row r="32" spans="1:8" ht="12.75" customHeight="1">
      <c r="F32" s="63"/>
      <c r="G32" s="84" t="s">
        <v>1750</v>
      </c>
      <c r="H32" s="84" t="s">
        <v>55</v>
      </c>
    </row>
    <row r="33" spans="1:8" ht="12.75" customHeight="1">
      <c r="F33" s="63"/>
      <c r="G33" s="84" t="s">
        <v>1751</v>
      </c>
      <c r="H33" s="84" t="s">
        <v>1752</v>
      </c>
    </row>
    <row r="34" spans="1:8" ht="12.75" customHeight="1">
      <c r="F34" s="63"/>
      <c r="G34" s="84" t="s">
        <v>1753</v>
      </c>
      <c r="H34" s="84" t="s">
        <v>85</v>
      </c>
    </row>
    <row r="35" spans="1:8" ht="12.75" customHeight="1">
      <c r="F35" s="63"/>
      <c r="G35" s="84" t="s">
        <v>1754</v>
      </c>
      <c r="H35" s="84" t="s">
        <v>1183</v>
      </c>
    </row>
    <row r="36" spans="1:8" ht="12.75" customHeight="1">
      <c r="F36" s="63"/>
      <c r="G36" s="84" t="s">
        <v>1755</v>
      </c>
      <c r="H36" s="84" t="s">
        <v>1177</v>
      </c>
    </row>
    <row r="37" spans="1:8" ht="12.75" customHeight="1">
      <c r="F37" s="63"/>
      <c r="G37" s="84" t="s">
        <v>1756</v>
      </c>
      <c r="H37" s="84" t="s">
        <v>115</v>
      </c>
    </row>
    <row r="38" spans="1:8" ht="12.75" customHeight="1">
      <c r="F38" s="63"/>
      <c r="G38" s="84" t="s">
        <v>1757</v>
      </c>
      <c r="H38" s="84" t="s">
        <v>1758</v>
      </c>
    </row>
    <row r="41" spans="1:8" ht="12.75" customHeight="1">
      <c r="A41" s="144" t="s">
        <v>1759</v>
      </c>
      <c r="B41" s="144"/>
      <c r="C41" s="144"/>
    </row>
    <row r="42" spans="1:8" ht="12.75" customHeight="1">
      <c r="A42" s="63"/>
      <c r="B42" s="63" t="s">
        <v>1760</v>
      </c>
      <c r="C42" s="63" t="s">
        <v>1761</v>
      </c>
    </row>
    <row r="43" spans="1:8" ht="12.75" customHeight="1">
      <c r="A43" s="63"/>
      <c r="B43" s="94" t="s">
        <v>1762</v>
      </c>
      <c r="C43" s="94" t="s">
        <v>1763</v>
      </c>
    </row>
    <row r="44" spans="1:8" ht="12.75" customHeight="1">
      <c r="A44" s="63"/>
      <c r="B44" s="63" t="s">
        <v>21</v>
      </c>
      <c r="C44" s="63" t="s">
        <v>1764</v>
      </c>
    </row>
    <row r="45" spans="1:8" ht="12.75" customHeight="1">
      <c r="A45" s="63"/>
      <c r="B45" s="107" t="s">
        <v>1765</v>
      </c>
      <c r="C45" s="107"/>
    </row>
    <row r="46" spans="1:8" ht="12.75" customHeight="1">
      <c r="A46" s="63"/>
      <c r="B46" s="107" t="s">
        <v>1766</v>
      </c>
      <c r="C46" s="107" t="s">
        <v>1767</v>
      </c>
    </row>
    <row r="47" spans="1:8" ht="12.75" customHeight="1">
      <c r="A47" s="63"/>
      <c r="B47" s="94" t="s">
        <v>1728</v>
      </c>
      <c r="C47" s="94" t="s">
        <v>1768</v>
      </c>
    </row>
    <row r="48" spans="1:8" ht="12.75" customHeight="1">
      <c r="A48" s="63"/>
      <c r="B48" s="107" t="s">
        <v>1769</v>
      </c>
      <c r="C48" s="107"/>
    </row>
    <row r="49" spans="1:17" ht="12.75" customHeight="1">
      <c r="A49" s="63"/>
      <c r="B49" s="107" t="s">
        <v>1770</v>
      </c>
      <c r="C49" s="107"/>
    </row>
    <row r="51" spans="1:17" ht="12.75" customHeight="1">
      <c r="B51" s="107" t="s">
        <v>1765</v>
      </c>
      <c r="C51" s="107"/>
      <c r="D51" s="107"/>
      <c r="F51" s="107" t="s">
        <v>1766</v>
      </c>
      <c r="G51" s="107"/>
      <c r="H51" s="107"/>
      <c r="J51" s="107" t="s">
        <v>1771</v>
      </c>
      <c r="K51" s="107"/>
      <c r="L51" s="107"/>
      <c r="O51" s="107" t="s">
        <v>1770</v>
      </c>
      <c r="P51" s="107"/>
      <c r="Q51" s="107"/>
    </row>
    <row r="52" spans="1:17" ht="12.75" customHeight="1">
      <c r="B52" s="63"/>
      <c r="C52" s="84" t="s">
        <v>1772</v>
      </c>
      <c r="D52" s="84"/>
      <c r="F52" s="63"/>
      <c r="G52" s="84" t="s">
        <v>81</v>
      </c>
      <c r="H52" s="84" t="s">
        <v>1773</v>
      </c>
      <c r="J52" s="63"/>
      <c r="K52" s="84" t="s">
        <v>1774</v>
      </c>
      <c r="L52" s="84" t="s">
        <v>1775</v>
      </c>
      <c r="O52" s="63"/>
      <c r="P52" s="5" t="s">
        <v>1776</v>
      </c>
      <c r="Q52" s="5" t="s">
        <v>1777</v>
      </c>
    </row>
    <row r="53" spans="1:17" ht="12.75" customHeight="1">
      <c r="B53" s="63"/>
      <c r="C53" s="84" t="s">
        <v>1778</v>
      </c>
      <c r="D53" s="84"/>
      <c r="F53" s="63"/>
      <c r="G53" s="84" t="s">
        <v>152</v>
      </c>
      <c r="H53" s="84" t="s">
        <v>1773</v>
      </c>
      <c r="J53" s="63"/>
      <c r="K53" s="84" t="s">
        <v>1779</v>
      </c>
      <c r="L53" s="84" t="s">
        <v>1775</v>
      </c>
      <c r="O53" s="63"/>
      <c r="P53" s="5" t="s">
        <v>1780</v>
      </c>
      <c r="Q53" s="5" t="s">
        <v>1777</v>
      </c>
    </row>
    <row r="54" spans="1:17" ht="12.75" customHeight="1">
      <c r="B54" s="63"/>
      <c r="C54" s="84" t="s">
        <v>1781</v>
      </c>
      <c r="D54" s="84"/>
      <c r="F54" s="63"/>
      <c r="G54" s="84" t="s">
        <v>1782</v>
      </c>
      <c r="H54" s="84"/>
      <c r="J54" s="63"/>
      <c r="K54" s="84" t="s">
        <v>1783</v>
      </c>
      <c r="L54" s="84" t="s">
        <v>1775</v>
      </c>
      <c r="O54" s="63"/>
      <c r="P54" s="5" t="s">
        <v>11</v>
      </c>
      <c r="Q54" s="5" t="s">
        <v>1777</v>
      </c>
    </row>
    <row r="55" spans="1:17" ht="12.75" customHeight="1">
      <c r="B55" s="63"/>
      <c r="C55" s="84" t="s">
        <v>1784</v>
      </c>
      <c r="D55" s="84"/>
      <c r="F55" s="63"/>
      <c r="G55" s="84" t="s">
        <v>1785</v>
      </c>
      <c r="H55" s="84"/>
      <c r="J55" s="63"/>
      <c r="K55" s="94" t="s">
        <v>1786</v>
      </c>
      <c r="L55" s="94" t="s">
        <v>1775</v>
      </c>
      <c r="O55" s="63"/>
      <c r="P55" s="199" t="s">
        <v>13</v>
      </c>
      <c r="Q55" s="5" t="s">
        <v>1777</v>
      </c>
    </row>
    <row r="56" spans="1:17" ht="12.75" customHeight="1">
      <c r="B56" s="63"/>
      <c r="C56" s="191" t="s">
        <v>2725</v>
      </c>
      <c r="D56" s="84"/>
      <c r="F56" s="63"/>
      <c r="G56" s="84" t="s">
        <v>1789</v>
      </c>
      <c r="H56" s="84"/>
      <c r="J56" s="63"/>
      <c r="K56" s="84" t="s">
        <v>1790</v>
      </c>
      <c r="L56" s="84"/>
      <c r="O56" s="63"/>
      <c r="P56" s="5" t="s">
        <v>1791</v>
      </c>
      <c r="Q56" s="5" t="s">
        <v>1777</v>
      </c>
    </row>
    <row r="57" spans="1:17" ht="12.75" customHeight="1">
      <c r="B57" s="63"/>
      <c r="C57" s="84" t="s">
        <v>1788</v>
      </c>
      <c r="D57" s="84"/>
      <c r="O57" s="63"/>
      <c r="P57" s="5" t="s">
        <v>14</v>
      </c>
      <c r="Q57" s="5" t="s">
        <v>1777</v>
      </c>
    </row>
    <row r="58" spans="1:17" ht="12.75" customHeight="1">
      <c r="B58" s="63"/>
      <c r="C58" s="84" t="s">
        <v>1792</v>
      </c>
      <c r="D58" s="84"/>
      <c r="G58" s="84" t="s">
        <v>1782</v>
      </c>
      <c r="H58" s="84"/>
      <c r="K58" s="84" t="s">
        <v>1790</v>
      </c>
      <c r="L58" s="84"/>
      <c r="M58" s="84"/>
    </row>
    <row r="59" spans="1:17" ht="12.75" customHeight="1">
      <c r="G59" s="63"/>
      <c r="H59" s="63" t="s">
        <v>187</v>
      </c>
      <c r="K59" s="63"/>
      <c r="L59" s="42" t="s">
        <v>1793</v>
      </c>
      <c r="M59" s="42" t="s">
        <v>1794</v>
      </c>
    </row>
    <row r="60" spans="1:17" ht="12.75" customHeight="1">
      <c r="C60" s="84" t="s">
        <v>1772</v>
      </c>
      <c r="D60" s="84"/>
      <c r="G60" s="63"/>
      <c r="H60" s="63" t="s">
        <v>90</v>
      </c>
      <c r="K60" s="63"/>
      <c r="L60" s="42" t="s">
        <v>1796</v>
      </c>
      <c r="M60" s="42" t="s">
        <v>1794</v>
      </c>
    </row>
    <row r="61" spans="1:17" ht="12.75" customHeight="1">
      <c r="C61" s="63"/>
      <c r="D61" s="63" t="s">
        <v>1795</v>
      </c>
      <c r="G61" s="63"/>
      <c r="H61" s="63" t="s">
        <v>1797</v>
      </c>
      <c r="K61" s="63"/>
      <c r="L61" s="42" t="s">
        <v>1798</v>
      </c>
      <c r="M61" s="42" t="s">
        <v>1794</v>
      </c>
    </row>
    <row r="62" spans="1:17" ht="12.75" customHeight="1">
      <c r="G62" s="63"/>
      <c r="H62" s="63" t="s">
        <v>325</v>
      </c>
      <c r="K62" s="63"/>
      <c r="L62" s="42" t="s">
        <v>1800</v>
      </c>
      <c r="M62" s="42" t="s">
        <v>1794</v>
      </c>
    </row>
    <row r="63" spans="1:17" ht="12.75" customHeight="1">
      <c r="C63" s="84" t="s">
        <v>1799</v>
      </c>
      <c r="D63" s="84"/>
    </row>
    <row r="64" spans="1:17" ht="12.75" customHeight="1">
      <c r="C64" s="63"/>
      <c r="D64" s="63" t="s">
        <v>1801</v>
      </c>
      <c r="G64" s="84" t="s">
        <v>1785</v>
      </c>
      <c r="H64" s="84"/>
    </row>
    <row r="65" spans="3:8" ht="12.75" customHeight="1">
      <c r="C65" s="63"/>
      <c r="D65" s="63" t="s">
        <v>1802</v>
      </c>
      <c r="G65" s="63"/>
      <c r="H65" s="63" t="s">
        <v>557</v>
      </c>
    </row>
    <row r="66" spans="3:8" ht="12.75" customHeight="1">
      <c r="G66" s="63"/>
      <c r="H66" s="63" t="s">
        <v>1803</v>
      </c>
    </row>
    <row r="67" spans="3:8" ht="12.75" customHeight="1">
      <c r="C67" s="84" t="s">
        <v>1781</v>
      </c>
      <c r="D67" s="84"/>
      <c r="G67" s="63"/>
      <c r="H67" s="63" t="s">
        <v>1805</v>
      </c>
    </row>
    <row r="68" spans="3:8" ht="12.75" customHeight="1">
      <c r="C68" s="63"/>
      <c r="D68" s="63" t="s">
        <v>1804</v>
      </c>
      <c r="G68" s="63"/>
      <c r="H68" s="63" t="s">
        <v>76</v>
      </c>
    </row>
    <row r="69" spans="3:8" ht="12.75" customHeight="1">
      <c r="C69" s="63"/>
      <c r="D69" s="63" t="s">
        <v>1806</v>
      </c>
      <c r="G69" s="63"/>
      <c r="H69" s="63" t="s">
        <v>184</v>
      </c>
    </row>
    <row r="70" spans="3:8" ht="12.75" customHeight="1">
      <c r="G70" s="63"/>
      <c r="H70" s="63" t="s">
        <v>186</v>
      </c>
    </row>
    <row r="71" spans="3:8" ht="12.75" customHeight="1">
      <c r="C71" s="84" t="s">
        <v>1807</v>
      </c>
      <c r="D71" s="84"/>
      <c r="G71" s="63"/>
      <c r="H71" s="63" t="s">
        <v>227</v>
      </c>
    </row>
    <row r="72" spans="3:8" ht="12.75" customHeight="1">
      <c r="C72" s="63"/>
      <c r="D72" s="63" t="s">
        <v>1808</v>
      </c>
      <c r="G72" s="63"/>
      <c r="H72" s="63" t="s">
        <v>218</v>
      </c>
    </row>
    <row r="73" spans="3:8" ht="12.75" customHeight="1">
      <c r="C73" s="63"/>
      <c r="D73" s="63" t="s">
        <v>1809</v>
      </c>
      <c r="G73" s="63"/>
      <c r="H73" s="63" t="s">
        <v>1810</v>
      </c>
    </row>
    <row r="74" spans="3:8" ht="12.75" customHeight="1">
      <c r="G74" s="63"/>
      <c r="H74" s="63" t="s">
        <v>748</v>
      </c>
    </row>
    <row r="75" spans="3:8" ht="12.75" customHeight="1">
      <c r="C75" s="191" t="s">
        <v>2724</v>
      </c>
      <c r="D75" s="84"/>
    </row>
    <row r="76" spans="3:8" ht="12.75" customHeight="1">
      <c r="C76" s="63"/>
      <c r="D76" s="63" t="s">
        <v>1812</v>
      </c>
      <c r="G76" s="84" t="s">
        <v>1789</v>
      </c>
      <c r="H76" s="84"/>
    </row>
    <row r="77" spans="3:8" ht="12.75" customHeight="1">
      <c r="G77" s="63"/>
      <c r="H77" s="63" t="s">
        <v>112</v>
      </c>
    </row>
    <row r="78" spans="3:8" ht="12.75" customHeight="1">
      <c r="C78" s="84" t="s">
        <v>1811</v>
      </c>
      <c r="D78" s="84"/>
      <c r="G78" s="63"/>
      <c r="H78" s="63" t="s">
        <v>137</v>
      </c>
    </row>
    <row r="79" spans="3:8" ht="12.75" customHeight="1">
      <c r="C79" s="63"/>
      <c r="D79" s="63" t="s">
        <v>217</v>
      </c>
      <c r="G79" s="63"/>
      <c r="H79" s="63" t="s">
        <v>151</v>
      </c>
    </row>
    <row r="80" spans="3:8" ht="12.75" customHeight="1">
      <c r="C80" s="63"/>
      <c r="D80" s="63" t="s">
        <v>1441</v>
      </c>
      <c r="G80" s="63"/>
      <c r="H80" s="63" t="s">
        <v>204</v>
      </c>
    </row>
    <row r="81" spans="1:8" ht="12.75" customHeight="1">
      <c r="C81" s="63"/>
      <c r="D81" s="63" t="s">
        <v>1408</v>
      </c>
      <c r="G81" s="63"/>
      <c r="H81" s="63" t="s">
        <v>1220</v>
      </c>
    </row>
    <row r="82" spans="1:8" ht="12.75" customHeight="1">
      <c r="C82" s="63"/>
      <c r="D82" s="63" t="s">
        <v>1397</v>
      </c>
      <c r="G82" s="63"/>
      <c r="H82" s="63" t="s">
        <v>188</v>
      </c>
    </row>
    <row r="83" spans="1:8" ht="12.75" customHeight="1">
      <c r="C83" s="63"/>
      <c r="D83" s="63" t="s">
        <v>1088</v>
      </c>
      <c r="G83" s="63"/>
      <c r="H83" s="63" t="s">
        <v>252</v>
      </c>
    </row>
    <row r="84" spans="1:8" ht="12.75" customHeight="1">
      <c r="C84" s="63"/>
      <c r="D84" s="63" t="s">
        <v>396</v>
      </c>
      <c r="G84" s="63"/>
      <c r="H84" s="63" t="s">
        <v>80</v>
      </c>
    </row>
    <row r="85" spans="1:8" ht="12.75" customHeight="1">
      <c r="C85" s="63"/>
      <c r="D85" s="63" t="s">
        <v>535</v>
      </c>
      <c r="G85" s="63"/>
      <c r="H85" s="63" t="s">
        <v>1345</v>
      </c>
    </row>
    <row r="86" spans="1:8" ht="12.75" customHeight="1">
      <c r="C86" s="63"/>
      <c r="D86" s="63" t="s">
        <v>1813</v>
      </c>
      <c r="G86" s="63"/>
      <c r="H86" s="63" t="s">
        <v>1814</v>
      </c>
    </row>
    <row r="87" spans="1:8" ht="12.75" customHeight="1">
      <c r="C87" s="63"/>
      <c r="D87" s="63" t="s">
        <v>184</v>
      </c>
    </row>
    <row r="88" spans="1:8" ht="12.75" customHeight="1">
      <c r="C88" s="63"/>
      <c r="D88" s="63" t="s">
        <v>1815</v>
      </c>
    </row>
    <row r="90" spans="1:8" ht="12.75" customHeight="1">
      <c r="A90" s="187" t="s">
        <v>2749</v>
      </c>
      <c r="B90" s="144"/>
      <c r="C90" s="144"/>
    </row>
    <row r="91" spans="1:8" ht="12.75" customHeight="1">
      <c r="A91" s="63"/>
      <c r="B91" s="63" t="s">
        <v>1760</v>
      </c>
      <c r="C91" s="63" t="s">
        <v>1761</v>
      </c>
    </row>
    <row r="92" spans="1:8" ht="12.75" customHeight="1">
      <c r="A92" s="63"/>
      <c r="B92" s="63" t="s">
        <v>21</v>
      </c>
      <c r="C92" s="63" t="s">
        <v>1764</v>
      </c>
    </row>
    <row r="93" spans="1:8" ht="12.75" customHeight="1">
      <c r="A93" s="63"/>
      <c r="B93" s="190" t="s">
        <v>2750</v>
      </c>
      <c r="C93" s="107"/>
    </row>
    <row r="94" spans="1:8" ht="12.75" customHeight="1">
      <c r="A94" s="63"/>
      <c r="B94" s="190" t="s">
        <v>2751</v>
      </c>
      <c r="C94" s="107" t="s">
        <v>1767</v>
      </c>
    </row>
    <row r="96" spans="1:8" ht="12.75" customHeight="1">
      <c r="B96" s="190" t="s">
        <v>2750</v>
      </c>
      <c r="C96" s="107"/>
      <c r="D96" s="107"/>
      <c r="F96" s="190" t="s">
        <v>2751</v>
      </c>
      <c r="G96" s="107"/>
      <c r="H96" s="107"/>
    </row>
    <row r="97" spans="2:8" ht="12.75" customHeight="1">
      <c r="B97" s="63"/>
      <c r="C97" s="84" t="s">
        <v>1772</v>
      </c>
      <c r="D97" s="84"/>
      <c r="F97" s="63"/>
      <c r="G97" s="84" t="s">
        <v>557</v>
      </c>
      <c r="H97" s="84" t="s">
        <v>1773</v>
      </c>
    </row>
    <row r="98" spans="2:8" ht="12.75" customHeight="1">
      <c r="B98" s="63"/>
      <c r="C98" s="84" t="s">
        <v>1778</v>
      </c>
      <c r="D98" s="84"/>
      <c r="F98" s="63"/>
      <c r="G98" s="84" t="s">
        <v>1803</v>
      </c>
      <c r="H98" s="84" t="s">
        <v>1773</v>
      </c>
    </row>
    <row r="99" spans="2:8" ht="12.75" customHeight="1">
      <c r="B99" s="63"/>
      <c r="C99" s="84" t="s">
        <v>1781</v>
      </c>
      <c r="D99" s="84"/>
      <c r="F99" s="63"/>
      <c r="G99" s="84" t="s">
        <v>1805</v>
      </c>
      <c r="H99" s="84"/>
    </row>
    <row r="100" spans="2:8" ht="12.75" customHeight="1">
      <c r="B100" s="63"/>
      <c r="C100" s="84" t="s">
        <v>1784</v>
      </c>
      <c r="D100" s="84"/>
      <c r="F100" s="63"/>
      <c r="G100" s="84" t="s">
        <v>76</v>
      </c>
      <c r="H100" s="84"/>
    </row>
    <row r="101" spans="2:8" ht="12.75" customHeight="1">
      <c r="B101" s="63"/>
      <c r="C101" s="191" t="s">
        <v>2725</v>
      </c>
      <c r="D101" s="84"/>
      <c r="F101" s="63"/>
      <c r="G101" s="84" t="s">
        <v>184</v>
      </c>
      <c r="H101" s="84"/>
    </row>
    <row r="102" spans="2:8" ht="12.75" customHeight="1">
      <c r="B102" s="63"/>
      <c r="C102" s="84" t="s">
        <v>1788</v>
      </c>
      <c r="D102" s="84"/>
      <c r="F102" s="63"/>
      <c r="G102" s="84" t="s">
        <v>186</v>
      </c>
      <c r="H102" s="84"/>
    </row>
    <row r="103" spans="2:8" ht="12.75" customHeight="1">
      <c r="B103" s="63"/>
      <c r="C103" s="84" t="s">
        <v>1792</v>
      </c>
      <c r="D103" s="84"/>
      <c r="F103" s="63"/>
      <c r="G103" s="84" t="s">
        <v>227</v>
      </c>
      <c r="H103" s="84"/>
    </row>
    <row r="104" spans="2:8" ht="12.75" customHeight="1">
      <c r="F104" s="63"/>
      <c r="G104" s="84" t="s">
        <v>218</v>
      </c>
      <c r="H104" s="84" t="s">
        <v>557</v>
      </c>
    </row>
    <row r="105" spans="2:8" ht="12.75" customHeight="1">
      <c r="C105" s="84" t="s">
        <v>1772</v>
      </c>
      <c r="D105" s="84"/>
      <c r="F105" s="63"/>
      <c r="G105" s="84" t="s">
        <v>1810</v>
      </c>
      <c r="H105" s="84" t="s">
        <v>1803</v>
      </c>
    </row>
    <row r="106" spans="2:8" ht="12.75" customHeight="1">
      <c r="C106" s="63"/>
      <c r="D106" s="63" t="s">
        <v>1795</v>
      </c>
      <c r="F106" s="63"/>
      <c r="G106" s="84" t="s">
        <v>748</v>
      </c>
      <c r="H106" s="84" t="s">
        <v>1805</v>
      </c>
    </row>
    <row r="108" spans="2:8" ht="12.75" customHeight="1">
      <c r="C108" s="84" t="s">
        <v>1799</v>
      </c>
      <c r="D108" s="84"/>
    </row>
    <row r="109" spans="2:8" ht="12.75" customHeight="1">
      <c r="C109" s="63"/>
      <c r="D109" s="63" t="s">
        <v>1801</v>
      </c>
    </row>
    <row r="110" spans="2:8" ht="12.75" customHeight="1">
      <c r="C110" s="63"/>
      <c r="D110" s="63" t="s">
        <v>1802</v>
      </c>
    </row>
    <row r="112" spans="2:8" ht="12.75" customHeight="1">
      <c r="C112" s="84" t="s">
        <v>1781</v>
      </c>
      <c r="D112" s="84"/>
    </row>
    <row r="113" spans="3:4" ht="12.75" customHeight="1">
      <c r="C113" s="63"/>
      <c r="D113" s="63" t="s">
        <v>1804</v>
      </c>
    </row>
    <row r="114" spans="3:4" ht="12.75" customHeight="1">
      <c r="C114" s="63"/>
      <c r="D114" s="63" t="s">
        <v>1806</v>
      </c>
    </row>
    <row r="116" spans="3:4" ht="12.75" customHeight="1">
      <c r="C116" s="84" t="s">
        <v>1807</v>
      </c>
      <c r="D116" s="84"/>
    </row>
    <row r="117" spans="3:4" ht="12.75" customHeight="1">
      <c r="C117" s="63"/>
      <c r="D117" s="63" t="s">
        <v>1808</v>
      </c>
    </row>
    <row r="118" spans="3:4" ht="12.75" customHeight="1">
      <c r="C118" s="63"/>
      <c r="D118" s="63" t="s">
        <v>1809</v>
      </c>
    </row>
    <row r="120" spans="3:4" ht="12.75" customHeight="1">
      <c r="C120" s="191" t="s">
        <v>2724</v>
      </c>
      <c r="D120" s="84"/>
    </row>
    <row r="121" spans="3:4" ht="12.75" customHeight="1">
      <c r="C121" s="63"/>
      <c r="D121" s="63" t="s">
        <v>1812</v>
      </c>
    </row>
    <row r="123" spans="3:4" ht="12.75" customHeight="1">
      <c r="C123" s="84" t="s">
        <v>1811</v>
      </c>
      <c r="D123" s="84"/>
    </row>
    <row r="124" spans="3:4" ht="12.75" customHeight="1">
      <c r="C124" s="63"/>
      <c r="D124" s="63" t="s">
        <v>217</v>
      </c>
    </row>
    <row r="125" spans="3:4" ht="12.75" customHeight="1">
      <c r="C125" s="63"/>
      <c r="D125" s="63" t="s">
        <v>1441</v>
      </c>
    </row>
    <row r="126" spans="3:4" ht="12.75" customHeight="1">
      <c r="C126" s="63"/>
      <c r="D126" s="63" t="s">
        <v>1408</v>
      </c>
    </row>
    <row r="127" spans="3:4" ht="12.75" customHeight="1">
      <c r="C127" s="63"/>
      <c r="D127" s="63" t="s">
        <v>1397</v>
      </c>
    </row>
    <row r="128" spans="3:4" ht="12.75" customHeight="1">
      <c r="C128" s="63"/>
      <c r="D128" s="63" t="s">
        <v>1088</v>
      </c>
    </row>
    <row r="129" spans="1:4" ht="12.75" customHeight="1">
      <c r="C129" s="63"/>
      <c r="D129" s="63" t="s">
        <v>396</v>
      </c>
    </row>
    <row r="130" spans="1:4" ht="12.75" customHeight="1">
      <c r="C130" s="63"/>
      <c r="D130" s="63" t="s">
        <v>535</v>
      </c>
    </row>
    <row r="131" spans="1:4" ht="12.75" customHeight="1">
      <c r="C131" s="63"/>
      <c r="D131" s="63" t="s">
        <v>1813</v>
      </c>
    </row>
    <row r="132" spans="1:4" ht="12.75" customHeight="1">
      <c r="C132" s="63"/>
      <c r="D132" s="63" t="s">
        <v>184</v>
      </c>
    </row>
    <row r="133" spans="1:4" ht="12.75" customHeight="1">
      <c r="C133" s="63"/>
      <c r="D133" s="63" t="s">
        <v>1815</v>
      </c>
    </row>
    <row r="139" spans="1:4" ht="12.75" customHeight="1">
      <c r="A139" s="144" t="s">
        <v>1762</v>
      </c>
      <c r="B139" s="144"/>
      <c r="C139" s="144"/>
    </row>
    <row r="140" spans="1:4" ht="12.75" customHeight="1">
      <c r="A140" s="63"/>
      <c r="B140" s="63" t="s">
        <v>1760</v>
      </c>
      <c r="C140" s="63" t="s">
        <v>1761</v>
      </c>
    </row>
    <row r="141" spans="1:4" ht="12.75" customHeight="1">
      <c r="A141" s="63"/>
      <c r="B141" s="63" t="s">
        <v>1816</v>
      </c>
      <c r="C141" s="63"/>
    </row>
    <row r="142" spans="1:4" ht="12.75" customHeight="1">
      <c r="A142" s="63"/>
      <c r="B142" s="63" t="s">
        <v>1817</v>
      </c>
      <c r="C142" s="63"/>
    </row>
    <row r="143" spans="1:4" ht="12.75" customHeight="1">
      <c r="A143" s="63"/>
      <c r="B143" s="107" t="s">
        <v>1818</v>
      </c>
      <c r="C143" s="107" t="s">
        <v>1819</v>
      </c>
    </row>
    <row r="144" spans="1:4" ht="12.75" customHeight="1">
      <c r="A144" s="63"/>
      <c r="B144" s="94" t="s">
        <v>1759</v>
      </c>
      <c r="C144" s="94" t="s">
        <v>1820</v>
      </c>
    </row>
    <row r="145" spans="1:8" ht="12.75" customHeight="1">
      <c r="A145" s="63"/>
      <c r="B145" s="94" t="s">
        <v>1786</v>
      </c>
      <c r="C145" s="94" t="s">
        <v>1775</v>
      </c>
    </row>
    <row r="146" spans="1:8" ht="12.75" customHeight="1">
      <c r="A146" s="63"/>
      <c r="B146" s="94" t="s">
        <v>1727</v>
      </c>
      <c r="C146" s="94" t="s">
        <v>1767</v>
      </c>
    </row>
    <row r="147" spans="1:8" ht="12.75" customHeight="1">
      <c r="A147" s="63"/>
      <c r="B147" s="94" t="s">
        <v>1728</v>
      </c>
      <c r="C147" s="94" t="s">
        <v>1767</v>
      </c>
    </row>
    <row r="148" spans="1:8" ht="12.75" customHeight="1">
      <c r="A148" s="63"/>
      <c r="B148" s="101" t="s">
        <v>1821</v>
      </c>
      <c r="C148" s="101"/>
    </row>
    <row r="150" spans="1:8" ht="12.75" customHeight="1">
      <c r="B150" s="107" t="s">
        <v>1818</v>
      </c>
      <c r="C150" s="107"/>
      <c r="D150" s="107"/>
      <c r="F150" s="101" t="s">
        <v>1821</v>
      </c>
      <c r="G150" s="101"/>
      <c r="H150" s="101"/>
    </row>
    <row r="151" spans="1:8" ht="12.75" customHeight="1">
      <c r="B151" s="63"/>
      <c r="C151" s="84" t="s">
        <v>1822</v>
      </c>
      <c r="D151" s="84"/>
      <c r="F151" s="63"/>
      <c r="G151" s="5" t="s">
        <v>1780</v>
      </c>
      <c r="H151" s="5" t="s">
        <v>1777</v>
      </c>
    </row>
    <row r="152" spans="1:8" ht="12.75" customHeight="1">
      <c r="B152" s="63"/>
      <c r="C152" s="84" t="s">
        <v>1823</v>
      </c>
      <c r="D152" s="84"/>
      <c r="F152" s="63"/>
      <c r="G152" s="199" t="s">
        <v>13</v>
      </c>
      <c r="H152" s="5" t="s">
        <v>1777</v>
      </c>
    </row>
    <row r="153" spans="1:8" ht="12.75" customHeight="1">
      <c r="B153" s="63"/>
      <c r="C153" s="84" t="s">
        <v>1824</v>
      </c>
      <c r="D153" s="84"/>
    </row>
    <row r="155" spans="1:8" ht="12.75" customHeight="1">
      <c r="C155" s="84" t="s">
        <v>1822</v>
      </c>
      <c r="D155" s="84"/>
    </row>
    <row r="156" spans="1:8" ht="12.75" customHeight="1">
      <c r="C156" s="63"/>
      <c r="D156" s="63" t="s">
        <v>1825</v>
      </c>
    </row>
    <row r="157" spans="1:8" ht="12.75" customHeight="1">
      <c r="C157" s="63"/>
      <c r="D157" s="63" t="s">
        <v>1826</v>
      </c>
    </row>
    <row r="158" spans="1:8" ht="12.75" customHeight="1">
      <c r="C158" s="63"/>
      <c r="D158" s="63" t="s">
        <v>1827</v>
      </c>
    </row>
    <row r="160" spans="1:8" ht="12.75" customHeight="1">
      <c r="C160" s="84" t="s">
        <v>1823</v>
      </c>
      <c r="D160" s="84"/>
    </row>
    <row r="161" spans="3:4" ht="12.75" customHeight="1">
      <c r="C161" s="63"/>
      <c r="D161" s="63"/>
    </row>
    <row r="162" spans="3:4" ht="12.75" customHeight="1">
      <c r="C162" s="63"/>
      <c r="D162" s="63"/>
    </row>
    <row r="163" spans="3:4" ht="12.75" customHeight="1">
      <c r="C163" s="63"/>
      <c r="D163" s="63"/>
    </row>
    <row r="164" spans="3:4" ht="12.75" customHeight="1">
      <c r="C164" s="63"/>
      <c r="D164" s="63"/>
    </row>
    <row r="165" spans="3:4" ht="12.75" customHeight="1">
      <c r="C165" s="63"/>
      <c r="D165" s="63"/>
    </row>
    <row r="166" spans="3:4" ht="12.75" customHeight="1">
      <c r="C166" s="63"/>
      <c r="D166" s="63"/>
    </row>
    <row r="168" spans="3:4" ht="12.75" customHeight="1">
      <c r="C168" s="84" t="s">
        <v>1824</v>
      </c>
      <c r="D168" s="84"/>
    </row>
    <row r="169" spans="3:4" ht="12.75" customHeight="1">
      <c r="C169" s="63"/>
      <c r="D169" s="63" t="s">
        <v>136</v>
      </c>
    </row>
    <row r="170" spans="3:4" ht="12.75" customHeight="1">
      <c r="C170" s="63"/>
      <c r="D170" s="63" t="s">
        <v>104</v>
      </c>
    </row>
    <row r="171" spans="3:4" ht="12.75" customHeight="1">
      <c r="C171" s="63"/>
      <c r="D171" s="63" t="s">
        <v>75</v>
      </c>
    </row>
    <row r="172" spans="3:4" ht="12.75" customHeight="1">
      <c r="C172" s="63"/>
      <c r="D172" s="63" t="s">
        <v>747</v>
      </c>
    </row>
    <row r="173" spans="3:4" s="193" customFormat="1" ht="12.75" customHeight="1"/>
    <row r="174" spans="3:4" s="193" customFormat="1" ht="12.75" customHeight="1">
      <c r="C174" s="191" t="s">
        <v>2803</v>
      </c>
      <c r="D174" s="84"/>
    </row>
    <row r="175" spans="3:4" s="193" customFormat="1" ht="12.75" customHeight="1">
      <c r="C175" s="63"/>
      <c r="D175" s="63"/>
    </row>
    <row r="176" spans="3:4" s="193" customFormat="1" ht="12.75" customHeight="1">
      <c r="C176" s="63"/>
      <c r="D176" s="63"/>
    </row>
    <row r="177" spans="1:4" s="193" customFormat="1" ht="12.75" customHeight="1">
      <c r="C177" s="63"/>
      <c r="D177" s="63"/>
    </row>
    <row r="178" spans="1:4" s="193" customFormat="1" ht="12.75" customHeight="1">
      <c r="C178" s="63"/>
      <c r="D178" s="63"/>
    </row>
    <row r="180" spans="1:4" ht="12.75" customHeight="1">
      <c r="A180" s="144" t="s">
        <v>1786</v>
      </c>
      <c r="B180" s="144"/>
      <c r="C180" s="144"/>
    </row>
    <row r="181" spans="1:4" ht="12.75" customHeight="1">
      <c r="A181" s="63"/>
      <c r="B181" s="63" t="s">
        <v>1760</v>
      </c>
      <c r="C181" s="63" t="s">
        <v>1761</v>
      </c>
    </row>
    <row r="182" spans="1:4" ht="12.75" customHeight="1">
      <c r="A182" s="63"/>
      <c r="B182" s="101" t="s">
        <v>1828</v>
      </c>
      <c r="C182" s="101" t="s">
        <v>1829</v>
      </c>
    </row>
    <row r="183" spans="1:4" ht="12.75" customHeight="1">
      <c r="A183" s="63"/>
      <c r="B183" s="63" t="s">
        <v>1816</v>
      </c>
      <c r="C183" s="63"/>
    </row>
    <row r="184" spans="1:4" ht="12.75" customHeight="1">
      <c r="A184" s="63"/>
      <c r="B184" s="63" t="s">
        <v>1817</v>
      </c>
      <c r="C184" s="63"/>
    </row>
    <row r="185" spans="1:4" ht="12.75" customHeight="1">
      <c r="A185" s="63"/>
      <c r="B185" s="63" t="s">
        <v>1830</v>
      </c>
      <c r="C185" s="63" t="s">
        <v>1773</v>
      </c>
    </row>
    <row r="186" spans="1:4" ht="12.75" customHeight="1">
      <c r="A186" s="63"/>
      <c r="B186" s="94" t="s">
        <v>1759</v>
      </c>
      <c r="C186" s="94" t="s">
        <v>1775</v>
      </c>
    </row>
    <row r="187" spans="1:4" ht="12.75" customHeight="1">
      <c r="A187" s="63"/>
      <c r="B187" s="94" t="s">
        <v>1762</v>
      </c>
      <c r="C187" s="94" t="s">
        <v>1775</v>
      </c>
    </row>
    <row r="188" spans="1:4" ht="12.75" customHeight="1">
      <c r="A188" s="63"/>
      <c r="B188" s="42" t="s">
        <v>1831</v>
      </c>
      <c r="C188" s="42" t="s">
        <v>1794</v>
      </c>
    </row>
    <row r="190" spans="1:4" ht="12.75" customHeight="1">
      <c r="B190" s="101" t="s">
        <v>1828</v>
      </c>
      <c r="C190" s="101"/>
      <c r="D190" s="101"/>
    </row>
    <row r="191" spans="1:4" ht="12.75" customHeight="1">
      <c r="B191" s="63"/>
      <c r="C191" s="84" t="s">
        <v>1832</v>
      </c>
      <c r="D191" s="84"/>
    </row>
    <row r="192" spans="1:4" ht="12.75" customHeight="1">
      <c r="B192" s="63"/>
      <c r="C192" s="84" t="s">
        <v>97</v>
      </c>
      <c r="D192" s="84"/>
    </row>
    <row r="195" spans="1:3" ht="12.75" customHeight="1">
      <c r="A195" s="144" t="s">
        <v>1852</v>
      </c>
      <c r="B195" s="144"/>
      <c r="C195" s="144"/>
    </row>
    <row r="196" spans="1:3" ht="12.75" customHeight="1">
      <c r="A196" s="63"/>
      <c r="B196" s="63" t="s">
        <v>1760</v>
      </c>
      <c r="C196" s="63" t="s">
        <v>1761</v>
      </c>
    </row>
    <row r="197" spans="1:3" ht="12.75" customHeight="1">
      <c r="A197" s="63"/>
      <c r="B197" s="94" t="s">
        <v>1853</v>
      </c>
      <c r="C197" s="94" t="s">
        <v>1763</v>
      </c>
    </row>
    <row r="198" spans="1:3" ht="12.75" customHeight="1">
      <c r="A198" s="63"/>
      <c r="B198" s="63" t="s">
        <v>21</v>
      </c>
      <c r="C198" s="63" t="s">
        <v>1764</v>
      </c>
    </row>
    <row r="199" spans="1:3" ht="12.75" customHeight="1">
      <c r="A199" s="63"/>
      <c r="B199" s="107" t="s">
        <v>1765</v>
      </c>
      <c r="C199" s="107"/>
    </row>
    <row r="200" spans="1:3" ht="12.75" customHeight="1">
      <c r="A200" s="63"/>
      <c r="B200" s="107" t="s">
        <v>1818</v>
      </c>
      <c r="C200" s="107" t="s">
        <v>1819</v>
      </c>
    </row>
    <row r="201" spans="1:3" ht="12.75" customHeight="1">
      <c r="A201" s="63"/>
      <c r="B201" s="107" t="s">
        <v>1766</v>
      </c>
      <c r="C201" s="107" t="s">
        <v>1767</v>
      </c>
    </row>
    <row r="202" spans="1:3" ht="12.75" customHeight="1">
      <c r="A202" s="63"/>
      <c r="B202" s="107" t="s">
        <v>1726</v>
      </c>
      <c r="C202" s="107" t="s">
        <v>1767</v>
      </c>
    </row>
    <row r="203" spans="1:3" ht="12.75" customHeight="1">
      <c r="A203" s="63"/>
      <c r="B203" s="107" t="s">
        <v>1769</v>
      </c>
      <c r="C203" s="107"/>
    </row>
    <row r="206" spans="1:3" ht="12.75" customHeight="1">
      <c r="A206" s="144" t="s">
        <v>1854</v>
      </c>
      <c r="B206" s="144"/>
      <c r="C206" s="144"/>
    </row>
    <row r="207" spans="1:3" ht="12.75" customHeight="1">
      <c r="A207" s="63"/>
      <c r="B207" s="63" t="s">
        <v>1760</v>
      </c>
      <c r="C207" s="63" t="s">
        <v>1761</v>
      </c>
    </row>
    <row r="208" spans="1:3" ht="12.75" customHeight="1">
      <c r="A208" s="63"/>
      <c r="B208" s="94" t="s">
        <v>1853</v>
      </c>
      <c r="C208" s="94" t="s">
        <v>1763</v>
      </c>
    </row>
    <row r="209" spans="1:12" ht="12.75" customHeight="1">
      <c r="A209" s="63"/>
      <c r="B209" s="63" t="s">
        <v>21</v>
      </c>
      <c r="C209" s="63" t="s">
        <v>1764</v>
      </c>
    </row>
    <row r="210" spans="1:12" ht="12.75" customHeight="1">
      <c r="A210" s="63"/>
      <c r="B210" s="107" t="s">
        <v>1765</v>
      </c>
      <c r="C210" s="107"/>
    </row>
    <row r="211" spans="1:12" ht="12.75" customHeight="1">
      <c r="A211" s="63"/>
      <c r="B211" s="107" t="s">
        <v>1818</v>
      </c>
      <c r="C211" s="107" t="s">
        <v>1819</v>
      </c>
    </row>
    <row r="214" spans="1:12" ht="12.75" customHeight="1">
      <c r="A214" s="144" t="s">
        <v>1833</v>
      </c>
      <c r="B214" s="144"/>
      <c r="C214" s="144"/>
    </row>
    <row r="215" spans="1:12" ht="12.75" customHeight="1">
      <c r="A215" s="63"/>
      <c r="B215" s="63" t="s">
        <v>1834</v>
      </c>
      <c r="C215" s="63" t="s">
        <v>1835</v>
      </c>
    </row>
    <row r="216" spans="1:12" ht="12.75" customHeight="1">
      <c r="A216" s="63"/>
      <c r="B216" s="63" t="s">
        <v>1836</v>
      </c>
      <c r="C216" s="63" t="s">
        <v>1835</v>
      </c>
    </row>
    <row r="217" spans="1:12" ht="12.75" customHeight="1">
      <c r="A217" s="63"/>
      <c r="B217" s="42" t="s">
        <v>1837</v>
      </c>
      <c r="C217" s="42" t="s">
        <v>1838</v>
      </c>
    </row>
    <row r="218" spans="1:12" ht="12.75" customHeight="1">
      <c r="A218" s="63"/>
      <c r="B218" s="42" t="s">
        <v>1839</v>
      </c>
      <c r="C218" s="42" t="s">
        <v>1838</v>
      </c>
    </row>
    <row r="219" spans="1:12" ht="12.75" customHeight="1">
      <c r="A219" s="63"/>
      <c r="B219" s="204" t="s">
        <v>2726</v>
      </c>
      <c r="C219" s="42" t="s">
        <v>1838</v>
      </c>
    </row>
    <row r="220" spans="1:12" ht="12.75" customHeight="1">
      <c r="A220" s="63"/>
      <c r="B220" s="204" t="s">
        <v>2727</v>
      </c>
      <c r="C220" s="42" t="s">
        <v>1838</v>
      </c>
    </row>
    <row r="221" spans="1:12" ht="12.75" customHeight="1">
      <c r="A221" s="63"/>
      <c r="B221" s="204" t="s">
        <v>2728</v>
      </c>
      <c r="C221" s="42" t="s">
        <v>1838</v>
      </c>
    </row>
    <row r="222" spans="1:12" ht="12.75" customHeight="1">
      <c r="A222" s="63"/>
      <c r="B222" s="94" t="s">
        <v>1840</v>
      </c>
      <c r="C222" s="94" t="s">
        <v>1820</v>
      </c>
    </row>
    <row r="224" spans="1:12" ht="12.75" customHeight="1">
      <c r="L224" s="196"/>
    </row>
    <row r="225" spans="1:4" ht="12.75" customHeight="1">
      <c r="A225" s="144" t="s">
        <v>1840</v>
      </c>
      <c r="B225" s="144"/>
      <c r="C225" s="144"/>
    </row>
    <row r="226" spans="1:4" ht="12.75" customHeight="1">
      <c r="A226" s="63"/>
      <c r="B226" s="63" t="s">
        <v>1834</v>
      </c>
      <c r="C226" s="63" t="s">
        <v>1835</v>
      </c>
    </row>
    <row r="227" spans="1:4" ht="12.75" customHeight="1">
      <c r="A227" s="63"/>
      <c r="B227" s="63" t="s">
        <v>1836</v>
      </c>
      <c r="C227" s="63" t="s">
        <v>1841</v>
      </c>
    </row>
    <row r="228" spans="1:4" ht="12.75" customHeight="1">
      <c r="A228" s="63"/>
      <c r="B228" s="188" t="s">
        <v>2739</v>
      </c>
      <c r="C228" s="101" t="s">
        <v>1775</v>
      </c>
    </row>
    <row r="229" spans="1:4" ht="12.75" customHeight="1">
      <c r="A229" s="63"/>
      <c r="B229" s="94" t="s">
        <v>1762</v>
      </c>
      <c r="C229" s="189" t="s">
        <v>2743</v>
      </c>
    </row>
    <row r="230" spans="1:4" ht="12.75" customHeight="1">
      <c r="A230" s="63"/>
      <c r="B230" s="94" t="s">
        <v>1759</v>
      </c>
      <c r="C230" s="189" t="s">
        <v>2743</v>
      </c>
    </row>
    <row r="231" spans="1:4" ht="12.75" customHeight="1">
      <c r="A231" s="63"/>
      <c r="B231" s="189" t="s">
        <v>2752</v>
      </c>
      <c r="C231" s="189" t="s">
        <v>2743</v>
      </c>
      <c r="D231" s="208"/>
    </row>
    <row r="232" spans="1:4" ht="12.75" customHeight="1">
      <c r="A232" s="63"/>
      <c r="B232" s="189" t="s">
        <v>2753</v>
      </c>
      <c r="C232" s="189" t="s">
        <v>2754</v>
      </c>
      <c r="D232" s="208"/>
    </row>
    <row r="233" spans="1:4" ht="12.75" customHeight="1">
      <c r="A233" s="63"/>
      <c r="B233" s="42" t="s">
        <v>1837</v>
      </c>
      <c r="C233" s="204" t="s">
        <v>2741</v>
      </c>
    </row>
    <row r="234" spans="1:4" ht="12.75" customHeight="1">
      <c r="A234" s="63"/>
      <c r="B234" s="42" t="s">
        <v>1839</v>
      </c>
      <c r="C234" s="204" t="s">
        <v>2741</v>
      </c>
    </row>
    <row r="235" spans="1:4" ht="12.75" customHeight="1">
      <c r="A235" s="63"/>
      <c r="B235" s="204" t="s">
        <v>2726</v>
      </c>
      <c r="C235" s="204" t="s">
        <v>2741</v>
      </c>
    </row>
    <row r="236" spans="1:4" ht="12.75" customHeight="1">
      <c r="A236" s="63"/>
      <c r="B236" s="204" t="s">
        <v>2727</v>
      </c>
      <c r="C236" s="204" t="s">
        <v>2741</v>
      </c>
    </row>
    <row r="237" spans="1:4" ht="12.75" customHeight="1">
      <c r="A237" s="63"/>
      <c r="B237" s="204" t="s">
        <v>2728</v>
      </c>
      <c r="C237" s="204" t="s">
        <v>2741</v>
      </c>
    </row>
    <row r="238" spans="1:4" ht="12.75" customHeight="1">
      <c r="A238" s="63"/>
      <c r="B238" s="213" t="s">
        <v>17</v>
      </c>
      <c r="C238" s="204" t="s">
        <v>2742</v>
      </c>
    </row>
    <row r="239" spans="1:4" ht="12.75" customHeight="1">
      <c r="A239" s="63"/>
      <c r="B239" s="214" t="s">
        <v>2731</v>
      </c>
      <c r="C239" s="204" t="s">
        <v>2742</v>
      </c>
    </row>
    <row r="240" spans="1:4" ht="12.75" customHeight="1">
      <c r="A240" s="63"/>
      <c r="B240" s="107" t="s">
        <v>1844</v>
      </c>
      <c r="C240" s="107" t="s">
        <v>1845</v>
      </c>
    </row>
    <row r="241" spans="1:25" ht="12.75" customHeight="1">
      <c r="A241" s="63"/>
      <c r="B241" s="107" t="s">
        <v>1846</v>
      </c>
      <c r="C241" s="107" t="s">
        <v>1845</v>
      </c>
    </row>
    <row r="242" spans="1:25" ht="12.75" customHeight="1">
      <c r="A242" s="63"/>
      <c r="B242" s="101" t="s">
        <v>1847</v>
      </c>
      <c r="C242" s="101"/>
    </row>
    <row r="243" spans="1:25" ht="12.75" customHeight="1">
      <c r="A243" s="63"/>
      <c r="B243" s="101" t="s">
        <v>1848</v>
      </c>
      <c r="C243" s="101" t="s">
        <v>1843</v>
      </c>
    </row>
    <row r="244" spans="1:25" ht="12.75" customHeight="1">
      <c r="A244" s="63"/>
      <c r="B244" s="63" t="s">
        <v>44</v>
      </c>
      <c r="C244" s="63" t="s">
        <v>1849</v>
      </c>
    </row>
    <row r="246" spans="1:25" ht="12.75" customHeight="1">
      <c r="B246" s="107" t="s">
        <v>1848</v>
      </c>
      <c r="C246" s="107"/>
      <c r="D246" s="107"/>
      <c r="F246" s="107" t="s">
        <v>1847</v>
      </c>
      <c r="G246" s="107"/>
      <c r="H246" s="107"/>
      <c r="J246" s="107" t="s">
        <v>1844</v>
      </c>
      <c r="K246" s="107"/>
      <c r="L246" s="107"/>
      <c r="O246" s="107" t="s">
        <v>1846</v>
      </c>
      <c r="P246" s="107"/>
      <c r="Q246" s="107"/>
      <c r="S246" s="190" t="s">
        <v>1842</v>
      </c>
      <c r="T246" s="107"/>
      <c r="U246" s="107"/>
      <c r="W246" s="190" t="s">
        <v>2740</v>
      </c>
      <c r="X246" s="107"/>
      <c r="Y246" s="107"/>
    </row>
    <row r="247" spans="1:25" ht="12.75" customHeight="1">
      <c r="B247" s="63"/>
      <c r="C247" s="84" t="s">
        <v>566</v>
      </c>
      <c r="D247" s="84"/>
      <c r="F247" s="63"/>
      <c r="G247" s="84" t="s">
        <v>119</v>
      </c>
      <c r="H247" s="84"/>
      <c r="J247" s="63"/>
      <c r="K247" s="94" t="s">
        <v>1850</v>
      </c>
      <c r="L247" s="94" t="s">
        <v>1843</v>
      </c>
      <c r="O247" s="63"/>
      <c r="P247" s="5" t="s">
        <v>1776</v>
      </c>
      <c r="Q247" s="5" t="s">
        <v>1777</v>
      </c>
      <c r="S247" s="63"/>
      <c r="T247" s="191" t="s">
        <v>1760</v>
      </c>
      <c r="U247" s="191" t="s">
        <v>1775</v>
      </c>
      <c r="W247" s="63"/>
      <c r="X247" s="84" t="s">
        <v>15</v>
      </c>
      <c r="Y247" s="84" t="s">
        <v>1843</v>
      </c>
    </row>
    <row r="248" spans="1:25" ht="12.75" customHeight="1">
      <c r="B248" s="63"/>
      <c r="C248" s="84" t="s">
        <v>79</v>
      </c>
      <c r="D248" s="84"/>
      <c r="F248" s="63"/>
      <c r="G248" s="84" t="s">
        <v>78</v>
      </c>
      <c r="H248" s="84"/>
      <c r="J248" s="63"/>
      <c r="K248" s="94" t="s">
        <v>1850</v>
      </c>
      <c r="L248" s="94" t="s">
        <v>1851</v>
      </c>
      <c r="O248" s="63"/>
      <c r="P248" s="5" t="s">
        <v>1780</v>
      </c>
      <c r="Q248" s="5" t="s">
        <v>1777</v>
      </c>
      <c r="S248" s="63"/>
      <c r="T248" s="191" t="s">
        <v>8</v>
      </c>
      <c r="U248" s="191" t="s">
        <v>1775</v>
      </c>
      <c r="W248" s="63"/>
      <c r="X248" s="84" t="s">
        <v>16</v>
      </c>
      <c r="Y248" s="84" t="s">
        <v>1843</v>
      </c>
    </row>
    <row r="249" spans="1:25" ht="12.75" customHeight="1">
      <c r="B249" s="63"/>
      <c r="C249" s="84" t="s">
        <v>168</v>
      </c>
      <c r="D249" s="84"/>
      <c r="J249" s="63"/>
      <c r="K249" s="84" t="s">
        <v>1790</v>
      </c>
      <c r="L249" s="84"/>
      <c r="O249" s="63"/>
      <c r="P249" s="5" t="s">
        <v>1787</v>
      </c>
      <c r="Q249" s="5" t="s">
        <v>1777</v>
      </c>
      <c r="W249" s="63"/>
      <c r="X249" s="191" t="s">
        <v>2729</v>
      </c>
      <c r="Y249" s="84" t="s">
        <v>1843</v>
      </c>
    </row>
    <row r="250" spans="1:25" ht="12.75" customHeight="1">
      <c r="B250" s="63"/>
      <c r="C250" s="84" t="s">
        <v>228</v>
      </c>
      <c r="D250" s="84"/>
      <c r="O250" s="63"/>
      <c r="P250" s="5" t="s">
        <v>1791</v>
      </c>
      <c r="Q250" s="5" t="s">
        <v>1777</v>
      </c>
      <c r="W250" s="63"/>
      <c r="X250" s="191" t="s">
        <v>2727</v>
      </c>
      <c r="Y250" s="84" t="s">
        <v>1843</v>
      </c>
    </row>
    <row r="251" spans="1:25" ht="12.75" customHeight="1">
      <c r="B251" s="63"/>
      <c r="C251" s="84" t="s">
        <v>251</v>
      </c>
      <c r="D251" s="84"/>
      <c r="K251" s="84" t="s">
        <v>1790</v>
      </c>
      <c r="L251" s="84"/>
      <c r="M251" s="84"/>
      <c r="W251" s="63"/>
      <c r="X251" s="191" t="s">
        <v>2730</v>
      </c>
      <c r="Y251" s="84" t="s">
        <v>1843</v>
      </c>
    </row>
    <row r="252" spans="1:25" ht="12.75" customHeight="1">
      <c r="B252" s="63"/>
      <c r="C252" s="84" t="s">
        <v>97</v>
      </c>
      <c r="D252" s="84"/>
      <c r="K252" s="63"/>
      <c r="L252" s="63" t="s">
        <v>1793</v>
      </c>
      <c r="M252" s="63" t="s">
        <v>1794</v>
      </c>
      <c r="W252" s="63"/>
      <c r="X252" s="84" t="s">
        <v>17</v>
      </c>
      <c r="Y252" s="84" t="s">
        <v>1843</v>
      </c>
    </row>
    <row r="253" spans="1:25" ht="12.75" customHeight="1">
      <c r="B253" s="63"/>
      <c r="C253" s="84" t="s">
        <v>755</v>
      </c>
      <c r="D253" s="84"/>
      <c r="K253" s="63"/>
      <c r="L253" s="63" t="s">
        <v>1796</v>
      </c>
      <c r="M253" s="63" t="s">
        <v>1794</v>
      </c>
      <c r="W253" s="63"/>
      <c r="X253" s="191" t="s">
        <v>2731</v>
      </c>
      <c r="Y253" s="191" t="s">
        <v>1843</v>
      </c>
    </row>
    <row r="254" spans="1:25" ht="12.75" customHeight="1">
      <c r="B254" s="63"/>
      <c r="C254" s="84" t="s">
        <v>749</v>
      </c>
      <c r="D254" s="84"/>
      <c r="K254" s="63"/>
      <c r="L254" s="63" t="s">
        <v>1798</v>
      </c>
      <c r="M254" s="63" t="s">
        <v>1794</v>
      </c>
    </row>
    <row r="255" spans="1:25" ht="12.75" customHeight="1">
      <c r="B255" s="63"/>
      <c r="C255" s="191" t="s">
        <v>2738</v>
      </c>
      <c r="D255" s="84"/>
      <c r="K255" s="63"/>
      <c r="L255" s="63" t="s">
        <v>1800</v>
      </c>
      <c r="M255" s="63" t="s">
        <v>1794</v>
      </c>
    </row>
    <row r="258" spans="1:4" ht="12.75" customHeight="1">
      <c r="A258" s="187" t="s">
        <v>2698</v>
      </c>
      <c r="B258" s="144"/>
      <c r="C258" s="144"/>
    </row>
    <row r="259" spans="1:4" ht="12.75" customHeight="1">
      <c r="A259" s="203"/>
      <c r="B259" s="189" t="s">
        <v>2732</v>
      </c>
      <c r="C259" s="189" t="s">
        <v>2711</v>
      </c>
    </row>
    <row r="260" spans="1:4" ht="12.75" customHeight="1">
      <c r="A260" s="203"/>
      <c r="B260" s="189" t="s">
        <v>2733</v>
      </c>
      <c r="C260" s="189" t="s">
        <v>2711</v>
      </c>
    </row>
    <row r="261" spans="1:4" ht="12.75" customHeight="1">
      <c r="A261" s="63"/>
      <c r="B261" s="189" t="s">
        <v>1840</v>
      </c>
      <c r="C261" s="189" t="s">
        <v>2711</v>
      </c>
    </row>
    <row r="262" spans="1:4" ht="12.75" customHeight="1">
      <c r="A262" s="63"/>
      <c r="B262" s="194" t="s">
        <v>2699</v>
      </c>
      <c r="C262" s="195"/>
    </row>
    <row r="263" spans="1:4" ht="12.75" customHeight="1">
      <c r="A263" s="63"/>
      <c r="B263" s="201" t="s">
        <v>2720</v>
      </c>
      <c r="C263" s="201" t="s">
        <v>502</v>
      </c>
    </row>
    <row r="265" spans="1:4" ht="12.75" customHeight="1">
      <c r="B265" s="194" t="s">
        <v>2699</v>
      </c>
      <c r="C265" s="107"/>
      <c r="D265" s="107"/>
    </row>
    <row r="266" spans="1:4" ht="12.75" customHeight="1">
      <c r="B266" s="63"/>
      <c r="C266" s="200" t="s">
        <v>2716</v>
      </c>
      <c r="D266" s="200" t="s">
        <v>2718</v>
      </c>
    </row>
    <row r="267" spans="1:4" ht="12.75" customHeight="1">
      <c r="B267" s="63"/>
      <c r="C267" s="200" t="s">
        <v>2717</v>
      </c>
      <c r="D267" s="200" t="s">
        <v>2718</v>
      </c>
    </row>
    <row r="268" spans="1:4" ht="12.75" customHeight="1">
      <c r="B268" s="63"/>
      <c r="C268" s="200" t="s">
        <v>2719</v>
      </c>
      <c r="D268" s="200" t="s">
        <v>2718</v>
      </c>
    </row>
    <row r="269" spans="1:4" ht="12.75" customHeight="1">
      <c r="B269" s="63"/>
      <c r="C269" s="191" t="s">
        <v>2721</v>
      </c>
      <c r="D269" s="191" t="s">
        <v>2715</v>
      </c>
    </row>
    <row r="270" spans="1:4" ht="12.75" customHeight="1">
      <c r="B270" s="63"/>
      <c r="C270" s="191" t="s">
        <v>2706</v>
      </c>
      <c r="D270" s="191" t="s">
        <v>2715</v>
      </c>
    </row>
    <row r="271" spans="1:4" ht="12.75" customHeight="1">
      <c r="B271" s="63"/>
      <c r="C271" s="203" t="s">
        <v>1879</v>
      </c>
      <c r="D271" s="203" t="s">
        <v>2718</v>
      </c>
    </row>
    <row r="273" spans="3:5" ht="12.75" customHeight="1">
      <c r="C273" s="191" t="s">
        <v>2706</v>
      </c>
      <c r="D273" s="191"/>
      <c r="E273" s="191"/>
    </row>
    <row r="274" spans="3:5" ht="12.75" customHeight="1">
      <c r="C274" s="63"/>
      <c r="D274" s="189" t="s">
        <v>2712</v>
      </c>
      <c r="E274" s="189" t="s">
        <v>2711</v>
      </c>
    </row>
    <row r="275" spans="3:5" ht="12.75" customHeight="1">
      <c r="C275" s="63"/>
      <c r="D275" s="199" t="s">
        <v>8</v>
      </c>
      <c r="E275" s="199" t="s">
        <v>2707</v>
      </c>
    </row>
    <row r="276" spans="3:5" ht="12.75" customHeight="1">
      <c r="C276" s="63"/>
      <c r="D276" s="199" t="s">
        <v>2708</v>
      </c>
      <c r="E276" s="199" t="s">
        <v>2709</v>
      </c>
    </row>
    <row r="277" spans="3:5" ht="12.75" customHeight="1">
      <c r="C277" s="63"/>
      <c r="D277" s="199" t="s">
        <v>2722</v>
      </c>
      <c r="E277" s="199" t="s">
        <v>2709</v>
      </c>
    </row>
    <row r="278" spans="3:5" ht="12.75" customHeight="1">
      <c r="C278" s="63"/>
      <c r="D278" s="199" t="s">
        <v>2723</v>
      </c>
      <c r="E278" s="199" t="s">
        <v>2707</v>
      </c>
    </row>
    <row r="279" spans="3:5" ht="12.75" customHeight="1">
      <c r="C279" s="63"/>
      <c r="D279" s="199" t="s">
        <v>2710</v>
      </c>
      <c r="E279" s="199" t="s">
        <v>2709</v>
      </c>
    </row>
    <row r="280" spans="3:5" ht="12.75" customHeight="1">
      <c r="C280" s="63"/>
      <c r="D280" s="199" t="s">
        <v>2713</v>
      </c>
      <c r="E280" s="199" t="s">
        <v>2707</v>
      </c>
    </row>
    <row r="281" spans="3:5" ht="12.75" customHeight="1">
      <c r="C281" s="63"/>
      <c r="D281" s="199" t="s">
        <v>2714</v>
      </c>
      <c r="E281" s="199" t="s">
        <v>2707</v>
      </c>
    </row>
    <row r="283" spans="3:5" ht="12.75" customHeight="1">
      <c r="C283" s="191" t="s">
        <v>2721</v>
      </c>
      <c r="D283" s="191"/>
      <c r="E283" s="191"/>
    </row>
    <row r="284" spans="3:5" ht="12.75" customHeight="1">
      <c r="C284" s="63"/>
      <c r="D284" s="189" t="s">
        <v>2712</v>
      </c>
      <c r="E284" s="189" t="s">
        <v>2711</v>
      </c>
    </row>
    <row r="285" spans="3:5" ht="12.75" customHeight="1">
      <c r="C285" s="63"/>
      <c r="D285" s="199" t="s">
        <v>8</v>
      </c>
      <c r="E285" s="199" t="s">
        <v>2707</v>
      </c>
    </row>
    <row r="286" spans="3:5" ht="12.75" customHeight="1">
      <c r="C286" s="63"/>
      <c r="D286" s="199" t="s">
        <v>2708</v>
      </c>
      <c r="E286" s="199" t="s">
        <v>2709</v>
      </c>
    </row>
    <row r="287" spans="3:5" ht="12.75" customHeight="1">
      <c r="C287" s="63"/>
      <c r="D287" s="199" t="s">
        <v>2722</v>
      </c>
      <c r="E287" s="199" t="s">
        <v>2709</v>
      </c>
    </row>
    <row r="288" spans="3:5" ht="12.75" customHeight="1">
      <c r="C288" s="63"/>
      <c r="D288" s="199" t="s">
        <v>2723</v>
      </c>
      <c r="E288" s="199" t="s">
        <v>2707</v>
      </c>
    </row>
    <row r="289" spans="1:25" ht="12.75" customHeight="1">
      <c r="C289" s="63"/>
      <c r="D289" s="199" t="s">
        <v>2710</v>
      </c>
      <c r="E289" s="199" t="s">
        <v>2709</v>
      </c>
      <c r="G289" s="196"/>
    </row>
    <row r="290" spans="1:25" ht="12.75" customHeight="1">
      <c r="C290" s="63"/>
      <c r="D290" s="199" t="s">
        <v>2713</v>
      </c>
      <c r="E290" s="199" t="s">
        <v>2707</v>
      </c>
    </row>
    <row r="291" spans="1:25" ht="12.75" customHeight="1">
      <c r="C291" s="63"/>
      <c r="D291" s="199" t="s">
        <v>2714</v>
      </c>
      <c r="E291" s="199" t="s">
        <v>2707</v>
      </c>
    </row>
    <row r="294" spans="1:25" ht="12.75" customHeight="1">
      <c r="A294" s="187" t="s">
        <v>2755</v>
      </c>
      <c r="B294" s="187" t="s">
        <v>2756</v>
      </c>
      <c r="C294" s="144" t="s">
        <v>2757</v>
      </c>
    </row>
    <row r="295" spans="1:25" ht="12.75" customHeight="1">
      <c r="A295" s="203"/>
      <c r="B295" s="194" t="s">
        <v>2765</v>
      </c>
      <c r="C295" s="194"/>
    </row>
    <row r="296" spans="1:25" ht="12.75" customHeight="1">
      <c r="A296" s="203"/>
      <c r="B296" s="194" t="s">
        <v>2766</v>
      </c>
      <c r="C296" s="194"/>
    </row>
    <row r="297" spans="1:25" ht="12.75" customHeight="1">
      <c r="A297" s="203"/>
      <c r="B297" s="194" t="s">
        <v>2767</v>
      </c>
      <c r="C297" s="194"/>
    </row>
    <row r="298" spans="1:25" ht="12.75" customHeight="1">
      <c r="A298" s="203"/>
      <c r="B298" s="194" t="s">
        <v>2768</v>
      </c>
      <c r="C298" s="194"/>
    </row>
    <row r="300" spans="1:25" ht="12.75" customHeight="1">
      <c r="B300" s="194" t="s">
        <v>2765</v>
      </c>
      <c r="C300" s="194"/>
      <c r="D300" s="195"/>
      <c r="F300" s="194" t="s">
        <v>2766</v>
      </c>
      <c r="G300" s="194"/>
      <c r="H300" s="195"/>
      <c r="J300" s="194" t="s">
        <v>2767</v>
      </c>
      <c r="K300" s="194"/>
      <c r="L300" s="195"/>
      <c r="O300" s="194" t="s">
        <v>2768</v>
      </c>
      <c r="P300" s="194"/>
      <c r="Q300" s="195"/>
      <c r="S300" s="194" t="s">
        <v>2792</v>
      </c>
      <c r="T300" s="194"/>
      <c r="U300" s="195"/>
      <c r="W300" s="194" t="s">
        <v>2800</v>
      </c>
      <c r="X300" s="194"/>
      <c r="Y300" s="195"/>
    </row>
    <row r="301" spans="1:25" ht="12.75" customHeight="1">
      <c r="B301" s="63"/>
      <c r="C301" s="191" t="s">
        <v>1763</v>
      </c>
      <c r="D301" s="84"/>
      <c r="F301" s="63"/>
      <c r="G301" s="191" t="s">
        <v>1763</v>
      </c>
      <c r="H301" s="84"/>
      <c r="J301" s="63"/>
      <c r="K301" s="191" t="s">
        <v>1763</v>
      </c>
      <c r="L301" s="84"/>
      <c r="O301" s="63"/>
      <c r="P301" s="191" t="s">
        <v>1763</v>
      </c>
      <c r="Q301" s="84"/>
      <c r="S301" s="63"/>
      <c r="T301" s="191" t="s">
        <v>1763</v>
      </c>
      <c r="U301" s="84"/>
      <c r="W301" s="63"/>
      <c r="X301" s="191" t="s">
        <v>1763</v>
      </c>
      <c r="Y301" s="84"/>
    </row>
    <row r="302" spans="1:25" ht="12.75" customHeight="1">
      <c r="B302" s="63"/>
      <c r="C302" s="191" t="s">
        <v>2802</v>
      </c>
      <c r="D302" s="84"/>
      <c r="F302" s="63"/>
      <c r="G302" s="191" t="s">
        <v>2802</v>
      </c>
      <c r="H302" s="84"/>
      <c r="J302" s="63"/>
      <c r="K302" s="191" t="s">
        <v>2802</v>
      </c>
      <c r="L302" s="84"/>
      <c r="O302" s="63"/>
      <c r="P302" s="191" t="s">
        <v>2802</v>
      </c>
      <c r="Q302" s="84"/>
      <c r="S302" s="63"/>
      <c r="T302" s="191" t="s">
        <v>2802</v>
      </c>
      <c r="U302" s="84"/>
      <c r="W302" s="63"/>
      <c r="X302" s="191" t="s">
        <v>2802</v>
      </c>
      <c r="Y302" s="84"/>
    </row>
    <row r="303" spans="1:25" ht="12.75" customHeight="1">
      <c r="B303" s="63"/>
      <c r="C303" s="191" t="s">
        <v>2804</v>
      </c>
      <c r="D303" s="191" t="s">
        <v>2805</v>
      </c>
      <c r="F303" s="63"/>
      <c r="G303" s="191" t="s">
        <v>2804</v>
      </c>
      <c r="H303" s="191" t="s">
        <v>2805</v>
      </c>
      <c r="J303" s="63"/>
      <c r="K303" s="191" t="s">
        <v>2804</v>
      </c>
      <c r="L303" s="191" t="s">
        <v>2805</v>
      </c>
      <c r="O303" s="63"/>
      <c r="P303" s="191" t="s">
        <v>2804</v>
      </c>
      <c r="Q303" s="191" t="s">
        <v>2805</v>
      </c>
      <c r="S303" s="63"/>
      <c r="T303" s="191" t="s">
        <v>2804</v>
      </c>
      <c r="U303" s="191" t="s">
        <v>2805</v>
      </c>
      <c r="W303" s="63"/>
      <c r="X303" s="191" t="s">
        <v>2804</v>
      </c>
      <c r="Y303" s="191" t="s">
        <v>2805</v>
      </c>
    </row>
    <row r="304" spans="1:25" ht="12.75" customHeight="1">
      <c r="B304" s="63"/>
      <c r="C304" s="191" t="s">
        <v>2806</v>
      </c>
      <c r="D304" s="191" t="s">
        <v>2807</v>
      </c>
      <c r="F304" s="63"/>
      <c r="G304" s="191" t="s">
        <v>2806</v>
      </c>
      <c r="H304" s="191" t="s">
        <v>2807</v>
      </c>
      <c r="J304" s="63"/>
      <c r="K304" s="191" t="s">
        <v>2806</v>
      </c>
      <c r="L304" s="191" t="s">
        <v>2807</v>
      </c>
      <c r="O304" s="63"/>
      <c r="P304" s="191" t="s">
        <v>2806</v>
      </c>
      <c r="Q304" s="191" t="s">
        <v>2807</v>
      </c>
      <c r="S304" s="63"/>
      <c r="T304" s="191" t="s">
        <v>2806</v>
      </c>
      <c r="U304" s="191" t="s">
        <v>2807</v>
      </c>
      <c r="W304" s="63"/>
      <c r="X304" s="191" t="s">
        <v>2806</v>
      </c>
      <c r="Y304" s="191" t="s">
        <v>2807</v>
      </c>
    </row>
    <row r="305" spans="2:23" ht="12.75" customHeight="1">
      <c r="B305" s="63"/>
      <c r="C305" s="218" t="s">
        <v>2758</v>
      </c>
      <c r="D305" s="84"/>
      <c r="F305" s="63"/>
      <c r="G305" s="219" t="s">
        <v>2769</v>
      </c>
      <c r="H305" s="217"/>
      <c r="J305" s="63"/>
      <c r="K305" s="219" t="s">
        <v>2779</v>
      </c>
      <c r="L305" s="217"/>
      <c r="O305" s="63"/>
      <c r="P305" s="219" t="s">
        <v>2785</v>
      </c>
      <c r="Q305" s="217"/>
      <c r="S305" s="63"/>
      <c r="T305" s="219" t="s">
        <v>2793</v>
      </c>
      <c r="U305" s="217"/>
      <c r="W305" s="196" t="s">
        <v>2801</v>
      </c>
    </row>
    <row r="306" spans="2:23" ht="12.75" customHeight="1">
      <c r="B306" s="63"/>
      <c r="C306" s="218" t="s">
        <v>2759</v>
      </c>
      <c r="D306" s="84"/>
      <c r="F306" s="63"/>
      <c r="G306" s="219" t="s">
        <v>2770</v>
      </c>
      <c r="H306" s="217"/>
      <c r="J306" s="63"/>
      <c r="K306" s="219" t="s">
        <v>2780</v>
      </c>
      <c r="L306" s="217"/>
      <c r="O306" s="63"/>
      <c r="P306" s="219" t="s">
        <v>2786</v>
      </c>
      <c r="Q306" s="217"/>
      <c r="S306" s="63"/>
      <c r="T306" s="219" t="s">
        <v>2794</v>
      </c>
      <c r="U306" s="217"/>
    </row>
    <row r="307" spans="2:23" ht="12.75" customHeight="1">
      <c r="B307" s="63"/>
      <c r="C307" s="218" t="s">
        <v>2760</v>
      </c>
      <c r="D307" s="84"/>
      <c r="F307" s="63"/>
      <c r="G307" s="219" t="s">
        <v>2771</v>
      </c>
      <c r="H307" s="217"/>
      <c r="J307" s="63"/>
      <c r="K307" s="219" t="s">
        <v>2781</v>
      </c>
      <c r="L307" s="217"/>
      <c r="O307" s="63"/>
      <c r="P307" s="219" t="s">
        <v>2787</v>
      </c>
      <c r="Q307" s="217"/>
      <c r="S307" s="63"/>
      <c r="T307" s="219" t="s">
        <v>2795</v>
      </c>
      <c r="U307" s="217"/>
    </row>
    <row r="308" spans="2:23" ht="12.75" customHeight="1">
      <c r="B308" s="63"/>
      <c r="C308" s="218" t="s">
        <v>2761</v>
      </c>
      <c r="D308" s="84"/>
      <c r="F308" s="63"/>
      <c r="G308" s="219" t="s">
        <v>2772</v>
      </c>
      <c r="H308" s="217"/>
      <c r="J308" s="63"/>
      <c r="K308" s="219" t="s">
        <v>2782</v>
      </c>
      <c r="L308" s="217"/>
      <c r="O308" s="63"/>
      <c r="P308" s="219" t="s">
        <v>2788</v>
      </c>
      <c r="Q308" s="217"/>
      <c r="S308" s="63"/>
      <c r="T308" s="219" t="s">
        <v>2796</v>
      </c>
      <c r="U308" s="217"/>
    </row>
    <row r="309" spans="2:23" ht="12.75" customHeight="1">
      <c r="B309" s="63"/>
      <c r="C309" s="218" t="s">
        <v>2762</v>
      </c>
      <c r="D309" s="84"/>
      <c r="F309" s="63"/>
      <c r="G309" s="220" t="s">
        <v>2773</v>
      </c>
      <c r="H309" s="217"/>
      <c r="J309" s="63"/>
      <c r="K309" s="220" t="s">
        <v>2783</v>
      </c>
      <c r="L309" s="217"/>
      <c r="O309" s="63"/>
      <c r="P309" s="220" t="s">
        <v>2789</v>
      </c>
      <c r="Q309" s="217"/>
      <c r="S309" s="63"/>
      <c r="T309" s="220" t="s">
        <v>2797</v>
      </c>
      <c r="U309" s="217"/>
    </row>
    <row r="310" spans="2:23" ht="12.75" customHeight="1">
      <c r="B310" s="63"/>
      <c r="C310" s="218" t="s">
        <v>2763</v>
      </c>
      <c r="D310" s="84"/>
      <c r="F310" s="63"/>
      <c r="G310" s="220" t="s">
        <v>2774</v>
      </c>
      <c r="H310" s="217"/>
      <c r="J310" s="63"/>
      <c r="K310" s="220" t="s">
        <v>2784</v>
      </c>
      <c r="L310" s="217"/>
      <c r="O310" s="63"/>
      <c r="P310" s="220" t="s">
        <v>2790</v>
      </c>
      <c r="Q310" s="217"/>
      <c r="S310" s="63"/>
      <c r="T310" s="220" t="s">
        <v>2798</v>
      </c>
      <c r="U310" s="217"/>
    </row>
    <row r="311" spans="2:23" ht="12.75" customHeight="1">
      <c r="B311" s="63"/>
      <c r="C311" s="218" t="s">
        <v>2764</v>
      </c>
      <c r="D311" s="84"/>
      <c r="F311" s="63"/>
      <c r="G311" s="220" t="s">
        <v>2775</v>
      </c>
      <c r="H311" s="217"/>
      <c r="O311" s="63"/>
      <c r="P311" s="221" t="s">
        <v>2791</v>
      </c>
      <c r="Q311" s="84"/>
      <c r="S311" s="63"/>
      <c r="T311" s="221" t="s">
        <v>2799</v>
      </c>
      <c r="U311" s="84"/>
    </row>
    <row r="312" spans="2:23" ht="12.75" customHeight="1">
      <c r="F312" s="63"/>
      <c r="G312" s="220" t="s">
        <v>2776</v>
      </c>
      <c r="H312" s="217"/>
    </row>
    <row r="313" spans="2:23" ht="12.75" customHeight="1">
      <c r="F313" s="63"/>
      <c r="G313" s="220" t="s">
        <v>2777</v>
      </c>
      <c r="H313" s="217"/>
    </row>
    <row r="314" spans="2:23" ht="12.75" customHeight="1">
      <c r="F314" s="63"/>
      <c r="G314" s="220" t="s">
        <v>2778</v>
      </c>
      <c r="H314" s="2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Enumerations &amp; Lists (2)</vt:lpstr>
      <vt:lpstr>Enumerations</vt:lpstr>
      <vt:lpstr>Lists</vt:lpstr>
      <vt:lpstr>Table Dependencies</vt:lpstr>
      <vt:lpstr>Tables</vt:lpstr>
      <vt:lpstr>Trip Report Schema</vt:lpstr>
      <vt:lpstr>Pitches Schema</vt:lpstr>
      <vt:lpstr>Hierarchies</vt:lpstr>
      <vt:lpstr>Tables - First Pass</vt:lpstr>
      <vt:lpstr>TR List</vt:lpstr>
      <vt:lpstr>Other Pages Status</vt:lpstr>
      <vt:lpstr>Photo Albums List  - Misc Climb</vt:lpstr>
      <vt:lpstr>Photo Albums List - Structures</vt:lpstr>
      <vt:lpstr>Photo Albums List - Arch&amp;Eng Pr</vt:lpstr>
      <vt:lpstr>Picasa Pages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2015-06-09T07:53:42Z</cp:lastPrinted>
  <dcterms:created xsi:type="dcterms:W3CDTF">2015-05-20T03:17:15Z</dcterms:created>
  <dcterms:modified xsi:type="dcterms:W3CDTF">2015-06-09T07:54:31Z</dcterms:modified>
</cp:coreProperties>
</file>