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dice\Downloads\"/>
    </mc:Choice>
  </mc:AlternateContent>
  <bookViews>
    <workbookView xWindow="0" yWindow="0" windowWidth="23040" windowHeight="9192" tabRatio="862" activeTab="1"/>
  </bookViews>
  <sheets>
    <sheet name="Data" sheetId="1" r:id="rId1"/>
    <sheet name="Simplified Average Allocation" sheetId="20" r:id="rId2"/>
    <sheet name="Complete Average Allocation" sheetId="17" r:id="rId3"/>
    <sheet name="Build Average Allocation" sheetId="21" r:id="rId4"/>
    <sheet name="Accept Average Allocation" sheetId="22" r:id="rId5"/>
  </sheets>
  <calcPr calcId="162913" calcMode="manual"/>
  <pivotCaches>
    <pivotCache cacheId="0" r:id="rId6"/>
  </pivotCaches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E66" i="1"/>
  <c r="L66" i="1"/>
  <c r="E67" i="1"/>
  <c r="L67" i="1"/>
  <c r="E68" i="1"/>
  <c r="L68" i="1"/>
  <c r="E69" i="1"/>
  <c r="L69" i="1"/>
  <c r="E70" i="1"/>
  <c r="L70" i="1"/>
  <c r="E71" i="1"/>
  <c r="L71" i="1"/>
  <c r="E72" i="1"/>
  <c r="L72" i="1"/>
  <c r="E73" i="1"/>
  <c r="L73" i="1"/>
  <c r="E74" i="1"/>
  <c r="L74" i="1"/>
  <c r="E75" i="1"/>
  <c r="L75" i="1"/>
  <c r="E76" i="1"/>
  <c r="L76" i="1"/>
  <c r="E46" i="1"/>
  <c r="L46" i="1"/>
  <c r="E47" i="1"/>
  <c r="L47" i="1"/>
  <c r="E48" i="1"/>
  <c r="L48" i="1"/>
  <c r="E49" i="1"/>
  <c r="L49" i="1"/>
  <c r="E50" i="1"/>
  <c r="L50" i="1"/>
  <c r="E51" i="1"/>
  <c r="L51" i="1"/>
  <c r="E52" i="1"/>
  <c r="L52" i="1"/>
  <c r="E53" i="1"/>
  <c r="L53" i="1"/>
  <c r="E54" i="1"/>
  <c r="L54" i="1"/>
  <c r="E55" i="1"/>
  <c r="L55" i="1"/>
  <c r="E56" i="1"/>
  <c r="L56" i="1"/>
  <c r="E57" i="1"/>
  <c r="L57" i="1"/>
  <c r="E58" i="1"/>
  <c r="L58" i="1"/>
  <c r="E59" i="1"/>
  <c r="L59" i="1"/>
  <c r="E60" i="1"/>
  <c r="L60" i="1"/>
  <c r="E61" i="1"/>
  <c r="L61" i="1"/>
  <c r="E62" i="1"/>
  <c r="L62" i="1"/>
  <c r="E63" i="1"/>
  <c r="L63" i="1"/>
  <c r="E64" i="1"/>
  <c r="L64" i="1"/>
  <c r="E65" i="1"/>
  <c r="L65" i="1"/>
  <c r="E32" i="1"/>
  <c r="L32" i="1"/>
  <c r="E33" i="1"/>
  <c r="L33" i="1"/>
  <c r="E34" i="1"/>
  <c r="L34" i="1"/>
  <c r="E35" i="1"/>
  <c r="L35" i="1"/>
  <c r="E36" i="1"/>
  <c r="L36" i="1"/>
  <c r="E37" i="1"/>
  <c r="L37" i="1"/>
  <c r="E38" i="1"/>
  <c r="L38" i="1"/>
  <c r="E39" i="1"/>
  <c r="L39" i="1"/>
  <c r="E40" i="1"/>
  <c r="L40" i="1"/>
  <c r="E41" i="1"/>
  <c r="L41" i="1"/>
  <c r="E42" i="1"/>
  <c r="L42" i="1"/>
  <c r="E43" i="1"/>
  <c r="L43" i="1"/>
  <c r="E44" i="1"/>
  <c r="L44" i="1"/>
  <c r="E45" i="1"/>
  <c r="L45" i="1"/>
  <c r="L31" i="1"/>
  <c r="E31" i="1"/>
  <c r="E30" i="1"/>
  <c r="L30" i="1"/>
  <c r="L29" i="1"/>
  <c r="E2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M25" i="1" s="1"/>
  <c r="E26" i="1"/>
  <c r="E27" i="1"/>
  <c r="E28" i="1"/>
  <c r="E3" i="1"/>
  <c r="M70" i="1" l="1"/>
  <c r="M26" i="1"/>
  <c r="M28" i="1"/>
  <c r="M30" i="1"/>
  <c r="M29" i="1"/>
  <c r="M22" i="1"/>
  <c r="M3" i="1"/>
  <c r="M21" i="1"/>
  <c r="M5" i="1"/>
  <c r="M72" i="1"/>
  <c r="M12" i="1"/>
  <c r="M4" i="1"/>
  <c r="M27" i="1"/>
  <c r="M24" i="1"/>
  <c r="M23" i="1"/>
  <c r="M60" i="1"/>
  <c r="M13" i="1"/>
  <c r="M9" i="1"/>
  <c r="M36" i="1"/>
  <c r="M66" i="1"/>
  <c r="M76" i="1"/>
  <c r="M74" i="1"/>
  <c r="M68" i="1"/>
  <c r="M62" i="1"/>
  <c r="M61" i="1"/>
  <c r="M54" i="1"/>
  <c r="M52" i="1"/>
  <c r="M46" i="1"/>
  <c r="M45" i="1"/>
  <c r="M44" i="1"/>
  <c r="M43" i="1"/>
  <c r="M42" i="1"/>
  <c r="M15" i="1"/>
  <c r="M7" i="1"/>
  <c r="M58" i="1"/>
  <c r="M50" i="1"/>
  <c r="M65" i="1"/>
  <c r="M57" i="1"/>
  <c r="M16" i="1"/>
  <c r="M48" i="1"/>
  <c r="M63" i="1"/>
  <c r="M59" i="1"/>
  <c r="M64" i="1"/>
  <c r="M56" i="1"/>
  <c r="M19" i="1"/>
  <c r="M41" i="1"/>
  <c r="M40" i="1"/>
  <c r="M39" i="1"/>
  <c r="M38" i="1"/>
  <c r="M37" i="1"/>
  <c r="M35" i="1"/>
  <c r="M34" i="1"/>
  <c r="M33" i="1"/>
  <c r="M32" i="1"/>
  <c r="M31" i="1"/>
  <c r="M75" i="1"/>
  <c r="M73" i="1"/>
  <c r="M71" i="1"/>
  <c r="M69" i="1"/>
  <c r="M67" i="1"/>
  <c r="M55" i="1"/>
  <c r="M53" i="1"/>
  <c r="M51" i="1"/>
  <c r="M49" i="1"/>
  <c r="M47" i="1"/>
  <c r="M11" i="1"/>
  <c r="M10" i="1"/>
  <c r="M8" i="1"/>
  <c r="M6" i="1"/>
  <c r="M20" i="1"/>
  <c r="M18" i="1"/>
  <c r="M17" i="1"/>
  <c r="M14" i="1"/>
</calcChain>
</file>

<file path=xl/sharedStrings.xml><?xml version="1.0" encoding="utf-8"?>
<sst xmlns="http://schemas.openxmlformats.org/spreadsheetml/2006/main" count="299" uniqueCount="125">
  <si>
    <t>Days in Build</t>
  </si>
  <si>
    <t>Days in Accept</t>
  </si>
  <si>
    <t>Days in Over Prod</t>
  </si>
  <si>
    <t>Date Started</t>
  </si>
  <si>
    <t>Date Finished</t>
  </si>
  <si>
    <t>Description</t>
  </si>
  <si>
    <t>KB #</t>
  </si>
  <si>
    <t>?</t>
  </si>
  <si>
    <t>Switch to mail.fnb.co.za</t>
  </si>
  <si>
    <t>Date Planned</t>
  </si>
  <si>
    <t>Pinecone restart SSIS package upon failure</t>
  </si>
  <si>
    <t>Pinecone defer start of package if another package in progress</t>
  </si>
  <si>
    <t>Bring ashburton SQL project into CI pipeline</t>
  </si>
  <si>
    <t>Provide message service for pinecone</t>
  </si>
  <si>
    <t>Publish nservicebus ssis completion status event</t>
  </si>
  <si>
    <t>Log nservicebus ssis package completion status</t>
  </si>
  <si>
    <t>Enable point in time portfolio structure for cube</t>
  </si>
  <si>
    <t>Correct duplicate entities for head-office-accounting</t>
  </si>
  <si>
    <t>Smart user access rights activity remove changed user status entries</t>
  </si>
  <si>
    <t>Stop logging empty parallel risk file imports as failures in riskey</t>
  </si>
  <si>
    <t>Create portfolio level smart user access report</t>
  </si>
  <si>
    <t>Refactor Smart Permission report</t>
  </si>
  <si>
    <t>Publish event when data files loaded and add ncd command handler to check for violations</t>
  </si>
  <si>
    <t>Ncd rates recon send e-mail when deals differ from quoted spread</t>
  </si>
  <si>
    <t>Fix activity same day report error from web menu</t>
  </si>
  <si>
    <t>SSIS package runner stays in pending state - add logging and throw error if in pending state for more than 1 minute</t>
  </si>
  <si>
    <t>Import riskwatch cashflows from previous instead of current folder</t>
  </si>
  <si>
    <t>Schedule ETL to run for month ends that fall on a weekend</t>
  </si>
  <si>
    <t>Average balance sheet query change</t>
  </si>
  <si>
    <t>Create an event handler for hogan and quartz</t>
  </si>
  <si>
    <t>Smart user access rights activity report</t>
  </si>
  <si>
    <t>Make monitor an agent</t>
  </si>
  <si>
    <t>Pinecone create nservicebus saga to initiate ssis packages asynchronously from an event</t>
  </si>
  <si>
    <t>Support FXNDF instrument from Calypso</t>
  </si>
  <si>
    <t>Support calypso currency repo instrument</t>
  </si>
  <si>
    <t>Total</t>
  </si>
  <si>
    <t>Total B</t>
  </si>
  <si>
    <t>Total A</t>
  </si>
  <si>
    <t>Total OP</t>
  </si>
  <si>
    <t>Create SSIS Package to process the cube</t>
  </si>
  <si>
    <t>Extend standard verification to include data flow expectations</t>
  </si>
  <si>
    <t>Extend standard verification to include enabled/disabled</t>
  </si>
  <si>
    <t>Correct behaviour of prerequisite testing for batches</t>
  </si>
  <si>
    <t>Handle non-windowed batches for targetd prerequisite batches</t>
  </si>
  <si>
    <t>Ncd intra-day allocation calculation adjustment</t>
  </si>
  <si>
    <t>Pinecone finish saga when ssis package triggered from nservicebus completed</t>
  </si>
  <si>
    <t>Migrate remaining loadexternalfiles based jobs to filedrop</t>
  </si>
  <si>
    <t>Bring filenotifier into CI process</t>
  </si>
  <si>
    <t>Add permission allocation to SSIS execution</t>
  </si>
  <si>
    <t>Migrate from imap to new drop folder in prod</t>
  </si>
  <si>
    <t>File notifier</t>
  </si>
  <si>
    <t>Out of range exception for Getlastdayofpreviousmonth</t>
  </si>
  <si>
    <t>Bug/Story</t>
  </si>
  <si>
    <t>Story</t>
  </si>
  <si>
    <t>Bug</t>
  </si>
  <si>
    <t>Add asisa fees to maitland fees per class report</t>
  </si>
  <si>
    <t>Stream</t>
  </si>
  <si>
    <t>Ashburton</t>
  </si>
  <si>
    <t>Infrastructure</t>
  </si>
  <si>
    <t>PineCone</t>
  </si>
  <si>
    <t xml:space="preserve">Update asisa report to conform to the now standard </t>
  </si>
  <si>
    <t>MV tottal and holding fields on asisa report are incorrect</t>
  </si>
  <si>
    <t>Load cfc balances to cubit</t>
  </si>
  <si>
    <t>Treasury</t>
  </si>
  <si>
    <t>Load external files should retry upon fail to import</t>
  </si>
  <si>
    <t>Tds equivalent for valuation extended</t>
  </si>
  <si>
    <t>no longer need</t>
  </si>
  <si>
    <t>Activity report error while trying to run the report on the web</t>
  </si>
  <si>
    <t>Create final swift billing report</t>
  </si>
  <si>
    <t>Support additional cash type receipts in motonovo process</t>
  </si>
  <si>
    <t>Clean up riskwatch ID on cashflow imports</t>
  </si>
  <si>
    <t>Add ashburton menu items</t>
  </si>
  <si>
    <t>Split advent groupings to groupings and status</t>
  </si>
  <si>
    <t>Load jersey fund holdings</t>
  </si>
  <si>
    <t>New credit co report</t>
  </si>
  <si>
    <t>Correct trade link for cashflow funding</t>
  </si>
  <si>
    <t>Import smart hierarchies</t>
  </si>
  <si>
    <t>Import smart portfolio level access for audit</t>
  </si>
  <si>
    <t>Ashburton ssis package runner</t>
  </si>
  <si>
    <t>Activity report for new deals should show period pnl same sign as period pnl/pv01</t>
  </si>
  <si>
    <t>Update asisa report to conform to new standard no of accounts</t>
  </si>
  <si>
    <t>Create loader for maitland asisa report</t>
  </si>
  <si>
    <t>Support additional ID pattern during riskwatch cashflow imports</t>
  </si>
  <si>
    <t>Update asisa report weight avg duration</t>
  </si>
  <si>
    <t>Import JSE dsv data for developer consumption</t>
  </si>
  <si>
    <t>Make visible duplicate exchange rates in smart in exchange rates report</t>
  </si>
  <si>
    <t>Create loader and repository for aci asset classes</t>
  </si>
  <si>
    <t>Riskey data for london desks</t>
  </si>
  <si>
    <t>Setup KB DR machines</t>
  </si>
  <si>
    <t>Quick reports web ui</t>
  </si>
  <si>
    <t>Monitor ncd buy-backs as part of the ncd rates recon combo</t>
  </si>
  <si>
    <t>Move hogan cfc file handling to event based model as poc</t>
  </si>
  <si>
    <t>Add additional columns to load silica holdings file command</t>
  </si>
  <si>
    <t>Portfolio management flows report</t>
  </si>
  <si>
    <t>Remove redundant IWebReport interface and amolgomate click and view report permission</t>
  </si>
  <si>
    <t>Difference between silica and maitland</t>
  </si>
  <si>
    <t>B Busy</t>
  </si>
  <si>
    <t>B Idle</t>
  </si>
  <si>
    <t>B Blocked</t>
  </si>
  <si>
    <t>B Wait for A</t>
  </si>
  <si>
    <t>A Busy</t>
  </si>
  <si>
    <t>A Idle</t>
  </si>
  <si>
    <t>A Blocked</t>
  </si>
  <si>
    <t>OP Busy</t>
  </si>
  <si>
    <t>OP Idle</t>
  </si>
  <si>
    <t>(Multiple Items)</t>
  </si>
  <si>
    <t>Accept (Blocked)</t>
  </si>
  <si>
    <t>Accept (Busy)</t>
  </si>
  <si>
    <t>Accept (Not Busy)</t>
  </si>
  <si>
    <t>Build (Waiting for Accept)</t>
  </si>
  <si>
    <t>Build (Busy)</t>
  </si>
  <si>
    <t>Over Prod (Busy)</t>
  </si>
  <si>
    <t>Buid (Blocked)</t>
  </si>
  <si>
    <t>Over Production (Not Busy)</t>
  </si>
  <si>
    <t>Build (Not Busy)</t>
  </si>
  <si>
    <t>Average Days in Build</t>
  </si>
  <si>
    <t>Average Days in Accept</t>
  </si>
  <si>
    <t>Average Days in Over Production</t>
  </si>
  <si>
    <t>Average of Bulid Busy</t>
  </si>
  <si>
    <t>Average of Build Idle</t>
  </si>
  <si>
    <t>Average of Build Blocked</t>
  </si>
  <si>
    <t>Average of Build Wait for Accept</t>
  </si>
  <si>
    <t>Average of Accept Busy</t>
  </si>
  <si>
    <t>Average of Accept Idle</t>
  </si>
  <si>
    <t>Average of Accept 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</si>
</sst>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2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5" xfId="0" applyFill="1" applyBorder="1"/>
    <xf numFmtId="0" fontId="0" fillId="4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4" borderId="0" xfId="0" applyFill="1" applyBorder="1"/>
    <xf numFmtId="0" fontId="0" fillId="3" borderId="9" xfId="0" applyFill="1" applyBorder="1"/>
    <xf numFmtId="0" fontId="0" fillId="2" borderId="10" xfId="0" applyFill="1" applyBorder="1"/>
    <xf numFmtId="0" fontId="0" fillId="4" borderId="11" xfId="0" applyFill="1" applyBorder="1"/>
    <xf numFmtId="0" fontId="0" fillId="3" borderId="12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2" xfId="0" applyFill="1" applyBorder="1"/>
    <xf numFmtId="0" fontId="2" fillId="0" borderId="0" xfId="0" applyFont="1"/>
    <xf numFmtId="0" fontId="0" fillId="0" borderId="0" xfId="0" applyFont="1"/>
    <xf numFmtId="15" fontId="0" fillId="0" borderId="0" xfId="0" applyNumberFormat="1"/>
    <xf numFmtId="0" fontId="0" fillId="3" borderId="6" xfId="0" applyFill="1" applyBorder="1"/>
    <xf numFmtId="0" fontId="0" fillId="3" borderId="0" xfId="0" applyFill="1" applyBorder="1"/>
    <xf numFmtId="0" fontId="0" fillId="3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1" xfId="0" applyFill="1" applyBorder="1"/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0" fillId="0" borderId="13" xfId="0" applyFill="1" applyBorder="1"/>
    <xf numFmtId="0" fontId="2" fillId="0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4" xfId="0" applyFont="1" applyFill="1" applyBorder="1"/>
    <xf numFmtId="0" fontId="1" fillId="5" borderId="15" xfId="0" applyFont="1" applyFill="1" applyBorder="1"/>
    <xf numFmtId="0" fontId="1" fillId="5" borderId="13" xfId="0" applyFont="1" applyFill="1" applyBorder="1"/>
    <xf numFmtId="0" fontId="0" fillId="0" borderId="0" xfId="0" applyNumberFormat="1" applyFill="1" applyBorder="1"/>
    <xf numFmtId="0" fontId="0" fillId="0" borderId="0" xfId="0" pivotButton="1"/>
    <xf numFmtId="164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22"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6" formatCode="0.00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6" formatCode="0.00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6" formatCode="0.000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</dxfs>
  <tableStyles count="0" defaultTableStyle="TableStyleMedium2" defaultPivotStyle="PivotStyleLight16"/>
  <colors>
    <mruColors>
      <color rgb="FFB458B0"/>
      <color rgb="FF7F88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(1).xlsx]Simplified Average Allocation!PivotTable2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'Simplified Average Allocation'!$A$4</c:f>
              <c:strCache>
                <c:ptCount val="1"/>
                <c:pt idx="0">
                  <c:v>Average Days in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Allocation'!$A$5</c:f>
              <c:numCache>
                <c:formatCode>0.0</c:formatCode>
                <c:ptCount val="1"/>
                <c:pt idx="0">
                  <c:v>9.5250000000000004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A-4FD6-975C-E6673E2E6438}"/>
            </c:ext>
          </c:extLst>
        </c:ser>
        <c:ser>
          <c:idx val="1"/>
          <c:order val="1"/>
          <c:tx>
            <c:strRef>
              <c:f>'Simplified Average Allocation'!$B$4</c:f>
              <c:strCache>
                <c:ptCount val="1"/>
                <c:pt idx="0">
                  <c:v>Average Days in Accept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Allocation'!$B$5</c:f>
              <c:numCache>
                <c:formatCode>0.0</c:formatCode>
                <c:ptCount val="1"/>
                <c:pt idx="0">
                  <c:v>3.4249999999999998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A-4FD6-975C-E6673E2E6438}"/>
            </c:ext>
          </c:extLst>
        </c:ser>
        <c:ser>
          <c:idx val="2"/>
          <c:order val="2"/>
          <c:tx>
            <c:strRef>
              <c:f>'Simplified Average Allocation'!$C$4</c:f>
              <c:strCache>
                <c:ptCount val="1"/>
                <c:pt idx="0">
                  <c:v>Average Days in Over 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Allocation'!$C$5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A-4FD6-975C-E6673E2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579240"/>
        <c:axId val="460578912"/>
      </c:barChart>
      <c:catAx>
        <c:axId val="4605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8912"/>
        <c:crosses val="autoZero"/>
        <c:auto val="1"/>
        <c:lblAlgn val="ctr"/>
        <c:lblOffset val="100"/>
        <c:noMultiLvlLbl val="0"/>
      </c:catAx>
      <c:valAx>
        <c:axId val="460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(1).xlsx]Simplified Average Allocation!PivotTable2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'Simplified Average Allocation'!$A$4</c:f>
              <c:strCache>
                <c:ptCount val="1"/>
                <c:pt idx="0">
                  <c:v>Average Days in Build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Allocation'!$A$5</c:f>
              <c:numCache>
                <c:formatCode>0.0</c:formatCode>
                <c:ptCount val="1"/>
                <c:pt idx="0">
                  <c:v>9.5250000000000004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F-480C-BBF9-5220B8F94DC3}"/>
            </c:ext>
          </c:extLst>
        </c:ser>
        <c:ser>
          <c:idx val="1"/>
          <c:order val="1"/>
          <c:tx>
            <c:strRef>
              <c:f>'Simplified Average Allocation'!$B$4</c:f>
              <c:strCache>
                <c:ptCount val="1"/>
                <c:pt idx="0">
                  <c:v>Average Days in Accept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Allocation'!$B$5</c:f>
              <c:numCache>
                <c:formatCode>0.0</c:formatCode>
                <c:ptCount val="1"/>
                <c:pt idx="0">
                  <c:v>3.4249999999999998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F-480C-BBF9-5220B8F94DC3}"/>
            </c:ext>
          </c:extLst>
        </c:ser>
        <c:ser>
          <c:idx val="2"/>
          <c:order val="2"/>
          <c:tx>
            <c:strRef>
              <c:f>'Simplified Average Allocation'!$C$4</c:f>
              <c:strCache>
                <c:ptCount val="1"/>
                <c:pt idx="0">
                  <c:v>Average Days in Over Production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'Simplified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'Simplified Average Allocation'!$C$5</c:f>
              <c:numCache>
                <c:formatCode>0.0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F-480C-BBF9-5220B8F9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0579240"/>
        <c:axId val="460578912"/>
      </c:barChart>
      <c:catAx>
        <c:axId val="46057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8912"/>
        <c:crosses val="autoZero"/>
        <c:auto val="1"/>
        <c:lblAlgn val="ctr"/>
        <c:lblOffset val="100"/>
        <c:noMultiLvlLbl val="0"/>
      </c:catAx>
      <c:valAx>
        <c:axId val="460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(1).xlsx]Complete Average Allocation!PivotTable1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'Complete Average Allocation'!$A$4</c:f>
              <c:strCache>
                <c:ptCount val="1"/>
                <c:pt idx="0">
                  <c:v>Build (Busy)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Allocation'!$A$5</c:f>
              <c:numCache>
                <c:formatCode>0.0</c:formatCode>
                <c:ptCount val="1"/>
                <c:pt idx="0">
                  <c:v>5.6749999999999998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B-4B81-A7FD-F00DEB87787F}"/>
            </c:ext>
          </c:extLst>
        </c:ser>
        <c:ser>
          <c:idx val="1"/>
          <c:order val="1"/>
          <c:tx>
            <c:strRef>
              <c:f>'Complete Average Allocation'!$B$4</c:f>
              <c:strCache>
                <c:ptCount val="1"/>
                <c:pt idx="0">
                  <c:v>Build (Not Busy)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Allocation'!$B$5</c:f>
              <c:numCache>
                <c:formatCode>0.0</c:formatCode>
                <c:ptCount val="1"/>
                <c:pt idx="0">
                  <c:v>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B-4B81-A7FD-F00DEB87787F}"/>
            </c:ext>
          </c:extLst>
        </c:ser>
        <c:ser>
          <c:idx val="2"/>
          <c:order val="2"/>
          <c:tx>
            <c:strRef>
              <c:f>'Complete Average Allocation'!$C$4</c:f>
              <c:strCache>
                <c:ptCount val="1"/>
                <c:pt idx="0">
                  <c:v>Buid (Blocked)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Allocation'!$C$5</c:f>
              <c:numCache>
                <c:formatCode>0.0</c:formatCode>
                <c:ptCount val="1"/>
                <c:pt idx="0">
                  <c:v>1.175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B-4B81-A7FD-F00DEB87787F}"/>
            </c:ext>
          </c:extLst>
        </c:ser>
        <c:ser>
          <c:idx val="3"/>
          <c:order val="3"/>
          <c:tx>
            <c:strRef>
              <c:f>'Complete Average Allocation'!$D$4</c:f>
              <c:strCache>
                <c:ptCount val="1"/>
                <c:pt idx="0">
                  <c:v>Build (Waiting for Accept)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Allocation'!$D$5</c:f>
              <c:numCache>
                <c:formatCode>0.0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FB-4B81-A7FD-F00DEB87787F}"/>
            </c:ext>
          </c:extLst>
        </c:ser>
        <c:ser>
          <c:idx val="4"/>
          <c:order val="4"/>
          <c:tx>
            <c:strRef>
              <c:f>'Complete Average Allocation'!$E$4</c:f>
              <c:strCache>
                <c:ptCount val="1"/>
                <c:pt idx="0">
                  <c:v>Accept (Busy)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Allocation'!$E$5</c:f>
              <c:numCache>
                <c:formatCode>0.0</c:formatCode>
                <c:ptCount val="1"/>
                <c:pt idx="0">
                  <c:v>2.7749999999999999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FB-4B81-A7FD-F00DEB87787F}"/>
            </c:ext>
          </c:extLst>
        </c:ser>
        <c:ser>
          <c:idx val="5"/>
          <c:order val="5"/>
          <c:tx>
            <c:strRef>
              <c:f>'Complete Average Allocation'!$F$4</c:f>
              <c:strCache>
                <c:ptCount val="1"/>
                <c:pt idx="0">
                  <c:v>Accept (Not Busy)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Allocation'!$F$5</c:f>
              <c:numCache>
                <c:formatCode>0.0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FB-4B81-A7FD-F00DEB87787F}"/>
            </c:ext>
          </c:extLst>
        </c:ser>
        <c:ser>
          <c:idx val="6"/>
          <c:order val="6"/>
          <c:tx>
            <c:strRef>
              <c:f>'Complete Average Allocation'!$G$4</c:f>
              <c:strCache>
                <c:ptCount val="1"/>
                <c:pt idx="0">
                  <c:v>Accept (Blocked)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Allocation'!$G$5</c:f>
              <c:numCache>
                <c:formatCode>0.0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FB-4B81-A7FD-F00DEB87787F}"/>
            </c:ext>
          </c:extLst>
        </c:ser>
        <c:ser>
          <c:idx val="7"/>
          <c:order val="7"/>
          <c:tx>
            <c:strRef>
              <c:f>'Complete Average Allocation'!$H$4</c:f>
              <c:strCache>
                <c:ptCount val="1"/>
                <c:pt idx="0">
                  <c:v>Over Prod (Busy)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Allocation'!$H$5</c:f>
              <c:numCache>
                <c:formatCode>0.0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FB-4B81-A7FD-F00DEB87787F}"/>
            </c:ext>
          </c:extLst>
        </c:ser>
        <c:ser>
          <c:idx val="8"/>
          <c:order val="8"/>
          <c:tx>
            <c:strRef>
              <c:f>'Complete Average Allocation'!$I$4</c:f>
              <c:strCache>
                <c:ptCount val="1"/>
                <c:pt idx="0">
                  <c:v>Over Production (Not Busy)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Allocation'!$I$5</c:f>
              <c:numCache>
                <c:formatCode>0.0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FB-4B81-A7FD-F00DEB877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30360"/>
        <c:axId val="350829048"/>
      </c:barChart>
      <c:catAx>
        <c:axId val="3508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9048"/>
        <c:crosses val="autoZero"/>
        <c:auto val="1"/>
        <c:lblAlgn val="ctr"/>
        <c:lblOffset val="100"/>
        <c:noMultiLvlLbl val="0"/>
      </c:catAx>
      <c:valAx>
        <c:axId val="3508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(1).xlsx]Complete Average Allocation!PivotTable1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'Complete Average Allocation'!$A$4</c:f>
              <c:strCache>
                <c:ptCount val="1"/>
                <c:pt idx="0">
                  <c:v>Build (Busy)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Allocation'!$A$5</c:f>
              <c:numCache>
                <c:formatCode>0.0</c:formatCode>
                <c:ptCount val="1"/>
                <c:pt idx="0">
                  <c:v>5.6749999999999998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E-4ACC-B410-5E3272DD5CCD}"/>
            </c:ext>
          </c:extLst>
        </c:ser>
        <c:ser>
          <c:idx val="1"/>
          <c:order val="1"/>
          <c:tx>
            <c:strRef>
              <c:f>'Complete Average Allocation'!$B$4</c:f>
              <c:strCache>
                <c:ptCount val="1"/>
                <c:pt idx="0">
                  <c:v>Build (Not Busy)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Allocation'!$B$5</c:f>
              <c:numCache>
                <c:formatCode>0.0</c:formatCode>
                <c:ptCount val="1"/>
                <c:pt idx="0">
                  <c:v>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E-4ACC-B410-5E3272DD5CCD}"/>
            </c:ext>
          </c:extLst>
        </c:ser>
        <c:ser>
          <c:idx val="2"/>
          <c:order val="2"/>
          <c:tx>
            <c:strRef>
              <c:f>'Complete Average Allocation'!$C$4</c:f>
              <c:strCache>
                <c:ptCount val="1"/>
                <c:pt idx="0">
                  <c:v>Buid (Blocked)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Allocation'!$C$5</c:f>
              <c:numCache>
                <c:formatCode>0.0</c:formatCode>
                <c:ptCount val="1"/>
                <c:pt idx="0">
                  <c:v>1.175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6E-4ACC-B410-5E3272DD5CCD}"/>
            </c:ext>
          </c:extLst>
        </c:ser>
        <c:ser>
          <c:idx val="3"/>
          <c:order val="3"/>
          <c:tx>
            <c:strRef>
              <c:f>'Complete Average Allocation'!$D$4</c:f>
              <c:strCache>
                <c:ptCount val="1"/>
                <c:pt idx="0">
                  <c:v>Build (Waiting for Accept)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Allocation'!$D$5</c:f>
              <c:numCache>
                <c:formatCode>0.0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6E-4ACC-B410-5E3272DD5CCD}"/>
            </c:ext>
          </c:extLst>
        </c:ser>
        <c:ser>
          <c:idx val="4"/>
          <c:order val="4"/>
          <c:tx>
            <c:strRef>
              <c:f>'Complete Average Allocation'!$E$4</c:f>
              <c:strCache>
                <c:ptCount val="1"/>
                <c:pt idx="0">
                  <c:v>Accept (Busy)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Allocation'!$E$5</c:f>
              <c:numCache>
                <c:formatCode>0.0</c:formatCode>
                <c:ptCount val="1"/>
                <c:pt idx="0">
                  <c:v>2.7749999999999999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6E-4ACC-B410-5E3272DD5CCD}"/>
            </c:ext>
          </c:extLst>
        </c:ser>
        <c:ser>
          <c:idx val="5"/>
          <c:order val="5"/>
          <c:tx>
            <c:strRef>
              <c:f>'Complete Average Allocation'!$F$4</c:f>
              <c:strCache>
                <c:ptCount val="1"/>
                <c:pt idx="0">
                  <c:v>Accept (Not Busy)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Allocation'!$F$5</c:f>
              <c:numCache>
                <c:formatCode>0.0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6E-4ACC-B410-5E3272DD5CCD}"/>
            </c:ext>
          </c:extLst>
        </c:ser>
        <c:ser>
          <c:idx val="6"/>
          <c:order val="6"/>
          <c:tx>
            <c:strRef>
              <c:f>'Complete Average Allocation'!$G$4</c:f>
              <c:strCache>
                <c:ptCount val="1"/>
                <c:pt idx="0">
                  <c:v>Accept (Blocked)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Allocation'!$G$5</c:f>
              <c:numCache>
                <c:formatCode>0.0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6E-4ACC-B410-5E3272DD5CCD}"/>
            </c:ext>
          </c:extLst>
        </c:ser>
        <c:ser>
          <c:idx val="7"/>
          <c:order val="7"/>
          <c:tx>
            <c:strRef>
              <c:f>'Complete Average Allocation'!$H$4</c:f>
              <c:strCache>
                <c:ptCount val="1"/>
                <c:pt idx="0">
                  <c:v>Over Prod (Busy)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Allocation'!$H$5</c:f>
              <c:numCache>
                <c:formatCode>0.0</c:formatCode>
                <c:ptCount val="1"/>
                <c:pt idx="0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6E-4ACC-B410-5E3272DD5CCD}"/>
            </c:ext>
          </c:extLst>
        </c:ser>
        <c:ser>
          <c:idx val="8"/>
          <c:order val="8"/>
          <c:tx>
            <c:strRef>
              <c:f>'Complete Average Allocation'!$I$4</c:f>
              <c:strCache>
                <c:ptCount val="1"/>
                <c:pt idx="0">
                  <c:v>Over Production (Not Busy)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'Complete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'Complete Average Allocation'!$I$5</c:f>
              <c:numCache>
                <c:formatCode>0.0</c:formatCode>
                <c:ptCount val="1"/>
                <c:pt idx="0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6E-4ACC-B410-5E3272DD5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830360"/>
        <c:axId val="350829048"/>
      </c:barChart>
      <c:catAx>
        <c:axId val="3508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29048"/>
        <c:crosses val="autoZero"/>
        <c:auto val="1"/>
        <c:lblAlgn val="ctr"/>
        <c:lblOffset val="100"/>
        <c:noMultiLvlLbl val="0"/>
      </c:catAx>
      <c:valAx>
        <c:axId val="35082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(1).xlsx]Build Average Allocation!PivotTable4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'Build Average Allocation'!$A$4</c:f>
              <c:strCache>
                <c:ptCount val="1"/>
                <c:pt idx="0">
                  <c:v>Average of Bulid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Allocation'!$A$5</c:f>
              <c:numCache>
                <c:formatCode>0.0</c:formatCode>
                <c:ptCount val="1"/>
                <c:pt idx="0">
                  <c:v>5.6749999999999998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3-44B6-B49E-5E0BE83C5444}"/>
            </c:ext>
          </c:extLst>
        </c:ser>
        <c:ser>
          <c:idx val="1"/>
          <c:order val="1"/>
          <c:tx>
            <c:strRef>
              <c:f>'Build Average Allocation'!$B$4</c:f>
              <c:strCache>
                <c:ptCount val="1"/>
                <c:pt idx="0">
                  <c:v>Average of Build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Allocation'!$B$5</c:f>
              <c:numCache>
                <c:formatCode>0.0</c:formatCode>
                <c:ptCount val="1"/>
                <c:pt idx="0">
                  <c:v>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3-44B6-B49E-5E0BE83C5444}"/>
            </c:ext>
          </c:extLst>
        </c:ser>
        <c:ser>
          <c:idx val="2"/>
          <c:order val="2"/>
          <c:tx>
            <c:strRef>
              <c:f>'Build Average Allocation'!$C$4</c:f>
              <c:strCache>
                <c:ptCount val="1"/>
                <c:pt idx="0">
                  <c:v>Average of Build Blocked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Allocation'!$C$5</c:f>
              <c:numCache>
                <c:formatCode>0.0</c:formatCode>
                <c:ptCount val="1"/>
                <c:pt idx="0">
                  <c:v>1.175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3-44B6-B49E-5E0BE83C5444}"/>
            </c:ext>
          </c:extLst>
        </c:ser>
        <c:ser>
          <c:idx val="3"/>
          <c:order val="3"/>
          <c:tx>
            <c:strRef>
              <c:f>'Build Average Allocation'!$D$4</c:f>
              <c:strCache>
                <c:ptCount val="1"/>
                <c:pt idx="0">
                  <c:v>Average of Build Wait for Accept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Allocation'!$D$5</c:f>
              <c:numCache>
                <c:formatCode>0.0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3-44B6-B49E-5E0BE83C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(1).xlsx]Build Average Allocation!PivotTable4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'Build Average Allocation'!$A$4</c:f>
              <c:strCache>
                <c:ptCount val="1"/>
                <c:pt idx="0">
                  <c:v>Average of Bulid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Allocation'!$A$5</c:f>
              <c:numCache>
                <c:formatCode>0.0</c:formatCode>
                <c:ptCount val="1"/>
                <c:pt idx="0">
                  <c:v>5.6749999999999998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C-41CF-9C90-C7A38FB92755}"/>
            </c:ext>
          </c:extLst>
        </c:ser>
        <c:ser>
          <c:idx val="1"/>
          <c:order val="1"/>
          <c:tx>
            <c:strRef>
              <c:f>'Build Average Allocation'!$B$4</c:f>
              <c:strCache>
                <c:ptCount val="1"/>
                <c:pt idx="0">
                  <c:v>Average of Build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Allocation'!$B$5</c:f>
              <c:numCache>
                <c:formatCode>0.0</c:formatCode>
                <c:ptCount val="1"/>
                <c:pt idx="0">
                  <c:v>2.125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C-41CF-9C90-C7A38FB92755}"/>
            </c:ext>
          </c:extLst>
        </c:ser>
        <c:ser>
          <c:idx val="2"/>
          <c:order val="2"/>
          <c:tx>
            <c:strRef>
              <c:f>'Build Average Allocation'!$C$4</c:f>
              <c:strCache>
                <c:ptCount val="1"/>
                <c:pt idx="0">
                  <c:v>Average of Build Blocked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Allocation'!$C$5</c:f>
              <c:numCache>
                <c:formatCode>0.0</c:formatCode>
                <c:ptCount val="1"/>
                <c:pt idx="0">
                  <c:v>1.175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C-41CF-9C90-C7A38FB92755}"/>
            </c:ext>
          </c:extLst>
        </c:ser>
        <c:ser>
          <c:idx val="3"/>
          <c:order val="3"/>
          <c:tx>
            <c:strRef>
              <c:f>'Build Average Allocation'!$D$4</c:f>
              <c:strCache>
                <c:ptCount val="1"/>
                <c:pt idx="0">
                  <c:v>Average of Build Wait for Accept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'Build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'Build Average Allocation'!$D$5</c:f>
              <c:numCache>
                <c:formatCode>0.0</c:formatCode>
                <c:ptCount val="1"/>
                <c:pt idx="0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C-41CF-9C90-C7A38FB9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(1).xlsx]Accept Average Allocation!PivotTable4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'Accept Average Allocation'!$A$4</c:f>
              <c:strCache>
                <c:ptCount val="1"/>
                <c:pt idx="0">
                  <c:v>Average of Accept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Allocation'!$A$5</c:f>
              <c:numCache>
                <c:formatCode>0.0</c:formatCode>
                <c:ptCount val="1"/>
                <c:pt idx="0">
                  <c:v>2.7749999999999999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E-460F-88D9-68B066EFDDD2}"/>
            </c:ext>
          </c:extLst>
        </c:ser>
        <c:ser>
          <c:idx val="1"/>
          <c:order val="1"/>
          <c:tx>
            <c:strRef>
              <c:f>'Accept Average Allocation'!$B$4</c:f>
              <c:strCache>
                <c:ptCount val="1"/>
                <c:pt idx="0">
                  <c:v>Average of Accept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Allocation'!$B$5</c:f>
              <c:numCache>
                <c:formatCode>0.0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E-460F-88D9-68B066EFDDD2}"/>
            </c:ext>
          </c:extLst>
        </c:ser>
        <c:ser>
          <c:idx val="2"/>
          <c:order val="2"/>
          <c:tx>
            <c:strRef>
              <c:f>'Accept Average Allocation'!$C$4</c:f>
              <c:strCache>
                <c:ptCount val="1"/>
                <c:pt idx="0">
                  <c:v>Average of Accept Blocked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Allocation'!$C$5</c:f>
              <c:numCache>
                <c:formatCode>0.0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3E-460F-88D9-68B066EFD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[Story Stats (1).xlsx]Accept Average Allocation!PivotTable4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'Accept Average Allocation'!$A$4</c:f>
              <c:strCache>
                <c:ptCount val="1"/>
                <c:pt idx="0">
                  <c:v>Average of Accept Busy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Allocation'!$A$5</c:f>
              <c:numCache>
                <c:formatCode>0.0</c:formatCode>
                <c:ptCount val="1"/>
                <c:pt idx="0">
                  <c:v>2.7749999999999999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9-4DBA-89F9-A5DAF475482C}"/>
            </c:ext>
          </c:extLst>
        </c:ser>
        <c:ser>
          <c:idx val="1"/>
          <c:order val="1"/>
          <c:tx>
            <c:strRef>
              <c:f>'Accept Average Allocation'!$B$4</c:f>
              <c:strCache>
                <c:ptCount val="1"/>
                <c:pt idx="0">
                  <c:v>Average of Accept 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Allocation'!$B$5</c:f>
              <c:numCache>
                <c:formatCode>0.0</c:formatCode>
                <c:ptCount val="1"/>
                <c:pt idx="0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09-4DBA-89F9-A5DAF475482C}"/>
            </c:ext>
          </c:extLst>
        </c:ser>
        <c:ser>
          <c:idx val="2"/>
          <c:order val="2"/>
          <c:tx>
            <c:strRef>
              <c:f>'Accept Average Allocation'!$C$4</c:f>
              <c:strCache>
                <c:ptCount val="1"/>
                <c:pt idx="0">
                  <c:v>Average of Accept Blocked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'Accept Average Allocation'!$A$5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'Accept Average Allocation'!$C$5</c:f>
              <c:numCache>
                <c:formatCode>0.0</c:formatCode>
                <c:ptCount val="1"/>
                <c:pt idx="0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09-4DBA-89F9-A5DAF475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363448"/>
        <c:axId val="359364104"/>
      </c:barChart>
      <c:catAx>
        <c:axId val="35936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04"/>
        <c:crosses val="autoZero"/>
        <c:auto val="1"/>
        <c:lblAlgn val="ctr"/>
        <c:lblOffset val="100"/>
        <c:noMultiLvlLbl val="0"/>
      </c:catAx>
      <c:valAx>
        <c:axId val="35936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346710</xdr:colOff>
      <xdr:row>6</xdr:row>
      <xdr:rowOff>163830</xdr:rowOff>
    </xdr:from>
    <xdr:to>
      <xdr:col>2</xdr:col>
      <xdr:colOff>1813560</xdr:colOff>
      <xdr:row>25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1905000</xdr:colOff>
      <xdr:row>6</xdr:row>
      <xdr:rowOff>175260</xdr:rowOff>
    </xdr:from>
    <xdr:to>
      <xdr:col>9</xdr:col>
      <xdr:colOff>468630</xdr:colOff>
      <xdr:row>25</xdr:row>
      <xdr:rowOff>144780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6</xdr:row>
      <xdr:rowOff>133350</xdr:rowOff>
    </xdr:from>
    <xdr:to>
      <xdr:col>4</xdr:col>
      <xdr:colOff>487680</xdr:colOff>
      <xdr:row>27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563880</xdr:colOff>
      <xdr:row>6</xdr:row>
      <xdr:rowOff>152400</xdr:rowOff>
    </xdr:from>
    <xdr:to>
      <xdr:col>8</xdr:col>
      <xdr:colOff>1200150</xdr:colOff>
      <xdr:row>27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6</xdr:row>
      <xdr:rowOff>72390</xdr:rowOff>
    </xdr:from>
    <xdr:to>
      <xdr:col>3</xdr:col>
      <xdr:colOff>76200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6</xdr:row>
      <xdr:rowOff>106680</xdr:rowOff>
    </xdr:from>
    <xdr:to>
      <xdr:col>7</xdr:col>
      <xdr:colOff>361950</xdr:colOff>
      <xdr:row>25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278130</xdr:colOff>
      <xdr:row>6</xdr:row>
      <xdr:rowOff>72390</xdr:rowOff>
    </xdr:from>
    <xdr:to>
      <xdr:col>3</xdr:col>
      <xdr:colOff>76200</xdr:colOff>
      <xdr:row>25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6</xdr:row>
      <xdr:rowOff>106680</xdr:rowOff>
    </xdr:from>
    <xdr:to>
      <xdr:col>7</xdr:col>
      <xdr:colOff>361950</xdr:colOff>
      <xdr:row>25</xdr:row>
      <xdr:rowOff>72390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ndice" refreshedDate="42460.602070486108" createdVersion="6" refreshedVersion="6" minRefreshableVersion="3" recordCount="74">
  <cacheSource type="worksheet">
    <worksheetSource ref="A2:T76" sheet="Data"/>
  </cacheSource>
  <cacheFields count="20">
    <cacheField name="B Busy" numFmtId="0">
      <sharedItems containsSemiMixedTypes="0" containsString="0" containsNumber="1" containsInteger="1" minValue="1" maxValue="40"/>
    </cacheField>
    <cacheField name="B Idle" numFmtId="0">
      <sharedItems containsSemiMixedTypes="0" containsString="0" containsNumber="1" containsInteger="1" minValue="0" maxValue="65"/>
    </cacheField>
    <cacheField name="B Blocked" numFmtId="0">
      <sharedItems containsSemiMixedTypes="0" containsString="0" containsNumber="1" containsInteger="1" minValue="0" maxValue="15"/>
    </cacheField>
    <cacheField name="B Wait for A" numFmtId="0">
      <sharedItems containsSemiMixedTypes="0" containsString="0" containsNumber="1" containsInteger="1" minValue="0" maxValue="5"/>
    </cacheField>
    <cacheField name="Total B" numFmtId="0">
      <sharedItems containsSemiMixedTypes="0" containsString="0" containsNumber="1" containsInteger="1" minValue="1" maxValue="113" count="24">
        <n v="5"/>
        <n v="11"/>
        <n v="17"/>
        <n v="8"/>
        <n v="20"/>
        <n v="22"/>
        <n v="21"/>
        <n v="113"/>
        <n v="4"/>
        <n v="1"/>
        <n v="25"/>
        <n v="3"/>
        <n v="12"/>
        <n v="2"/>
        <n v="57"/>
        <n v="19"/>
        <n v="26"/>
        <n v="6"/>
        <n v="10"/>
        <n v="9"/>
        <n v="7"/>
        <n v="18"/>
        <n v="58"/>
        <n v="13"/>
      </sharedItems>
    </cacheField>
    <cacheField name="A Busy" numFmtId="0">
      <sharedItems containsSemiMixedTypes="0" containsString="0" containsNumber="1" containsInteger="1" minValue="0" maxValue="10"/>
    </cacheField>
    <cacheField name="A Idle" numFmtId="0">
      <sharedItems containsSemiMixedTypes="0" containsString="0" containsNumber="1" containsInteger="1" minValue="0" maxValue="9"/>
    </cacheField>
    <cacheField name="A Blocked" numFmtId="0">
      <sharedItems containsString="0" containsBlank="1" containsNumber="1" containsInteger="1" minValue="0" maxValue="6"/>
    </cacheField>
    <cacheField name="Total A" numFmtId="0">
      <sharedItems containsSemiMixedTypes="0" containsString="0" containsNumber="1" containsInteger="1" minValue="0" maxValue="17"/>
    </cacheField>
    <cacheField name="OP Busy" numFmtId="0">
      <sharedItems containsSemiMixedTypes="0" containsString="0" containsNumber="1" containsInteger="1" minValue="0" maxValue="2"/>
    </cacheField>
    <cacheField name="OP Idle" numFmtId="0">
      <sharedItems containsSemiMixedTypes="0" containsString="0" containsNumber="1" containsInteger="1" minValue="0" maxValue="8"/>
    </cacheField>
    <cacheField name="Total OP" numFmtId="0">
      <sharedItems containsSemiMixedTypes="0" containsString="0" containsNumber="1" containsInteger="1" minValue="0" maxValue="8"/>
    </cacheField>
    <cacheField name="Total" numFmtId="0">
      <sharedItems containsSemiMixedTypes="0" containsString="0" containsNumber="1" containsInteger="1" minValue="1" maxValue="118"/>
    </cacheField>
    <cacheField name="Date Planned" numFmtId="15">
      <sharedItems containsDate="1" containsMixedTypes="1" minDate="2014-02-08T00:00:00" maxDate="2015-09-19T00:00:00"/>
    </cacheField>
    <cacheField name="Date Started" numFmtId="15">
      <sharedItems containsDate="1" containsMixedTypes="1" minDate="2014-09-11T00:00:00" maxDate="2015-12-04T00:00:00"/>
    </cacheField>
    <cacheField name="Date Finished" numFmtId="0">
      <sharedItems containsDate="1" containsMixedTypes="1" minDate="2014-09-12T00:00:00" maxDate="2015-02-20T00:00:00"/>
    </cacheField>
    <cacheField name="Bug/Story" numFmtId="15">
      <sharedItems count="2">
        <s v="Story"/>
        <s v="Bug"/>
      </sharedItems>
    </cacheField>
    <cacheField name="Stream" numFmtId="15">
      <sharedItems count="4">
        <s v="Infrastructure"/>
        <s v="Ashburton"/>
        <s v="PineCone"/>
        <s v="Treasury"/>
      </sharedItems>
    </cacheField>
    <cacheField name="KB #" numFmtId="0">
      <sharedItems containsMixedTypes="1" containsNumber="1" containsInteger="1" minValue="1398" maxValue="1589"/>
    </cacheField>
    <cacheField name="Descrip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3"/>
    <n v="0"/>
    <n v="0"/>
    <n v="2"/>
    <x v="0"/>
    <n v="5"/>
    <n v="4"/>
    <n v="0"/>
    <n v="9"/>
    <n v="0"/>
    <n v="0"/>
    <n v="0"/>
    <n v="14"/>
    <d v="2014-12-23T00:00:00"/>
    <d v="2015-01-23T00:00:00"/>
    <d v="2015-02-16T00:00:00"/>
    <x v="0"/>
    <x v="0"/>
    <n v="1580"/>
    <s v="Switch to mail.fnb.co.za"/>
  </r>
  <r>
    <n v="11"/>
    <n v="0"/>
    <n v="0"/>
    <n v="0"/>
    <x v="1"/>
    <n v="4"/>
    <n v="0"/>
    <n v="0"/>
    <n v="4"/>
    <n v="0"/>
    <n v="1"/>
    <n v="1"/>
    <n v="16"/>
    <d v="2014-11-01T00:00:00"/>
    <d v="2015-12-03T00:00:00"/>
    <d v="2015-02-16T00:00:00"/>
    <x v="0"/>
    <x v="0"/>
    <n v="1577"/>
    <s v="Pinecone restart SSIS package upon failure"/>
  </r>
  <r>
    <n v="2"/>
    <n v="1"/>
    <n v="14"/>
    <n v="0"/>
    <x v="2"/>
    <n v="2"/>
    <n v="0"/>
    <n v="0"/>
    <n v="2"/>
    <n v="0"/>
    <n v="0"/>
    <n v="0"/>
    <n v="19"/>
    <d v="2014-12-17T00:00:00"/>
    <d v="2014-12-17T00:00:00"/>
    <d v="2015-02-16T00:00:00"/>
    <x v="0"/>
    <x v="0"/>
    <n v="1564"/>
    <s v="Pinecone defer start of package if another package in progress"/>
  </r>
  <r>
    <n v="5"/>
    <n v="3"/>
    <n v="0"/>
    <n v="0"/>
    <x v="3"/>
    <n v="0"/>
    <n v="0"/>
    <n v="0"/>
    <n v="0"/>
    <n v="0"/>
    <n v="0"/>
    <n v="0"/>
    <n v="8"/>
    <s v="?"/>
    <s v="?"/>
    <s v="?"/>
    <x v="0"/>
    <x v="1"/>
    <s v="?"/>
    <s v="Bring ashburton SQL project into CI pipeline"/>
  </r>
  <r>
    <n v="19"/>
    <n v="1"/>
    <n v="0"/>
    <n v="0"/>
    <x v="4"/>
    <n v="5"/>
    <n v="0"/>
    <n v="0"/>
    <n v="5"/>
    <n v="0"/>
    <n v="1"/>
    <n v="1"/>
    <n v="26"/>
    <d v="2014-12-18T00:00:00"/>
    <d v="2014-12-18T00:00:00"/>
    <d v="2015-02-16T00:00:00"/>
    <x v="0"/>
    <x v="0"/>
    <n v="1565"/>
    <s v="Provide message service for pinecone"/>
  </r>
  <r>
    <n v="7"/>
    <n v="0"/>
    <n v="15"/>
    <n v="0"/>
    <x v="5"/>
    <n v="4"/>
    <n v="0"/>
    <n v="0"/>
    <n v="4"/>
    <n v="0"/>
    <n v="0"/>
    <n v="0"/>
    <n v="26"/>
    <d v="2014-12-08T00:00:00"/>
    <d v="2014-12-08T00:00:00"/>
    <d v="2015-01-26T00:00:00"/>
    <x v="0"/>
    <x v="0"/>
    <n v="1557"/>
    <s v="Publish nservicebus ssis completion status event"/>
  </r>
  <r>
    <n v="6"/>
    <n v="0"/>
    <n v="15"/>
    <n v="0"/>
    <x v="6"/>
    <n v="3"/>
    <n v="0"/>
    <n v="0"/>
    <n v="3"/>
    <n v="0"/>
    <n v="1"/>
    <n v="1"/>
    <n v="25"/>
    <d v="2014-02-08T00:00:00"/>
    <d v="2014-12-10T00:00:00"/>
    <d v="2015-01-26T00:00:00"/>
    <x v="0"/>
    <x v="0"/>
    <n v="1553"/>
    <s v="Log nservicebus ssis package completion status"/>
  </r>
  <r>
    <n v="40"/>
    <n v="65"/>
    <n v="6"/>
    <n v="2"/>
    <x v="7"/>
    <n v="5"/>
    <n v="0"/>
    <n v="0"/>
    <n v="5"/>
    <n v="0"/>
    <n v="0"/>
    <n v="0"/>
    <n v="118"/>
    <d v="2014-09-15T00:00:00"/>
    <d v="2014-09-15T00:00:00"/>
    <d v="2015-02-19T00:00:00"/>
    <x v="0"/>
    <x v="2"/>
    <n v="1398"/>
    <s v="Enable point in time portfolio structure for cube"/>
  </r>
  <r>
    <n v="4"/>
    <n v="0"/>
    <n v="0"/>
    <n v="0"/>
    <x v="8"/>
    <n v="0"/>
    <n v="0"/>
    <n v="0"/>
    <n v="0"/>
    <n v="1"/>
    <n v="0"/>
    <n v="1"/>
    <n v="5"/>
    <d v="2014-11-14T00:00:00"/>
    <d v="2015-01-12T00:00:00"/>
    <d v="2015-01-26T00:00:00"/>
    <x v="1"/>
    <x v="2"/>
    <n v="1549"/>
    <s v="Correct duplicate entities for head-office-accounting"/>
  </r>
  <r>
    <n v="1"/>
    <n v="0"/>
    <n v="0"/>
    <n v="3"/>
    <x v="8"/>
    <n v="1"/>
    <n v="0"/>
    <n v="0"/>
    <n v="1"/>
    <n v="0"/>
    <n v="2"/>
    <n v="2"/>
    <n v="7"/>
    <d v="2015-01-29T00:00:00"/>
    <d v="2015-01-29T00:00:00"/>
    <d v="2015-02-17T00:00:00"/>
    <x v="0"/>
    <x v="3"/>
    <n v="1589"/>
    <s v="Smart user access rights activity remove changed user status entries"/>
  </r>
  <r>
    <n v="1"/>
    <n v="0"/>
    <n v="0"/>
    <n v="0"/>
    <x v="9"/>
    <n v="4"/>
    <n v="4"/>
    <n v="0"/>
    <n v="8"/>
    <n v="0"/>
    <n v="0"/>
    <n v="0"/>
    <n v="9"/>
    <d v="2015-01-30T00:00:00"/>
    <d v="2015-01-30T00:00:00"/>
    <d v="2015-02-17T00:00:00"/>
    <x v="0"/>
    <x v="3"/>
    <n v="1588"/>
    <s v="Stop logging empty parallel risk file imports as failures in riskey"/>
  </r>
  <r>
    <n v="1"/>
    <n v="0"/>
    <n v="0"/>
    <n v="4"/>
    <x v="0"/>
    <n v="3"/>
    <n v="1"/>
    <n v="1"/>
    <n v="5"/>
    <n v="0"/>
    <n v="8"/>
    <n v="8"/>
    <n v="18"/>
    <d v="2014-09-18T00:00:00"/>
    <d v="2014-09-18T00:00:00"/>
    <d v="2015-01-26T00:00:00"/>
    <x v="0"/>
    <x v="3"/>
    <n v="1493"/>
    <s v="Create portfolio level smart user access report"/>
  </r>
  <r>
    <n v="23"/>
    <n v="0"/>
    <n v="0"/>
    <n v="2"/>
    <x v="10"/>
    <n v="8"/>
    <n v="9"/>
    <n v="0"/>
    <n v="17"/>
    <n v="0"/>
    <n v="1"/>
    <n v="1"/>
    <n v="43"/>
    <d v="2015-09-18T00:00:00"/>
    <d v="2014-09-18T00:00:00"/>
    <d v="2015-01-26T00:00:00"/>
    <x v="0"/>
    <x v="3"/>
    <n v="1493"/>
    <s v="Refactor Smart Permission report"/>
  </r>
  <r>
    <n v="3"/>
    <n v="0"/>
    <n v="0"/>
    <n v="0"/>
    <x v="11"/>
    <n v="2"/>
    <n v="0"/>
    <n v="0"/>
    <n v="2"/>
    <n v="2"/>
    <n v="1"/>
    <n v="3"/>
    <n v="8"/>
    <d v="2014-10-29T00:00:00"/>
    <d v="2014-10-29T00:00:00"/>
    <d v="2014-12-02T00:00:00"/>
    <x v="0"/>
    <x v="3"/>
    <n v="1526"/>
    <s v="Publish event when data files loaded and add ncd command handler to check for violations"/>
  </r>
  <r>
    <n v="9"/>
    <n v="3"/>
    <n v="0"/>
    <n v="0"/>
    <x v="12"/>
    <n v="2"/>
    <n v="0"/>
    <n v="0"/>
    <n v="2"/>
    <n v="0"/>
    <n v="1"/>
    <n v="1"/>
    <n v="15"/>
    <d v="2014-10-20T00:00:00"/>
    <d v="2014-10-20T00:00:00"/>
    <d v="2014-11-28T00:00:00"/>
    <x v="0"/>
    <x v="3"/>
    <n v="1508"/>
    <s v="Ncd rates recon send e-mail when deals differ from quoted spread"/>
  </r>
  <r>
    <n v="2"/>
    <n v="0"/>
    <n v="0"/>
    <n v="0"/>
    <x v="13"/>
    <n v="2"/>
    <n v="0"/>
    <n v="0"/>
    <n v="2"/>
    <n v="0"/>
    <n v="2"/>
    <n v="2"/>
    <n v="6"/>
    <d v="2014-12-03T00:00:00"/>
    <d v="2014-12-03T00:00:00"/>
    <d v="2014-12-09T00:00:00"/>
    <x v="1"/>
    <x v="3"/>
    <n v="1545"/>
    <s v="Fix activity same day report error from web menu"/>
  </r>
  <r>
    <n v="2"/>
    <n v="2"/>
    <n v="0"/>
    <n v="0"/>
    <x v="8"/>
    <n v="0"/>
    <n v="0"/>
    <n v="0"/>
    <n v="0"/>
    <n v="0"/>
    <n v="0"/>
    <n v="0"/>
    <n v="4"/>
    <d v="2014-12-19T00:00:00"/>
    <d v="2014-12-19T00:00:00"/>
    <d v="2014-12-23T00:00:00"/>
    <x v="1"/>
    <x v="0"/>
    <n v="1566"/>
    <s v="SSIS package runner stays in pending state - add logging and throw error if in pending state for more than 1 minute"/>
  </r>
  <r>
    <n v="1"/>
    <n v="0"/>
    <n v="0"/>
    <n v="2"/>
    <x v="11"/>
    <n v="2"/>
    <n v="1"/>
    <n v="0"/>
    <n v="3"/>
    <n v="0"/>
    <n v="1"/>
    <n v="1"/>
    <n v="7"/>
    <d v="2014-11-19T00:00:00"/>
    <d v="2014-12-01T00:00:00"/>
    <d v="2014-12-09T00:00:00"/>
    <x v="0"/>
    <x v="3"/>
    <n v="1541"/>
    <s v="Import riskwatch cashflows from previous instead of current folder"/>
  </r>
  <r>
    <n v="3"/>
    <n v="1"/>
    <n v="0"/>
    <n v="0"/>
    <x v="8"/>
    <n v="1"/>
    <n v="0"/>
    <n v="0"/>
    <n v="1"/>
    <n v="0"/>
    <n v="2"/>
    <n v="2"/>
    <n v="7"/>
    <d v="2014-12-02T00:00:00"/>
    <d v="2014-12-02T00:00:00"/>
    <d v="2014-12-09T00:00:00"/>
    <x v="0"/>
    <x v="3"/>
    <n v="1544"/>
    <s v="Schedule ETL to run for month ends that fall on a weekend"/>
  </r>
  <r>
    <n v="11"/>
    <n v="42"/>
    <n v="4"/>
    <n v="0"/>
    <x v="14"/>
    <n v="2"/>
    <n v="0"/>
    <n v="0"/>
    <n v="2"/>
    <n v="0"/>
    <n v="0"/>
    <n v="0"/>
    <n v="59"/>
    <d v="2014-09-30T00:00:00"/>
    <d v="2014-10-09T00:00:00"/>
    <d v="2014-12-08T00:00:00"/>
    <x v="0"/>
    <x v="1"/>
    <n v="1503"/>
    <s v="Average balance sheet query change"/>
  </r>
  <r>
    <n v="2"/>
    <n v="0"/>
    <n v="0"/>
    <n v="0"/>
    <x v="13"/>
    <n v="1"/>
    <n v="0"/>
    <n v="0"/>
    <n v="1"/>
    <n v="0"/>
    <n v="0"/>
    <n v="0"/>
    <n v="3"/>
    <d v="2014-12-08T00:00:00"/>
    <d v="2014-12-08T00:00:00"/>
    <d v="2014-12-09T00:00:00"/>
    <x v="0"/>
    <x v="0"/>
    <n v="1554"/>
    <s v="Create an event handler for hogan and quartz"/>
  </r>
  <r>
    <n v="7"/>
    <n v="3"/>
    <n v="0"/>
    <n v="2"/>
    <x v="12"/>
    <n v="3"/>
    <n v="0"/>
    <n v="0"/>
    <n v="3"/>
    <n v="1"/>
    <n v="2"/>
    <n v="3"/>
    <n v="18"/>
    <d v="2014-11-10T00:00:00"/>
    <d v="2014-11-10T00:00:00"/>
    <d v="2014-12-02T00:00:00"/>
    <x v="0"/>
    <x v="3"/>
    <n v="1530"/>
    <s v="Smart user access rights activity report"/>
  </r>
  <r>
    <n v="13"/>
    <n v="6"/>
    <n v="0"/>
    <n v="0"/>
    <x v="15"/>
    <n v="1"/>
    <n v="0"/>
    <n v="0"/>
    <n v="1"/>
    <n v="0"/>
    <n v="0"/>
    <n v="0"/>
    <n v="20"/>
    <d v="2014-12-05T00:00:00"/>
    <d v="2014-12-05T00:00:00"/>
    <d v="2014-12-15T00:00:00"/>
    <x v="0"/>
    <x v="0"/>
    <n v="1562"/>
    <s v="Make monitor an agent"/>
  </r>
  <r>
    <n v="18"/>
    <n v="4"/>
    <n v="0"/>
    <n v="4"/>
    <x v="16"/>
    <n v="5"/>
    <n v="0"/>
    <n v="0"/>
    <n v="5"/>
    <n v="0"/>
    <n v="0"/>
    <n v="0"/>
    <n v="31"/>
    <d v="2014-10-27T00:00:00"/>
    <d v="2014-10-28T00:00:00"/>
    <d v="2014-12-10T00:00:00"/>
    <x v="0"/>
    <x v="0"/>
    <n v="1524"/>
    <s v="Pinecone create nservicebus saga to initiate ssis packages asynchronously from an event"/>
  </r>
  <r>
    <n v="8"/>
    <n v="0"/>
    <n v="0"/>
    <n v="0"/>
    <x v="3"/>
    <n v="3"/>
    <n v="0"/>
    <n v="0"/>
    <n v="3"/>
    <n v="0"/>
    <n v="2"/>
    <n v="2"/>
    <n v="13"/>
    <d v="2014-05-30T00:00:00"/>
    <d v="2015-01-07T00:00:00"/>
    <d v="2015-01-29T00:00:00"/>
    <x v="0"/>
    <x v="3"/>
    <n v="1425"/>
    <s v="Support FXNDF instrument from Calypso"/>
  </r>
  <r>
    <n v="6"/>
    <n v="0"/>
    <n v="0"/>
    <n v="0"/>
    <x v="17"/>
    <n v="7"/>
    <n v="0"/>
    <n v="0"/>
    <n v="7"/>
    <n v="0"/>
    <n v="0"/>
    <n v="0"/>
    <n v="13"/>
    <d v="2014-11-19T00:00:00"/>
    <d v="2014-11-19T00:00:00"/>
    <d v="2015-01-27T00:00:00"/>
    <x v="0"/>
    <x v="3"/>
    <n v="1535"/>
    <s v="Support calypso currency repo instrument"/>
  </r>
  <r>
    <n v="6"/>
    <n v="0"/>
    <n v="0"/>
    <n v="0"/>
    <x v="17"/>
    <n v="0"/>
    <n v="0"/>
    <n v="0"/>
    <n v="0"/>
    <n v="0"/>
    <n v="0"/>
    <n v="0"/>
    <n v="6"/>
    <d v="2015-01-14T00:00:00"/>
    <d v="2015-01-14T00:00:00"/>
    <s v="?"/>
    <x v="0"/>
    <x v="2"/>
    <n v="1576"/>
    <s v="Create SSIS Package to process the cube"/>
  </r>
  <r>
    <n v="1"/>
    <n v="0"/>
    <n v="0"/>
    <n v="0"/>
    <x v="9"/>
    <n v="1"/>
    <n v="0"/>
    <n v="0"/>
    <n v="1"/>
    <n v="0"/>
    <n v="0"/>
    <n v="0"/>
    <n v="2"/>
    <d v="2014-12-04T00:00:00"/>
    <s v="?"/>
    <s v="?"/>
    <x v="0"/>
    <x v="2"/>
    <s v="?"/>
    <s v="Extend standard verification to include data flow expectations"/>
  </r>
  <r>
    <n v="1"/>
    <n v="0"/>
    <n v="0"/>
    <n v="0"/>
    <x v="9"/>
    <n v="1"/>
    <n v="0"/>
    <n v="0"/>
    <n v="1"/>
    <n v="0"/>
    <n v="0"/>
    <n v="0"/>
    <n v="2"/>
    <d v="2014-12-04T00:00:00"/>
    <s v="?"/>
    <s v="?"/>
    <x v="0"/>
    <x v="2"/>
    <s v="?"/>
    <s v="Extend standard verification to include enabled/disabled"/>
  </r>
  <r>
    <n v="10"/>
    <n v="0"/>
    <n v="0"/>
    <n v="0"/>
    <x v="18"/>
    <n v="6"/>
    <n v="0"/>
    <n v="0"/>
    <n v="6"/>
    <n v="0"/>
    <n v="0"/>
    <n v="0"/>
    <n v="16"/>
    <d v="2014-10-30T00:00:00"/>
    <s v="?"/>
    <s v="?"/>
    <x v="1"/>
    <x v="2"/>
    <n v="1550"/>
    <s v="Correct behaviour of prerequisite testing for batches"/>
  </r>
  <r>
    <n v="7"/>
    <n v="0"/>
    <n v="0"/>
    <n v="2"/>
    <x v="19"/>
    <n v="6"/>
    <n v="0"/>
    <n v="0"/>
    <n v="6"/>
    <n v="0"/>
    <n v="0"/>
    <n v="0"/>
    <n v="15"/>
    <d v="2014-12-04T00:00:00"/>
    <s v="?"/>
    <s v="?"/>
    <x v="0"/>
    <x v="2"/>
    <n v="1551"/>
    <s v="Handle non-windowed batches for targetd prerequisite batches"/>
  </r>
  <r>
    <n v="3"/>
    <n v="0"/>
    <n v="0"/>
    <n v="1"/>
    <x v="8"/>
    <n v="4"/>
    <n v="0"/>
    <n v="0"/>
    <n v="4"/>
    <n v="0"/>
    <n v="0"/>
    <n v="0"/>
    <n v="8"/>
    <d v="2014-12-17T00:00:00"/>
    <d v="2014-12-29T00:00:00"/>
    <d v="2015-01-06T00:00:00"/>
    <x v="0"/>
    <x v="3"/>
    <n v="1569"/>
    <s v="Ncd intra-day allocation calculation adjustment"/>
  </r>
  <r>
    <n v="5"/>
    <n v="0"/>
    <n v="0"/>
    <n v="1"/>
    <x v="17"/>
    <n v="3"/>
    <n v="0"/>
    <n v="0"/>
    <n v="3"/>
    <n v="0"/>
    <n v="0"/>
    <n v="0"/>
    <n v="9"/>
    <d v="2014-11-27T00:00:00"/>
    <d v="2014-11-27T00:00:00"/>
    <d v="2014-12-09T00:00:00"/>
    <x v="0"/>
    <x v="0"/>
    <n v="1537"/>
    <s v="Pinecone finish saga when ssis package triggered from nservicebus completed"/>
  </r>
  <r>
    <n v="1"/>
    <n v="0"/>
    <n v="0"/>
    <n v="0"/>
    <x v="9"/>
    <n v="0"/>
    <n v="0"/>
    <n v="0"/>
    <n v="0"/>
    <n v="0"/>
    <n v="0"/>
    <n v="0"/>
    <n v="1"/>
    <d v="2014-12-04T00:00:00"/>
    <d v="2014-12-04T00:00:00"/>
    <d v="2014-12-05T00:00:00"/>
    <x v="0"/>
    <x v="0"/>
    <n v="1552"/>
    <s v="Migrate remaining loadexternalfiles based jobs to filedrop"/>
  </r>
  <r>
    <n v="2"/>
    <n v="0"/>
    <n v="0"/>
    <n v="0"/>
    <x v="13"/>
    <n v="1"/>
    <n v="0"/>
    <n v="0"/>
    <n v="1"/>
    <n v="0"/>
    <n v="0"/>
    <n v="0"/>
    <n v="3"/>
    <d v="2014-11-26T00:00:00"/>
    <d v="2014-11-26T00:00:00"/>
    <d v="2014-12-12T00:00:00"/>
    <x v="0"/>
    <x v="0"/>
    <n v="1539"/>
    <s v="Bring filenotifier into CI process"/>
  </r>
  <r>
    <n v="1"/>
    <n v="0"/>
    <n v="0"/>
    <n v="0"/>
    <x v="9"/>
    <n v="1"/>
    <n v="0"/>
    <n v="0"/>
    <n v="1"/>
    <n v="1"/>
    <n v="4"/>
    <n v="5"/>
    <n v="7"/>
    <d v="2014-11-19T00:00:00"/>
    <d v="2014-11-19T00:00:00"/>
    <d v="2014-11-28T00:00:00"/>
    <x v="0"/>
    <x v="2"/>
    <n v="1534"/>
    <s v="Add permission allocation to SSIS execution"/>
  </r>
  <r>
    <n v="6"/>
    <n v="0"/>
    <n v="0"/>
    <n v="0"/>
    <x v="17"/>
    <n v="6"/>
    <n v="0"/>
    <n v="6"/>
    <n v="12"/>
    <n v="2"/>
    <n v="2"/>
    <n v="4"/>
    <n v="22"/>
    <d v="2014-10-23T00:00:00"/>
    <d v="2014-10-24T00:00:00"/>
    <d v="2014-12-14T00:00:00"/>
    <x v="0"/>
    <x v="0"/>
    <n v="1525"/>
    <s v="Migrate from imap to new drop folder in prod"/>
  </r>
  <r>
    <n v="8"/>
    <n v="0"/>
    <n v="0"/>
    <n v="0"/>
    <x v="3"/>
    <n v="3"/>
    <n v="0"/>
    <n v="0"/>
    <n v="3"/>
    <n v="0"/>
    <n v="0"/>
    <n v="0"/>
    <n v="11"/>
    <d v="2014-11-12T00:00:00"/>
    <d v="2014-11-12T00:00:00"/>
    <d v="2014-11-22T00:00:00"/>
    <x v="0"/>
    <x v="0"/>
    <n v="1532"/>
    <s v="File notifier"/>
  </r>
  <r>
    <n v="1"/>
    <n v="0"/>
    <n v="0"/>
    <n v="2"/>
    <x v="11"/>
    <n v="1"/>
    <n v="0"/>
    <n v="0"/>
    <n v="1"/>
    <n v="0"/>
    <n v="0"/>
    <n v="0"/>
    <n v="4"/>
    <d v="2015-01-05T00:00:00"/>
    <d v="2015-01-06T00:00:00"/>
    <d v="2015-01-06T00:00:00"/>
    <x v="1"/>
    <x v="3"/>
    <n v="1572"/>
    <s v="Out of range exception for Getlastdayofpreviousmonth"/>
  </r>
  <r>
    <n v="1"/>
    <n v="0"/>
    <n v="0"/>
    <n v="5"/>
    <x v="17"/>
    <n v="3"/>
    <n v="1"/>
    <n v="0"/>
    <n v="4"/>
    <n v="0"/>
    <n v="1"/>
    <n v="1"/>
    <n v="11"/>
    <d v="2014-09-12T00:00:00"/>
    <d v="2014-09-12T00:00:00"/>
    <d v="2014-09-29T00:00:00"/>
    <x v="0"/>
    <x v="1"/>
    <n v="1483"/>
    <s v="Add asisa fees to maitland fees per class report"/>
  </r>
  <r>
    <n v="3"/>
    <n v="0"/>
    <n v="3"/>
    <n v="1"/>
    <x v="20"/>
    <n v="3"/>
    <n v="0"/>
    <n v="0"/>
    <n v="3"/>
    <n v="0"/>
    <n v="1"/>
    <n v="1"/>
    <n v="11"/>
    <d v="2014-09-18T00:00:00"/>
    <d v="2014-09-19T00:00:00"/>
    <d v="2014-10-06T00:00:00"/>
    <x v="0"/>
    <x v="1"/>
    <n v="1494"/>
    <s v="Update asisa report to conform to the now standard "/>
  </r>
  <r>
    <n v="1"/>
    <n v="0"/>
    <n v="0"/>
    <n v="0"/>
    <x v="9"/>
    <n v="3"/>
    <n v="0"/>
    <n v="0"/>
    <n v="3"/>
    <n v="0"/>
    <n v="2"/>
    <n v="2"/>
    <n v="6"/>
    <d v="2014-09-26T00:00:00"/>
    <d v="2014-09-26T00:00:00"/>
    <d v="2014-10-06T00:00:00"/>
    <x v="1"/>
    <x v="1"/>
    <n v="1496"/>
    <s v="MV tottal and holding fields on asisa report are incorrect"/>
  </r>
  <r>
    <n v="1"/>
    <n v="0"/>
    <n v="0"/>
    <n v="0"/>
    <x v="9"/>
    <n v="3"/>
    <n v="0"/>
    <n v="0"/>
    <n v="3"/>
    <n v="0"/>
    <n v="0"/>
    <n v="0"/>
    <n v="4"/>
    <d v="2014-09-15T00:00:00"/>
    <d v="2014-09-23T00:00:00"/>
    <d v="2014-09-29T00:00:00"/>
    <x v="0"/>
    <x v="3"/>
    <n v="1495"/>
    <s v="Load cfc balances to cubit"/>
  </r>
  <r>
    <n v="3"/>
    <n v="4"/>
    <n v="0"/>
    <n v="0"/>
    <x v="20"/>
    <n v="2"/>
    <n v="0"/>
    <n v="0"/>
    <n v="2"/>
    <n v="0"/>
    <n v="3"/>
    <n v="3"/>
    <n v="12"/>
    <d v="2014-09-15T00:00:00"/>
    <d v="2014-09-25T00:00:00"/>
    <d v="2014-09-29T00:00:00"/>
    <x v="0"/>
    <x v="0"/>
    <n v="1399"/>
    <s v="Load external files should retry upon fail to import"/>
  </r>
  <r>
    <n v="2"/>
    <n v="6"/>
    <n v="2"/>
    <n v="0"/>
    <x v="18"/>
    <n v="0"/>
    <n v="0"/>
    <n v="0"/>
    <n v="0"/>
    <n v="0"/>
    <n v="0"/>
    <n v="0"/>
    <n v="10"/>
    <d v="2014-09-11T00:00:00"/>
    <d v="2014-09-12T00:00:00"/>
    <s v="no longer need"/>
    <x v="0"/>
    <x v="3"/>
    <n v="1491"/>
    <s v="Tds equivalent for valuation extended"/>
  </r>
  <r>
    <n v="1"/>
    <n v="0"/>
    <n v="0"/>
    <n v="0"/>
    <x v="9"/>
    <n v="1"/>
    <n v="0"/>
    <n v="0"/>
    <n v="1"/>
    <n v="0"/>
    <n v="2"/>
    <n v="2"/>
    <n v="4"/>
    <d v="2014-10-16T00:00:00"/>
    <d v="2014-10-17T00:00:00"/>
    <d v="2014-10-22T00:00:00"/>
    <x v="1"/>
    <x v="3"/>
    <n v="1515"/>
    <s v="Activity report error while trying to run the report on the web"/>
  </r>
  <r>
    <n v="9"/>
    <n v="0"/>
    <n v="0"/>
    <n v="0"/>
    <x v="19"/>
    <n v="2"/>
    <n v="0"/>
    <n v="0"/>
    <n v="2"/>
    <n v="0"/>
    <n v="0"/>
    <n v="0"/>
    <n v="11"/>
    <d v="2014-09-01T00:00:00"/>
    <d v="2014-10-20T00:00:00"/>
    <d v="2014-10-29T00:00:00"/>
    <x v="0"/>
    <x v="3"/>
    <n v="1523"/>
    <s v="Create final swift billing report"/>
  </r>
  <r>
    <n v="3"/>
    <n v="0"/>
    <n v="1"/>
    <n v="0"/>
    <x v="8"/>
    <n v="2"/>
    <n v="0"/>
    <n v="0"/>
    <n v="2"/>
    <n v="0"/>
    <n v="0"/>
    <n v="0"/>
    <n v="6"/>
    <d v="2014-10-08T00:00:00"/>
    <d v="2014-10-23T00:00:00"/>
    <d v="2014-10-29T00:00:00"/>
    <x v="0"/>
    <x v="3"/>
    <n v="1521"/>
    <s v="Support additional cash type receipts in motonovo process"/>
  </r>
  <r>
    <n v="2"/>
    <n v="0"/>
    <n v="0"/>
    <n v="1"/>
    <x v="11"/>
    <n v="3"/>
    <n v="0"/>
    <n v="0"/>
    <n v="3"/>
    <n v="0"/>
    <n v="0"/>
    <n v="0"/>
    <n v="6"/>
    <d v="2014-10-27T00:00:00"/>
    <d v="2014-10-27T00:00:00"/>
    <d v="2014-10-29T00:00:00"/>
    <x v="0"/>
    <x v="3"/>
    <n v="1522"/>
    <s v="Clean up riskwatch ID on cashflow imports"/>
  </r>
  <r>
    <n v="3"/>
    <n v="0"/>
    <n v="0"/>
    <n v="0"/>
    <x v="11"/>
    <n v="3"/>
    <n v="0"/>
    <n v="0"/>
    <n v="3"/>
    <n v="0"/>
    <n v="0"/>
    <n v="0"/>
    <n v="6"/>
    <d v="2014-09-11T00:00:00"/>
    <d v="2014-09-11T00:00:00"/>
    <d v="2014-09-12T00:00:00"/>
    <x v="0"/>
    <x v="1"/>
    <n v="1480"/>
    <s v="Add ashburton menu items"/>
  </r>
  <r>
    <n v="4"/>
    <n v="0"/>
    <n v="0"/>
    <n v="2"/>
    <x v="17"/>
    <n v="6"/>
    <n v="0"/>
    <n v="0"/>
    <n v="6"/>
    <n v="0"/>
    <n v="1"/>
    <n v="1"/>
    <n v="13"/>
    <d v="2014-09-15T00:00:00"/>
    <d v="2014-09-15T00:00:00"/>
    <d v="2014-09-29T00:00:00"/>
    <x v="0"/>
    <x v="1"/>
    <n v="1481"/>
    <s v="Split advent groupings to groupings and status"/>
  </r>
  <r>
    <n v="9"/>
    <n v="2"/>
    <n v="0"/>
    <n v="0"/>
    <x v="1"/>
    <n v="3"/>
    <n v="0"/>
    <n v="0"/>
    <n v="3"/>
    <n v="0"/>
    <n v="4"/>
    <n v="4"/>
    <n v="18"/>
    <d v="2014-09-15T00:00:00"/>
    <d v="2014-09-15T00:00:00"/>
    <d v="2014-09-29T00:00:00"/>
    <x v="0"/>
    <x v="1"/>
    <n v="1470"/>
    <s v="Load jersey fund holdings"/>
  </r>
  <r>
    <n v="6"/>
    <n v="3"/>
    <n v="9"/>
    <n v="0"/>
    <x v="21"/>
    <n v="1"/>
    <n v="0"/>
    <n v="0"/>
    <n v="1"/>
    <n v="0"/>
    <n v="0"/>
    <n v="0"/>
    <n v="19"/>
    <d v="2014-09-16T00:00:00"/>
    <d v="2014-09-16T00:00:00"/>
    <s v="?"/>
    <x v="0"/>
    <x v="1"/>
    <n v="1486"/>
    <s v="New credit co report"/>
  </r>
  <r>
    <n v="6"/>
    <n v="0"/>
    <n v="0"/>
    <n v="0"/>
    <x v="17"/>
    <n v="1"/>
    <n v="0"/>
    <n v="0"/>
    <n v="1"/>
    <n v="0"/>
    <n v="0"/>
    <n v="0"/>
    <n v="7"/>
    <d v="2014-09-15T00:00:00"/>
    <d v="2014-09-15T00:00:00"/>
    <d v="2014-09-25T00:00:00"/>
    <x v="1"/>
    <x v="1"/>
    <n v="1457"/>
    <s v="Correct trade link for cashflow funding"/>
  </r>
  <r>
    <n v="4"/>
    <n v="0"/>
    <n v="0"/>
    <n v="3"/>
    <x v="20"/>
    <n v="1"/>
    <n v="0"/>
    <n v="0"/>
    <n v="1"/>
    <n v="0"/>
    <n v="0"/>
    <n v="0"/>
    <n v="8"/>
    <d v="2014-09-15T00:00:00"/>
    <d v="2014-09-15T00:00:00"/>
    <d v="2014-09-25T00:00:00"/>
    <x v="0"/>
    <x v="2"/>
    <n v="1441"/>
    <s v="Import smart hierarchies"/>
  </r>
  <r>
    <n v="1"/>
    <n v="0"/>
    <n v="0"/>
    <n v="0"/>
    <x v="9"/>
    <n v="0"/>
    <n v="0"/>
    <n v="0"/>
    <n v="0"/>
    <n v="0"/>
    <n v="0"/>
    <n v="0"/>
    <n v="1"/>
    <d v="2014-09-18T00:00:00"/>
    <d v="2014-09-18T00:00:00"/>
    <d v="2014-09-25T00:00:00"/>
    <x v="0"/>
    <x v="2"/>
    <s v="?"/>
    <s v="Import smart portfolio level access for audit"/>
  </r>
  <r>
    <n v="5"/>
    <n v="1"/>
    <n v="0"/>
    <n v="0"/>
    <x v="17"/>
    <n v="1"/>
    <n v="0"/>
    <n v="0"/>
    <n v="1"/>
    <n v="0"/>
    <n v="0"/>
    <n v="0"/>
    <n v="7"/>
    <d v="2014-10-23T00:00:00"/>
    <d v="2014-10-23T00:00:00"/>
    <d v="2014-10-30T00:00:00"/>
    <x v="0"/>
    <x v="1"/>
    <n v="1520"/>
    <s v="Ashburton ssis package runner"/>
  </r>
  <r>
    <n v="1"/>
    <n v="0"/>
    <n v="0"/>
    <n v="0"/>
    <x v="9"/>
    <n v="1"/>
    <n v="0"/>
    <n v="0"/>
    <n v="1"/>
    <n v="0"/>
    <n v="2"/>
    <n v="2"/>
    <n v="4"/>
    <d v="2014-10-16T00:00:00"/>
    <d v="2014-10-16T00:00:00"/>
    <d v="2014-10-22T00:00:00"/>
    <x v="0"/>
    <x v="3"/>
    <n v="1516"/>
    <s v="Activity report for new deals should show period pnl same sign as period pnl/pv01"/>
  </r>
  <r>
    <n v="1"/>
    <n v="2"/>
    <n v="3"/>
    <n v="0"/>
    <x v="17"/>
    <n v="10"/>
    <n v="0"/>
    <n v="0"/>
    <n v="10"/>
    <n v="0"/>
    <n v="1"/>
    <n v="1"/>
    <n v="17"/>
    <d v="2014-09-16T00:00:00"/>
    <d v="2014-09-16T00:00:00"/>
    <d v="2014-10-06T00:00:00"/>
    <x v="0"/>
    <x v="1"/>
    <n v="1485"/>
    <s v="Update asisa report to conform to new standard no of accounts"/>
  </r>
  <r>
    <n v="2"/>
    <n v="0"/>
    <n v="0"/>
    <n v="0"/>
    <x v="13"/>
    <n v="2"/>
    <n v="0"/>
    <n v="0"/>
    <n v="2"/>
    <n v="0"/>
    <n v="0"/>
    <n v="0"/>
    <n v="4"/>
    <d v="2014-10-16T00:00:00"/>
    <d v="2014-10-16T00:00:00"/>
    <d v="2014-10-22T00:00:00"/>
    <x v="0"/>
    <x v="1"/>
    <n v="1517"/>
    <s v="Create loader for maitland asisa report"/>
  </r>
  <r>
    <n v="2"/>
    <n v="4"/>
    <n v="0"/>
    <n v="0"/>
    <x v="17"/>
    <n v="0"/>
    <n v="0"/>
    <n v="0"/>
    <n v="0"/>
    <n v="0"/>
    <n v="0"/>
    <n v="0"/>
    <n v="6"/>
    <d v="2014-10-08T00:00:00"/>
    <d v="2014-10-13T00:00:00"/>
    <d v="2014-10-22T00:00:00"/>
    <x v="0"/>
    <x v="3"/>
    <n v="1513"/>
    <s v="Support additional ID pattern during riskwatch cashflow imports"/>
  </r>
  <r>
    <n v="6"/>
    <n v="0"/>
    <n v="1"/>
    <n v="2"/>
    <x v="19"/>
    <n v="4"/>
    <n v="0"/>
    <n v="0"/>
    <n v="4"/>
    <n v="0"/>
    <n v="1"/>
    <n v="1"/>
    <n v="14"/>
    <d v="2014-09-18T00:00:00"/>
    <d v="2014-09-18T00:00:00"/>
    <d v="2014-10-06T00:00:00"/>
    <x v="0"/>
    <x v="1"/>
    <n v="1492"/>
    <s v="Update asisa report weight avg duration"/>
  </r>
  <r>
    <n v="2"/>
    <n v="0"/>
    <n v="0"/>
    <n v="0"/>
    <x v="13"/>
    <n v="4"/>
    <n v="0"/>
    <n v="0"/>
    <n v="4"/>
    <n v="0"/>
    <n v="0"/>
    <n v="0"/>
    <n v="6"/>
    <d v="2014-10-03T00:00:00"/>
    <d v="2014-10-03T00:00:00"/>
    <d v="2014-10-06T00:00:00"/>
    <x v="0"/>
    <x v="1"/>
    <n v="1510"/>
    <s v="Import JSE dsv data for developer consumption"/>
  </r>
  <r>
    <n v="1"/>
    <n v="0"/>
    <n v="0"/>
    <n v="0"/>
    <x v="9"/>
    <n v="1"/>
    <n v="0"/>
    <n v="0"/>
    <n v="1"/>
    <n v="0"/>
    <n v="0"/>
    <n v="0"/>
    <n v="2"/>
    <d v="2014-10-01T00:00:00"/>
    <d v="2014-10-02T00:00:00"/>
    <d v="2014-10-06T00:00:00"/>
    <x v="0"/>
    <x v="3"/>
    <n v="1507"/>
    <s v="Make visible duplicate exchange rates in smart in exchange rates report"/>
  </r>
  <r>
    <n v="1"/>
    <n v="0"/>
    <n v="0"/>
    <n v="0"/>
    <x v="9"/>
    <n v="2"/>
    <n v="0"/>
    <n v="0"/>
    <n v="2"/>
    <n v="0"/>
    <n v="1"/>
    <n v="1"/>
    <n v="4"/>
    <d v="2014-09-30T00:00:00"/>
    <d v="2014-09-30T00:00:00"/>
    <d v="2014-10-06T00:00:00"/>
    <x v="0"/>
    <x v="1"/>
    <n v="1501"/>
    <s v="Create loader and repository for aci asset classes"/>
  </r>
  <r>
    <n v="1"/>
    <n v="0"/>
    <n v="0"/>
    <n v="0"/>
    <x v="9"/>
    <n v="1"/>
    <n v="0"/>
    <n v="0"/>
    <n v="1"/>
    <n v="0"/>
    <n v="0"/>
    <n v="0"/>
    <n v="2"/>
    <d v="2014-10-20T00:00:00"/>
    <d v="2014-10-28T00:00:00"/>
    <d v="2014-10-29T00:00:00"/>
    <x v="0"/>
    <x v="3"/>
    <n v="1519"/>
    <s v="Riskey data for london desks"/>
  </r>
  <r>
    <n v="5"/>
    <n v="0"/>
    <n v="0"/>
    <n v="0"/>
    <x v="0"/>
    <n v="3"/>
    <n v="0"/>
    <n v="0"/>
    <n v="3"/>
    <n v="0"/>
    <n v="0"/>
    <n v="0"/>
    <n v="8"/>
    <d v="2014-09-30T00:00:00"/>
    <d v="2014-09-30T00:00:00"/>
    <d v="2014-10-14T00:00:00"/>
    <x v="0"/>
    <x v="0"/>
    <n v="1500"/>
    <s v="Setup KB DR machines"/>
  </r>
  <r>
    <n v="9"/>
    <n v="49"/>
    <n v="0"/>
    <n v="0"/>
    <x v="22"/>
    <n v="0"/>
    <n v="0"/>
    <n v="0"/>
    <n v="0"/>
    <n v="0"/>
    <n v="0"/>
    <n v="0"/>
    <n v="58"/>
    <d v="2014-09-15T00:00:00"/>
    <d v="2014-09-15T00:00:00"/>
    <s v="no longer need"/>
    <x v="0"/>
    <x v="3"/>
    <n v="1474"/>
    <s v="Quick reports web ui"/>
  </r>
  <r>
    <n v="9"/>
    <n v="0"/>
    <n v="0"/>
    <n v="0"/>
    <x v="19"/>
    <n v="8"/>
    <n v="0"/>
    <n v="0"/>
    <n v="8"/>
    <n v="0"/>
    <n v="2"/>
    <n v="2"/>
    <n v="19"/>
    <d v="2014-10-03T00:00:00"/>
    <d v="2014-10-09T00:00:00"/>
    <d v="2014-10-22T00:00:00"/>
    <x v="0"/>
    <x v="3"/>
    <n v="1509"/>
    <s v="Monitor ncd buy-backs as part of the ncd rates recon combo"/>
  </r>
  <r>
    <n v="10"/>
    <n v="3"/>
    <n v="0"/>
    <n v="0"/>
    <x v="23"/>
    <n v="2"/>
    <n v="0"/>
    <n v="0"/>
    <n v="2"/>
    <n v="0"/>
    <n v="3"/>
    <n v="3"/>
    <n v="18"/>
    <d v="2014-09-26T00:00:00"/>
    <d v="2014-09-26T00:00:00"/>
    <d v="2014-10-15T00:00:00"/>
    <x v="0"/>
    <x v="0"/>
    <n v="1512"/>
    <s v="Move hogan cfc file handling to event based model as poc"/>
  </r>
  <r>
    <n v="1"/>
    <n v="0"/>
    <n v="0"/>
    <n v="0"/>
    <x v="9"/>
    <n v="2"/>
    <n v="0"/>
    <n v="0"/>
    <n v="2"/>
    <n v="0"/>
    <n v="5"/>
    <n v="5"/>
    <n v="8"/>
    <d v="2014-10-13T00:00:00"/>
    <d v="2014-10-13T00:00:00"/>
    <d v="2014-10-22T00:00:00"/>
    <x v="0"/>
    <x v="1"/>
    <n v="1514"/>
    <s v="Add additional columns to load silica holdings file command"/>
  </r>
  <r>
    <n v="21"/>
    <n v="1"/>
    <n v="0"/>
    <n v="0"/>
    <x v="5"/>
    <n v="1"/>
    <n v="0"/>
    <n v="0"/>
    <n v="1"/>
    <n v="0"/>
    <n v="0"/>
    <n v="0"/>
    <n v="23"/>
    <d v="2014-09-29T00:00:00"/>
    <d v="2014-09-30T00:00:00"/>
    <d v="2014-10-08T00:00:00"/>
    <x v="0"/>
    <x v="1"/>
    <n v="1498"/>
    <s v="Portfolio management flows report"/>
  </r>
  <r>
    <n v="7"/>
    <n v="0"/>
    <n v="0"/>
    <n v="1"/>
    <x v="3"/>
    <n v="4"/>
    <n v="0"/>
    <n v="0"/>
    <n v="4"/>
    <n v="0"/>
    <n v="0"/>
    <n v="0"/>
    <n v="12"/>
    <d v="2014-09-15T00:00:00"/>
    <d v="2014-09-15T00:00:00"/>
    <d v="2014-09-29T00:00:00"/>
    <x v="0"/>
    <x v="1"/>
    <n v="1482"/>
    <s v="Remove redundant IWebReport interface and amolgomate click and view report permission"/>
  </r>
  <r>
    <n v="3"/>
    <n v="0"/>
    <n v="0"/>
    <n v="0"/>
    <x v="11"/>
    <n v="3"/>
    <n v="0"/>
    <m/>
    <n v="3"/>
    <n v="0"/>
    <n v="0"/>
    <n v="0"/>
    <n v="6"/>
    <d v="2014-10-01T00:00:00"/>
    <d v="2014-10-01T00:00:00"/>
    <d v="2014-10-06T00:00:00"/>
    <x v="0"/>
    <x v="1"/>
    <n v="1506"/>
    <s v="Difference between silica and mait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C5" firstHeaderRow="0" firstDataRow="1" firstDataCol="0" rowPageCount="2" colPageCount="1"/>
  <pivotFields count="20"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h="1" x="1"/>
        <item x="0"/>
        <item h="1" x="2"/>
        <item x="3"/>
        <item t="default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16" item="1" hier="-1"/>
    <pageField fld="17" hier="-1"/>
  </pageFields>
  <dataFields count="3">
    <dataField name="Average Days in Build" fld="4" subtotal="average" baseField="0" baseItem="1"/>
    <dataField name="Average Days in Accept" fld="8" subtotal="average" baseField="0" baseItem="1"/>
    <dataField name="Average Days in Over Production" fld="11" subtotal="average" baseField="0" baseItem="1"/>
  </dataFields>
  <formats count="6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6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4:I5" firstHeaderRow="0" firstDataRow="1" firstDataCol="0" rowPageCount="2" colPageCount="1"/>
  <pivotFields count="20"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h="1" x="1"/>
        <item x="0"/>
        <item h="1" x="2"/>
        <item x="3"/>
        <item t="default"/>
      </items>
    </pivotField>
    <pivotField showAll="0"/>
    <pivotField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6" item="1" hier="-1"/>
    <pageField fld="17" hier="-1"/>
  </pageFields>
  <dataFields count="9">
    <dataField name="Build (Busy)" fld="0" subtotal="average" baseField="0" baseItem="1"/>
    <dataField name="Build (Not Busy)" fld="1" subtotal="average" baseField="0" baseItem="1"/>
    <dataField name="Buid (Blocked)" fld="2" subtotal="average" baseField="0" baseItem="1"/>
    <dataField name="Build (Waiting for Accept)" fld="3" subtotal="average" baseField="0" baseItem="1"/>
    <dataField name="Accept (Busy)" fld="5" subtotal="average" baseField="0" baseItem="1"/>
    <dataField name="Accept (Not Busy)" fld="6" subtotal="average" baseField="0" baseItem="1"/>
    <dataField name="Accept (Blocked)" fld="7" subtotal="average" baseField="0" baseItem="1"/>
    <dataField name="Over Prod (Busy)" fld="9" subtotal="average" baseField="0" baseItem="1"/>
    <dataField name="Over Production (Not Busy)" fld="10" subtotal="average" baseField="0" baseItem="1"/>
  </dataFields>
  <formats count="4"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/>
    </format>
  </formats>
  <chartFormats count="36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8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4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5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8" format="5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8" format="5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8" format="53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3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0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0" format="35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D5" firstHeaderRow="0" firstDataRow="1" firstDataCol="0" rowPageCount="2" colPageCount="1"/>
  <pivotFields count="20">
    <pivotField dataField="1" showAll="0"/>
    <pivotField dataField="1" showAll="0"/>
    <pivotField dataField="1" showAll="0"/>
    <pivotField dataField="1" showAll="0"/>
    <pivotField showAll="0">
      <items count="25">
        <item x="9"/>
        <item x="13"/>
        <item x="11"/>
        <item x="8"/>
        <item x="0"/>
        <item x="17"/>
        <item x="20"/>
        <item x="3"/>
        <item x="19"/>
        <item x="18"/>
        <item x="1"/>
        <item x="12"/>
        <item x="23"/>
        <item x="2"/>
        <item x="21"/>
        <item x="15"/>
        <item x="4"/>
        <item x="6"/>
        <item x="5"/>
        <item x="10"/>
        <item x="16"/>
        <item x="14"/>
        <item x="2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h="1" x="1"/>
        <item x="0"/>
        <item h="1" x="2"/>
        <item x="3"/>
        <item t="default"/>
      </items>
    </pivotField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16" item="1" hier="-1"/>
    <pageField fld="17" hier="-1"/>
  </pageFields>
  <dataFields count="4">
    <dataField name="Average of Bulid Busy" fld="0" subtotal="average" baseField="0" baseItem="1"/>
    <dataField name="Average of Build Idle" fld="1" subtotal="average" baseField="0" baseItem="1"/>
    <dataField name="Average of Build Blocked" fld="2" subtotal="average" baseField="0" baseItem="1"/>
    <dataField name="Average of Build Wait for Accept" fld="3" subtotal="average" baseField="0" baseItem="1"/>
  </dataFields>
  <formats count="6">
    <format dxfId="17">
      <pivotArea outline="0" collapsedLevelsAreSubtotals="1" fieldPosition="0"/>
    </format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</formats>
  <chartFormats count="8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4:C5" firstHeaderRow="0" firstDataRow="1" firstDataCol="0" rowPageCount="2" colPageCount="1"/>
  <pivotFields count="20">
    <pivotField showAll="0"/>
    <pivotField showAll="0"/>
    <pivotField showAll="0"/>
    <pivotField showAll="0"/>
    <pivotField showAll="0">
      <items count="25">
        <item x="9"/>
        <item x="13"/>
        <item x="11"/>
        <item x="8"/>
        <item x="0"/>
        <item x="17"/>
        <item x="20"/>
        <item x="3"/>
        <item x="19"/>
        <item x="18"/>
        <item x="1"/>
        <item x="12"/>
        <item x="23"/>
        <item x="2"/>
        <item x="21"/>
        <item x="15"/>
        <item x="4"/>
        <item x="6"/>
        <item x="5"/>
        <item x="10"/>
        <item x="16"/>
        <item x="14"/>
        <item x="22"/>
        <item x="7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multipleItemSelectionAllowed="1" showAll="0">
      <items count="5">
        <item h="1" x="1"/>
        <item x="0"/>
        <item h="1" x="2"/>
        <item x="3"/>
        <item t="default"/>
      </items>
    </pivotField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16" item="1" hier="-1"/>
    <pageField fld="17" hier="-1"/>
  </pageFields>
  <dataFields count="3">
    <dataField name="Average of Accept Busy" fld="5" subtotal="average" baseField="0" baseItem="1"/>
    <dataField name="Average of Accept Idle" fld="6" subtotal="average" baseField="0" baseItem="1"/>
    <dataField name="Average of Accept Blocked" fld="7" subtotal="average" baseField="0" baseItem="1"/>
  </dataFields>
  <formats count="6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6">
    <chartFormat chart="7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"/>
  <sheetViews>
    <sheetView workbookViewId="0">
      <pane ySplit="2" topLeftCell="A3" activePane="bottomLeft" state="frozenSplit"/>
      <selection sqref="A1:XFD2"/>
      <selection pane="bottomLeft" activeCell="M11" sqref="M11"/>
    </sheetView>
  </sheetViews>
  <sheetFormatPr defaultRowHeight="14.4" x14ac:dyDescent="0.3"/>
  <cols>
    <col min="1" max="13" width="9.109375" style="1"/>
    <col min="14" max="14" width="12" customWidth="1"/>
    <col min="15" max="15" width="12" bestFit="1" customWidth="1"/>
    <col min="16" max="16" width="13.33203125" bestFit="1" customWidth="1"/>
    <col min="17" max="18" width="13.33203125" customWidth="1"/>
    <col min="19" max="19" width="9.88671875" bestFit="1" customWidth="1"/>
    <col min="20" max="20" width="57.33203125" bestFit="1" customWidth="1"/>
  </cols>
  <sheetData>
    <row r="1" spans="1:20" ht="15" thickBot="1" x14ac:dyDescent="0.35">
      <c r="A1" s="46" t="s">
        <v>0</v>
      </c>
      <c r="B1" s="44"/>
      <c r="C1" s="44"/>
      <c r="D1" s="45"/>
      <c r="E1" s="32"/>
      <c r="F1" s="44" t="s">
        <v>1</v>
      </c>
      <c r="G1" s="44"/>
      <c r="H1" s="45"/>
      <c r="I1" s="32"/>
      <c r="J1" s="46" t="s">
        <v>2</v>
      </c>
      <c r="K1" s="45"/>
      <c r="L1" s="32"/>
      <c r="M1" s="32"/>
    </row>
    <row r="2" spans="1:20" ht="15" thickBot="1" x14ac:dyDescent="0.35">
      <c r="A2" s="28" t="s">
        <v>96</v>
      </c>
      <c r="B2" s="29" t="s">
        <v>97</v>
      </c>
      <c r="C2" s="30" t="s">
        <v>98</v>
      </c>
      <c r="D2" s="31" t="s">
        <v>99</v>
      </c>
      <c r="E2" s="36" t="s">
        <v>36</v>
      </c>
      <c r="F2" s="27" t="s">
        <v>100</v>
      </c>
      <c r="G2" s="3" t="s">
        <v>101</v>
      </c>
      <c r="H2" s="4" t="s">
        <v>102</v>
      </c>
      <c r="I2" s="36" t="s">
        <v>37</v>
      </c>
      <c r="J2" s="2" t="s">
        <v>103</v>
      </c>
      <c r="K2" s="5" t="s">
        <v>104</v>
      </c>
      <c r="L2" s="36" t="s">
        <v>38</v>
      </c>
      <c r="M2" s="37" t="s">
        <v>35</v>
      </c>
      <c r="N2" s="18" t="s">
        <v>9</v>
      </c>
      <c r="O2" s="18" t="s">
        <v>3</v>
      </c>
      <c r="P2" s="18" t="s">
        <v>4</v>
      </c>
      <c r="Q2" s="18" t="s">
        <v>52</v>
      </c>
      <c r="R2" s="18" t="s">
        <v>56</v>
      </c>
      <c r="S2" s="18" t="s">
        <v>6</v>
      </c>
      <c r="T2" s="18" t="s">
        <v>5</v>
      </c>
    </row>
    <row r="3" spans="1:20" x14ac:dyDescent="0.3">
      <c r="A3" s="6">
        <v>3</v>
      </c>
      <c r="B3" s="7">
        <v>0</v>
      </c>
      <c r="C3" s="21">
        <v>0</v>
      </c>
      <c r="D3" s="7">
        <v>2</v>
      </c>
      <c r="E3" s="33">
        <f t="shared" ref="E3:E34" si="0">SUM(A3:D3)</f>
        <v>5</v>
      </c>
      <c r="F3" s="24">
        <v>5</v>
      </c>
      <c r="G3" s="7">
        <v>4</v>
      </c>
      <c r="H3" s="8">
        <v>0</v>
      </c>
      <c r="I3" s="33">
        <f>SUM(F3:H3)</f>
        <v>9</v>
      </c>
      <c r="J3" s="6">
        <v>0</v>
      </c>
      <c r="K3" s="15">
        <v>0</v>
      </c>
      <c r="L3" s="33">
        <f>SUM(J3:K3)</f>
        <v>0</v>
      </c>
      <c r="M3" s="38">
        <f>SUM(E3,I3,L3)</f>
        <v>14</v>
      </c>
      <c r="N3" s="20">
        <v>41996</v>
      </c>
      <c r="O3" s="20">
        <v>42027</v>
      </c>
      <c r="P3" s="20">
        <v>42051</v>
      </c>
      <c r="Q3" s="20" t="s">
        <v>53</v>
      </c>
      <c r="R3" s="20" t="s">
        <v>58</v>
      </c>
      <c r="S3" s="19">
        <v>1580</v>
      </c>
      <c r="T3" t="s">
        <v>8</v>
      </c>
    </row>
    <row r="4" spans="1:20" x14ac:dyDescent="0.3">
      <c r="A4" s="9">
        <v>11</v>
      </c>
      <c r="B4" s="10">
        <v>0</v>
      </c>
      <c r="C4" s="22">
        <v>0</v>
      </c>
      <c r="D4" s="10">
        <v>0</v>
      </c>
      <c r="E4" s="34">
        <f t="shared" si="0"/>
        <v>11</v>
      </c>
      <c r="F4" s="25">
        <v>4</v>
      </c>
      <c r="G4" s="10">
        <v>0</v>
      </c>
      <c r="H4" s="11">
        <v>0</v>
      </c>
      <c r="I4" s="34">
        <f t="shared" ref="I4:I67" si="1">SUM(F4:H4)</f>
        <v>4</v>
      </c>
      <c r="J4" s="9">
        <v>0</v>
      </c>
      <c r="K4" s="16">
        <v>1</v>
      </c>
      <c r="L4" s="34">
        <f t="shared" ref="L4:L30" si="2">SUM(J4:K4)</f>
        <v>1</v>
      </c>
      <c r="M4" s="39">
        <f t="shared" ref="M4:M30" si="3">SUM(E4,I4,L4)</f>
        <v>16</v>
      </c>
      <c r="N4" s="20">
        <v>41944</v>
      </c>
      <c r="O4" s="20">
        <v>42341</v>
      </c>
      <c r="P4" s="20">
        <v>42051</v>
      </c>
      <c r="Q4" s="20" t="s">
        <v>53</v>
      </c>
      <c r="R4" s="20" t="s">
        <v>58</v>
      </c>
      <c r="S4" s="19">
        <v>1577</v>
      </c>
      <c r="T4" t="s">
        <v>10</v>
      </c>
    </row>
    <row r="5" spans="1:20" x14ac:dyDescent="0.3">
      <c r="A5" s="9">
        <v>2</v>
      </c>
      <c r="B5" s="10">
        <v>1</v>
      </c>
      <c r="C5" s="22">
        <v>14</v>
      </c>
      <c r="D5" s="10">
        <v>0</v>
      </c>
      <c r="E5" s="34">
        <f t="shared" si="0"/>
        <v>17</v>
      </c>
      <c r="F5" s="25">
        <v>2</v>
      </c>
      <c r="G5" s="10">
        <v>0</v>
      </c>
      <c r="H5" s="11">
        <v>0</v>
      </c>
      <c r="I5" s="34">
        <f t="shared" si="1"/>
        <v>2</v>
      </c>
      <c r="J5" s="9">
        <v>0</v>
      </c>
      <c r="K5" s="16">
        <v>0</v>
      </c>
      <c r="L5" s="34">
        <f t="shared" si="2"/>
        <v>0</v>
      </c>
      <c r="M5" s="39">
        <f t="shared" si="3"/>
        <v>19</v>
      </c>
      <c r="N5" s="20">
        <v>41990</v>
      </c>
      <c r="O5" s="20">
        <v>41990</v>
      </c>
      <c r="P5" s="20">
        <v>42051</v>
      </c>
      <c r="Q5" s="20" t="s">
        <v>53</v>
      </c>
      <c r="R5" s="20" t="s">
        <v>58</v>
      </c>
      <c r="S5" s="19">
        <v>1564</v>
      </c>
      <c r="T5" t="s">
        <v>11</v>
      </c>
    </row>
    <row r="6" spans="1:20" x14ac:dyDescent="0.3">
      <c r="A6" s="9">
        <v>5</v>
      </c>
      <c r="B6" s="10">
        <v>3</v>
      </c>
      <c r="C6" s="22">
        <v>0</v>
      </c>
      <c r="D6" s="10">
        <v>0</v>
      </c>
      <c r="E6" s="34">
        <f t="shared" si="0"/>
        <v>8</v>
      </c>
      <c r="F6" s="25">
        <v>0</v>
      </c>
      <c r="G6" s="10">
        <v>0</v>
      </c>
      <c r="H6" s="11">
        <v>0</v>
      </c>
      <c r="I6" s="34">
        <f t="shared" si="1"/>
        <v>0</v>
      </c>
      <c r="J6" s="9">
        <v>0</v>
      </c>
      <c r="K6" s="16">
        <v>0</v>
      </c>
      <c r="L6" s="34">
        <f t="shared" si="2"/>
        <v>0</v>
      </c>
      <c r="M6" s="39">
        <f t="shared" si="3"/>
        <v>8</v>
      </c>
      <c r="N6" s="20" t="s">
        <v>7</v>
      </c>
      <c r="O6" s="20" t="s">
        <v>7</v>
      </c>
      <c r="P6" s="20" t="s">
        <v>7</v>
      </c>
      <c r="Q6" s="20" t="s">
        <v>53</v>
      </c>
      <c r="R6" s="20" t="s">
        <v>57</v>
      </c>
      <c r="S6" s="19" t="s">
        <v>7</v>
      </c>
      <c r="T6" t="s">
        <v>12</v>
      </c>
    </row>
    <row r="7" spans="1:20" x14ac:dyDescent="0.3">
      <c r="A7" s="9">
        <v>19</v>
      </c>
      <c r="B7" s="10">
        <v>1</v>
      </c>
      <c r="C7" s="22">
        <v>0</v>
      </c>
      <c r="D7" s="10">
        <v>0</v>
      </c>
      <c r="E7" s="34">
        <f t="shared" si="0"/>
        <v>20</v>
      </c>
      <c r="F7" s="25">
        <v>5</v>
      </c>
      <c r="G7" s="10">
        <v>0</v>
      </c>
      <c r="H7" s="11">
        <v>0</v>
      </c>
      <c r="I7" s="34">
        <f t="shared" si="1"/>
        <v>5</v>
      </c>
      <c r="J7" s="9">
        <v>0</v>
      </c>
      <c r="K7" s="16">
        <v>1</v>
      </c>
      <c r="L7" s="34">
        <f t="shared" si="2"/>
        <v>1</v>
      </c>
      <c r="M7" s="39">
        <f t="shared" si="3"/>
        <v>26</v>
      </c>
      <c r="N7" s="20">
        <v>41991</v>
      </c>
      <c r="O7" s="20">
        <v>41991</v>
      </c>
      <c r="P7" s="20">
        <v>42051</v>
      </c>
      <c r="Q7" s="20" t="s">
        <v>53</v>
      </c>
      <c r="R7" s="20" t="s">
        <v>58</v>
      </c>
      <c r="S7" s="19">
        <v>1565</v>
      </c>
      <c r="T7" t="s">
        <v>13</v>
      </c>
    </row>
    <row r="8" spans="1:20" x14ac:dyDescent="0.3">
      <c r="A8" s="9">
        <v>7</v>
      </c>
      <c r="B8" s="10">
        <v>0</v>
      </c>
      <c r="C8" s="22">
        <v>15</v>
      </c>
      <c r="D8" s="10">
        <v>0</v>
      </c>
      <c r="E8" s="34">
        <f t="shared" si="0"/>
        <v>22</v>
      </c>
      <c r="F8" s="25">
        <v>4</v>
      </c>
      <c r="G8" s="10">
        <v>0</v>
      </c>
      <c r="H8" s="11">
        <v>0</v>
      </c>
      <c r="I8" s="34">
        <f t="shared" si="1"/>
        <v>4</v>
      </c>
      <c r="J8" s="9">
        <v>0</v>
      </c>
      <c r="K8" s="16">
        <v>0</v>
      </c>
      <c r="L8" s="34">
        <f t="shared" si="2"/>
        <v>0</v>
      </c>
      <c r="M8" s="39">
        <f t="shared" si="3"/>
        <v>26</v>
      </c>
      <c r="N8" s="20">
        <v>41981</v>
      </c>
      <c r="O8" s="20">
        <v>41981</v>
      </c>
      <c r="P8" s="20">
        <v>42030</v>
      </c>
      <c r="Q8" s="20" t="s">
        <v>53</v>
      </c>
      <c r="R8" s="20" t="s">
        <v>58</v>
      </c>
      <c r="S8" s="19">
        <v>1557</v>
      </c>
      <c r="T8" t="s">
        <v>14</v>
      </c>
    </row>
    <row r="9" spans="1:20" x14ac:dyDescent="0.3">
      <c r="A9" s="9">
        <v>6</v>
      </c>
      <c r="B9" s="10">
        <v>0</v>
      </c>
      <c r="C9" s="22">
        <v>15</v>
      </c>
      <c r="D9" s="10">
        <v>0</v>
      </c>
      <c r="E9" s="34">
        <f t="shared" si="0"/>
        <v>21</v>
      </c>
      <c r="F9" s="25">
        <v>3</v>
      </c>
      <c r="G9" s="10">
        <v>0</v>
      </c>
      <c r="H9" s="11">
        <v>0</v>
      </c>
      <c r="I9" s="34">
        <f t="shared" si="1"/>
        <v>3</v>
      </c>
      <c r="J9" s="9">
        <v>0</v>
      </c>
      <c r="K9" s="16">
        <v>1</v>
      </c>
      <c r="L9" s="34">
        <f t="shared" si="2"/>
        <v>1</v>
      </c>
      <c r="M9" s="39">
        <f t="shared" si="3"/>
        <v>25</v>
      </c>
      <c r="N9" s="20">
        <v>41678</v>
      </c>
      <c r="O9" s="20">
        <v>41983</v>
      </c>
      <c r="P9" s="20">
        <v>42030</v>
      </c>
      <c r="Q9" s="20" t="s">
        <v>53</v>
      </c>
      <c r="R9" s="20" t="s">
        <v>58</v>
      </c>
      <c r="S9" s="19">
        <v>1553</v>
      </c>
      <c r="T9" t="s">
        <v>15</v>
      </c>
    </row>
    <row r="10" spans="1:20" x14ac:dyDescent="0.3">
      <c r="A10" s="9">
        <v>40</v>
      </c>
      <c r="B10" s="10">
        <v>65</v>
      </c>
      <c r="C10" s="22">
        <v>6</v>
      </c>
      <c r="D10" s="10">
        <v>2</v>
      </c>
      <c r="E10" s="34">
        <f t="shared" si="0"/>
        <v>113</v>
      </c>
      <c r="F10" s="25">
        <v>5</v>
      </c>
      <c r="G10" s="10">
        <v>0</v>
      </c>
      <c r="H10" s="11">
        <v>0</v>
      </c>
      <c r="I10" s="34">
        <f t="shared" si="1"/>
        <v>5</v>
      </c>
      <c r="J10" s="9">
        <v>0</v>
      </c>
      <c r="K10" s="16">
        <v>0</v>
      </c>
      <c r="L10" s="34">
        <f t="shared" si="2"/>
        <v>0</v>
      </c>
      <c r="M10" s="39">
        <f t="shared" si="3"/>
        <v>118</v>
      </c>
      <c r="N10" s="20">
        <v>41897</v>
      </c>
      <c r="O10" s="20">
        <v>41897</v>
      </c>
      <c r="P10" s="20">
        <v>42054</v>
      </c>
      <c r="Q10" s="20" t="s">
        <v>53</v>
      </c>
      <c r="R10" s="20" t="s">
        <v>59</v>
      </c>
      <c r="S10" s="19">
        <v>1398</v>
      </c>
      <c r="T10" t="s">
        <v>16</v>
      </c>
    </row>
    <row r="11" spans="1:20" x14ac:dyDescent="0.3">
      <c r="A11" s="9">
        <v>4</v>
      </c>
      <c r="B11" s="10">
        <v>0</v>
      </c>
      <c r="C11" s="22">
        <v>0</v>
      </c>
      <c r="D11" s="10">
        <v>0</v>
      </c>
      <c r="E11" s="34">
        <f t="shared" si="0"/>
        <v>4</v>
      </c>
      <c r="F11" s="25">
        <v>0</v>
      </c>
      <c r="G11" s="10">
        <v>0</v>
      </c>
      <c r="H11" s="11">
        <v>0</v>
      </c>
      <c r="I11" s="34">
        <f t="shared" si="1"/>
        <v>0</v>
      </c>
      <c r="J11" s="9">
        <v>1</v>
      </c>
      <c r="K11" s="16">
        <v>0</v>
      </c>
      <c r="L11" s="34">
        <f t="shared" si="2"/>
        <v>1</v>
      </c>
      <c r="M11" s="39">
        <f t="shared" si="3"/>
        <v>5</v>
      </c>
      <c r="N11" s="20">
        <v>41957</v>
      </c>
      <c r="O11" s="20">
        <v>42016</v>
      </c>
      <c r="P11" s="20">
        <v>42030</v>
      </c>
      <c r="Q11" s="20" t="s">
        <v>54</v>
      </c>
      <c r="R11" s="20" t="s">
        <v>59</v>
      </c>
      <c r="S11" s="19">
        <v>1549</v>
      </c>
      <c r="T11" t="s">
        <v>17</v>
      </c>
    </row>
    <row r="12" spans="1:20" x14ac:dyDescent="0.3">
      <c r="A12" s="9">
        <v>1</v>
      </c>
      <c r="B12" s="10">
        <v>0</v>
      </c>
      <c r="C12" s="22">
        <v>0</v>
      </c>
      <c r="D12" s="10">
        <v>3</v>
      </c>
      <c r="E12" s="34">
        <f t="shared" si="0"/>
        <v>4</v>
      </c>
      <c r="F12" s="25">
        <v>1</v>
      </c>
      <c r="G12" s="10">
        <v>0</v>
      </c>
      <c r="H12" s="11">
        <v>0</v>
      </c>
      <c r="I12" s="34">
        <f t="shared" si="1"/>
        <v>1</v>
      </c>
      <c r="J12" s="9">
        <v>0</v>
      </c>
      <c r="K12" s="16">
        <v>2</v>
      </c>
      <c r="L12" s="34">
        <f t="shared" si="2"/>
        <v>2</v>
      </c>
      <c r="M12" s="39">
        <f t="shared" si="3"/>
        <v>7</v>
      </c>
      <c r="N12" s="20">
        <v>42033</v>
      </c>
      <c r="O12" s="20">
        <v>42033</v>
      </c>
      <c r="P12" s="20">
        <v>42052</v>
      </c>
      <c r="Q12" s="20" t="s">
        <v>53</v>
      </c>
      <c r="R12" s="20" t="s">
        <v>63</v>
      </c>
      <c r="S12" s="19">
        <v>1589</v>
      </c>
      <c r="T12" t="s">
        <v>18</v>
      </c>
    </row>
    <row r="13" spans="1:20" x14ac:dyDescent="0.3">
      <c r="A13" s="9">
        <v>1</v>
      </c>
      <c r="B13" s="10">
        <v>0</v>
      </c>
      <c r="C13" s="22">
        <v>0</v>
      </c>
      <c r="D13" s="10">
        <v>0</v>
      </c>
      <c r="E13" s="34">
        <f t="shared" si="0"/>
        <v>1</v>
      </c>
      <c r="F13" s="25">
        <v>4</v>
      </c>
      <c r="G13" s="10">
        <v>4</v>
      </c>
      <c r="H13" s="11">
        <v>0</v>
      </c>
      <c r="I13" s="34">
        <f t="shared" si="1"/>
        <v>8</v>
      </c>
      <c r="J13" s="9">
        <v>0</v>
      </c>
      <c r="K13" s="16">
        <v>0</v>
      </c>
      <c r="L13" s="34">
        <f t="shared" si="2"/>
        <v>0</v>
      </c>
      <c r="M13" s="39">
        <f t="shared" si="3"/>
        <v>9</v>
      </c>
      <c r="N13" s="20">
        <v>42034</v>
      </c>
      <c r="O13" s="20">
        <v>42034</v>
      </c>
      <c r="P13" s="20">
        <v>42052</v>
      </c>
      <c r="Q13" s="20" t="s">
        <v>53</v>
      </c>
      <c r="R13" s="20" t="s">
        <v>63</v>
      </c>
      <c r="S13" s="19">
        <v>1588</v>
      </c>
      <c r="T13" t="s">
        <v>19</v>
      </c>
    </row>
    <row r="14" spans="1:20" x14ac:dyDescent="0.3">
      <c r="A14" s="9">
        <v>1</v>
      </c>
      <c r="B14" s="10">
        <v>0</v>
      </c>
      <c r="C14" s="22">
        <v>0</v>
      </c>
      <c r="D14" s="10">
        <v>4</v>
      </c>
      <c r="E14" s="34">
        <f t="shared" si="0"/>
        <v>5</v>
      </c>
      <c r="F14" s="25">
        <v>3</v>
      </c>
      <c r="G14" s="10">
        <v>1</v>
      </c>
      <c r="H14" s="11">
        <v>1</v>
      </c>
      <c r="I14" s="34">
        <f t="shared" si="1"/>
        <v>5</v>
      </c>
      <c r="J14" s="9">
        <v>0</v>
      </c>
      <c r="K14" s="16">
        <v>8</v>
      </c>
      <c r="L14" s="34">
        <f t="shared" si="2"/>
        <v>8</v>
      </c>
      <c r="M14" s="39">
        <f t="shared" si="3"/>
        <v>18</v>
      </c>
      <c r="N14" s="20">
        <v>41900</v>
      </c>
      <c r="O14" s="20">
        <v>41900</v>
      </c>
      <c r="P14" s="20">
        <v>42030</v>
      </c>
      <c r="Q14" s="20" t="s">
        <v>53</v>
      </c>
      <c r="R14" s="20" t="s">
        <v>63</v>
      </c>
      <c r="S14" s="19">
        <v>1493</v>
      </c>
      <c r="T14" t="s">
        <v>20</v>
      </c>
    </row>
    <row r="15" spans="1:20" x14ac:dyDescent="0.3">
      <c r="A15" s="9">
        <v>23</v>
      </c>
      <c r="B15" s="10">
        <v>0</v>
      </c>
      <c r="C15" s="22">
        <v>0</v>
      </c>
      <c r="D15" s="10">
        <v>2</v>
      </c>
      <c r="E15" s="34">
        <f t="shared" si="0"/>
        <v>25</v>
      </c>
      <c r="F15" s="25">
        <v>8</v>
      </c>
      <c r="G15" s="10">
        <v>9</v>
      </c>
      <c r="H15" s="11">
        <v>0</v>
      </c>
      <c r="I15" s="34">
        <f t="shared" si="1"/>
        <v>17</v>
      </c>
      <c r="J15" s="9">
        <v>0</v>
      </c>
      <c r="K15" s="16">
        <v>1</v>
      </c>
      <c r="L15" s="34">
        <f t="shared" si="2"/>
        <v>1</v>
      </c>
      <c r="M15" s="39">
        <f t="shared" si="3"/>
        <v>43</v>
      </c>
      <c r="N15" s="20">
        <v>42265</v>
      </c>
      <c r="O15" s="20">
        <v>41900</v>
      </c>
      <c r="P15" s="20">
        <v>42030</v>
      </c>
      <c r="Q15" s="20" t="s">
        <v>53</v>
      </c>
      <c r="R15" s="20" t="s">
        <v>63</v>
      </c>
      <c r="S15" s="19">
        <v>1493</v>
      </c>
      <c r="T15" t="s">
        <v>21</v>
      </c>
    </row>
    <row r="16" spans="1:20" x14ac:dyDescent="0.3">
      <c r="A16" s="9">
        <v>3</v>
      </c>
      <c r="B16" s="10">
        <v>0</v>
      </c>
      <c r="C16" s="22">
        <v>0</v>
      </c>
      <c r="D16" s="10">
        <v>0</v>
      </c>
      <c r="E16" s="34">
        <f t="shared" si="0"/>
        <v>3</v>
      </c>
      <c r="F16" s="25">
        <v>2</v>
      </c>
      <c r="G16" s="10">
        <v>0</v>
      </c>
      <c r="H16" s="11">
        <v>0</v>
      </c>
      <c r="I16" s="34">
        <f t="shared" si="1"/>
        <v>2</v>
      </c>
      <c r="J16" s="9">
        <v>2</v>
      </c>
      <c r="K16" s="16">
        <v>1</v>
      </c>
      <c r="L16" s="34">
        <f t="shared" si="2"/>
        <v>3</v>
      </c>
      <c r="M16" s="39">
        <f t="shared" si="3"/>
        <v>8</v>
      </c>
      <c r="N16" s="20">
        <v>41941</v>
      </c>
      <c r="O16" s="20">
        <v>41941</v>
      </c>
      <c r="P16" s="20">
        <v>41975</v>
      </c>
      <c r="Q16" s="20" t="s">
        <v>53</v>
      </c>
      <c r="R16" s="20" t="s">
        <v>63</v>
      </c>
      <c r="S16" s="19">
        <v>1526</v>
      </c>
      <c r="T16" t="s">
        <v>22</v>
      </c>
    </row>
    <row r="17" spans="1:20" x14ac:dyDescent="0.3">
      <c r="A17" s="9">
        <v>9</v>
      </c>
      <c r="B17" s="10">
        <v>3</v>
      </c>
      <c r="C17" s="22">
        <v>0</v>
      </c>
      <c r="D17" s="10">
        <v>0</v>
      </c>
      <c r="E17" s="34">
        <f t="shared" si="0"/>
        <v>12</v>
      </c>
      <c r="F17" s="25">
        <v>2</v>
      </c>
      <c r="G17" s="10">
        <v>0</v>
      </c>
      <c r="H17" s="11">
        <v>0</v>
      </c>
      <c r="I17" s="34">
        <f t="shared" si="1"/>
        <v>2</v>
      </c>
      <c r="J17" s="9">
        <v>0</v>
      </c>
      <c r="K17" s="16">
        <v>1</v>
      </c>
      <c r="L17" s="34">
        <f t="shared" si="2"/>
        <v>1</v>
      </c>
      <c r="M17" s="39">
        <f t="shared" si="3"/>
        <v>15</v>
      </c>
      <c r="N17" s="20">
        <v>41932</v>
      </c>
      <c r="O17" s="20">
        <v>41932</v>
      </c>
      <c r="P17" s="20">
        <v>41971</v>
      </c>
      <c r="Q17" s="20" t="s">
        <v>53</v>
      </c>
      <c r="R17" s="20" t="s">
        <v>63</v>
      </c>
      <c r="S17" s="19">
        <v>1508</v>
      </c>
      <c r="T17" t="s">
        <v>23</v>
      </c>
    </row>
    <row r="18" spans="1:20" x14ac:dyDescent="0.3">
      <c r="A18" s="9">
        <v>2</v>
      </c>
      <c r="B18" s="10">
        <v>0</v>
      </c>
      <c r="C18" s="22">
        <v>0</v>
      </c>
      <c r="D18" s="10">
        <v>0</v>
      </c>
      <c r="E18" s="34">
        <f t="shared" si="0"/>
        <v>2</v>
      </c>
      <c r="F18" s="25">
        <v>2</v>
      </c>
      <c r="G18" s="10">
        <v>0</v>
      </c>
      <c r="H18" s="11">
        <v>0</v>
      </c>
      <c r="I18" s="34">
        <f t="shared" si="1"/>
        <v>2</v>
      </c>
      <c r="J18" s="9">
        <v>0</v>
      </c>
      <c r="K18" s="16">
        <v>2</v>
      </c>
      <c r="L18" s="34">
        <f t="shared" si="2"/>
        <v>2</v>
      </c>
      <c r="M18" s="39">
        <f t="shared" si="3"/>
        <v>6</v>
      </c>
      <c r="N18" s="20">
        <v>41976</v>
      </c>
      <c r="O18" s="20">
        <v>41976</v>
      </c>
      <c r="P18" s="20">
        <v>41982</v>
      </c>
      <c r="Q18" s="20" t="s">
        <v>54</v>
      </c>
      <c r="R18" s="20" t="s">
        <v>63</v>
      </c>
      <c r="S18" s="19">
        <v>1545</v>
      </c>
      <c r="T18" t="s">
        <v>24</v>
      </c>
    </row>
    <row r="19" spans="1:20" x14ac:dyDescent="0.3">
      <c r="A19" s="9">
        <v>2</v>
      </c>
      <c r="B19" s="10">
        <v>2</v>
      </c>
      <c r="C19" s="22">
        <v>0</v>
      </c>
      <c r="D19" s="10">
        <v>0</v>
      </c>
      <c r="E19" s="34">
        <f t="shared" si="0"/>
        <v>4</v>
      </c>
      <c r="F19" s="25">
        <v>0</v>
      </c>
      <c r="G19" s="10">
        <v>0</v>
      </c>
      <c r="H19" s="11">
        <v>0</v>
      </c>
      <c r="I19" s="34">
        <f t="shared" si="1"/>
        <v>0</v>
      </c>
      <c r="J19" s="9">
        <v>0</v>
      </c>
      <c r="K19" s="16">
        <v>0</v>
      </c>
      <c r="L19" s="34">
        <f t="shared" si="2"/>
        <v>0</v>
      </c>
      <c r="M19" s="39">
        <f t="shared" si="3"/>
        <v>4</v>
      </c>
      <c r="N19" s="20">
        <v>41992</v>
      </c>
      <c r="O19" s="20">
        <v>41992</v>
      </c>
      <c r="P19" s="20">
        <v>41996</v>
      </c>
      <c r="Q19" s="20" t="s">
        <v>54</v>
      </c>
      <c r="R19" s="20" t="s">
        <v>58</v>
      </c>
      <c r="S19" s="19">
        <v>1566</v>
      </c>
      <c r="T19" t="s">
        <v>25</v>
      </c>
    </row>
    <row r="20" spans="1:20" x14ac:dyDescent="0.3">
      <c r="A20" s="9">
        <v>1</v>
      </c>
      <c r="B20" s="10">
        <v>0</v>
      </c>
      <c r="C20" s="22">
        <v>0</v>
      </c>
      <c r="D20" s="10">
        <v>2</v>
      </c>
      <c r="E20" s="34">
        <f t="shared" si="0"/>
        <v>3</v>
      </c>
      <c r="F20" s="25">
        <v>2</v>
      </c>
      <c r="G20" s="10">
        <v>1</v>
      </c>
      <c r="H20" s="11">
        <v>0</v>
      </c>
      <c r="I20" s="34">
        <f t="shared" si="1"/>
        <v>3</v>
      </c>
      <c r="J20" s="9">
        <v>0</v>
      </c>
      <c r="K20" s="16">
        <v>1</v>
      </c>
      <c r="L20" s="34">
        <f t="shared" si="2"/>
        <v>1</v>
      </c>
      <c r="M20" s="39">
        <f t="shared" si="3"/>
        <v>7</v>
      </c>
      <c r="N20" s="20">
        <v>41962</v>
      </c>
      <c r="O20" s="20">
        <v>41974</v>
      </c>
      <c r="P20" s="20">
        <v>41982</v>
      </c>
      <c r="Q20" s="20" t="s">
        <v>53</v>
      </c>
      <c r="R20" s="20" t="s">
        <v>63</v>
      </c>
      <c r="S20" s="19">
        <v>1541</v>
      </c>
      <c r="T20" t="s">
        <v>26</v>
      </c>
    </row>
    <row r="21" spans="1:20" x14ac:dyDescent="0.3">
      <c r="A21" s="9">
        <v>3</v>
      </c>
      <c r="B21" s="10">
        <v>1</v>
      </c>
      <c r="C21" s="22">
        <v>0</v>
      </c>
      <c r="D21" s="10">
        <v>0</v>
      </c>
      <c r="E21" s="34">
        <f t="shared" si="0"/>
        <v>4</v>
      </c>
      <c r="F21" s="25">
        <v>1</v>
      </c>
      <c r="G21" s="10">
        <v>0</v>
      </c>
      <c r="H21" s="11">
        <v>0</v>
      </c>
      <c r="I21" s="34">
        <f t="shared" si="1"/>
        <v>1</v>
      </c>
      <c r="J21" s="9">
        <v>0</v>
      </c>
      <c r="K21" s="16">
        <v>2</v>
      </c>
      <c r="L21" s="34">
        <f t="shared" si="2"/>
        <v>2</v>
      </c>
      <c r="M21" s="39">
        <f t="shared" si="3"/>
        <v>7</v>
      </c>
      <c r="N21" s="20">
        <v>41975</v>
      </c>
      <c r="O21" s="20">
        <v>41975</v>
      </c>
      <c r="P21" s="20">
        <v>41982</v>
      </c>
      <c r="Q21" s="20" t="s">
        <v>53</v>
      </c>
      <c r="R21" s="20" t="s">
        <v>63</v>
      </c>
      <c r="S21" s="19">
        <v>1544</v>
      </c>
      <c r="T21" t="s">
        <v>27</v>
      </c>
    </row>
    <row r="22" spans="1:20" x14ac:dyDescent="0.3">
      <c r="A22" s="9">
        <v>11</v>
      </c>
      <c r="B22" s="10">
        <v>42</v>
      </c>
      <c r="C22" s="22">
        <v>4</v>
      </c>
      <c r="D22" s="10">
        <v>0</v>
      </c>
      <c r="E22" s="34">
        <f t="shared" si="0"/>
        <v>57</v>
      </c>
      <c r="F22" s="25">
        <v>2</v>
      </c>
      <c r="G22" s="10">
        <v>0</v>
      </c>
      <c r="H22" s="11">
        <v>0</v>
      </c>
      <c r="I22" s="34">
        <f t="shared" si="1"/>
        <v>2</v>
      </c>
      <c r="J22" s="9">
        <v>0</v>
      </c>
      <c r="K22" s="16">
        <v>0</v>
      </c>
      <c r="L22" s="34">
        <f t="shared" si="2"/>
        <v>0</v>
      </c>
      <c r="M22" s="39">
        <f t="shared" si="3"/>
        <v>59</v>
      </c>
      <c r="N22" s="20">
        <v>41912</v>
      </c>
      <c r="O22" s="20">
        <v>41921</v>
      </c>
      <c r="P22" s="20">
        <v>41981</v>
      </c>
      <c r="Q22" s="20" t="s">
        <v>53</v>
      </c>
      <c r="R22" s="20" t="s">
        <v>57</v>
      </c>
      <c r="S22" s="19">
        <v>1503</v>
      </c>
      <c r="T22" t="s">
        <v>28</v>
      </c>
    </row>
    <row r="23" spans="1:20" x14ac:dyDescent="0.3">
      <c r="A23" s="9">
        <v>2</v>
      </c>
      <c r="B23" s="10">
        <v>0</v>
      </c>
      <c r="C23" s="22">
        <v>0</v>
      </c>
      <c r="D23" s="10">
        <v>0</v>
      </c>
      <c r="E23" s="34">
        <f t="shared" si="0"/>
        <v>2</v>
      </c>
      <c r="F23" s="25">
        <v>1</v>
      </c>
      <c r="G23" s="10">
        <v>0</v>
      </c>
      <c r="H23" s="11">
        <v>0</v>
      </c>
      <c r="I23" s="34">
        <f t="shared" si="1"/>
        <v>1</v>
      </c>
      <c r="J23" s="9">
        <v>0</v>
      </c>
      <c r="K23" s="16">
        <v>0</v>
      </c>
      <c r="L23" s="34">
        <f t="shared" si="2"/>
        <v>0</v>
      </c>
      <c r="M23" s="39">
        <f t="shared" si="3"/>
        <v>3</v>
      </c>
      <c r="N23" s="20">
        <v>41981</v>
      </c>
      <c r="O23" s="20">
        <v>41981</v>
      </c>
      <c r="P23" s="20">
        <v>41982</v>
      </c>
      <c r="Q23" s="20" t="s">
        <v>53</v>
      </c>
      <c r="R23" s="20" t="s">
        <v>58</v>
      </c>
      <c r="S23" s="19">
        <v>1554</v>
      </c>
      <c r="T23" t="s">
        <v>29</v>
      </c>
    </row>
    <row r="24" spans="1:20" x14ac:dyDescent="0.3">
      <c r="A24" s="9">
        <v>7</v>
      </c>
      <c r="B24" s="10">
        <v>3</v>
      </c>
      <c r="C24" s="22">
        <v>0</v>
      </c>
      <c r="D24" s="10">
        <v>2</v>
      </c>
      <c r="E24" s="34">
        <f t="shared" si="0"/>
        <v>12</v>
      </c>
      <c r="F24" s="25">
        <v>3</v>
      </c>
      <c r="G24" s="10">
        <v>0</v>
      </c>
      <c r="H24" s="11">
        <v>0</v>
      </c>
      <c r="I24" s="34">
        <f t="shared" si="1"/>
        <v>3</v>
      </c>
      <c r="J24" s="9">
        <v>1</v>
      </c>
      <c r="K24" s="16">
        <v>2</v>
      </c>
      <c r="L24" s="34">
        <f t="shared" si="2"/>
        <v>3</v>
      </c>
      <c r="M24" s="39">
        <f t="shared" si="3"/>
        <v>18</v>
      </c>
      <c r="N24" s="20">
        <v>41953</v>
      </c>
      <c r="O24" s="20">
        <v>41953</v>
      </c>
      <c r="P24" s="20">
        <v>41975</v>
      </c>
      <c r="Q24" s="20" t="s">
        <v>53</v>
      </c>
      <c r="R24" s="20" t="s">
        <v>63</v>
      </c>
      <c r="S24" s="19">
        <v>1530</v>
      </c>
      <c r="T24" t="s">
        <v>30</v>
      </c>
    </row>
    <row r="25" spans="1:20" x14ac:dyDescent="0.3">
      <c r="A25" s="9">
        <v>13</v>
      </c>
      <c r="B25" s="10">
        <v>6</v>
      </c>
      <c r="C25" s="22">
        <v>0</v>
      </c>
      <c r="D25" s="10">
        <v>0</v>
      </c>
      <c r="E25" s="34">
        <f t="shared" si="0"/>
        <v>19</v>
      </c>
      <c r="F25" s="25">
        <v>1</v>
      </c>
      <c r="G25" s="10">
        <v>0</v>
      </c>
      <c r="H25" s="11">
        <v>0</v>
      </c>
      <c r="I25" s="34">
        <f t="shared" si="1"/>
        <v>1</v>
      </c>
      <c r="J25" s="9">
        <v>0</v>
      </c>
      <c r="K25" s="16">
        <v>0</v>
      </c>
      <c r="L25" s="34">
        <f t="shared" si="2"/>
        <v>0</v>
      </c>
      <c r="M25" s="39">
        <f t="shared" si="3"/>
        <v>20</v>
      </c>
      <c r="N25" s="20">
        <v>41978</v>
      </c>
      <c r="O25" s="20">
        <v>41978</v>
      </c>
      <c r="P25" s="20">
        <v>41988</v>
      </c>
      <c r="Q25" s="20" t="s">
        <v>53</v>
      </c>
      <c r="R25" s="20" t="s">
        <v>58</v>
      </c>
      <c r="S25" s="19">
        <v>1562</v>
      </c>
      <c r="T25" t="s">
        <v>31</v>
      </c>
    </row>
    <row r="26" spans="1:20" x14ac:dyDescent="0.3">
      <c r="A26" s="9">
        <v>18</v>
      </c>
      <c r="B26" s="10">
        <v>4</v>
      </c>
      <c r="C26" s="22">
        <v>0</v>
      </c>
      <c r="D26" s="10">
        <v>4</v>
      </c>
      <c r="E26" s="34">
        <f t="shared" si="0"/>
        <v>26</v>
      </c>
      <c r="F26" s="25">
        <v>5</v>
      </c>
      <c r="G26" s="10">
        <v>0</v>
      </c>
      <c r="H26" s="11">
        <v>0</v>
      </c>
      <c r="I26" s="34">
        <f t="shared" si="1"/>
        <v>5</v>
      </c>
      <c r="J26" s="9">
        <v>0</v>
      </c>
      <c r="K26" s="16">
        <v>0</v>
      </c>
      <c r="L26" s="34">
        <f t="shared" si="2"/>
        <v>0</v>
      </c>
      <c r="M26" s="39">
        <f t="shared" si="3"/>
        <v>31</v>
      </c>
      <c r="N26" s="20">
        <v>41939</v>
      </c>
      <c r="O26" s="20">
        <v>41940</v>
      </c>
      <c r="P26" s="20">
        <v>41983</v>
      </c>
      <c r="Q26" s="20" t="s">
        <v>53</v>
      </c>
      <c r="R26" s="20" t="s">
        <v>58</v>
      </c>
      <c r="S26" s="19">
        <v>1524</v>
      </c>
      <c r="T26" t="s">
        <v>32</v>
      </c>
    </row>
    <row r="27" spans="1:20" x14ac:dyDescent="0.3">
      <c r="A27" s="9">
        <v>8</v>
      </c>
      <c r="B27" s="10">
        <v>0</v>
      </c>
      <c r="C27" s="22">
        <v>0</v>
      </c>
      <c r="D27" s="10">
        <v>0</v>
      </c>
      <c r="E27" s="34">
        <f t="shared" si="0"/>
        <v>8</v>
      </c>
      <c r="F27" s="25">
        <v>3</v>
      </c>
      <c r="G27" s="10">
        <v>0</v>
      </c>
      <c r="H27" s="11">
        <v>0</v>
      </c>
      <c r="I27" s="34">
        <f t="shared" si="1"/>
        <v>3</v>
      </c>
      <c r="J27" s="9">
        <v>0</v>
      </c>
      <c r="K27" s="16">
        <v>2</v>
      </c>
      <c r="L27" s="34">
        <f t="shared" si="2"/>
        <v>2</v>
      </c>
      <c r="M27" s="39">
        <f t="shared" si="3"/>
        <v>13</v>
      </c>
      <c r="N27" s="20">
        <v>41789</v>
      </c>
      <c r="O27" s="20">
        <v>42011</v>
      </c>
      <c r="P27" s="20">
        <v>42033</v>
      </c>
      <c r="Q27" s="20" t="s">
        <v>53</v>
      </c>
      <c r="R27" s="20" t="s">
        <v>63</v>
      </c>
      <c r="S27" s="19">
        <v>1425</v>
      </c>
      <c r="T27" t="s">
        <v>33</v>
      </c>
    </row>
    <row r="28" spans="1:20" x14ac:dyDescent="0.3">
      <c r="A28" s="9">
        <v>6</v>
      </c>
      <c r="B28" s="10">
        <v>0</v>
      </c>
      <c r="C28" s="22">
        <v>0</v>
      </c>
      <c r="D28" s="10">
        <v>0</v>
      </c>
      <c r="E28" s="34">
        <f t="shared" si="0"/>
        <v>6</v>
      </c>
      <c r="F28" s="25">
        <v>7</v>
      </c>
      <c r="G28" s="10">
        <v>0</v>
      </c>
      <c r="H28" s="11">
        <v>0</v>
      </c>
      <c r="I28" s="34">
        <f t="shared" si="1"/>
        <v>7</v>
      </c>
      <c r="J28" s="9">
        <v>0</v>
      </c>
      <c r="K28" s="16">
        <v>0</v>
      </c>
      <c r="L28" s="34">
        <f t="shared" si="2"/>
        <v>0</v>
      </c>
      <c r="M28" s="39">
        <f t="shared" si="3"/>
        <v>13</v>
      </c>
      <c r="N28" s="20">
        <v>41962</v>
      </c>
      <c r="O28" s="20">
        <v>41962</v>
      </c>
      <c r="P28" s="20">
        <v>42031</v>
      </c>
      <c r="Q28" s="20" t="s">
        <v>53</v>
      </c>
      <c r="R28" s="20" t="s">
        <v>63</v>
      </c>
      <c r="S28" s="19">
        <v>1535</v>
      </c>
      <c r="T28" t="s">
        <v>34</v>
      </c>
    </row>
    <row r="29" spans="1:20" x14ac:dyDescent="0.3">
      <c r="A29" s="9">
        <v>6</v>
      </c>
      <c r="B29" s="10">
        <v>0</v>
      </c>
      <c r="C29" s="22">
        <v>0</v>
      </c>
      <c r="D29" s="10">
        <v>0</v>
      </c>
      <c r="E29" s="34">
        <f t="shared" si="0"/>
        <v>6</v>
      </c>
      <c r="F29" s="25">
        <v>0</v>
      </c>
      <c r="G29" s="10">
        <v>0</v>
      </c>
      <c r="H29" s="11">
        <v>0</v>
      </c>
      <c r="I29" s="34">
        <f t="shared" si="1"/>
        <v>0</v>
      </c>
      <c r="J29" s="9">
        <v>0</v>
      </c>
      <c r="K29" s="16">
        <v>0</v>
      </c>
      <c r="L29" s="34">
        <f t="shared" si="2"/>
        <v>0</v>
      </c>
      <c r="M29" s="39">
        <f t="shared" si="3"/>
        <v>6</v>
      </c>
      <c r="N29" s="20">
        <v>42018</v>
      </c>
      <c r="O29" s="20">
        <v>42018</v>
      </c>
      <c r="P29" s="20" t="s">
        <v>7</v>
      </c>
      <c r="Q29" s="20" t="s">
        <v>53</v>
      </c>
      <c r="R29" s="20" t="s">
        <v>59</v>
      </c>
      <c r="S29" s="19">
        <v>1576</v>
      </c>
      <c r="T29" t="s">
        <v>39</v>
      </c>
    </row>
    <row r="30" spans="1:20" x14ac:dyDescent="0.3">
      <c r="A30" s="9">
        <v>1</v>
      </c>
      <c r="B30" s="10">
        <v>0</v>
      </c>
      <c r="C30" s="22">
        <v>0</v>
      </c>
      <c r="D30" s="10">
        <v>0</v>
      </c>
      <c r="E30" s="34">
        <f t="shared" si="0"/>
        <v>1</v>
      </c>
      <c r="F30" s="25">
        <v>1</v>
      </c>
      <c r="G30" s="10">
        <v>0</v>
      </c>
      <c r="H30" s="11">
        <v>0</v>
      </c>
      <c r="I30" s="34">
        <f t="shared" si="1"/>
        <v>1</v>
      </c>
      <c r="J30" s="9">
        <v>0</v>
      </c>
      <c r="K30" s="16">
        <v>0</v>
      </c>
      <c r="L30" s="34">
        <f t="shared" si="2"/>
        <v>0</v>
      </c>
      <c r="M30" s="39">
        <f t="shared" si="3"/>
        <v>2</v>
      </c>
      <c r="N30" s="20">
        <v>41977</v>
      </c>
      <c r="O30" s="20" t="s">
        <v>7</v>
      </c>
      <c r="P30" s="20" t="s">
        <v>7</v>
      </c>
      <c r="Q30" s="20" t="s">
        <v>53</v>
      </c>
      <c r="R30" s="20" t="s">
        <v>59</v>
      </c>
      <c r="S30" t="s">
        <v>7</v>
      </c>
      <c r="T30" t="s">
        <v>40</v>
      </c>
    </row>
    <row r="31" spans="1:20" x14ac:dyDescent="0.3">
      <c r="A31" s="9">
        <v>1</v>
      </c>
      <c r="B31" s="10">
        <v>0</v>
      </c>
      <c r="C31" s="22">
        <v>0</v>
      </c>
      <c r="D31" s="10">
        <v>0</v>
      </c>
      <c r="E31" s="34">
        <f t="shared" si="0"/>
        <v>1</v>
      </c>
      <c r="F31" s="25">
        <v>1</v>
      </c>
      <c r="G31" s="10">
        <v>0</v>
      </c>
      <c r="H31" s="11">
        <v>0</v>
      </c>
      <c r="I31" s="34">
        <f t="shared" si="1"/>
        <v>1</v>
      </c>
      <c r="J31" s="9">
        <v>0</v>
      </c>
      <c r="K31" s="16">
        <v>0</v>
      </c>
      <c r="L31" s="34">
        <f t="shared" ref="L31" si="4">SUM(J31:K31)</f>
        <v>0</v>
      </c>
      <c r="M31" s="39">
        <f t="shared" ref="M31" si="5">SUM(E31,I31,L31)</f>
        <v>2</v>
      </c>
      <c r="N31" s="20">
        <v>41977</v>
      </c>
      <c r="O31" s="20" t="s">
        <v>7</v>
      </c>
      <c r="P31" s="20" t="s">
        <v>7</v>
      </c>
      <c r="Q31" s="20" t="s">
        <v>53</v>
      </c>
      <c r="R31" s="20" t="s">
        <v>59</v>
      </c>
      <c r="S31" t="s">
        <v>7</v>
      </c>
      <c r="T31" t="s">
        <v>41</v>
      </c>
    </row>
    <row r="32" spans="1:20" x14ac:dyDescent="0.3">
      <c r="A32" s="9">
        <v>10</v>
      </c>
      <c r="B32" s="10">
        <v>0</v>
      </c>
      <c r="C32" s="22">
        <v>0</v>
      </c>
      <c r="D32" s="10">
        <v>0</v>
      </c>
      <c r="E32" s="34">
        <f t="shared" si="0"/>
        <v>10</v>
      </c>
      <c r="F32" s="25">
        <v>6</v>
      </c>
      <c r="G32" s="10">
        <v>0</v>
      </c>
      <c r="H32" s="11">
        <v>0</v>
      </c>
      <c r="I32" s="34">
        <f t="shared" si="1"/>
        <v>6</v>
      </c>
      <c r="J32" s="9">
        <v>0</v>
      </c>
      <c r="K32" s="16">
        <v>0</v>
      </c>
      <c r="L32" s="34">
        <f t="shared" ref="L32:L46" si="6">SUM(J32:K32)</f>
        <v>0</v>
      </c>
      <c r="M32" s="39">
        <f t="shared" ref="M32:M46" si="7">SUM(E32,I32,L32)</f>
        <v>16</v>
      </c>
      <c r="N32" s="20">
        <v>41942</v>
      </c>
      <c r="O32" s="20" t="s">
        <v>7</v>
      </c>
      <c r="P32" s="20" t="s">
        <v>7</v>
      </c>
      <c r="Q32" s="20" t="s">
        <v>54</v>
      </c>
      <c r="R32" s="20" t="s">
        <v>59</v>
      </c>
      <c r="S32">
        <v>1550</v>
      </c>
      <c r="T32" t="s">
        <v>42</v>
      </c>
    </row>
    <row r="33" spans="1:20" x14ac:dyDescent="0.3">
      <c r="A33" s="9">
        <v>7</v>
      </c>
      <c r="B33" s="10">
        <v>0</v>
      </c>
      <c r="C33" s="22">
        <v>0</v>
      </c>
      <c r="D33" s="10">
        <v>2</v>
      </c>
      <c r="E33" s="34">
        <f t="shared" si="0"/>
        <v>9</v>
      </c>
      <c r="F33" s="25">
        <v>6</v>
      </c>
      <c r="G33" s="10">
        <v>0</v>
      </c>
      <c r="H33" s="11">
        <v>0</v>
      </c>
      <c r="I33" s="34">
        <f t="shared" si="1"/>
        <v>6</v>
      </c>
      <c r="J33" s="9">
        <v>0</v>
      </c>
      <c r="K33" s="16">
        <v>0</v>
      </c>
      <c r="L33" s="34">
        <f t="shared" si="6"/>
        <v>0</v>
      </c>
      <c r="M33" s="39">
        <f t="shared" si="7"/>
        <v>15</v>
      </c>
      <c r="N33" s="20">
        <v>41977</v>
      </c>
      <c r="O33" s="20" t="s">
        <v>7</v>
      </c>
      <c r="P33" s="20" t="s">
        <v>7</v>
      </c>
      <c r="Q33" s="20" t="s">
        <v>53</v>
      </c>
      <c r="R33" s="20" t="s">
        <v>59</v>
      </c>
      <c r="S33">
        <v>1551</v>
      </c>
      <c r="T33" t="s">
        <v>43</v>
      </c>
    </row>
    <row r="34" spans="1:20" x14ac:dyDescent="0.3">
      <c r="A34" s="9">
        <v>3</v>
      </c>
      <c r="B34" s="10">
        <v>0</v>
      </c>
      <c r="C34" s="22">
        <v>0</v>
      </c>
      <c r="D34" s="10">
        <v>1</v>
      </c>
      <c r="E34" s="34">
        <f t="shared" si="0"/>
        <v>4</v>
      </c>
      <c r="F34" s="25">
        <v>4</v>
      </c>
      <c r="G34" s="10">
        <v>0</v>
      </c>
      <c r="H34" s="11">
        <v>0</v>
      </c>
      <c r="I34" s="34">
        <f t="shared" si="1"/>
        <v>4</v>
      </c>
      <c r="J34" s="9">
        <v>0</v>
      </c>
      <c r="K34" s="16">
        <v>0</v>
      </c>
      <c r="L34" s="34">
        <f t="shared" si="6"/>
        <v>0</v>
      </c>
      <c r="M34" s="39">
        <f t="shared" si="7"/>
        <v>8</v>
      </c>
      <c r="N34" s="20">
        <v>41990</v>
      </c>
      <c r="O34" s="20">
        <v>42002</v>
      </c>
      <c r="P34" s="20">
        <v>42010</v>
      </c>
      <c r="Q34" s="20" t="s">
        <v>53</v>
      </c>
      <c r="R34" s="20" t="s">
        <v>63</v>
      </c>
      <c r="S34">
        <v>1569</v>
      </c>
      <c r="T34" t="s">
        <v>44</v>
      </c>
    </row>
    <row r="35" spans="1:20" x14ac:dyDescent="0.3">
      <c r="A35" s="9">
        <v>5</v>
      </c>
      <c r="B35" s="10">
        <v>0</v>
      </c>
      <c r="C35" s="22">
        <v>0</v>
      </c>
      <c r="D35" s="10">
        <v>1</v>
      </c>
      <c r="E35" s="34">
        <f t="shared" ref="E35:E66" si="8">SUM(A35:D35)</f>
        <v>6</v>
      </c>
      <c r="F35" s="25">
        <v>3</v>
      </c>
      <c r="G35" s="10">
        <v>0</v>
      </c>
      <c r="H35" s="11">
        <v>0</v>
      </c>
      <c r="I35" s="34">
        <f t="shared" si="1"/>
        <v>3</v>
      </c>
      <c r="J35" s="9">
        <v>0</v>
      </c>
      <c r="K35" s="16">
        <v>0</v>
      </c>
      <c r="L35" s="34">
        <f t="shared" si="6"/>
        <v>0</v>
      </c>
      <c r="M35" s="39">
        <f t="shared" si="7"/>
        <v>9</v>
      </c>
      <c r="N35" s="20">
        <v>41970</v>
      </c>
      <c r="O35" s="20">
        <v>41970</v>
      </c>
      <c r="P35" s="20">
        <v>41982</v>
      </c>
      <c r="Q35" s="20" t="s">
        <v>53</v>
      </c>
      <c r="R35" s="20" t="s">
        <v>58</v>
      </c>
      <c r="S35">
        <v>1537</v>
      </c>
      <c r="T35" t="s">
        <v>45</v>
      </c>
    </row>
    <row r="36" spans="1:20" x14ac:dyDescent="0.3">
      <c r="A36" s="9">
        <v>1</v>
      </c>
      <c r="B36" s="10">
        <v>0</v>
      </c>
      <c r="C36" s="22">
        <v>0</v>
      </c>
      <c r="D36" s="10">
        <v>0</v>
      </c>
      <c r="E36" s="34">
        <f t="shared" si="8"/>
        <v>1</v>
      </c>
      <c r="F36" s="25">
        <v>0</v>
      </c>
      <c r="G36" s="10">
        <v>0</v>
      </c>
      <c r="H36" s="11">
        <v>0</v>
      </c>
      <c r="I36" s="34">
        <f t="shared" si="1"/>
        <v>0</v>
      </c>
      <c r="J36" s="9">
        <v>0</v>
      </c>
      <c r="K36" s="16">
        <v>0</v>
      </c>
      <c r="L36" s="34">
        <f t="shared" si="6"/>
        <v>0</v>
      </c>
      <c r="M36" s="39">
        <f t="shared" si="7"/>
        <v>1</v>
      </c>
      <c r="N36" s="20">
        <v>41977</v>
      </c>
      <c r="O36" s="20">
        <v>41977</v>
      </c>
      <c r="P36" s="20">
        <v>41978</v>
      </c>
      <c r="Q36" s="20" t="s">
        <v>53</v>
      </c>
      <c r="R36" s="20" t="s">
        <v>58</v>
      </c>
      <c r="S36">
        <v>1552</v>
      </c>
      <c r="T36" t="s">
        <v>46</v>
      </c>
    </row>
    <row r="37" spans="1:20" x14ac:dyDescent="0.3">
      <c r="A37" s="9">
        <v>2</v>
      </c>
      <c r="B37" s="10">
        <v>0</v>
      </c>
      <c r="C37" s="22">
        <v>0</v>
      </c>
      <c r="D37" s="10">
        <v>0</v>
      </c>
      <c r="E37" s="34">
        <f t="shared" si="8"/>
        <v>2</v>
      </c>
      <c r="F37" s="25">
        <v>1</v>
      </c>
      <c r="G37" s="10">
        <v>0</v>
      </c>
      <c r="H37" s="11">
        <v>0</v>
      </c>
      <c r="I37" s="34">
        <f t="shared" si="1"/>
        <v>1</v>
      </c>
      <c r="J37" s="9">
        <v>0</v>
      </c>
      <c r="K37" s="16">
        <v>0</v>
      </c>
      <c r="L37" s="34">
        <f t="shared" si="6"/>
        <v>0</v>
      </c>
      <c r="M37" s="39">
        <f t="shared" si="7"/>
        <v>3</v>
      </c>
      <c r="N37" s="20">
        <v>41969</v>
      </c>
      <c r="O37" s="20">
        <v>41969</v>
      </c>
      <c r="P37" s="20">
        <v>41985</v>
      </c>
      <c r="Q37" s="20" t="s">
        <v>53</v>
      </c>
      <c r="R37" s="20" t="s">
        <v>58</v>
      </c>
      <c r="S37">
        <v>1539</v>
      </c>
      <c r="T37" t="s">
        <v>47</v>
      </c>
    </row>
    <row r="38" spans="1:20" x14ac:dyDescent="0.3">
      <c r="A38" s="9">
        <v>1</v>
      </c>
      <c r="B38" s="10">
        <v>0</v>
      </c>
      <c r="C38" s="22">
        <v>0</v>
      </c>
      <c r="D38" s="10">
        <v>0</v>
      </c>
      <c r="E38" s="34">
        <f t="shared" si="8"/>
        <v>1</v>
      </c>
      <c r="F38" s="25">
        <v>1</v>
      </c>
      <c r="G38" s="10">
        <v>0</v>
      </c>
      <c r="H38" s="11">
        <v>0</v>
      </c>
      <c r="I38" s="34">
        <f t="shared" si="1"/>
        <v>1</v>
      </c>
      <c r="J38" s="9">
        <v>1</v>
      </c>
      <c r="K38" s="16">
        <v>4</v>
      </c>
      <c r="L38" s="34">
        <f t="shared" si="6"/>
        <v>5</v>
      </c>
      <c r="M38" s="39">
        <f t="shared" si="7"/>
        <v>7</v>
      </c>
      <c r="N38" s="20">
        <v>41962</v>
      </c>
      <c r="O38" s="20">
        <v>41962</v>
      </c>
      <c r="P38" s="20">
        <v>41971</v>
      </c>
      <c r="Q38" s="20" t="s">
        <v>53</v>
      </c>
      <c r="R38" s="20" t="s">
        <v>59</v>
      </c>
      <c r="S38">
        <v>1534</v>
      </c>
      <c r="T38" t="s">
        <v>48</v>
      </c>
    </row>
    <row r="39" spans="1:20" x14ac:dyDescent="0.3">
      <c r="A39" s="9">
        <v>6</v>
      </c>
      <c r="B39" s="10">
        <v>0</v>
      </c>
      <c r="C39" s="22">
        <v>0</v>
      </c>
      <c r="D39" s="10">
        <v>0</v>
      </c>
      <c r="E39" s="34">
        <f t="shared" si="8"/>
        <v>6</v>
      </c>
      <c r="F39" s="25">
        <v>6</v>
      </c>
      <c r="G39" s="10">
        <v>0</v>
      </c>
      <c r="H39" s="11">
        <v>6</v>
      </c>
      <c r="I39" s="34">
        <f t="shared" si="1"/>
        <v>12</v>
      </c>
      <c r="J39" s="9">
        <v>2</v>
      </c>
      <c r="K39" s="16">
        <v>2</v>
      </c>
      <c r="L39" s="34">
        <f t="shared" si="6"/>
        <v>4</v>
      </c>
      <c r="M39" s="39">
        <f t="shared" si="7"/>
        <v>22</v>
      </c>
      <c r="N39" s="20">
        <v>41935</v>
      </c>
      <c r="O39" s="20">
        <v>41936</v>
      </c>
      <c r="P39" s="20">
        <v>41987</v>
      </c>
      <c r="Q39" s="20" t="s">
        <v>53</v>
      </c>
      <c r="R39" s="20" t="s">
        <v>58</v>
      </c>
      <c r="S39">
        <v>1525</v>
      </c>
      <c r="T39" t="s">
        <v>49</v>
      </c>
    </row>
    <row r="40" spans="1:20" x14ac:dyDescent="0.3">
      <c r="A40" s="9">
        <v>8</v>
      </c>
      <c r="B40" s="10">
        <v>0</v>
      </c>
      <c r="C40" s="22">
        <v>0</v>
      </c>
      <c r="D40" s="10">
        <v>0</v>
      </c>
      <c r="E40" s="34">
        <f t="shared" si="8"/>
        <v>8</v>
      </c>
      <c r="F40" s="25">
        <v>3</v>
      </c>
      <c r="G40" s="10">
        <v>0</v>
      </c>
      <c r="H40" s="11">
        <v>0</v>
      </c>
      <c r="I40" s="34">
        <f t="shared" si="1"/>
        <v>3</v>
      </c>
      <c r="J40" s="9">
        <v>0</v>
      </c>
      <c r="K40" s="16">
        <v>0</v>
      </c>
      <c r="L40" s="34">
        <f t="shared" si="6"/>
        <v>0</v>
      </c>
      <c r="M40" s="39">
        <f t="shared" si="7"/>
        <v>11</v>
      </c>
      <c r="N40" s="20">
        <v>41955</v>
      </c>
      <c r="O40" s="20">
        <v>41955</v>
      </c>
      <c r="P40" s="20">
        <v>41965</v>
      </c>
      <c r="Q40" s="20" t="s">
        <v>53</v>
      </c>
      <c r="R40" s="20" t="s">
        <v>58</v>
      </c>
      <c r="S40">
        <v>1532</v>
      </c>
      <c r="T40" t="s">
        <v>50</v>
      </c>
    </row>
    <row r="41" spans="1:20" x14ac:dyDescent="0.3">
      <c r="A41" s="9">
        <v>1</v>
      </c>
      <c r="B41" s="10">
        <v>0</v>
      </c>
      <c r="C41" s="22">
        <v>0</v>
      </c>
      <c r="D41" s="10">
        <v>2</v>
      </c>
      <c r="E41" s="34">
        <f t="shared" si="8"/>
        <v>3</v>
      </c>
      <c r="F41" s="25">
        <v>1</v>
      </c>
      <c r="G41" s="10">
        <v>0</v>
      </c>
      <c r="H41" s="11">
        <v>0</v>
      </c>
      <c r="I41" s="34">
        <f t="shared" si="1"/>
        <v>1</v>
      </c>
      <c r="J41" s="9">
        <v>0</v>
      </c>
      <c r="K41" s="16">
        <v>0</v>
      </c>
      <c r="L41" s="34">
        <f t="shared" si="6"/>
        <v>0</v>
      </c>
      <c r="M41" s="39">
        <f t="shared" si="7"/>
        <v>4</v>
      </c>
      <c r="N41" s="20">
        <v>42009</v>
      </c>
      <c r="O41" s="20">
        <v>42010</v>
      </c>
      <c r="P41" s="20">
        <v>42010</v>
      </c>
      <c r="Q41" s="20" t="s">
        <v>54</v>
      </c>
      <c r="R41" s="20" t="s">
        <v>63</v>
      </c>
      <c r="S41">
        <v>1572</v>
      </c>
      <c r="T41" t="s">
        <v>51</v>
      </c>
    </row>
    <row r="42" spans="1:20" x14ac:dyDescent="0.3">
      <c r="A42" s="9">
        <v>1</v>
      </c>
      <c r="B42" s="10">
        <v>0</v>
      </c>
      <c r="C42" s="22">
        <v>0</v>
      </c>
      <c r="D42" s="10">
        <v>5</v>
      </c>
      <c r="E42" s="34">
        <f t="shared" si="8"/>
        <v>6</v>
      </c>
      <c r="F42" s="25">
        <v>3</v>
      </c>
      <c r="G42" s="10">
        <v>1</v>
      </c>
      <c r="H42" s="11">
        <v>0</v>
      </c>
      <c r="I42" s="34">
        <f t="shared" si="1"/>
        <v>4</v>
      </c>
      <c r="J42" s="9">
        <v>0</v>
      </c>
      <c r="K42" s="16">
        <v>1</v>
      </c>
      <c r="L42" s="34">
        <f t="shared" si="6"/>
        <v>1</v>
      </c>
      <c r="M42" s="39">
        <f t="shared" si="7"/>
        <v>11</v>
      </c>
      <c r="N42" s="20">
        <v>41894</v>
      </c>
      <c r="O42" s="20">
        <v>41894</v>
      </c>
      <c r="P42" s="20">
        <v>41911</v>
      </c>
      <c r="Q42" s="20" t="s">
        <v>53</v>
      </c>
      <c r="R42" s="20" t="s">
        <v>57</v>
      </c>
      <c r="S42">
        <v>1483</v>
      </c>
      <c r="T42" t="s">
        <v>55</v>
      </c>
    </row>
    <row r="43" spans="1:20" x14ac:dyDescent="0.3">
      <c r="A43" s="9">
        <v>3</v>
      </c>
      <c r="B43" s="10">
        <v>0</v>
      </c>
      <c r="C43" s="22">
        <v>3</v>
      </c>
      <c r="D43" s="10">
        <v>1</v>
      </c>
      <c r="E43" s="34">
        <f t="shared" si="8"/>
        <v>7</v>
      </c>
      <c r="F43" s="25">
        <v>3</v>
      </c>
      <c r="G43" s="10">
        <v>0</v>
      </c>
      <c r="H43" s="11">
        <v>0</v>
      </c>
      <c r="I43" s="34">
        <f t="shared" si="1"/>
        <v>3</v>
      </c>
      <c r="J43" s="9">
        <v>0</v>
      </c>
      <c r="K43" s="16">
        <v>1</v>
      </c>
      <c r="L43" s="34">
        <f t="shared" si="6"/>
        <v>1</v>
      </c>
      <c r="M43" s="39">
        <f t="shared" si="7"/>
        <v>11</v>
      </c>
      <c r="N43" s="20">
        <v>41900</v>
      </c>
      <c r="O43" s="20">
        <v>41901</v>
      </c>
      <c r="P43" s="20">
        <v>41918</v>
      </c>
      <c r="Q43" s="20" t="s">
        <v>53</v>
      </c>
      <c r="R43" s="20" t="s">
        <v>57</v>
      </c>
      <c r="S43">
        <v>1494</v>
      </c>
      <c r="T43" t="s">
        <v>60</v>
      </c>
    </row>
    <row r="44" spans="1:20" x14ac:dyDescent="0.3">
      <c r="A44" s="9">
        <v>1</v>
      </c>
      <c r="B44" s="10">
        <v>0</v>
      </c>
      <c r="C44" s="22">
        <v>0</v>
      </c>
      <c r="D44" s="10">
        <v>0</v>
      </c>
      <c r="E44" s="34">
        <f t="shared" si="8"/>
        <v>1</v>
      </c>
      <c r="F44" s="25">
        <v>3</v>
      </c>
      <c r="G44" s="10">
        <v>0</v>
      </c>
      <c r="H44" s="11">
        <v>0</v>
      </c>
      <c r="I44" s="34">
        <f t="shared" si="1"/>
        <v>3</v>
      </c>
      <c r="J44" s="9">
        <v>0</v>
      </c>
      <c r="K44" s="16">
        <v>2</v>
      </c>
      <c r="L44" s="34">
        <f t="shared" si="6"/>
        <v>2</v>
      </c>
      <c r="M44" s="39">
        <f t="shared" si="7"/>
        <v>6</v>
      </c>
      <c r="N44" s="20">
        <v>41908</v>
      </c>
      <c r="O44" s="20">
        <v>41908</v>
      </c>
      <c r="P44" s="20">
        <v>41918</v>
      </c>
      <c r="Q44" s="20" t="s">
        <v>54</v>
      </c>
      <c r="R44" s="20" t="s">
        <v>57</v>
      </c>
      <c r="S44">
        <v>1496</v>
      </c>
      <c r="T44" t="s">
        <v>61</v>
      </c>
    </row>
    <row r="45" spans="1:20" x14ac:dyDescent="0.3">
      <c r="A45" s="9">
        <v>1</v>
      </c>
      <c r="B45" s="10">
        <v>0</v>
      </c>
      <c r="C45" s="22">
        <v>0</v>
      </c>
      <c r="D45" s="10">
        <v>0</v>
      </c>
      <c r="E45" s="34">
        <f t="shared" si="8"/>
        <v>1</v>
      </c>
      <c r="F45" s="25">
        <v>3</v>
      </c>
      <c r="G45" s="10">
        <v>0</v>
      </c>
      <c r="H45" s="11">
        <v>0</v>
      </c>
      <c r="I45" s="34">
        <f t="shared" si="1"/>
        <v>3</v>
      </c>
      <c r="J45" s="9">
        <v>0</v>
      </c>
      <c r="K45" s="16">
        <v>0</v>
      </c>
      <c r="L45" s="34">
        <f t="shared" si="6"/>
        <v>0</v>
      </c>
      <c r="M45" s="39">
        <f t="shared" si="7"/>
        <v>4</v>
      </c>
      <c r="N45" s="20">
        <v>41897</v>
      </c>
      <c r="O45" s="20">
        <v>41905</v>
      </c>
      <c r="P45" s="20">
        <v>41911</v>
      </c>
      <c r="Q45" s="20" t="s">
        <v>53</v>
      </c>
      <c r="R45" s="20" t="s">
        <v>63</v>
      </c>
      <c r="S45">
        <v>1495</v>
      </c>
      <c r="T45" t="s">
        <v>62</v>
      </c>
    </row>
    <row r="46" spans="1:20" x14ac:dyDescent="0.3">
      <c r="A46" s="9">
        <v>3</v>
      </c>
      <c r="B46" s="10">
        <v>4</v>
      </c>
      <c r="C46" s="22">
        <v>0</v>
      </c>
      <c r="D46" s="10">
        <v>0</v>
      </c>
      <c r="E46" s="34">
        <f t="shared" si="8"/>
        <v>7</v>
      </c>
      <c r="F46" s="25">
        <v>2</v>
      </c>
      <c r="G46" s="10">
        <v>0</v>
      </c>
      <c r="H46" s="11">
        <v>0</v>
      </c>
      <c r="I46" s="34">
        <f t="shared" si="1"/>
        <v>2</v>
      </c>
      <c r="J46" s="9">
        <v>0</v>
      </c>
      <c r="K46" s="16">
        <v>3</v>
      </c>
      <c r="L46" s="34">
        <f t="shared" si="6"/>
        <v>3</v>
      </c>
      <c r="M46" s="39">
        <f t="shared" si="7"/>
        <v>12</v>
      </c>
      <c r="N46" s="20">
        <v>41897</v>
      </c>
      <c r="O46" s="20">
        <v>41907</v>
      </c>
      <c r="P46" s="20">
        <v>41911</v>
      </c>
      <c r="Q46" s="20" t="s">
        <v>53</v>
      </c>
      <c r="R46" s="20" t="s">
        <v>58</v>
      </c>
      <c r="S46">
        <v>1399</v>
      </c>
      <c r="T46" t="s">
        <v>64</v>
      </c>
    </row>
    <row r="47" spans="1:20" x14ac:dyDescent="0.3">
      <c r="A47" s="9">
        <v>2</v>
      </c>
      <c r="B47" s="10">
        <v>6</v>
      </c>
      <c r="C47" s="22">
        <v>2</v>
      </c>
      <c r="D47" s="10">
        <v>0</v>
      </c>
      <c r="E47" s="34">
        <f t="shared" si="8"/>
        <v>10</v>
      </c>
      <c r="F47" s="25">
        <v>0</v>
      </c>
      <c r="G47" s="10">
        <v>0</v>
      </c>
      <c r="H47" s="11">
        <v>0</v>
      </c>
      <c r="I47" s="34">
        <f t="shared" si="1"/>
        <v>0</v>
      </c>
      <c r="J47" s="9">
        <v>0</v>
      </c>
      <c r="K47" s="16">
        <v>0</v>
      </c>
      <c r="L47" s="34">
        <f t="shared" ref="L47:L76" si="9">SUM(J47:K47)</f>
        <v>0</v>
      </c>
      <c r="M47" s="39">
        <f t="shared" ref="M47:M76" si="10">SUM(E47,I47,L47)</f>
        <v>10</v>
      </c>
      <c r="N47" s="20">
        <v>41893</v>
      </c>
      <c r="O47" s="20">
        <v>41894</v>
      </c>
      <c r="P47" t="s">
        <v>66</v>
      </c>
      <c r="Q47" s="20" t="s">
        <v>53</v>
      </c>
      <c r="R47" s="20" t="s">
        <v>63</v>
      </c>
      <c r="S47">
        <v>1491</v>
      </c>
      <c r="T47" t="s">
        <v>65</v>
      </c>
    </row>
    <row r="48" spans="1:20" x14ac:dyDescent="0.3">
      <c r="A48" s="9">
        <v>1</v>
      </c>
      <c r="B48" s="10">
        <v>0</v>
      </c>
      <c r="C48" s="22">
        <v>0</v>
      </c>
      <c r="D48" s="10">
        <v>0</v>
      </c>
      <c r="E48" s="34">
        <f t="shared" si="8"/>
        <v>1</v>
      </c>
      <c r="F48" s="25">
        <v>1</v>
      </c>
      <c r="G48" s="10">
        <v>0</v>
      </c>
      <c r="H48" s="11">
        <v>0</v>
      </c>
      <c r="I48" s="34">
        <f t="shared" si="1"/>
        <v>1</v>
      </c>
      <c r="J48" s="9">
        <v>0</v>
      </c>
      <c r="K48" s="16">
        <v>2</v>
      </c>
      <c r="L48" s="34">
        <f t="shared" si="9"/>
        <v>2</v>
      </c>
      <c r="M48" s="39">
        <f t="shared" si="10"/>
        <v>4</v>
      </c>
      <c r="N48" s="20">
        <v>41928</v>
      </c>
      <c r="O48" s="20">
        <v>41929</v>
      </c>
      <c r="P48" s="20">
        <v>41934</v>
      </c>
      <c r="Q48" s="20" t="s">
        <v>54</v>
      </c>
      <c r="R48" s="20" t="s">
        <v>63</v>
      </c>
      <c r="S48">
        <v>1515</v>
      </c>
      <c r="T48" t="s">
        <v>67</v>
      </c>
    </row>
    <row r="49" spans="1:20" x14ac:dyDescent="0.3">
      <c r="A49" s="9">
        <v>9</v>
      </c>
      <c r="B49" s="10">
        <v>0</v>
      </c>
      <c r="C49" s="22">
        <v>0</v>
      </c>
      <c r="D49" s="10">
        <v>0</v>
      </c>
      <c r="E49" s="34">
        <f t="shared" si="8"/>
        <v>9</v>
      </c>
      <c r="F49" s="25">
        <v>2</v>
      </c>
      <c r="G49" s="10">
        <v>0</v>
      </c>
      <c r="H49" s="11">
        <v>0</v>
      </c>
      <c r="I49" s="34">
        <f t="shared" si="1"/>
        <v>2</v>
      </c>
      <c r="J49" s="9">
        <v>0</v>
      </c>
      <c r="K49" s="16">
        <v>0</v>
      </c>
      <c r="L49" s="34">
        <f t="shared" si="9"/>
        <v>0</v>
      </c>
      <c r="M49" s="39">
        <f t="shared" si="10"/>
        <v>11</v>
      </c>
      <c r="N49" s="20">
        <v>41883</v>
      </c>
      <c r="O49" s="20">
        <v>41932</v>
      </c>
      <c r="P49" s="20">
        <v>41941</v>
      </c>
      <c r="Q49" s="20" t="s">
        <v>53</v>
      </c>
      <c r="R49" s="20" t="s">
        <v>63</v>
      </c>
      <c r="S49">
        <v>1523</v>
      </c>
      <c r="T49" t="s">
        <v>68</v>
      </c>
    </row>
    <row r="50" spans="1:20" x14ac:dyDescent="0.3">
      <c r="A50" s="9">
        <v>3</v>
      </c>
      <c r="B50" s="10">
        <v>0</v>
      </c>
      <c r="C50" s="22">
        <v>1</v>
      </c>
      <c r="D50" s="10">
        <v>0</v>
      </c>
      <c r="E50" s="34">
        <f t="shared" si="8"/>
        <v>4</v>
      </c>
      <c r="F50" s="25">
        <v>2</v>
      </c>
      <c r="G50" s="10">
        <v>0</v>
      </c>
      <c r="H50" s="11">
        <v>0</v>
      </c>
      <c r="I50" s="34">
        <f t="shared" si="1"/>
        <v>2</v>
      </c>
      <c r="J50" s="9">
        <v>0</v>
      </c>
      <c r="K50" s="16">
        <v>0</v>
      </c>
      <c r="L50" s="34">
        <f t="shared" si="9"/>
        <v>0</v>
      </c>
      <c r="M50" s="39">
        <f t="shared" si="10"/>
        <v>6</v>
      </c>
      <c r="N50" s="20">
        <v>41920</v>
      </c>
      <c r="O50" s="20">
        <v>41935</v>
      </c>
      <c r="P50" s="20">
        <v>41941</v>
      </c>
      <c r="Q50" s="20" t="s">
        <v>53</v>
      </c>
      <c r="R50" s="20" t="s">
        <v>63</v>
      </c>
      <c r="S50">
        <v>1521</v>
      </c>
      <c r="T50" t="s">
        <v>69</v>
      </c>
    </row>
    <row r="51" spans="1:20" x14ac:dyDescent="0.3">
      <c r="A51" s="9">
        <v>2</v>
      </c>
      <c r="B51" s="10">
        <v>0</v>
      </c>
      <c r="C51" s="22">
        <v>0</v>
      </c>
      <c r="D51" s="10">
        <v>1</v>
      </c>
      <c r="E51" s="34">
        <f t="shared" si="8"/>
        <v>3</v>
      </c>
      <c r="F51" s="25">
        <v>3</v>
      </c>
      <c r="G51" s="10">
        <v>0</v>
      </c>
      <c r="H51" s="11">
        <v>0</v>
      </c>
      <c r="I51" s="34">
        <f t="shared" si="1"/>
        <v>3</v>
      </c>
      <c r="J51" s="9">
        <v>0</v>
      </c>
      <c r="K51" s="16">
        <v>0</v>
      </c>
      <c r="L51" s="34">
        <f t="shared" si="9"/>
        <v>0</v>
      </c>
      <c r="M51" s="39">
        <f t="shared" si="10"/>
        <v>6</v>
      </c>
      <c r="N51" s="20">
        <v>41939</v>
      </c>
      <c r="O51" s="20">
        <v>41939</v>
      </c>
      <c r="P51" s="20">
        <v>41941</v>
      </c>
      <c r="Q51" s="20" t="s">
        <v>53</v>
      </c>
      <c r="R51" s="20" t="s">
        <v>63</v>
      </c>
      <c r="S51">
        <v>1522</v>
      </c>
      <c r="T51" t="s">
        <v>70</v>
      </c>
    </row>
    <row r="52" spans="1:20" x14ac:dyDescent="0.3">
      <c r="A52" s="9">
        <v>3</v>
      </c>
      <c r="B52" s="10">
        <v>0</v>
      </c>
      <c r="C52" s="22">
        <v>0</v>
      </c>
      <c r="D52" s="10">
        <v>0</v>
      </c>
      <c r="E52" s="34">
        <f t="shared" si="8"/>
        <v>3</v>
      </c>
      <c r="F52" s="25">
        <v>3</v>
      </c>
      <c r="G52" s="10">
        <v>0</v>
      </c>
      <c r="H52" s="11">
        <v>0</v>
      </c>
      <c r="I52" s="34">
        <f t="shared" si="1"/>
        <v>3</v>
      </c>
      <c r="J52" s="9">
        <v>0</v>
      </c>
      <c r="K52" s="16">
        <v>0</v>
      </c>
      <c r="L52" s="34">
        <f t="shared" si="9"/>
        <v>0</v>
      </c>
      <c r="M52" s="39">
        <f t="shared" si="10"/>
        <v>6</v>
      </c>
      <c r="N52" s="20">
        <v>41893</v>
      </c>
      <c r="O52" s="20">
        <v>41893</v>
      </c>
      <c r="P52" s="20">
        <v>41894</v>
      </c>
      <c r="Q52" s="20" t="s">
        <v>53</v>
      </c>
      <c r="R52" s="20" t="s">
        <v>57</v>
      </c>
      <c r="S52">
        <v>1480</v>
      </c>
      <c r="T52" t="s">
        <v>71</v>
      </c>
    </row>
    <row r="53" spans="1:20" x14ac:dyDescent="0.3">
      <c r="A53" s="9">
        <v>4</v>
      </c>
      <c r="B53" s="10">
        <v>0</v>
      </c>
      <c r="C53" s="22">
        <v>0</v>
      </c>
      <c r="D53" s="10">
        <v>2</v>
      </c>
      <c r="E53" s="34">
        <f t="shared" si="8"/>
        <v>6</v>
      </c>
      <c r="F53" s="25">
        <v>6</v>
      </c>
      <c r="G53" s="10">
        <v>0</v>
      </c>
      <c r="H53" s="11">
        <v>0</v>
      </c>
      <c r="I53" s="34">
        <f t="shared" si="1"/>
        <v>6</v>
      </c>
      <c r="J53" s="9">
        <v>0</v>
      </c>
      <c r="K53" s="16">
        <v>1</v>
      </c>
      <c r="L53" s="34">
        <f t="shared" si="9"/>
        <v>1</v>
      </c>
      <c r="M53" s="39">
        <f t="shared" si="10"/>
        <v>13</v>
      </c>
      <c r="N53" s="20">
        <v>41897</v>
      </c>
      <c r="O53" s="20">
        <v>41897</v>
      </c>
      <c r="P53" s="20">
        <v>41911</v>
      </c>
      <c r="Q53" s="20" t="s">
        <v>53</v>
      </c>
      <c r="R53" s="20" t="s">
        <v>57</v>
      </c>
      <c r="S53">
        <v>1481</v>
      </c>
      <c r="T53" t="s">
        <v>72</v>
      </c>
    </row>
    <row r="54" spans="1:20" x14ac:dyDescent="0.3">
      <c r="A54" s="9">
        <v>9</v>
      </c>
      <c r="B54" s="10">
        <v>2</v>
      </c>
      <c r="C54" s="22">
        <v>0</v>
      </c>
      <c r="D54" s="10">
        <v>0</v>
      </c>
      <c r="E54" s="34">
        <f t="shared" si="8"/>
        <v>11</v>
      </c>
      <c r="F54" s="25">
        <v>3</v>
      </c>
      <c r="G54" s="10">
        <v>0</v>
      </c>
      <c r="H54" s="11">
        <v>0</v>
      </c>
      <c r="I54" s="34">
        <f t="shared" si="1"/>
        <v>3</v>
      </c>
      <c r="J54" s="9">
        <v>0</v>
      </c>
      <c r="K54" s="16">
        <v>4</v>
      </c>
      <c r="L54" s="34">
        <f t="shared" si="9"/>
        <v>4</v>
      </c>
      <c r="M54" s="39">
        <f t="shared" si="10"/>
        <v>18</v>
      </c>
      <c r="N54" s="20">
        <v>41897</v>
      </c>
      <c r="O54" s="20">
        <v>41897</v>
      </c>
      <c r="P54" s="20">
        <v>41911</v>
      </c>
      <c r="Q54" s="20" t="s">
        <v>53</v>
      </c>
      <c r="R54" s="20" t="s">
        <v>57</v>
      </c>
      <c r="S54">
        <v>1470</v>
      </c>
      <c r="T54" t="s">
        <v>73</v>
      </c>
    </row>
    <row r="55" spans="1:20" x14ac:dyDescent="0.3">
      <c r="A55" s="9">
        <v>6</v>
      </c>
      <c r="B55" s="10">
        <v>3</v>
      </c>
      <c r="C55" s="22">
        <v>9</v>
      </c>
      <c r="D55" s="10">
        <v>0</v>
      </c>
      <c r="E55" s="34">
        <f t="shared" si="8"/>
        <v>18</v>
      </c>
      <c r="F55" s="25">
        <v>1</v>
      </c>
      <c r="G55" s="10">
        <v>0</v>
      </c>
      <c r="H55" s="11">
        <v>0</v>
      </c>
      <c r="I55" s="34">
        <f t="shared" si="1"/>
        <v>1</v>
      </c>
      <c r="J55" s="9">
        <v>0</v>
      </c>
      <c r="K55" s="16">
        <v>0</v>
      </c>
      <c r="L55" s="34">
        <f t="shared" si="9"/>
        <v>0</v>
      </c>
      <c r="M55" s="39">
        <f t="shared" si="10"/>
        <v>19</v>
      </c>
      <c r="N55" s="20">
        <v>41898</v>
      </c>
      <c r="O55" s="20">
        <v>41898</v>
      </c>
      <c r="P55" t="s">
        <v>7</v>
      </c>
      <c r="Q55" s="20" t="s">
        <v>53</v>
      </c>
      <c r="R55" s="20" t="s">
        <v>57</v>
      </c>
      <c r="S55">
        <v>1486</v>
      </c>
      <c r="T55" t="s">
        <v>74</v>
      </c>
    </row>
    <row r="56" spans="1:20" x14ac:dyDescent="0.3">
      <c r="A56" s="9">
        <v>6</v>
      </c>
      <c r="B56" s="10">
        <v>0</v>
      </c>
      <c r="C56" s="22">
        <v>0</v>
      </c>
      <c r="D56" s="10">
        <v>0</v>
      </c>
      <c r="E56" s="34">
        <f t="shared" si="8"/>
        <v>6</v>
      </c>
      <c r="F56" s="25">
        <v>1</v>
      </c>
      <c r="G56" s="10">
        <v>0</v>
      </c>
      <c r="H56" s="11">
        <v>0</v>
      </c>
      <c r="I56" s="34">
        <f t="shared" si="1"/>
        <v>1</v>
      </c>
      <c r="J56" s="9">
        <v>0</v>
      </c>
      <c r="K56" s="16">
        <v>0</v>
      </c>
      <c r="L56" s="34">
        <f t="shared" si="9"/>
        <v>0</v>
      </c>
      <c r="M56" s="39">
        <f t="shared" si="10"/>
        <v>7</v>
      </c>
      <c r="N56" s="20">
        <v>41897</v>
      </c>
      <c r="O56" s="20">
        <v>41897</v>
      </c>
      <c r="P56" s="20">
        <v>41907</v>
      </c>
      <c r="Q56" s="20" t="s">
        <v>54</v>
      </c>
      <c r="R56" s="20" t="s">
        <v>57</v>
      </c>
      <c r="S56">
        <v>1457</v>
      </c>
      <c r="T56" t="s">
        <v>75</v>
      </c>
    </row>
    <row r="57" spans="1:20" x14ac:dyDescent="0.3">
      <c r="A57" s="9">
        <v>4</v>
      </c>
      <c r="B57" s="10">
        <v>0</v>
      </c>
      <c r="C57" s="22">
        <v>0</v>
      </c>
      <c r="D57" s="10">
        <v>3</v>
      </c>
      <c r="E57" s="34">
        <f t="shared" si="8"/>
        <v>7</v>
      </c>
      <c r="F57" s="25">
        <v>1</v>
      </c>
      <c r="G57" s="10">
        <v>0</v>
      </c>
      <c r="H57" s="11">
        <v>0</v>
      </c>
      <c r="I57" s="34">
        <f t="shared" si="1"/>
        <v>1</v>
      </c>
      <c r="J57" s="9">
        <v>0</v>
      </c>
      <c r="K57" s="16">
        <v>0</v>
      </c>
      <c r="L57" s="34">
        <f t="shared" si="9"/>
        <v>0</v>
      </c>
      <c r="M57" s="39">
        <f t="shared" si="10"/>
        <v>8</v>
      </c>
      <c r="N57" s="20">
        <v>41897</v>
      </c>
      <c r="O57" s="20">
        <v>41897</v>
      </c>
      <c r="P57" s="20">
        <v>41907</v>
      </c>
      <c r="Q57" s="20" t="s">
        <v>53</v>
      </c>
      <c r="R57" s="20" t="s">
        <v>59</v>
      </c>
      <c r="S57">
        <v>1441</v>
      </c>
      <c r="T57" t="s">
        <v>76</v>
      </c>
    </row>
    <row r="58" spans="1:20" x14ac:dyDescent="0.3">
      <c r="A58" s="9">
        <v>1</v>
      </c>
      <c r="B58" s="10">
        <v>0</v>
      </c>
      <c r="C58" s="22">
        <v>0</v>
      </c>
      <c r="D58" s="10">
        <v>0</v>
      </c>
      <c r="E58" s="34">
        <f t="shared" si="8"/>
        <v>1</v>
      </c>
      <c r="F58" s="25">
        <v>0</v>
      </c>
      <c r="G58" s="10">
        <v>0</v>
      </c>
      <c r="H58" s="11">
        <v>0</v>
      </c>
      <c r="I58" s="34">
        <f t="shared" si="1"/>
        <v>0</v>
      </c>
      <c r="J58" s="9">
        <v>0</v>
      </c>
      <c r="K58" s="16">
        <v>0</v>
      </c>
      <c r="L58" s="34">
        <f t="shared" si="9"/>
        <v>0</v>
      </c>
      <c r="M58" s="39">
        <f t="shared" si="10"/>
        <v>1</v>
      </c>
      <c r="N58" s="20">
        <v>41900</v>
      </c>
      <c r="O58" s="20">
        <v>41900</v>
      </c>
      <c r="P58" s="20">
        <v>41907</v>
      </c>
      <c r="Q58" s="20" t="s">
        <v>53</v>
      </c>
      <c r="R58" s="20" t="s">
        <v>59</v>
      </c>
      <c r="S58" t="s">
        <v>7</v>
      </c>
      <c r="T58" t="s">
        <v>77</v>
      </c>
    </row>
    <row r="59" spans="1:20" x14ac:dyDescent="0.3">
      <c r="A59" s="9">
        <v>5</v>
      </c>
      <c r="B59" s="10">
        <v>1</v>
      </c>
      <c r="C59" s="22">
        <v>0</v>
      </c>
      <c r="D59" s="10">
        <v>0</v>
      </c>
      <c r="E59" s="34">
        <f t="shared" si="8"/>
        <v>6</v>
      </c>
      <c r="F59" s="25">
        <v>1</v>
      </c>
      <c r="G59" s="10">
        <v>0</v>
      </c>
      <c r="H59" s="11">
        <v>0</v>
      </c>
      <c r="I59" s="34">
        <f t="shared" si="1"/>
        <v>1</v>
      </c>
      <c r="J59" s="9">
        <v>0</v>
      </c>
      <c r="K59" s="16">
        <v>0</v>
      </c>
      <c r="L59" s="34">
        <f t="shared" si="9"/>
        <v>0</v>
      </c>
      <c r="M59" s="39">
        <f t="shared" si="10"/>
        <v>7</v>
      </c>
      <c r="N59" s="20">
        <v>41935</v>
      </c>
      <c r="O59" s="20">
        <v>41935</v>
      </c>
      <c r="P59" s="20">
        <v>41942</v>
      </c>
      <c r="Q59" s="20" t="s">
        <v>53</v>
      </c>
      <c r="R59" s="20" t="s">
        <v>57</v>
      </c>
      <c r="S59">
        <v>1520</v>
      </c>
      <c r="T59" t="s">
        <v>78</v>
      </c>
    </row>
    <row r="60" spans="1:20" x14ac:dyDescent="0.3">
      <c r="A60" s="9">
        <v>1</v>
      </c>
      <c r="B60" s="10">
        <v>0</v>
      </c>
      <c r="C60" s="22">
        <v>0</v>
      </c>
      <c r="D60" s="10">
        <v>0</v>
      </c>
      <c r="E60" s="34">
        <f t="shared" si="8"/>
        <v>1</v>
      </c>
      <c r="F60" s="25">
        <v>1</v>
      </c>
      <c r="G60" s="10">
        <v>0</v>
      </c>
      <c r="H60" s="11">
        <v>0</v>
      </c>
      <c r="I60" s="34">
        <f t="shared" si="1"/>
        <v>1</v>
      </c>
      <c r="J60" s="9">
        <v>0</v>
      </c>
      <c r="K60" s="16">
        <v>2</v>
      </c>
      <c r="L60" s="34">
        <f t="shared" si="9"/>
        <v>2</v>
      </c>
      <c r="M60" s="39">
        <f t="shared" si="10"/>
        <v>4</v>
      </c>
      <c r="N60" s="20">
        <v>41928</v>
      </c>
      <c r="O60" s="20">
        <v>41928</v>
      </c>
      <c r="P60" s="20">
        <v>41934</v>
      </c>
      <c r="Q60" s="20" t="s">
        <v>53</v>
      </c>
      <c r="R60" s="20" t="s">
        <v>63</v>
      </c>
      <c r="S60">
        <v>1516</v>
      </c>
      <c r="T60" t="s">
        <v>79</v>
      </c>
    </row>
    <row r="61" spans="1:20" x14ac:dyDescent="0.3">
      <c r="A61" s="9">
        <v>1</v>
      </c>
      <c r="B61" s="10">
        <v>2</v>
      </c>
      <c r="C61" s="22">
        <v>3</v>
      </c>
      <c r="D61" s="10">
        <v>0</v>
      </c>
      <c r="E61" s="34">
        <f t="shared" si="8"/>
        <v>6</v>
      </c>
      <c r="F61" s="25">
        <v>10</v>
      </c>
      <c r="G61" s="10">
        <v>0</v>
      </c>
      <c r="H61" s="11">
        <v>0</v>
      </c>
      <c r="I61" s="34">
        <f t="shared" si="1"/>
        <v>10</v>
      </c>
      <c r="J61" s="9">
        <v>0</v>
      </c>
      <c r="K61" s="16">
        <v>1</v>
      </c>
      <c r="L61" s="34">
        <f t="shared" si="9"/>
        <v>1</v>
      </c>
      <c r="M61" s="39">
        <f t="shared" si="10"/>
        <v>17</v>
      </c>
      <c r="N61" s="20">
        <v>41898</v>
      </c>
      <c r="O61" s="20">
        <v>41898</v>
      </c>
      <c r="P61" s="20">
        <v>41918</v>
      </c>
      <c r="Q61" s="20" t="s">
        <v>53</v>
      </c>
      <c r="R61" s="20" t="s">
        <v>57</v>
      </c>
      <c r="S61">
        <v>1485</v>
      </c>
      <c r="T61" t="s">
        <v>80</v>
      </c>
    </row>
    <row r="62" spans="1:20" x14ac:dyDescent="0.3">
      <c r="A62" s="9">
        <v>2</v>
      </c>
      <c r="B62" s="10">
        <v>0</v>
      </c>
      <c r="C62" s="22">
        <v>0</v>
      </c>
      <c r="D62" s="10">
        <v>0</v>
      </c>
      <c r="E62" s="34">
        <f t="shared" si="8"/>
        <v>2</v>
      </c>
      <c r="F62" s="25">
        <v>2</v>
      </c>
      <c r="G62" s="10">
        <v>0</v>
      </c>
      <c r="H62" s="11">
        <v>0</v>
      </c>
      <c r="I62" s="34">
        <f t="shared" si="1"/>
        <v>2</v>
      </c>
      <c r="J62" s="9">
        <v>0</v>
      </c>
      <c r="K62" s="16">
        <v>0</v>
      </c>
      <c r="L62" s="34">
        <f t="shared" si="9"/>
        <v>0</v>
      </c>
      <c r="M62" s="39">
        <f t="shared" si="10"/>
        <v>4</v>
      </c>
      <c r="N62" s="20">
        <v>41928</v>
      </c>
      <c r="O62" s="20">
        <v>41928</v>
      </c>
      <c r="P62" s="20">
        <v>41934</v>
      </c>
      <c r="Q62" s="20" t="s">
        <v>53</v>
      </c>
      <c r="R62" s="20" t="s">
        <v>57</v>
      </c>
      <c r="S62">
        <v>1517</v>
      </c>
      <c r="T62" t="s">
        <v>81</v>
      </c>
    </row>
    <row r="63" spans="1:20" x14ac:dyDescent="0.3">
      <c r="A63" s="9">
        <v>2</v>
      </c>
      <c r="B63" s="10">
        <v>4</v>
      </c>
      <c r="C63" s="22">
        <v>0</v>
      </c>
      <c r="D63" s="10">
        <v>0</v>
      </c>
      <c r="E63" s="34">
        <f t="shared" si="8"/>
        <v>6</v>
      </c>
      <c r="F63" s="25">
        <v>0</v>
      </c>
      <c r="G63" s="10">
        <v>0</v>
      </c>
      <c r="H63" s="11">
        <v>0</v>
      </c>
      <c r="I63" s="34">
        <f t="shared" si="1"/>
        <v>0</v>
      </c>
      <c r="J63" s="9">
        <v>0</v>
      </c>
      <c r="K63" s="16">
        <v>0</v>
      </c>
      <c r="L63" s="34">
        <f t="shared" si="9"/>
        <v>0</v>
      </c>
      <c r="M63" s="39">
        <f t="shared" si="10"/>
        <v>6</v>
      </c>
      <c r="N63" s="20">
        <v>41920</v>
      </c>
      <c r="O63" s="20">
        <v>41925</v>
      </c>
      <c r="P63" s="20">
        <v>41934</v>
      </c>
      <c r="Q63" s="20" t="s">
        <v>53</v>
      </c>
      <c r="R63" s="20" t="s">
        <v>63</v>
      </c>
      <c r="S63" s="41">
        <v>1513</v>
      </c>
      <c r="T63" t="s">
        <v>82</v>
      </c>
    </row>
    <row r="64" spans="1:20" x14ac:dyDescent="0.3">
      <c r="A64" s="9">
        <v>6</v>
      </c>
      <c r="B64" s="10">
        <v>0</v>
      </c>
      <c r="C64" s="22">
        <v>1</v>
      </c>
      <c r="D64" s="10">
        <v>2</v>
      </c>
      <c r="E64" s="34">
        <f t="shared" si="8"/>
        <v>9</v>
      </c>
      <c r="F64" s="25">
        <v>4</v>
      </c>
      <c r="G64" s="10">
        <v>0</v>
      </c>
      <c r="H64" s="11">
        <v>0</v>
      </c>
      <c r="I64" s="34">
        <f t="shared" si="1"/>
        <v>4</v>
      </c>
      <c r="J64" s="9">
        <v>0</v>
      </c>
      <c r="K64" s="16">
        <v>1</v>
      </c>
      <c r="L64" s="34">
        <f t="shared" si="9"/>
        <v>1</v>
      </c>
      <c r="M64" s="39">
        <f t="shared" si="10"/>
        <v>14</v>
      </c>
      <c r="N64" s="20">
        <v>41900</v>
      </c>
      <c r="O64" s="20">
        <v>41900</v>
      </c>
      <c r="P64" s="20">
        <v>41918</v>
      </c>
      <c r="Q64" s="20" t="s">
        <v>53</v>
      </c>
      <c r="R64" s="20" t="s">
        <v>57</v>
      </c>
      <c r="S64" s="41">
        <v>1492</v>
      </c>
      <c r="T64" t="s">
        <v>83</v>
      </c>
    </row>
    <row r="65" spans="1:20" x14ac:dyDescent="0.3">
      <c r="A65" s="9">
        <v>2</v>
      </c>
      <c r="B65" s="10">
        <v>0</v>
      </c>
      <c r="C65" s="22">
        <v>0</v>
      </c>
      <c r="D65" s="10">
        <v>0</v>
      </c>
      <c r="E65" s="34">
        <f t="shared" si="8"/>
        <v>2</v>
      </c>
      <c r="F65" s="25">
        <v>4</v>
      </c>
      <c r="G65" s="10">
        <v>0</v>
      </c>
      <c r="H65" s="11">
        <v>0</v>
      </c>
      <c r="I65" s="34">
        <f t="shared" si="1"/>
        <v>4</v>
      </c>
      <c r="J65" s="9">
        <v>0</v>
      </c>
      <c r="K65" s="16">
        <v>0</v>
      </c>
      <c r="L65" s="34">
        <f t="shared" si="9"/>
        <v>0</v>
      </c>
      <c r="M65" s="39">
        <f t="shared" si="10"/>
        <v>6</v>
      </c>
      <c r="N65" s="20">
        <v>41915</v>
      </c>
      <c r="O65" s="20">
        <v>41915</v>
      </c>
      <c r="P65" s="20">
        <v>41918</v>
      </c>
      <c r="Q65" s="20" t="s">
        <v>53</v>
      </c>
      <c r="R65" s="20" t="s">
        <v>57</v>
      </c>
      <c r="S65" s="41">
        <v>1510</v>
      </c>
      <c r="T65" t="s">
        <v>84</v>
      </c>
    </row>
    <row r="66" spans="1:20" x14ac:dyDescent="0.3">
      <c r="A66" s="9">
        <v>1</v>
      </c>
      <c r="B66" s="10">
        <v>0</v>
      </c>
      <c r="C66" s="22">
        <v>0</v>
      </c>
      <c r="D66" s="10">
        <v>0</v>
      </c>
      <c r="E66" s="34">
        <f t="shared" si="8"/>
        <v>1</v>
      </c>
      <c r="F66" s="25">
        <v>1</v>
      </c>
      <c r="G66" s="10">
        <v>0</v>
      </c>
      <c r="H66" s="11">
        <v>0</v>
      </c>
      <c r="I66" s="34">
        <f t="shared" si="1"/>
        <v>1</v>
      </c>
      <c r="J66" s="9">
        <v>0</v>
      </c>
      <c r="K66" s="16">
        <v>0</v>
      </c>
      <c r="L66" s="34">
        <f t="shared" si="9"/>
        <v>0</v>
      </c>
      <c r="M66" s="39">
        <f t="shared" si="10"/>
        <v>2</v>
      </c>
      <c r="N66" s="20">
        <v>41913</v>
      </c>
      <c r="O66" s="20">
        <v>41914</v>
      </c>
      <c r="P66" s="20">
        <v>41918</v>
      </c>
      <c r="Q66" s="20" t="s">
        <v>53</v>
      </c>
      <c r="R66" s="20" t="s">
        <v>63</v>
      </c>
      <c r="S66" s="41">
        <v>1507</v>
      </c>
      <c r="T66" t="s">
        <v>85</v>
      </c>
    </row>
    <row r="67" spans="1:20" x14ac:dyDescent="0.3">
      <c r="A67" s="9">
        <v>1</v>
      </c>
      <c r="B67" s="10">
        <v>0</v>
      </c>
      <c r="C67" s="22">
        <v>0</v>
      </c>
      <c r="D67" s="10">
        <v>0</v>
      </c>
      <c r="E67" s="34">
        <f t="shared" ref="E67:E76" si="11">SUM(A67:D67)</f>
        <v>1</v>
      </c>
      <c r="F67" s="25">
        <v>2</v>
      </c>
      <c r="G67" s="10">
        <v>0</v>
      </c>
      <c r="H67" s="11">
        <v>0</v>
      </c>
      <c r="I67" s="34">
        <f t="shared" si="1"/>
        <v>2</v>
      </c>
      <c r="J67" s="9">
        <v>0</v>
      </c>
      <c r="K67" s="16">
        <v>1</v>
      </c>
      <c r="L67" s="34">
        <f t="shared" si="9"/>
        <v>1</v>
      </c>
      <c r="M67" s="39">
        <f t="shared" si="10"/>
        <v>4</v>
      </c>
      <c r="N67" s="20">
        <v>41912</v>
      </c>
      <c r="O67" s="20">
        <v>41912</v>
      </c>
      <c r="P67" s="20">
        <v>41918</v>
      </c>
      <c r="Q67" s="20" t="s">
        <v>53</v>
      </c>
      <c r="R67" s="20" t="s">
        <v>57</v>
      </c>
      <c r="S67" s="41">
        <v>1501</v>
      </c>
      <c r="T67" t="s">
        <v>86</v>
      </c>
    </row>
    <row r="68" spans="1:20" x14ac:dyDescent="0.3">
      <c r="A68" s="9">
        <v>1</v>
      </c>
      <c r="B68" s="10">
        <v>0</v>
      </c>
      <c r="C68" s="22">
        <v>0</v>
      </c>
      <c r="D68" s="10">
        <v>0</v>
      </c>
      <c r="E68" s="34">
        <f t="shared" si="11"/>
        <v>1</v>
      </c>
      <c r="F68" s="25">
        <v>1</v>
      </c>
      <c r="G68" s="10">
        <v>0</v>
      </c>
      <c r="H68" s="11">
        <v>0</v>
      </c>
      <c r="I68" s="34">
        <f t="shared" ref="I68:I76" si="12">SUM(F68:H68)</f>
        <v>1</v>
      </c>
      <c r="J68" s="9">
        <v>0</v>
      </c>
      <c r="K68" s="16">
        <v>0</v>
      </c>
      <c r="L68" s="34">
        <f t="shared" si="9"/>
        <v>0</v>
      </c>
      <c r="M68" s="39">
        <f t="shared" si="10"/>
        <v>2</v>
      </c>
      <c r="N68" s="20">
        <v>41932</v>
      </c>
      <c r="O68" s="20">
        <v>41940</v>
      </c>
      <c r="P68" s="20">
        <v>41941</v>
      </c>
      <c r="Q68" s="20" t="s">
        <v>53</v>
      </c>
      <c r="R68" s="20" t="s">
        <v>63</v>
      </c>
      <c r="S68" s="41">
        <v>1519</v>
      </c>
      <c r="T68" t="s">
        <v>87</v>
      </c>
    </row>
    <row r="69" spans="1:20" x14ac:dyDescent="0.3">
      <c r="A69" s="9">
        <v>5</v>
      </c>
      <c r="B69" s="10">
        <v>0</v>
      </c>
      <c r="C69" s="22">
        <v>0</v>
      </c>
      <c r="D69" s="10">
        <v>0</v>
      </c>
      <c r="E69" s="34">
        <f t="shared" si="11"/>
        <v>5</v>
      </c>
      <c r="F69" s="25">
        <v>3</v>
      </c>
      <c r="G69" s="10">
        <v>0</v>
      </c>
      <c r="H69" s="11">
        <v>0</v>
      </c>
      <c r="I69" s="34">
        <f t="shared" si="12"/>
        <v>3</v>
      </c>
      <c r="J69" s="9">
        <v>0</v>
      </c>
      <c r="K69" s="16">
        <v>0</v>
      </c>
      <c r="L69" s="34">
        <f t="shared" si="9"/>
        <v>0</v>
      </c>
      <c r="M69" s="39">
        <f t="shared" si="10"/>
        <v>8</v>
      </c>
      <c r="N69" s="20">
        <v>41912</v>
      </c>
      <c r="O69" s="20">
        <v>41912</v>
      </c>
      <c r="P69" s="20">
        <v>41926</v>
      </c>
      <c r="Q69" s="20" t="s">
        <v>53</v>
      </c>
      <c r="R69" s="20" t="s">
        <v>58</v>
      </c>
      <c r="S69" s="41">
        <v>1500</v>
      </c>
      <c r="T69" t="s">
        <v>88</v>
      </c>
    </row>
    <row r="70" spans="1:20" x14ac:dyDescent="0.3">
      <c r="A70" s="9">
        <v>9</v>
      </c>
      <c r="B70" s="10">
        <v>49</v>
      </c>
      <c r="C70" s="22">
        <v>0</v>
      </c>
      <c r="D70" s="10">
        <v>0</v>
      </c>
      <c r="E70" s="34">
        <f t="shared" si="11"/>
        <v>58</v>
      </c>
      <c r="F70" s="25">
        <v>0</v>
      </c>
      <c r="G70" s="10">
        <v>0</v>
      </c>
      <c r="H70" s="11">
        <v>0</v>
      </c>
      <c r="I70" s="34">
        <f t="shared" si="12"/>
        <v>0</v>
      </c>
      <c r="J70" s="9">
        <v>0</v>
      </c>
      <c r="K70" s="16">
        <v>0</v>
      </c>
      <c r="L70" s="34">
        <f t="shared" si="9"/>
        <v>0</v>
      </c>
      <c r="M70" s="39">
        <f t="shared" si="10"/>
        <v>58</v>
      </c>
      <c r="N70" s="20">
        <v>41897</v>
      </c>
      <c r="O70" s="20">
        <v>41897</v>
      </c>
      <c r="P70" s="20" t="s">
        <v>66</v>
      </c>
      <c r="Q70" s="20" t="s">
        <v>53</v>
      </c>
      <c r="R70" s="20" t="s">
        <v>63</v>
      </c>
      <c r="S70" s="41">
        <v>1474</v>
      </c>
      <c r="T70" t="s">
        <v>89</v>
      </c>
    </row>
    <row r="71" spans="1:20" x14ac:dyDescent="0.3">
      <c r="A71" s="9">
        <v>9</v>
      </c>
      <c r="B71" s="10">
        <v>0</v>
      </c>
      <c r="C71" s="22">
        <v>0</v>
      </c>
      <c r="D71" s="10">
        <v>0</v>
      </c>
      <c r="E71" s="34">
        <f t="shared" si="11"/>
        <v>9</v>
      </c>
      <c r="F71" s="25">
        <v>8</v>
      </c>
      <c r="G71" s="10">
        <v>0</v>
      </c>
      <c r="H71" s="11">
        <v>0</v>
      </c>
      <c r="I71" s="34">
        <f t="shared" si="12"/>
        <v>8</v>
      </c>
      <c r="J71" s="9">
        <v>0</v>
      </c>
      <c r="K71" s="16">
        <v>2</v>
      </c>
      <c r="L71" s="34">
        <f t="shared" si="9"/>
        <v>2</v>
      </c>
      <c r="M71" s="39">
        <f t="shared" si="10"/>
        <v>19</v>
      </c>
      <c r="N71" s="20">
        <v>41915</v>
      </c>
      <c r="O71" s="20">
        <v>41921</v>
      </c>
      <c r="P71" s="20">
        <v>41934</v>
      </c>
      <c r="Q71" s="20" t="s">
        <v>53</v>
      </c>
      <c r="R71" s="20" t="s">
        <v>63</v>
      </c>
      <c r="S71" s="41">
        <v>1509</v>
      </c>
      <c r="T71" t="s">
        <v>90</v>
      </c>
    </row>
    <row r="72" spans="1:20" x14ac:dyDescent="0.3">
      <c r="A72" s="9">
        <v>10</v>
      </c>
      <c r="B72" s="10">
        <v>3</v>
      </c>
      <c r="C72" s="22">
        <v>0</v>
      </c>
      <c r="D72" s="10">
        <v>0</v>
      </c>
      <c r="E72" s="34">
        <f t="shared" si="11"/>
        <v>13</v>
      </c>
      <c r="F72" s="25">
        <v>2</v>
      </c>
      <c r="G72" s="10">
        <v>0</v>
      </c>
      <c r="H72" s="11">
        <v>0</v>
      </c>
      <c r="I72" s="34">
        <f t="shared" si="12"/>
        <v>2</v>
      </c>
      <c r="J72" s="9">
        <v>0</v>
      </c>
      <c r="K72" s="16">
        <v>3</v>
      </c>
      <c r="L72" s="34">
        <f t="shared" si="9"/>
        <v>3</v>
      </c>
      <c r="M72" s="39">
        <f t="shared" si="10"/>
        <v>18</v>
      </c>
      <c r="N72" s="20">
        <v>41908</v>
      </c>
      <c r="O72" s="20">
        <v>41908</v>
      </c>
      <c r="P72" s="20">
        <v>41927</v>
      </c>
      <c r="Q72" s="20" t="s">
        <v>53</v>
      </c>
      <c r="R72" s="20" t="s">
        <v>58</v>
      </c>
      <c r="S72" s="41">
        <v>1512</v>
      </c>
      <c r="T72" t="s">
        <v>91</v>
      </c>
    </row>
    <row r="73" spans="1:20" x14ac:dyDescent="0.3">
      <c r="A73" s="9">
        <v>1</v>
      </c>
      <c r="B73" s="10">
        <v>0</v>
      </c>
      <c r="C73" s="22">
        <v>0</v>
      </c>
      <c r="D73" s="10">
        <v>0</v>
      </c>
      <c r="E73" s="34">
        <f t="shared" si="11"/>
        <v>1</v>
      </c>
      <c r="F73" s="25">
        <v>2</v>
      </c>
      <c r="G73" s="10">
        <v>0</v>
      </c>
      <c r="H73" s="11">
        <v>0</v>
      </c>
      <c r="I73" s="34">
        <f t="shared" si="12"/>
        <v>2</v>
      </c>
      <c r="J73" s="9">
        <v>0</v>
      </c>
      <c r="K73" s="16">
        <v>5</v>
      </c>
      <c r="L73" s="34">
        <f t="shared" si="9"/>
        <v>5</v>
      </c>
      <c r="M73" s="39">
        <f t="shared" si="10"/>
        <v>8</v>
      </c>
      <c r="N73" s="20">
        <v>41925</v>
      </c>
      <c r="O73" s="20">
        <v>41925</v>
      </c>
      <c r="P73" s="20">
        <v>41934</v>
      </c>
      <c r="Q73" s="20" t="s">
        <v>53</v>
      </c>
      <c r="R73" s="20" t="s">
        <v>57</v>
      </c>
      <c r="S73" s="41">
        <v>1514</v>
      </c>
      <c r="T73" t="s">
        <v>92</v>
      </c>
    </row>
    <row r="74" spans="1:20" x14ac:dyDescent="0.3">
      <c r="A74" s="9">
        <v>21</v>
      </c>
      <c r="B74" s="10">
        <v>1</v>
      </c>
      <c r="C74" s="22">
        <v>0</v>
      </c>
      <c r="D74" s="10">
        <v>0</v>
      </c>
      <c r="E74" s="34">
        <f t="shared" si="11"/>
        <v>22</v>
      </c>
      <c r="F74" s="25">
        <v>1</v>
      </c>
      <c r="G74" s="10">
        <v>0</v>
      </c>
      <c r="H74" s="11">
        <v>0</v>
      </c>
      <c r="I74" s="34">
        <f t="shared" si="12"/>
        <v>1</v>
      </c>
      <c r="J74" s="9">
        <v>0</v>
      </c>
      <c r="K74" s="16">
        <v>0</v>
      </c>
      <c r="L74" s="34">
        <f t="shared" si="9"/>
        <v>0</v>
      </c>
      <c r="M74" s="39">
        <f t="shared" si="10"/>
        <v>23</v>
      </c>
      <c r="N74" s="20">
        <v>41911</v>
      </c>
      <c r="O74" s="20">
        <v>41912</v>
      </c>
      <c r="P74" s="20">
        <v>41920</v>
      </c>
      <c r="Q74" s="20" t="s">
        <v>53</v>
      </c>
      <c r="R74" s="20" t="s">
        <v>57</v>
      </c>
      <c r="S74" s="41">
        <v>1498</v>
      </c>
      <c r="T74" t="s">
        <v>93</v>
      </c>
    </row>
    <row r="75" spans="1:20" x14ac:dyDescent="0.3">
      <c r="A75" s="9">
        <v>7</v>
      </c>
      <c r="B75" s="10">
        <v>0</v>
      </c>
      <c r="C75" s="22">
        <v>0</v>
      </c>
      <c r="D75" s="10">
        <v>1</v>
      </c>
      <c r="E75" s="34">
        <f t="shared" si="11"/>
        <v>8</v>
      </c>
      <c r="F75" s="25">
        <v>4</v>
      </c>
      <c r="G75" s="10">
        <v>0</v>
      </c>
      <c r="H75" s="11">
        <v>0</v>
      </c>
      <c r="I75" s="34">
        <f t="shared" si="12"/>
        <v>4</v>
      </c>
      <c r="J75" s="9">
        <v>0</v>
      </c>
      <c r="K75" s="16">
        <v>0</v>
      </c>
      <c r="L75" s="34">
        <f t="shared" si="9"/>
        <v>0</v>
      </c>
      <c r="M75" s="39">
        <f t="shared" si="10"/>
        <v>12</v>
      </c>
      <c r="N75" s="20">
        <v>41897</v>
      </c>
      <c r="O75" s="20">
        <v>41897</v>
      </c>
      <c r="P75" s="20">
        <v>41911</v>
      </c>
      <c r="Q75" s="20" t="s">
        <v>53</v>
      </c>
      <c r="R75" s="20" t="s">
        <v>57</v>
      </c>
      <c r="S75" s="41">
        <v>1482</v>
      </c>
      <c r="T75" t="s">
        <v>94</v>
      </c>
    </row>
    <row r="76" spans="1:20" x14ac:dyDescent="0.3">
      <c r="A76" s="9">
        <v>3</v>
      </c>
      <c r="B76" s="10">
        <v>0</v>
      </c>
      <c r="C76" s="22">
        <v>0</v>
      </c>
      <c r="D76" s="10">
        <v>0</v>
      </c>
      <c r="E76" s="34">
        <f t="shared" si="11"/>
        <v>3</v>
      </c>
      <c r="F76" s="25">
        <v>3</v>
      </c>
      <c r="G76" s="10">
        <v>0</v>
      </c>
      <c r="H76" s="11"/>
      <c r="I76" s="34">
        <f t="shared" si="12"/>
        <v>3</v>
      </c>
      <c r="J76" s="9">
        <v>0</v>
      </c>
      <c r="K76" s="16">
        <v>0</v>
      </c>
      <c r="L76" s="34">
        <f t="shared" si="9"/>
        <v>0</v>
      </c>
      <c r="M76" s="39">
        <f t="shared" si="10"/>
        <v>6</v>
      </c>
      <c r="N76" s="20">
        <v>41913</v>
      </c>
      <c r="O76" s="20">
        <v>41913</v>
      </c>
      <c r="P76" s="20">
        <v>41918</v>
      </c>
      <c r="Q76" s="20" t="s">
        <v>53</v>
      </c>
      <c r="R76" s="20" t="s">
        <v>57</v>
      </c>
      <c r="S76" s="41">
        <v>1506</v>
      </c>
      <c r="T76" t="s">
        <v>95</v>
      </c>
    </row>
    <row r="77" spans="1:20" x14ac:dyDescent="0.3">
      <c r="A77" s="9"/>
      <c r="B77" s="10"/>
      <c r="C77" s="22"/>
      <c r="D77" s="10"/>
      <c r="E77" s="34"/>
      <c r="F77" s="25"/>
      <c r="G77" s="10"/>
      <c r="H77" s="11"/>
      <c r="I77" s="34"/>
      <c r="J77" s="9"/>
      <c r="K77" s="16"/>
      <c r="L77" s="34"/>
      <c r="M77" s="39"/>
    </row>
    <row r="78" spans="1:20" x14ac:dyDescent="0.3">
      <c r="A78" s="9"/>
      <c r="B78" s="10"/>
      <c r="C78" s="22"/>
      <c r="D78" s="10"/>
      <c r="E78" s="34"/>
      <c r="F78" s="25"/>
      <c r="G78" s="10"/>
      <c r="H78" s="11"/>
      <c r="I78" s="34"/>
      <c r="J78" s="9"/>
      <c r="K78" s="16"/>
      <c r="L78" s="34"/>
      <c r="M78" s="39"/>
    </row>
    <row r="79" spans="1:20" x14ac:dyDescent="0.3">
      <c r="A79" s="9"/>
      <c r="B79" s="10"/>
      <c r="C79" s="22"/>
      <c r="D79" s="10"/>
      <c r="E79" s="34"/>
      <c r="F79" s="25"/>
      <c r="G79" s="10"/>
      <c r="H79" s="11"/>
      <c r="I79" s="34"/>
      <c r="J79" s="9"/>
      <c r="K79" s="16"/>
      <c r="L79" s="34"/>
      <c r="M79" s="39"/>
    </row>
    <row r="80" spans="1:20" x14ac:dyDescent="0.3">
      <c r="A80" s="9"/>
      <c r="B80" s="10"/>
      <c r="C80" s="22"/>
      <c r="D80" s="10"/>
      <c r="E80" s="34"/>
      <c r="F80" s="25"/>
      <c r="G80" s="10"/>
      <c r="H80" s="11"/>
      <c r="I80" s="34"/>
      <c r="J80" s="9"/>
      <c r="K80" s="16"/>
      <c r="L80" s="34"/>
      <c r="M80" s="39"/>
    </row>
    <row r="81" spans="1:13" x14ac:dyDescent="0.3">
      <c r="A81" s="9"/>
      <c r="B81" s="10"/>
      <c r="C81" s="22"/>
      <c r="D81" s="10"/>
      <c r="E81" s="34"/>
      <c r="F81" s="25"/>
      <c r="G81" s="10"/>
      <c r="H81" s="11"/>
      <c r="I81" s="34"/>
      <c r="J81" s="9"/>
      <c r="K81" s="16"/>
      <c r="L81" s="34"/>
      <c r="M81" s="39"/>
    </row>
    <row r="82" spans="1:13" x14ac:dyDescent="0.3">
      <c r="A82" s="9"/>
      <c r="B82" s="10"/>
      <c r="C82" s="22"/>
      <c r="D82" s="10"/>
      <c r="E82" s="34"/>
      <c r="F82" s="25"/>
      <c r="G82" s="10"/>
      <c r="H82" s="11"/>
      <c r="I82" s="34"/>
      <c r="J82" s="9"/>
      <c r="K82" s="16"/>
      <c r="L82" s="34"/>
      <c r="M82" s="39"/>
    </row>
    <row r="83" spans="1:13" x14ac:dyDescent="0.3">
      <c r="A83" s="9"/>
      <c r="B83" s="10"/>
      <c r="C83" s="22"/>
      <c r="D83" s="10"/>
      <c r="E83" s="34"/>
      <c r="F83" s="25"/>
      <c r="G83" s="10"/>
      <c r="H83" s="11"/>
      <c r="I83" s="34"/>
      <c r="J83" s="9"/>
      <c r="K83" s="16"/>
      <c r="L83" s="34"/>
      <c r="M83" s="39"/>
    </row>
    <row r="84" spans="1:13" x14ac:dyDescent="0.3">
      <c r="A84" s="9"/>
      <c r="B84" s="10"/>
      <c r="C84" s="22"/>
      <c r="D84" s="10"/>
      <c r="E84" s="34"/>
      <c r="F84" s="25"/>
      <c r="G84" s="10"/>
      <c r="H84" s="11"/>
      <c r="I84" s="34"/>
      <c r="J84" s="9"/>
      <c r="K84" s="16"/>
      <c r="L84" s="34"/>
      <c r="M84" s="39"/>
    </row>
    <row r="85" spans="1:13" x14ac:dyDescent="0.3">
      <c r="A85" s="9"/>
      <c r="B85" s="10"/>
      <c r="C85" s="22"/>
      <c r="D85" s="10"/>
      <c r="E85" s="34"/>
      <c r="F85" s="25"/>
      <c r="G85" s="10"/>
      <c r="H85" s="11"/>
      <c r="I85" s="34"/>
      <c r="J85" s="9"/>
      <c r="K85" s="16"/>
      <c r="L85" s="34"/>
      <c r="M85" s="39"/>
    </row>
    <row r="86" spans="1:13" x14ac:dyDescent="0.3">
      <c r="A86" s="9"/>
      <c r="B86" s="10"/>
      <c r="C86" s="22"/>
      <c r="D86" s="10"/>
      <c r="E86" s="34"/>
      <c r="F86" s="25"/>
      <c r="G86" s="10"/>
      <c r="H86" s="11"/>
      <c r="I86" s="34"/>
      <c r="J86" s="9"/>
      <c r="K86" s="16"/>
      <c r="L86" s="34"/>
      <c r="M86" s="39"/>
    </row>
    <row r="87" spans="1:13" x14ac:dyDescent="0.3">
      <c r="A87" s="9"/>
      <c r="B87" s="10"/>
      <c r="C87" s="22"/>
      <c r="D87" s="10"/>
      <c r="E87" s="34"/>
      <c r="F87" s="25"/>
      <c r="G87" s="10"/>
      <c r="H87" s="11"/>
      <c r="I87" s="34"/>
      <c r="J87" s="9"/>
      <c r="K87" s="16"/>
      <c r="L87" s="34"/>
      <c r="M87" s="39"/>
    </row>
    <row r="88" spans="1:13" x14ac:dyDescent="0.3">
      <c r="A88" s="9"/>
      <c r="B88" s="10"/>
      <c r="C88" s="22"/>
      <c r="D88" s="10"/>
      <c r="E88" s="34"/>
      <c r="F88" s="25"/>
      <c r="G88" s="10"/>
      <c r="H88" s="11"/>
      <c r="I88" s="34"/>
      <c r="J88" s="9"/>
      <c r="K88" s="16"/>
      <c r="L88" s="34"/>
      <c r="M88" s="39"/>
    </row>
    <row r="89" spans="1:13" x14ac:dyDescent="0.3">
      <c r="A89" s="9"/>
      <c r="B89" s="10"/>
      <c r="C89" s="22"/>
      <c r="D89" s="10"/>
      <c r="E89" s="34"/>
      <c r="F89" s="25"/>
      <c r="G89" s="10"/>
      <c r="H89" s="11"/>
      <c r="I89" s="34"/>
      <c r="J89" s="9"/>
      <c r="K89" s="16"/>
      <c r="L89" s="34"/>
      <c r="M89" s="39"/>
    </row>
    <row r="90" spans="1:13" x14ac:dyDescent="0.3">
      <c r="A90" s="9"/>
      <c r="B90" s="10"/>
      <c r="C90" s="22"/>
      <c r="D90" s="10"/>
      <c r="E90" s="34"/>
      <c r="F90" s="25"/>
      <c r="G90" s="10"/>
      <c r="H90" s="11"/>
      <c r="I90" s="34"/>
      <c r="J90" s="9"/>
      <c r="K90" s="16"/>
      <c r="L90" s="34"/>
      <c r="M90" s="39"/>
    </row>
    <row r="91" spans="1:13" x14ac:dyDescent="0.3">
      <c r="A91" s="9"/>
      <c r="B91" s="10"/>
      <c r="C91" s="22"/>
      <c r="D91" s="10"/>
      <c r="E91" s="34"/>
      <c r="F91" s="25"/>
      <c r="G91" s="10"/>
      <c r="H91" s="11"/>
      <c r="I91" s="34"/>
      <c r="J91" s="9"/>
      <c r="K91" s="16"/>
      <c r="L91" s="34"/>
      <c r="M91" s="39"/>
    </row>
    <row r="92" spans="1:13" x14ac:dyDescent="0.3">
      <c r="A92" s="9"/>
      <c r="B92" s="10"/>
      <c r="C92" s="22"/>
      <c r="D92" s="10"/>
      <c r="E92" s="34"/>
      <c r="F92" s="25"/>
      <c r="G92" s="10"/>
      <c r="H92" s="11"/>
      <c r="I92" s="34"/>
      <c r="J92" s="9"/>
      <c r="K92" s="16"/>
      <c r="L92" s="34"/>
      <c r="M92" s="39"/>
    </row>
    <row r="93" spans="1:13" x14ac:dyDescent="0.3">
      <c r="A93" s="9"/>
      <c r="B93" s="10"/>
      <c r="C93" s="22"/>
      <c r="D93" s="10"/>
      <c r="E93" s="34"/>
      <c r="F93" s="25"/>
      <c r="G93" s="10"/>
      <c r="H93" s="11"/>
      <c r="I93" s="34"/>
      <c r="J93" s="9"/>
      <c r="K93" s="16"/>
      <c r="L93" s="34"/>
      <c r="M93" s="39"/>
    </row>
    <row r="94" spans="1:13" x14ac:dyDescent="0.3">
      <c r="A94" s="9"/>
      <c r="B94" s="10"/>
      <c r="C94" s="22"/>
      <c r="D94" s="10"/>
      <c r="E94" s="34"/>
      <c r="F94" s="25"/>
      <c r="G94" s="10"/>
      <c r="H94" s="11"/>
      <c r="I94" s="34"/>
      <c r="J94" s="9"/>
      <c r="K94" s="16"/>
      <c r="L94" s="34"/>
      <c r="M94" s="39"/>
    </row>
    <row r="95" spans="1:13" x14ac:dyDescent="0.3">
      <c r="A95" s="9"/>
      <c r="B95" s="10"/>
      <c r="C95" s="22"/>
      <c r="D95" s="10"/>
      <c r="E95" s="34"/>
      <c r="F95" s="25"/>
      <c r="G95" s="10"/>
      <c r="H95" s="11"/>
      <c r="I95" s="34"/>
      <c r="J95" s="9"/>
      <c r="K95" s="16"/>
      <c r="L95" s="34"/>
      <c r="M95" s="39"/>
    </row>
    <row r="96" spans="1:13" x14ac:dyDescent="0.3">
      <c r="A96" s="9"/>
      <c r="B96" s="10"/>
      <c r="C96" s="22"/>
      <c r="D96" s="10"/>
      <c r="E96" s="34"/>
      <c r="F96" s="25"/>
      <c r="G96" s="10"/>
      <c r="H96" s="11"/>
      <c r="I96" s="34"/>
      <c r="J96" s="9"/>
      <c r="K96" s="16"/>
      <c r="L96" s="34"/>
      <c r="M96" s="39"/>
    </row>
    <row r="97" spans="1:13" x14ac:dyDescent="0.3">
      <c r="A97" s="9"/>
      <c r="B97" s="10"/>
      <c r="C97" s="22"/>
      <c r="D97" s="10"/>
      <c r="E97" s="34"/>
      <c r="F97" s="25"/>
      <c r="G97" s="10"/>
      <c r="H97" s="11"/>
      <c r="I97" s="34"/>
      <c r="J97" s="9"/>
      <c r="K97" s="16"/>
      <c r="L97" s="34"/>
      <c r="M97" s="39"/>
    </row>
    <row r="98" spans="1:13" x14ac:dyDescent="0.3">
      <c r="A98" s="9"/>
      <c r="B98" s="10"/>
      <c r="C98" s="22"/>
      <c r="D98" s="10"/>
      <c r="E98" s="34"/>
      <c r="F98" s="25"/>
      <c r="G98" s="10"/>
      <c r="H98" s="11"/>
      <c r="I98" s="34"/>
      <c r="J98" s="9"/>
      <c r="K98" s="16"/>
      <c r="L98" s="34"/>
      <c r="M98" s="39"/>
    </row>
    <row r="99" spans="1:13" x14ac:dyDescent="0.3">
      <c r="A99" s="9"/>
      <c r="B99" s="10"/>
      <c r="C99" s="22"/>
      <c r="D99" s="10"/>
      <c r="E99" s="34"/>
      <c r="F99" s="25"/>
      <c r="G99" s="10"/>
      <c r="H99" s="11"/>
      <c r="I99" s="34"/>
      <c r="J99" s="9"/>
      <c r="K99" s="16"/>
      <c r="L99" s="34"/>
      <c r="M99" s="39"/>
    </row>
    <row r="100" spans="1:13" x14ac:dyDescent="0.3">
      <c r="A100" s="9"/>
      <c r="B100" s="10"/>
      <c r="C100" s="22"/>
      <c r="D100" s="10"/>
      <c r="E100" s="34"/>
      <c r="F100" s="25"/>
      <c r="G100" s="10"/>
      <c r="H100" s="11"/>
      <c r="I100" s="34"/>
      <c r="J100" s="9"/>
      <c r="K100" s="16"/>
      <c r="L100" s="34"/>
      <c r="M100" s="39"/>
    </row>
    <row r="101" spans="1:13" x14ac:dyDescent="0.3">
      <c r="A101" s="9"/>
      <c r="B101" s="10"/>
      <c r="C101" s="22"/>
      <c r="D101" s="10"/>
      <c r="E101" s="34"/>
      <c r="F101" s="25"/>
      <c r="G101" s="10"/>
      <c r="H101" s="11"/>
      <c r="I101" s="34"/>
      <c r="J101" s="9"/>
      <c r="K101" s="16"/>
      <c r="L101" s="34"/>
      <c r="M101" s="39"/>
    </row>
    <row r="102" spans="1:13" x14ac:dyDescent="0.3">
      <c r="A102" s="9"/>
      <c r="B102" s="10"/>
      <c r="C102" s="22"/>
      <c r="D102" s="10"/>
      <c r="E102" s="34"/>
      <c r="F102" s="25"/>
      <c r="G102" s="10"/>
      <c r="H102" s="11"/>
      <c r="I102" s="34"/>
      <c r="J102" s="9"/>
      <c r="K102" s="16"/>
      <c r="L102" s="34"/>
      <c r="M102" s="39"/>
    </row>
    <row r="103" spans="1:13" x14ac:dyDescent="0.3">
      <c r="A103" s="9"/>
      <c r="B103" s="10"/>
      <c r="C103" s="22"/>
      <c r="D103" s="10"/>
      <c r="E103" s="34"/>
      <c r="F103" s="25"/>
      <c r="G103" s="10"/>
      <c r="H103" s="11"/>
      <c r="I103" s="34"/>
      <c r="J103" s="9"/>
      <c r="K103" s="16"/>
      <c r="L103" s="34"/>
      <c r="M103" s="39"/>
    </row>
    <row r="104" spans="1:13" ht="15" thickBot="1" x14ac:dyDescent="0.35">
      <c r="A104" s="12"/>
      <c r="B104" s="13"/>
      <c r="C104" s="23"/>
      <c r="D104" s="13"/>
      <c r="E104" s="35"/>
      <c r="F104" s="26"/>
      <c r="G104" s="13"/>
      <c r="H104" s="14"/>
      <c r="I104" s="35"/>
      <c r="J104" s="12"/>
      <c r="K104" s="17"/>
      <c r="L104" s="35"/>
      <c r="M104" s="40"/>
    </row>
  </sheetData>
  <mergeCells count="3">
    <mergeCell ref="F1:H1"/>
    <mergeCell ref="J1:K1"/>
    <mergeCell ref="A1:D1"/>
  </mergeCells>
  <pageMargins left="0.7" right="0.7" top="0.75" bottom="0.75" header="0.3" footer="0.3"/>
  <pageSetup paperSize="9" orientation="portrait" r:id="rId1"/>
  <ignoredErrors>
    <ignoredError sqref="E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4" sqref="F4"/>
    </sheetView>
  </sheetViews>
  <sheetFormatPr defaultRowHeight="14.4" x14ac:dyDescent="0.3"/>
  <cols>
    <col min="1" max="1" width="19.21875" bestFit="1" customWidth="1"/>
    <col min="2" max="2" width="20.77734375" bestFit="1" customWidth="1"/>
    <col min="3" max="3" width="29" bestFit="1" customWidth="1"/>
  </cols>
  <sheetData>
    <row r="1" spans="1:3" x14ac:dyDescent="0.3">
      <c r="A1" s="42" t="s">
        <v>52</v>
      </c>
      <c r="B1" t="s">
        <v>53</v>
      </c>
    </row>
    <row r="2" spans="1:3" x14ac:dyDescent="0.3">
      <c r="A2" s="42" t="s">
        <v>56</v>
      </c>
      <c r="B2" t="s">
        <v>105</v>
      </c>
    </row>
    <row r="4" spans="1:3" x14ac:dyDescent="0.3">
      <c r="A4" t="s">
        <v>115</v>
      </c>
      <c r="B4" t="s">
        <v>116</v>
      </c>
      <c r="C4" t="s">
        <v>117</v>
      </c>
    </row>
    <row r="5" spans="1:3" x14ac:dyDescent="0.3">
      <c r="A5" s="43">
        <v>9.5250000000000004</v>
      </c>
      <c r="B5" s="43">
        <v>3.4249999999999998</v>
      </c>
      <c r="C5" s="4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F11" sqref="F11"/>
    </sheetView>
  </sheetViews>
  <sheetFormatPr defaultRowHeight="14.4" x14ac:dyDescent="0.3"/>
  <cols>
    <col min="1" max="1" width="11" customWidth="1"/>
    <col min="2" max="2" width="16.109375" customWidth="1"/>
    <col min="3" max="3" width="13.33203125" customWidth="1"/>
    <col min="4" max="4" width="22.88671875" customWidth="1"/>
    <col min="5" max="5" width="12.5546875" customWidth="1"/>
    <col min="6" max="6" width="16.21875" customWidth="1"/>
    <col min="7" max="8" width="15.33203125" customWidth="1"/>
    <col min="9" max="9" width="24.44140625" customWidth="1"/>
    <col min="10" max="10" width="17.6640625" customWidth="1"/>
    <col min="11" max="11" width="17.6640625" bestFit="1" customWidth="1"/>
  </cols>
  <sheetData>
    <row r="1" spans="1:9" x14ac:dyDescent="0.3">
      <c r="A1" s="42" t="s">
        <v>52</v>
      </c>
      <c r="B1" t="s">
        <v>53</v>
      </c>
    </row>
    <row r="2" spans="1:9" x14ac:dyDescent="0.3">
      <c r="A2" s="42" t="s">
        <v>56</v>
      </c>
      <c r="B2" t="s">
        <v>105</v>
      </c>
    </row>
    <row r="4" spans="1:9" x14ac:dyDescent="0.3">
      <c r="A4" t="s">
        <v>110</v>
      </c>
      <c r="B4" t="s">
        <v>114</v>
      </c>
      <c r="C4" t="s">
        <v>112</v>
      </c>
      <c r="D4" t="s">
        <v>109</v>
      </c>
      <c r="E4" t="s">
        <v>107</v>
      </c>
      <c r="F4" t="s">
        <v>108</v>
      </c>
      <c r="G4" t="s">
        <v>106</v>
      </c>
      <c r="H4" t="s">
        <v>111</v>
      </c>
      <c r="I4" t="s">
        <v>113</v>
      </c>
    </row>
    <row r="5" spans="1:9" x14ac:dyDescent="0.3">
      <c r="A5" s="43">
        <v>5.6749999999999998</v>
      </c>
      <c r="B5" s="43">
        <v>2.125</v>
      </c>
      <c r="C5" s="43">
        <v>1.175</v>
      </c>
      <c r="D5" s="43">
        <v>0.55000000000000004</v>
      </c>
      <c r="E5" s="43">
        <v>2.7749999999999999</v>
      </c>
      <c r="F5" s="43">
        <v>0.47499999999999998</v>
      </c>
      <c r="G5" s="43">
        <v>0.17499999999999999</v>
      </c>
      <c r="H5" s="43">
        <v>0.125</v>
      </c>
      <c r="I5" s="43">
        <v>0.875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11" sqref="F11"/>
    </sheetView>
  </sheetViews>
  <sheetFormatPr defaultRowHeight="14.4" x14ac:dyDescent="0.3"/>
  <cols>
    <col min="1" max="1" width="19.44140625" bestFit="1" customWidth="1"/>
    <col min="2" max="2" width="18.5546875" customWidth="1"/>
    <col min="3" max="3" width="22.21875" bestFit="1" customWidth="1"/>
    <col min="4" max="5" width="28.6640625" bestFit="1" customWidth="1"/>
  </cols>
  <sheetData>
    <row r="1" spans="1:4" x14ac:dyDescent="0.3">
      <c r="A1" s="42" t="s">
        <v>52</v>
      </c>
      <c r="B1" t="s">
        <v>53</v>
      </c>
    </row>
    <row r="2" spans="1:4" x14ac:dyDescent="0.3">
      <c r="A2" s="42" t="s">
        <v>56</v>
      </c>
      <c r="B2" t="s">
        <v>105</v>
      </c>
    </row>
    <row r="4" spans="1:4" x14ac:dyDescent="0.3">
      <c r="A4" t="s">
        <v>118</v>
      </c>
      <c r="B4" t="s">
        <v>119</v>
      </c>
      <c r="C4" t="s">
        <v>120</v>
      </c>
      <c r="D4" t="s">
        <v>121</v>
      </c>
    </row>
    <row r="5" spans="1:4" x14ac:dyDescent="0.3">
      <c r="A5" s="43">
        <v>5.6749999999999998</v>
      </c>
      <c r="B5" s="43">
        <v>2.125</v>
      </c>
      <c r="C5" s="43">
        <v>1.175</v>
      </c>
      <c r="D5" s="43">
        <v>0.55000000000000004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1" sqref="F11"/>
    </sheetView>
  </sheetViews>
  <sheetFormatPr defaultRowHeight="14.4" x14ac:dyDescent="0.3"/>
  <cols>
    <col min="1" max="1" width="21" customWidth="1"/>
    <col min="2" max="2" width="20.109375" customWidth="1"/>
    <col min="3" max="3" width="23.77734375" customWidth="1"/>
    <col min="4" max="5" width="28.6640625" bestFit="1" customWidth="1"/>
  </cols>
  <sheetData>
    <row r="1" spans="1:3" x14ac:dyDescent="0.3">
      <c r="A1" s="42" t="s">
        <v>52</v>
      </c>
      <c r="B1" t="s">
        <v>53</v>
      </c>
    </row>
    <row r="2" spans="1:3" x14ac:dyDescent="0.3">
      <c r="A2" s="42" t="s">
        <v>56</v>
      </c>
      <c r="B2" t="s">
        <v>105</v>
      </c>
    </row>
    <row r="4" spans="1:3" x14ac:dyDescent="0.3">
      <c r="A4" t="s">
        <v>122</v>
      </c>
      <c r="B4" t="s">
        <v>123</v>
      </c>
      <c r="C4" t="s">
        <v>124</v>
      </c>
    </row>
    <row r="5" spans="1:3" x14ac:dyDescent="0.3">
      <c r="A5" s="43">
        <v>2.7749999999999999</v>
      </c>
      <c r="B5" s="43">
        <v>0.47499999999999998</v>
      </c>
      <c r="C5" s="43">
        <v>0.17499999999999999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Simplified Average Allocation</vt:lpstr>
      <vt:lpstr>Complete Average Allocation</vt:lpstr>
      <vt:lpstr>Build Average Allocation</vt:lpstr>
      <vt:lpstr>Accept Average Allocation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Candice Mesk</dc:creator>
  <cp:lastModifiedBy>candice</cp:lastModifiedBy>
  <cp:lastPrinted>2015-03-13T12:34:19Z</cp:lastPrinted>
  <dcterms:created xsi:type="dcterms:W3CDTF">2015-03-12T13:18:33Z</dcterms:created>
  <dcterms:modified xsi:type="dcterms:W3CDTF">2016-03-31T12:54:04Z</dcterms:modified>
</cp:coreProperties>
</file>