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.pham\Downloads\"/>
    </mc:Choice>
  </mc:AlternateContent>
  <xr:revisionPtr revIDLastSave="0" documentId="13_ncr:1_{3592A197-8435-4098-8B15-E126BB53825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/+wYWJspCU1Qlp/kkLQk253wlRrKEZZezdfWWcd1yE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<sst xmlns="http://schemas.openxmlformats.org/spreadsheetml/2006/main" count="800" uniqueCount="454">
  <si>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</si>
  <si>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</si>
  <si>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</si>
  <si>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</si>
  <si>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</si>
  <si>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</si>
  <si>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</si>
  <si>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</si>
  <si>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</si>
  <si>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</si>
  <si>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</si>
  <si>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</si>
  <si>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</si>
  <si>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A&amp;P</t>
  </si>
  <si>
    <t>$5,831,000</t>
  </si>
  <si>
    <t>48.85</t>
  </si>
  <si>
    <t>Discount, Variety Stores</t>
  </si>
  <si>
    <t>No rewards program</t>
  </si>
  <si>
    <t>-</t>
  </si>
  <si>
    <t>Albertsons</t>
  </si>
  <si>
    <t>$19,452,000</t>
  </si>
  <si>
    <t>69.02</t>
  </si>
  <si>
    <t>Grocery Stores</t>
  </si>
  <si>
    <t>Aldi</t>
  </si>
  <si>
    <t>$10,650,000</t>
  </si>
  <si>
    <t>69.41</t>
  </si>
  <si>
    <t>Alimentation Couche Tard (Circle K)</t>
  </si>
  <si>
    <t>$8,551,000</t>
  </si>
  <si>
    <t>68.03</t>
  </si>
  <si>
    <t>Apple Stores</t>
  </si>
  <si>
    <t>$30,736,000</t>
  </si>
  <si>
    <t>11.07</t>
  </si>
  <si>
    <t>ElectronicEquipment</t>
  </si>
  <si>
    <t>Army Air Force Exchange</t>
  </si>
  <si>
    <t>$8,640,000</t>
  </si>
  <si>
    <t>$16,301,000</t>
  </si>
  <si>
    <t>60.41</t>
  </si>
  <si>
    <t>Specialty Retail, Other</t>
  </si>
  <si>
    <t>AT&amp;T Wireless</t>
  </si>
  <si>
    <t>$8,347,000</t>
  </si>
  <si>
    <t>$8,096,000</t>
  </si>
  <si>
    <t>46.95</t>
  </si>
  <si>
    <t>Telecom Services - Domestic</t>
  </si>
  <si>
    <t>Barnes &amp; Noble</t>
  </si>
  <si>
    <t>$6,082,000</t>
  </si>
  <si>
    <t>72.79</t>
  </si>
  <si>
    <t>Bed Bath &amp; Beyond</t>
  </si>
  <si>
    <t>$10,967,000</t>
  </si>
  <si>
    <t>10.07</t>
  </si>
  <si>
    <t>Home Furnishing Stores</t>
  </si>
  <si>
    <t>Spend $200 earn 1,000 points = $10 reward certificate for future purchase</t>
  </si>
  <si>
    <t>Big Lots</t>
  </si>
  <si>
    <t>$5,284,000</t>
  </si>
  <si>
    <t>12.09</t>
  </si>
  <si>
    <t>Burger King</t>
  </si>
  <si>
    <t>$35,214,000</t>
  </si>
  <si>
    <t>98.47</t>
  </si>
  <si>
    <t>Restaurants</t>
  </si>
  <si>
    <t>Burlington Coat Factory</t>
  </si>
  <si>
    <t>$4,428,000</t>
  </si>
  <si>
    <t>45.67</t>
  </si>
  <si>
    <t>Costco</t>
  </si>
  <si>
    <t>$105,100,000</t>
  </si>
  <si>
    <t>50.75</t>
  </si>
  <si>
    <t>Executive Rewards</t>
  </si>
  <si>
    <t>check</t>
  </si>
  <si>
    <t>2% of purchase for Executive members, capped at $750 every 12 month</t>
  </si>
  <si>
    <t>Darden Restaurants (Olive Garden)</t>
  </si>
  <si>
    <t>$7,840,000</t>
  </si>
  <si>
    <t>13.94</t>
  </si>
  <si>
    <t>Defense Commissary Agency</t>
  </si>
  <si>
    <t>$5,015,000</t>
  </si>
  <si>
    <t>4.24</t>
  </si>
  <si>
    <t>Delhaize America</t>
  </si>
  <si>
    <t>$29,110,000</t>
  </si>
  <si>
    <t>84.23</t>
  </si>
  <si>
    <t>instant discount</t>
  </si>
  <si>
    <t>DineEquity (Applebee's)</t>
  </si>
  <si>
    <t>$7,342,000</t>
  </si>
  <si>
    <t>7.1</t>
  </si>
  <si>
    <t>Dollar General</t>
  </si>
  <si>
    <t>$17,504,000</t>
  </si>
  <si>
    <t>54.12</t>
  </si>
  <si>
    <t>Dollar Tree</t>
  </si>
  <si>
    <t>$7,629,000</t>
  </si>
  <si>
    <t>21.04</t>
  </si>
  <si>
    <t>No rewards program </t>
  </si>
  <si>
    <t>Family Dollar</t>
  </si>
  <si>
    <t>$10,391,000</t>
  </si>
  <si>
    <t>$10,230,000</t>
  </si>
  <si>
    <t>30.96</t>
  </si>
  <si>
    <t>coupons sent for subscribers of FDR program</t>
  </si>
  <si>
    <t>Earn family dollar which is printed at bottom of receipt at next purchase</t>
  </si>
  <si>
    <t>Good Neighbor Pharmacy</t>
  </si>
  <si>
    <t>$7,271,000</t>
  </si>
  <si>
    <t>$9,286,000</t>
  </si>
  <si>
    <t>59.64</t>
  </si>
  <si>
    <t>IKEA North America</t>
  </si>
  <si>
    <t>$37,877,000</t>
  </si>
  <si>
    <t>19.49</t>
  </si>
  <si>
    <t>Lowe's</t>
  </si>
  <si>
    <t>$53,417,000</t>
  </si>
  <si>
    <t>86.36</t>
  </si>
  <si>
    <t>Home Improvement Stores</t>
  </si>
  <si>
    <t>5% instant discount with Lowes card</t>
  </si>
  <si>
    <t>Macy's</t>
  </si>
  <si>
    <t>$27,931,000</t>
  </si>
  <si>
    <t>19.47</t>
  </si>
  <si>
    <t>Department Stores</t>
  </si>
  <si>
    <t>McDonald's</t>
  </si>
  <si>
    <t>$89,126,000</t>
  </si>
  <si>
    <t>5.04</t>
  </si>
  <si>
    <t>Michaels Stores</t>
  </si>
  <si>
    <t>$4,570,000</t>
  </si>
  <si>
    <t>9.59</t>
  </si>
  <si>
    <t>PetSmart</t>
  </si>
  <si>
    <t>$6,117,000</t>
  </si>
  <si>
    <t>28.12</t>
  </si>
  <si>
    <t>Philips Health Mart Systems</t>
  </si>
  <si>
    <t>90.33</t>
  </si>
  <si>
    <t>Drug Stores</t>
  </si>
  <si>
    <t>Publix</t>
  </si>
  <si>
    <t>$28,917,000</t>
  </si>
  <si>
    <t>77.76</t>
  </si>
  <si>
    <t>QVC</t>
  </si>
  <si>
    <t>$8,623,000</t>
  </si>
  <si>
    <t>97.49</t>
  </si>
  <si>
    <t>Ross Stores</t>
  </si>
  <si>
    <t>$13,154,000</t>
  </si>
  <si>
    <t>18.99</t>
  </si>
  <si>
    <t>Apparel Stores</t>
  </si>
  <si>
    <t>Roundy's Supermarkets (pick and save)</t>
  </si>
  <si>
    <t>$3,946,000</t>
  </si>
  <si>
    <t>98.56</t>
  </si>
  <si>
    <t>Sherwin Williams</t>
  </si>
  <si>
    <t>$6,510,000</t>
  </si>
  <si>
    <t>1.02</t>
  </si>
  <si>
    <t>Specialty Chemicals</t>
  </si>
  <si>
    <t>Sonic</t>
  </si>
  <si>
    <t>$3,882,000</t>
  </si>
  <si>
    <t>28.77</t>
  </si>
  <si>
    <t>Stater Brothers. Supermarket</t>
  </si>
  <si>
    <t>$3,860,000</t>
  </si>
  <si>
    <t>37.52</t>
  </si>
  <si>
    <t>Target</t>
  </si>
  <si>
    <t>$72,596,000</t>
  </si>
  <si>
    <t>19.37</t>
  </si>
  <si>
    <t>Trader Joe's</t>
  </si>
  <si>
    <t>51.38</t>
  </si>
  <si>
    <t>Verizon Wireless</t>
  </si>
  <si>
    <t>$8,171,000</t>
  </si>
  <si>
    <t>82.6</t>
  </si>
  <si>
    <t>Smart Rewards</t>
  </si>
  <si>
    <t>Spend $10 earn 1,000 points</t>
  </si>
  <si>
    <t>Wakefern / Shoprite</t>
  </si>
  <si>
    <t>$14,100,000</t>
  </si>
  <si>
    <t>87.82</t>
  </si>
  <si>
    <t>Wal-Mart</t>
  </si>
  <si>
    <t>$473,979,000</t>
  </si>
  <si>
    <t>15.16</t>
  </si>
  <si>
    <t>Wegmans Food Markets</t>
  </si>
  <si>
    <t>$6,999,000</t>
  </si>
  <si>
    <t>45.93</t>
  </si>
  <si>
    <t>Wendy's</t>
  </si>
  <si>
    <t>$8,892,000</t>
  </si>
  <si>
    <t>16.7</t>
  </si>
  <si>
    <t>Whole Foods</t>
  </si>
  <si>
    <t>$12,366,000</t>
  </si>
  <si>
    <t>32.88</t>
  </si>
  <si>
    <t>Current no rewards program. Whole Foods Market Rewards (pilot in Philadelphia)</t>
  </si>
  <si>
    <t>store credit and various rewards (e.g., cooking class)</t>
  </si>
  <si>
    <t>WinCo Foods</t>
  </si>
  <si>
    <t>$5,212,000</t>
  </si>
  <si>
    <t>3.89</t>
  </si>
  <si>
    <t>YUM! Brands</t>
  </si>
  <si>
    <t>$35,264,000</t>
  </si>
  <si>
    <t>60.97</t>
  </si>
  <si>
    <t>7-Eleven</t>
  </si>
  <si>
    <t>$11,504,000</t>
  </si>
  <si>
    <t>50.31</t>
  </si>
  <si>
    <t>7REWARDS</t>
  </si>
  <si>
    <t>store credit</t>
  </si>
  <si>
    <t>Buy 6 drinks  =  free drink</t>
  </si>
  <si>
    <t>Ace Hardware</t>
  </si>
  <si>
    <t>85.89</t>
  </si>
  <si>
    <t>Ace Rewards</t>
  </si>
  <si>
    <t>Spend $250 earn 2,500 points = $5 reward certificate for future purchase</t>
  </si>
  <si>
    <t>Advance Auto Parts</t>
  </si>
  <si>
    <t>$6,485,000</t>
  </si>
  <si>
    <t>64.24</t>
  </si>
  <si>
    <t>Auto Parts Stores</t>
  </si>
  <si>
    <t>SpeedPerks</t>
  </si>
  <si>
    <t>Spend $30/$100 = $5/$20 rewards for the next $10+ purchase</t>
  </si>
  <si>
    <t>Ahold USA / Royal</t>
  </si>
  <si>
    <t>$44,028,000</t>
  </si>
  <si>
    <t>40.87</t>
  </si>
  <si>
    <t>Stop and Shop Rewards</t>
  </si>
  <si>
    <t>gas discount</t>
  </si>
  <si>
    <t>Spend $100 and earn 0.10 off per gallon for the maximum discount of $2.20 per gallon</t>
  </si>
  <si>
    <t>Amazon.com</t>
  </si>
  <si>
    <t>$77,551,000</t>
  </si>
  <si>
    <t>19.15</t>
  </si>
  <si>
    <t>Catalog &amp; Mail Order Houses</t>
  </si>
  <si>
    <t>Amazon Rewards with Visa</t>
  </si>
  <si>
    <t>3% off for future purchase at amazon</t>
  </si>
  <si>
    <t>Ascena Retail Group (Ann Taylor)</t>
  </si>
  <si>
    <t>$4,715,000</t>
  </si>
  <si>
    <t>93.45</t>
  </si>
  <si>
    <t>PerfectRewards</t>
  </si>
  <si>
    <t>Spend $400 earn 2,000 points = $20 PERFECT REWARDS card</t>
  </si>
  <si>
    <t>AutoZone</t>
  </si>
  <si>
    <t>$15,190,000</t>
  </si>
  <si>
    <t>96.64</t>
  </si>
  <si>
    <t>AutoZone Rewards</t>
  </si>
  <si>
    <t>Spend $20+ 5 times earn 5 credits = $20 merchandise credit</t>
  </si>
  <si>
    <t>Belk</t>
  </si>
  <si>
    <t>$4,038,000</t>
  </si>
  <si>
    <t>38.64</t>
  </si>
  <si>
    <t>Belk Rewards Card</t>
  </si>
  <si>
    <t>Spend $400 earn 400 points = $10 Belk Reward Dollars</t>
  </si>
  <si>
    <t>Best Buy</t>
  </si>
  <si>
    <t>$42,159,000</t>
  </si>
  <si>
    <t>36.33</t>
  </si>
  <si>
    <t>Electronics Stores</t>
  </si>
  <si>
    <t>My Best Buy</t>
  </si>
  <si>
    <t>Spend $250 earn 250 points = $5 reward certificate</t>
  </si>
  <si>
    <t>Bi-Lo</t>
  </si>
  <si>
    <t>$9,087,000</t>
  </si>
  <si>
    <t>$10,205,000</t>
  </si>
  <si>
    <t>29.5</t>
  </si>
  <si>
    <t>Fuelperks</t>
  </si>
  <si>
    <t>Spend $50  = $.05 off per gallon, up to 20 gallons</t>
  </si>
  <si>
    <t>BJ's Wholesale</t>
  </si>
  <si>
    <t>$12,965,000</t>
  </si>
  <si>
    <t>55.72</t>
  </si>
  <si>
    <t>My BJ's Perks</t>
  </si>
  <si>
    <t>2% of purchase amount for future purchase</t>
  </si>
  <si>
    <t>Bloomin' Brands (Outback)</t>
  </si>
  <si>
    <t>$4,763,000</t>
  </si>
  <si>
    <t>33.94</t>
  </si>
  <si>
    <t>Dine Rewards</t>
  </si>
  <si>
    <t>Spend $20 X3 = 50% off next check, capped at $20 (assumes $30 check)</t>
  </si>
  <si>
    <t>Brinker International</t>
  </si>
  <si>
    <t>$4,399,000</t>
  </si>
  <si>
    <t>16.1</t>
  </si>
  <si>
    <t>My Chili's Rewards</t>
  </si>
  <si>
    <t>free merchandise</t>
  </si>
  <si>
    <t>Spend $80/160 earn 80/160 points = $8/$16 appetizer / entree</t>
  </si>
  <si>
    <t>Chik-fil-A</t>
  </si>
  <si>
    <t>$5,191,000</t>
  </si>
  <si>
    <t>91.95</t>
  </si>
  <si>
    <t>Belly</t>
  </si>
  <si>
    <t>Spend $25 earn 25 pts = $1.09 mini sundae (among others)</t>
  </si>
  <si>
    <t>CVS Caremark</t>
  </si>
  <si>
    <t>$66,682,000</t>
  </si>
  <si>
    <t>43.17</t>
  </si>
  <si>
    <t>ExtraBucks</t>
  </si>
  <si>
    <t>2% off for future purchase except alcohol, prescriptions, stamps, and tabacoo products</t>
  </si>
  <si>
    <t>1.5</t>
  </si>
  <si>
    <t>Dell</t>
  </si>
  <si>
    <t>$4,106,000</t>
  </si>
  <si>
    <t>22.2</t>
  </si>
  <si>
    <t>Dell Advantage</t>
  </si>
  <si>
    <t>Spend $500 = $25 off next purchase</t>
  </si>
  <si>
    <t>Dick's Sporting Goods</t>
  </si>
  <si>
    <t>$6,212,000</t>
  </si>
  <si>
    <t>15.34</t>
  </si>
  <si>
    <t>Sporting Goods Stores</t>
  </si>
  <si>
    <t>eRewards</t>
  </si>
  <si>
    <t>Spend $300 earn 300 points = $10 rewards off future purchases</t>
  </si>
  <si>
    <t>Dillard's</t>
  </si>
  <si>
    <t>$6,439,000</t>
  </si>
  <si>
    <t>52.8</t>
  </si>
  <si>
    <t>Dillard's Credit Card</t>
  </si>
  <si>
    <t>Spend $750 earn 1,500 points = $10 reward certificate</t>
  </si>
  <si>
    <t>Dunkin' Brands</t>
  </si>
  <si>
    <t>28.25</t>
  </si>
  <si>
    <t>DD Perks</t>
  </si>
  <si>
    <t>Spend $40 earn 200 points = $2.50 free coffee</t>
  </si>
  <si>
    <t>Foot Locker</t>
  </si>
  <si>
    <t>$6,505,000</t>
  </si>
  <si>
    <t>21.69</t>
  </si>
  <si>
    <t>Textile - Apparel Footwear &amp; Accessories</t>
  </si>
  <si>
    <t>VIP Club</t>
  </si>
  <si>
    <t>Spend $50 = $10 off next purchase</t>
  </si>
  <si>
    <t>GameStop</t>
  </si>
  <si>
    <t>$9,040,000</t>
  </si>
  <si>
    <t>55.76</t>
  </si>
  <si>
    <t>PowerUpRewards</t>
  </si>
  <si>
    <t>Spend $6,000/$3,000 on new games/pre-owned games earn 60,000 points =$60 PS4 DualShock Wireless Controller</t>
  </si>
  <si>
    <t>Gap</t>
  </si>
  <si>
    <t>$16,248,000</t>
  </si>
  <si>
    <t>22.77</t>
  </si>
  <si>
    <t>GAP Rewards Program</t>
  </si>
  <si>
    <t>Spend $200 earn 1,000 points = $5 reward certificate for future purchase</t>
  </si>
  <si>
    <t>Giant Eagle</t>
  </si>
  <si>
    <t>$6,940,000</t>
  </si>
  <si>
    <t>99.2</t>
  </si>
  <si>
    <t>Spend $50 = $.10 off per gallon</t>
  </si>
  <si>
    <t>Harris Teeter Supermkts</t>
  </si>
  <si>
    <t>$4,710,000</t>
  </si>
  <si>
    <t>27.24</t>
  </si>
  <si>
    <t>InStore Rewards / Fuel Rewards</t>
  </si>
  <si>
    <t>Buy 7.5 whole sub = 1 free sub / Spend $50+  = $10 discount off a $50 gas card</t>
  </si>
  <si>
    <t>H-E-B</t>
  </si>
  <si>
    <t>$21,000,000</t>
  </si>
  <si>
    <t>9.49</t>
  </si>
  <si>
    <t>Points Club Rewards</t>
  </si>
  <si>
    <t>Spend $66.7 earn 1,000 points = $1 reward certificate for future purchase</t>
  </si>
  <si>
    <t>Hy-Vee</t>
  </si>
  <si>
    <t>$8,859,000</t>
  </si>
  <si>
    <t>1.99</t>
  </si>
  <si>
    <t>FuelSaver</t>
  </si>
  <si>
    <t>Buy $3/$6 grocery and earn $0.03/$0.06 off per gallon, up to 20 gallons</t>
  </si>
  <si>
    <t>Ingles Markets</t>
  </si>
  <si>
    <t>$3,600,000</t>
  </si>
  <si>
    <t>32.83</t>
  </si>
  <si>
    <t>Fuel Reward</t>
  </si>
  <si>
    <t>Spend $100 earn 100 points = $.05 off per gallon</t>
  </si>
  <si>
    <t>J.C. Penney</t>
  </si>
  <si>
    <t>$84,088,000</t>
  </si>
  <si>
    <t>JCPenney Rewards</t>
  </si>
  <si>
    <t>Spend $100 earn 100 points = $10 reward certificate for future purchase</t>
  </si>
  <si>
    <t>Kohl's</t>
  </si>
  <si>
    <t>$19,031,000</t>
  </si>
  <si>
    <t>81.23</t>
  </si>
  <si>
    <t>Yes2You Rewards</t>
  </si>
  <si>
    <t>Spend $100 earn 100 points = $5 reward certificate for future purchase</t>
  </si>
  <si>
    <t>Kroger</t>
  </si>
  <si>
    <t>$93,598,000</t>
  </si>
  <si>
    <t>51.54</t>
  </si>
  <si>
    <t>Fuel Program</t>
  </si>
  <si>
    <t>Spend $100 earn 100 points = $.10 off per gallon, up to 35 gallons</t>
  </si>
  <si>
    <t>L Brands (Bath &amp; body works)</t>
  </si>
  <si>
    <t>64.38</t>
  </si>
  <si>
    <t>Love Your Body Program</t>
  </si>
  <si>
    <t>Spend $80 earn 4 points = $15 off future purchase, Spend $160 earn 8 points = $25 off future purchase</t>
  </si>
  <si>
    <t>Meijer</t>
  </si>
  <si>
    <t>$16,620,000</t>
  </si>
  <si>
    <t>32.56</t>
  </si>
  <si>
    <t>mPerks</t>
  </si>
  <si>
    <t>Spend $100 to get $10 off next purchase (for baby products)</t>
  </si>
  <si>
    <t>Menards</t>
  </si>
  <si>
    <t>$16,228,000</t>
  </si>
  <si>
    <t>83.48</t>
  </si>
  <si>
    <t>Menards Big Card</t>
  </si>
  <si>
    <t>Get 2% store credit every quarter</t>
  </si>
  <si>
    <t>Neiman Marcus</t>
  </si>
  <si>
    <t>$4,648,000</t>
  </si>
  <si>
    <t>25.59</t>
  </si>
  <si>
    <t>InCircle</t>
  </si>
  <si>
    <t>Spend $5,000 earn 10,00 points = $100 reward certificate for future purchase</t>
  </si>
  <si>
    <t>Nordstrom</t>
  </si>
  <si>
    <t>$11,859,000</t>
  </si>
  <si>
    <t>77.64</t>
  </si>
  <si>
    <t>Nordstrom Rewards</t>
  </si>
  <si>
    <t>store credit  and various rewards</t>
  </si>
  <si>
    <t>Spend $1,000 earn 2,000 points = $20 reward certificate for future purchase</t>
  </si>
  <si>
    <t>Office Depot</t>
  </si>
  <si>
    <t>$10,485,000</t>
  </si>
  <si>
    <t>87.39</t>
  </si>
  <si>
    <t>Choice Member</t>
  </si>
  <si>
    <t>Get 10% discount in rewards for shopping paper, ink, toner</t>
  </si>
  <si>
    <t>OfficeMax</t>
  </si>
  <si>
    <t>$6,077,000</t>
  </si>
  <si>
    <t>89.06</t>
  </si>
  <si>
    <t>O'Reilly Automotive</t>
  </si>
  <si>
    <t>$6,649,000</t>
  </si>
  <si>
    <t>95.72</t>
  </si>
  <si>
    <t>O'Rewards</t>
  </si>
  <si>
    <t>Spend $150  earn 150 points = $5 O'Rewards coupon</t>
  </si>
  <si>
    <t>Price Chopper Supermrkts</t>
  </si>
  <si>
    <t>$3,784,000</t>
  </si>
  <si>
    <t>16.46</t>
  </si>
  <si>
    <t>AdvantEdge</t>
  </si>
  <si>
    <t>Spend $100 for $0.10 up to 20 gallons</t>
  </si>
  <si>
    <t>Rite Aid</t>
  </si>
  <si>
    <t>$25,526,000</t>
  </si>
  <si>
    <t>11.21</t>
  </si>
  <si>
    <t>Wellness+ </t>
  </si>
  <si>
    <t>Spend $250  = 10% off future purchases</t>
  </si>
  <si>
    <t>Safeway</t>
  </si>
  <si>
    <t>$42,982,000</t>
  </si>
  <si>
    <t>44.22</t>
  </si>
  <si>
    <t>Reward Points</t>
  </si>
  <si>
    <t>Spend $100 and earn 0.10 off per gallon for a single fillup</t>
  </si>
  <si>
    <t>Save Mart</t>
  </si>
  <si>
    <t>$4,889,000</t>
  </si>
  <si>
    <t>19.35</t>
  </si>
  <si>
    <t>SaveSmart</t>
  </si>
  <si>
    <t>Spend $100 earn 100 points = $1.1 worth of coupon</t>
  </si>
  <si>
    <t>Sears Holdings</t>
  </si>
  <si>
    <t>$31,283,000</t>
  </si>
  <si>
    <t>45.52</t>
  </si>
  <si>
    <t>Shop Your Way Rewards</t>
  </si>
  <si>
    <t>Spend $100 earn 1000 points = $1 reward certificate</t>
  </si>
  <si>
    <t>Signet Jewelers (Kay's)</t>
  </si>
  <si>
    <t>$4,203,000</t>
  </si>
  <si>
    <t>23.17</t>
  </si>
  <si>
    <t>Instant Rewards</t>
  </si>
  <si>
    <t>Spend $300 = $100 off next purchase</t>
  </si>
  <si>
    <t>Staples</t>
  </si>
  <si>
    <t>50.15</t>
  </si>
  <si>
    <t>Staples Rewards</t>
  </si>
  <si>
    <t>2% or 5% on everything except postage stamps</t>
  </si>
  <si>
    <t>Starbucks</t>
  </si>
  <si>
    <t>$9,972,000</t>
  </si>
  <si>
    <t>71.56</t>
  </si>
  <si>
    <t>My Starbucks Rewards</t>
  </si>
  <si>
    <t>free product</t>
  </si>
  <si>
    <t>Buy 12 drinks to earn 12 stars  =  free drink</t>
  </si>
  <si>
    <t>Subway</t>
  </si>
  <si>
    <t>$12,917,000</t>
  </si>
  <si>
    <t>11.39</t>
  </si>
  <si>
    <t>SUBWAY Card Rewards Program</t>
  </si>
  <si>
    <t>Spend $1 earn 1 point = various rewards (e.g., 75 pts for footlong subs)</t>
  </si>
  <si>
    <t>SUPERVALU</t>
  </si>
  <si>
    <t>$50,081,000</t>
  </si>
  <si>
    <t>70.06</t>
  </si>
  <si>
    <t>My Cub Rewards</t>
  </si>
  <si>
    <t>Spend $50  = $.05 off per gallon</t>
  </si>
  <si>
    <t>The Home Depot</t>
  </si>
  <si>
    <t>$78,812,000</t>
  </si>
  <si>
    <t>58.4</t>
  </si>
  <si>
    <t>Fuel Rewards</t>
  </si>
  <si>
    <t>Spend $100/$1,000/$2,000/$4,000 earn 100/1,000/2,000/4,000 points = $.10/$1.00/$2.00/$4.00 off per gallon at participating Shell stations</t>
  </si>
  <si>
    <t>TJX</t>
  </si>
  <si>
    <t>$27,423,000</t>
  </si>
  <si>
    <t>72.4</t>
  </si>
  <si>
    <t>Reward The Public</t>
  </si>
  <si>
    <t>Toys "R" Us</t>
  </si>
  <si>
    <t>$13,307,000</t>
  </si>
  <si>
    <t>79.33</t>
  </si>
  <si>
    <t>Rewards"R" Us</t>
  </si>
  <si>
    <t>Spend $125 earn $5 Reward Dollars for future purchases</t>
  </si>
  <si>
    <t>Tractor Supply</t>
  </si>
  <si>
    <t>$5,165,000</t>
  </si>
  <si>
    <t>2.65</t>
  </si>
  <si>
    <t>Neighbor's Club</t>
  </si>
  <si>
    <t>Spend $150 X3 times earn seasonal (quarterly) reward ($5 store credit)</t>
  </si>
  <si>
    <t>True Value</t>
  </si>
  <si>
    <t>$16,330,000</t>
  </si>
  <si>
    <t>38.69</t>
  </si>
  <si>
    <t>TrueValue Rewards</t>
  </si>
  <si>
    <t>Walgreen</t>
  </si>
  <si>
    <t>$70,096,000</t>
  </si>
  <si>
    <t>23.47</t>
  </si>
  <si>
    <t>Balance Rewards</t>
  </si>
  <si>
    <t>500 points on every prescription filled in the pharmacy, good for $5 discount of future purchase</t>
  </si>
  <si>
    <t>Williams-Sonoma</t>
  </si>
  <si>
    <t>$4,388,000</t>
  </si>
  <si>
    <t>30.09</t>
  </si>
  <si>
    <t>Williams-Sonoma Visa??Signature??Card</t>
  </si>
  <si>
    <t>Spend $3,333 earn 10,000 pts = $100 gift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</si>
</sst>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6">
    <font>
      <sz val="12"/>
      <color theme="1"/>
      <name val="Calibri"/>
      <scheme val="minor"/>
    </font>
    <font>
      <b/>
      <sz val="10"/>
      <color rgb="FF000000"/>
      <name val="Helvetica Neue"/>
    </font>
    <font>
      <sz val="10"/>
      <color rgb="FF000000"/>
      <name val="Helvetica Neue"/>
    </font>
    <font>
      <sz val="12"/>
      <color theme="1"/>
      <name val="Helvetica Neue"/>
    </font>
    <font>
      <u/>
      <sz val="12"/>
      <color theme="1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8" fontId="2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41" workbookViewId="0">
      <selection activeCell="M2" sqref="M2:M101"/>
    </sheetView>
  </sheetViews>
  <sheetFormatPr defaultColWidth="11.19921875" defaultRowHeight="15" customHeight="1"/>
  <cols>
    <col min="1" max="2" width="10.59765625" customWidth="1"/>
    <col min="3" max="4" width="12.796875" customWidth="1"/>
    <col min="5" max="5" width="15.296875" customWidth="1"/>
    <col min="6" max="6" width="11.296875" customWidth="1"/>
    <col min="7" max="7" width="10.59765625" customWidth="1"/>
    <col min="8" max="8" width="31.796875" customWidth="1"/>
    <col min="9" max="28" width="10.59765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</row>
    <row r="2" spans="1:15" ht="15.75" customHeight="1">
      <c r="A2" s="1" t="s">
        <v>13</v>
      </c>
      <c r="B2" s="2">
        <v>74</v>
      </c>
      <c r="C2" s="5">
        <v>5831000</v>
      </c>
      <c r="D2" s="2">
        <f>_xlfn.NUMBERVALUE(C2)</f>
        <v>5831000</v>
      </c>
      <c r="E2" s="2" t="s">
        <v>14</v>
      </c>
      <c r="F2" s="2" t="s">
        <v>15</v>
      </c>
      <c r="G2" s="2">
        <v>277</v>
      </c>
      <c r="H2" s="2" t="s">
        <v>16</v>
      </c>
      <c r="I2" s="2">
        <v>0</v>
      </c>
      <c r="J2" s="2" t="s">
        <v>17</v>
      </c>
      <c r="K2" s="2" t="s">
        <v>18</v>
      </c>
      <c r="L2" s="2" t="s">
        <v>18</v>
      </c>
      <c r="M2" s="6" t="s">
        <v>18</v>
      </c>
      <c r="N2" s="2" t="str">
        <f>IFERROR(_xlfn.NUMBERVALUE(M2),"-")</f>
        <v>-</v>
      </c>
      <c r="O2" s="2" t="s">
        <v>18</v>
      </c>
    </row>
    <row r="3" spans="1:15" ht="15.75" customHeight="1">
      <c r="A3" s="1" t="s">
        <v>19</v>
      </c>
      <c r="B3" s="2">
        <v>21</v>
      </c>
      <c r="C3" s="5">
        <v>19452000</v>
      </c>
      <c r="D3" s="2">
        <f t="shared" ref="D3:D66" si="0">_xlfn.NUMBERVALUE(C3)</f>
        <v>19452000</v>
      </c>
      <c r="E3" s="2" t="s">
        <v>20</v>
      </c>
      <c r="F3" s="2" t="s">
        <v>21</v>
      </c>
      <c r="G3" s="2">
        <v>1024</v>
      </c>
      <c r="H3" s="2" t="s">
        <v>22</v>
      </c>
      <c r="I3" s="2">
        <v>0</v>
      </c>
      <c r="J3" s="2" t="s">
        <v>17</v>
      </c>
      <c r="K3" s="2" t="s">
        <v>18</v>
      </c>
      <c r="L3" s="2" t="s">
        <v>18</v>
      </c>
      <c r="M3" s="6" t="s">
        <v>18</v>
      </c>
      <c r="N3" s="2" t="str">
        <f t="shared" ref="N3:N66" si="1">IFERROR(_xlfn.NUMBERVALUE(M3),"-")</f>
        <v>-</v>
      </c>
      <c r="O3" s="2" t="s">
        <v>18</v>
      </c>
    </row>
    <row r="4" spans="1:15" ht="15.75" customHeight="1">
      <c r="A4" s="1" t="s">
        <v>23</v>
      </c>
      <c r="B4" s="2">
        <v>38</v>
      </c>
      <c r="C4" s="5">
        <v>10898000</v>
      </c>
      <c r="D4" s="2">
        <f t="shared" si="0"/>
        <v>10898000</v>
      </c>
      <c r="E4" s="2" t="s">
        <v>24</v>
      </c>
      <c r="F4" s="2" t="s">
        <v>25</v>
      </c>
      <c r="G4" s="2">
        <v>1328</v>
      </c>
      <c r="H4" s="2" t="s">
        <v>22</v>
      </c>
      <c r="I4" s="2">
        <v>0</v>
      </c>
      <c r="J4" s="2" t="s">
        <v>17</v>
      </c>
      <c r="K4" s="2" t="s">
        <v>18</v>
      </c>
      <c r="L4" s="2" t="s">
        <v>18</v>
      </c>
      <c r="M4" s="6" t="s">
        <v>18</v>
      </c>
      <c r="N4" s="2" t="str">
        <f t="shared" si="1"/>
        <v>-</v>
      </c>
      <c r="O4" s="2" t="s">
        <v>18</v>
      </c>
    </row>
    <row r="5" spans="1:15" ht="15.75" customHeight="1">
      <c r="A5" s="1" t="s">
        <v>26</v>
      </c>
      <c r="B5" s="2">
        <v>82</v>
      </c>
      <c r="C5" s="5">
        <v>4755000</v>
      </c>
      <c r="D5" s="2">
        <f t="shared" si="0"/>
        <v>4755000</v>
      </c>
      <c r="E5" s="2" t="s">
        <v>27</v>
      </c>
      <c r="F5" s="2" t="s">
        <v>28</v>
      </c>
      <c r="G5" s="2">
        <v>3826</v>
      </c>
      <c r="H5" s="2" t="s">
        <v>22</v>
      </c>
      <c r="I5" s="2">
        <v>0</v>
      </c>
      <c r="J5" s="2" t="s">
        <v>17</v>
      </c>
      <c r="K5" s="2" t="s">
        <v>18</v>
      </c>
      <c r="L5" s="2" t="s">
        <v>18</v>
      </c>
      <c r="M5" s="6" t="s">
        <v>18</v>
      </c>
      <c r="N5" s="2" t="str">
        <f t="shared" si="1"/>
        <v>-</v>
      </c>
      <c r="O5" s="2" t="s">
        <v>18</v>
      </c>
    </row>
    <row r="6" spans="1:15" ht="15.75" customHeight="1">
      <c r="A6" s="1" t="s">
        <v>29</v>
      </c>
      <c r="B6" s="2">
        <v>15</v>
      </c>
      <c r="C6" s="5">
        <v>26648000</v>
      </c>
      <c r="D6" s="2">
        <f t="shared" si="0"/>
        <v>26648000</v>
      </c>
      <c r="E6" s="2" t="s">
        <v>30</v>
      </c>
      <c r="F6" s="2" t="s">
        <v>31</v>
      </c>
      <c r="G6" s="2">
        <v>254</v>
      </c>
      <c r="H6" s="2" t="s">
        <v>32</v>
      </c>
      <c r="I6" s="2">
        <v>0</v>
      </c>
      <c r="J6" s="2" t="s">
        <v>17</v>
      </c>
      <c r="K6" s="2" t="s">
        <v>18</v>
      </c>
      <c r="L6" s="2" t="s">
        <v>18</v>
      </c>
      <c r="M6" s="6" t="s">
        <v>18</v>
      </c>
      <c r="N6" s="2" t="str">
        <f t="shared" si="1"/>
        <v>-</v>
      </c>
      <c r="O6" s="2" t="s">
        <v>18</v>
      </c>
    </row>
    <row r="7" spans="1:15" ht="15.75" customHeight="1">
      <c r="A7" s="1" t="s">
        <v>33</v>
      </c>
      <c r="B7" s="2">
        <v>48</v>
      </c>
      <c r="C7" s="5">
        <v>8640000</v>
      </c>
      <c r="D7" s="2">
        <f t="shared" si="0"/>
        <v>8640000</v>
      </c>
      <c r="E7" s="2" t="s">
        <v>35</v>
      </c>
      <c r="F7" s="2" t="s">
        <v>36</v>
      </c>
      <c r="G7" s="2">
        <v>530</v>
      </c>
      <c r="H7" s="2" t="s">
        <v>37</v>
      </c>
      <c r="I7" s="2">
        <v>0</v>
      </c>
      <c r="J7" s="2" t="s">
        <v>17</v>
      </c>
      <c r="K7" s="2" t="s">
        <v>18</v>
      </c>
      <c r="L7" s="2" t="s">
        <v>18</v>
      </c>
      <c r="M7" s="6" t="s">
        <v>18</v>
      </c>
      <c r="N7" s="2" t="str">
        <f t="shared" si="1"/>
        <v>-</v>
      </c>
      <c r="O7" s="2" t="s">
        <v>18</v>
      </c>
    </row>
    <row r="8" spans="1:15" ht="15.75" customHeight="1">
      <c r="A8" s="1" t="s">
        <v>38</v>
      </c>
      <c r="B8" s="2">
        <v>51</v>
      </c>
      <c r="C8" s="5">
        <v>8347000</v>
      </c>
      <c r="D8" s="2">
        <f t="shared" si="0"/>
        <v>8347000</v>
      </c>
      <c r="E8" s="2" t="s">
        <v>40</v>
      </c>
      <c r="F8" s="2" t="s">
        <v>41</v>
      </c>
      <c r="G8" s="2">
        <v>2179</v>
      </c>
      <c r="H8" s="2" t="s">
        <v>42</v>
      </c>
      <c r="I8" s="2">
        <v>0</v>
      </c>
      <c r="J8" s="2" t="s">
        <v>17</v>
      </c>
      <c r="K8" s="2" t="s">
        <v>18</v>
      </c>
      <c r="L8" s="2" t="s">
        <v>18</v>
      </c>
      <c r="M8" s="6" t="s">
        <v>18</v>
      </c>
      <c r="N8" s="2" t="str">
        <f t="shared" si="1"/>
        <v>-</v>
      </c>
      <c r="O8" s="2" t="s">
        <v>18</v>
      </c>
    </row>
    <row r="9" spans="1:15" ht="15.75" customHeight="1">
      <c r="A9" s="1" t="s">
        <v>43</v>
      </c>
      <c r="B9" s="2">
        <v>71</v>
      </c>
      <c r="C9" s="5">
        <v>6082000</v>
      </c>
      <c r="D9" s="2">
        <f t="shared" si="0"/>
        <v>6082000</v>
      </c>
      <c r="E9" s="2" t="s">
        <v>44</v>
      </c>
      <c r="F9" s="2" t="s">
        <v>45</v>
      </c>
      <c r="G9" s="2">
        <v>1366</v>
      </c>
      <c r="H9" s="2" t="s">
        <v>37</v>
      </c>
      <c r="I9" s="2">
        <v>0</v>
      </c>
      <c r="J9" s="2" t="s">
        <v>17</v>
      </c>
      <c r="K9" s="2" t="s">
        <v>18</v>
      </c>
      <c r="L9" s="2" t="s">
        <v>18</v>
      </c>
      <c r="M9" s="6" t="s">
        <v>18</v>
      </c>
      <c r="N9" s="2" t="str">
        <f t="shared" si="1"/>
        <v>-</v>
      </c>
      <c r="O9" s="2" t="s">
        <v>18</v>
      </c>
    </row>
    <row r="10" spans="1:15" ht="15.75" customHeight="1">
      <c r="A10" s="1" t="s">
        <v>46</v>
      </c>
      <c r="B10" s="2">
        <v>36</v>
      </c>
      <c r="C10" s="5">
        <v>11319000</v>
      </c>
      <c r="D10" s="2">
        <f t="shared" si="0"/>
        <v>11319000</v>
      </c>
      <c r="E10" s="2" t="s">
        <v>47</v>
      </c>
      <c r="F10" s="2" t="s">
        <v>48</v>
      </c>
      <c r="G10" s="2">
        <v>1453</v>
      </c>
      <c r="H10" s="2" t="s">
        <v>49</v>
      </c>
      <c r="I10" s="2">
        <v>0</v>
      </c>
      <c r="J10" s="2" t="s">
        <v>17</v>
      </c>
      <c r="K10" s="2" t="s">
        <v>18</v>
      </c>
      <c r="L10" s="2" t="s">
        <v>50</v>
      </c>
      <c r="M10" s="6" t="s">
        <v>18</v>
      </c>
      <c r="N10" s="2" t="str">
        <f t="shared" si="1"/>
        <v>-</v>
      </c>
      <c r="O10" s="2" t="s">
        <v>18</v>
      </c>
    </row>
    <row r="11" spans="1:15" ht="15.75" customHeight="1">
      <c r="A11" s="1" t="s">
        <v>51</v>
      </c>
      <c r="B11" s="2">
        <v>78</v>
      </c>
      <c r="C11" s="5">
        <v>5107000</v>
      </c>
      <c r="D11" s="2">
        <f t="shared" si="0"/>
        <v>5107000</v>
      </c>
      <c r="E11" s="2" t="s">
        <v>52</v>
      </c>
      <c r="F11" s="2" t="s">
        <v>53</v>
      </c>
      <c r="G11" s="2">
        <v>1493</v>
      </c>
      <c r="H11" s="2" t="s">
        <v>16</v>
      </c>
      <c r="I11" s="2">
        <v>0</v>
      </c>
      <c r="J11" s="2" t="s">
        <v>17</v>
      </c>
      <c r="K11" s="2" t="s">
        <v>18</v>
      </c>
      <c r="L11" s="2" t="s">
        <v>18</v>
      </c>
      <c r="M11" s="6" t="s">
        <v>18</v>
      </c>
      <c r="N11" s="2" t="str">
        <f t="shared" si="1"/>
        <v>-</v>
      </c>
      <c r="O11" s="2" t="s">
        <v>18</v>
      </c>
    </row>
    <row r="12" spans="1:15" ht="15.75" customHeight="1">
      <c r="A12" s="1" t="s">
        <v>54</v>
      </c>
      <c r="B12" s="2">
        <v>49</v>
      </c>
      <c r="C12" s="5">
        <v>8509000</v>
      </c>
      <c r="D12" s="2">
        <f t="shared" si="0"/>
        <v>8509000</v>
      </c>
      <c r="E12" s="2" t="s">
        <v>55</v>
      </c>
      <c r="F12" s="2" t="s">
        <v>56</v>
      </c>
      <c r="G12" s="2">
        <v>7155</v>
      </c>
      <c r="H12" s="2" t="s">
        <v>57</v>
      </c>
      <c r="I12" s="2">
        <v>0</v>
      </c>
      <c r="J12" s="2" t="s">
        <v>17</v>
      </c>
      <c r="K12" s="2" t="s">
        <v>18</v>
      </c>
      <c r="L12" s="2" t="s">
        <v>18</v>
      </c>
      <c r="M12" s="6" t="s">
        <v>18</v>
      </c>
      <c r="N12" s="2" t="str">
        <f t="shared" si="1"/>
        <v>-</v>
      </c>
      <c r="O12" s="2" t="s">
        <v>18</v>
      </c>
    </row>
    <row r="13" spans="1:15" ht="15.75" customHeight="1">
      <c r="A13" s="1" t="s">
        <v>58</v>
      </c>
      <c r="B13" s="2">
        <v>87</v>
      </c>
      <c r="C13" s="5">
        <v>4402000</v>
      </c>
      <c r="D13" s="2">
        <f t="shared" si="0"/>
        <v>4402000</v>
      </c>
      <c r="E13" s="2" t="s">
        <v>59</v>
      </c>
      <c r="F13" s="2" t="s">
        <v>60</v>
      </c>
      <c r="G13" s="2">
        <v>509</v>
      </c>
      <c r="H13" s="2" t="s">
        <v>16</v>
      </c>
      <c r="I13" s="2">
        <v>0</v>
      </c>
      <c r="J13" s="2" t="s">
        <v>17</v>
      </c>
      <c r="K13" s="2" t="s">
        <v>18</v>
      </c>
      <c r="L13" s="2" t="s">
        <v>18</v>
      </c>
      <c r="M13" s="6" t="s">
        <v>18</v>
      </c>
      <c r="N13" s="2" t="str">
        <f t="shared" si="1"/>
        <v>-</v>
      </c>
      <c r="O13" s="2" t="s">
        <v>18</v>
      </c>
    </row>
    <row r="14" spans="1:15" ht="15.75" customHeight="1">
      <c r="A14" s="1" t="s">
        <v>61</v>
      </c>
      <c r="B14" s="2">
        <v>3</v>
      </c>
      <c r="C14" s="5">
        <v>74740000</v>
      </c>
      <c r="D14" s="2">
        <f t="shared" si="0"/>
        <v>74740000</v>
      </c>
      <c r="E14" s="2" t="s">
        <v>62</v>
      </c>
      <c r="F14" s="2" t="s">
        <v>63</v>
      </c>
      <c r="G14" s="2">
        <v>447</v>
      </c>
      <c r="H14" s="2" t="s">
        <v>16</v>
      </c>
      <c r="I14" s="2">
        <v>0</v>
      </c>
      <c r="J14" s="2" t="s">
        <v>64</v>
      </c>
      <c r="K14" s="2" t="s">
        <v>65</v>
      </c>
      <c r="L14" s="2" t="s">
        <v>66</v>
      </c>
      <c r="M14" s="6">
        <v>0.02</v>
      </c>
      <c r="N14" s="2">
        <f t="shared" si="1"/>
        <v>0.02</v>
      </c>
      <c r="O14" s="2">
        <v>999</v>
      </c>
    </row>
    <row r="15" spans="1:15" ht="15.75" customHeight="1">
      <c r="A15" s="1" t="s">
        <v>67</v>
      </c>
      <c r="B15" s="2">
        <v>53</v>
      </c>
      <c r="C15" s="5">
        <v>7967000</v>
      </c>
      <c r="D15" s="2">
        <f t="shared" si="0"/>
        <v>7967000</v>
      </c>
      <c r="E15" s="2" t="s">
        <v>68</v>
      </c>
      <c r="F15" s="2" t="s">
        <v>69</v>
      </c>
      <c r="G15" s="2">
        <v>2157</v>
      </c>
      <c r="H15" s="2" t="s">
        <v>57</v>
      </c>
      <c r="I15" s="2">
        <v>0</v>
      </c>
      <c r="J15" s="2" t="s">
        <v>17</v>
      </c>
      <c r="K15" s="2" t="s">
        <v>18</v>
      </c>
      <c r="L15" s="2" t="s">
        <v>18</v>
      </c>
      <c r="M15" s="6" t="s">
        <v>18</v>
      </c>
      <c r="N15" s="2" t="str">
        <f t="shared" si="1"/>
        <v>-</v>
      </c>
      <c r="O15" s="2" t="s">
        <v>18</v>
      </c>
    </row>
    <row r="16" spans="1:15" ht="15.75" customHeight="1">
      <c r="A16" s="1" t="s">
        <v>70</v>
      </c>
      <c r="B16" s="2">
        <v>79</v>
      </c>
      <c r="C16" s="5">
        <v>5015000</v>
      </c>
      <c r="D16" s="2">
        <f t="shared" si="0"/>
        <v>5015000</v>
      </c>
      <c r="E16" s="2" t="s">
        <v>71</v>
      </c>
      <c r="F16" s="2" t="s">
        <v>72</v>
      </c>
      <c r="G16" s="2">
        <v>179</v>
      </c>
      <c r="H16" s="2" t="s">
        <v>37</v>
      </c>
      <c r="I16" s="2">
        <v>0</v>
      </c>
      <c r="J16" s="2" t="s">
        <v>17</v>
      </c>
      <c r="K16" s="2" t="s">
        <v>18</v>
      </c>
      <c r="L16" s="2" t="s">
        <v>18</v>
      </c>
      <c r="M16" s="6" t="s">
        <v>18</v>
      </c>
      <c r="N16" s="2" t="str">
        <f t="shared" si="1"/>
        <v>-</v>
      </c>
      <c r="O16" s="2" t="s">
        <v>18</v>
      </c>
    </row>
    <row r="17" spans="1:15" ht="15.75" customHeight="1">
      <c r="A17" s="1" t="s">
        <v>73</v>
      </c>
      <c r="B17" s="2">
        <v>23</v>
      </c>
      <c r="C17" s="5">
        <v>18817000</v>
      </c>
      <c r="D17" s="2">
        <f t="shared" si="0"/>
        <v>18817000</v>
      </c>
      <c r="E17" s="2" t="s">
        <v>74</v>
      </c>
      <c r="F17" s="2" t="s">
        <v>75</v>
      </c>
      <c r="G17" s="2">
        <v>1514</v>
      </c>
      <c r="H17" s="2" t="s">
        <v>22</v>
      </c>
      <c r="I17" s="2">
        <v>0</v>
      </c>
      <c r="J17" s="2" t="s">
        <v>17</v>
      </c>
      <c r="K17" s="2" t="s">
        <v>76</v>
      </c>
      <c r="L17" s="2" t="s">
        <v>18</v>
      </c>
      <c r="M17" s="6" t="s">
        <v>18</v>
      </c>
      <c r="N17" s="2" t="str">
        <f t="shared" si="1"/>
        <v>-</v>
      </c>
      <c r="O17" s="2" t="s">
        <v>18</v>
      </c>
    </row>
    <row r="18" spans="1:15" ht="15.75" customHeight="1">
      <c r="A18" s="1" t="s">
        <v>77</v>
      </c>
      <c r="B18" s="2">
        <v>63</v>
      </c>
      <c r="C18" s="5">
        <v>6974000</v>
      </c>
      <c r="D18" s="2">
        <f t="shared" si="0"/>
        <v>6974000</v>
      </c>
      <c r="E18" s="2" t="s">
        <v>78</v>
      </c>
      <c r="F18" s="2" t="s">
        <v>79</v>
      </c>
      <c r="G18" s="2">
        <v>3425</v>
      </c>
      <c r="H18" s="2" t="s">
        <v>57</v>
      </c>
      <c r="I18" s="2">
        <v>0</v>
      </c>
      <c r="J18" s="2" t="s">
        <v>17</v>
      </c>
      <c r="K18" s="2" t="s">
        <v>18</v>
      </c>
      <c r="L18" s="2" t="s">
        <v>18</v>
      </c>
      <c r="M18" s="6" t="s">
        <v>18</v>
      </c>
      <c r="N18" s="2" t="str">
        <f t="shared" si="1"/>
        <v>-</v>
      </c>
      <c r="O18" s="2" t="s">
        <v>18</v>
      </c>
    </row>
    <row r="19" spans="1:15" ht="15.75" customHeight="1">
      <c r="A19" s="1" t="s">
        <v>80</v>
      </c>
      <c r="B19" s="2">
        <v>25</v>
      </c>
      <c r="C19" s="5">
        <v>17504000</v>
      </c>
      <c r="D19" s="2">
        <f t="shared" si="0"/>
        <v>17504000</v>
      </c>
      <c r="E19" s="2" t="s">
        <v>81</v>
      </c>
      <c r="F19" s="2" t="s">
        <v>82</v>
      </c>
      <c r="G19" s="2">
        <v>11132</v>
      </c>
      <c r="H19" s="2" t="s">
        <v>16</v>
      </c>
      <c r="I19" s="2">
        <v>0</v>
      </c>
      <c r="J19" s="2" t="s">
        <v>17</v>
      </c>
      <c r="K19" s="2" t="s">
        <v>18</v>
      </c>
      <c r="L19" s="2" t="s">
        <v>18</v>
      </c>
      <c r="M19" s="6" t="s">
        <v>18</v>
      </c>
      <c r="N19" s="2" t="str">
        <f t="shared" si="1"/>
        <v>-</v>
      </c>
      <c r="O19" s="2" t="s">
        <v>18</v>
      </c>
    </row>
    <row r="20" spans="1:15" ht="15.75" customHeight="1">
      <c r="A20" s="1" t="s">
        <v>83</v>
      </c>
      <c r="B20" s="2">
        <v>54</v>
      </c>
      <c r="C20" s="5">
        <v>7670000</v>
      </c>
      <c r="D20" s="2">
        <f t="shared" si="0"/>
        <v>7670000</v>
      </c>
      <c r="E20" s="2" t="s">
        <v>84</v>
      </c>
      <c r="F20" s="2" t="s">
        <v>85</v>
      </c>
      <c r="G20" s="2">
        <v>4812</v>
      </c>
      <c r="H20" s="2" t="s">
        <v>16</v>
      </c>
      <c r="I20" s="2">
        <v>0</v>
      </c>
      <c r="J20" s="2" t="s">
        <v>86</v>
      </c>
      <c r="K20" s="2" t="s">
        <v>18</v>
      </c>
      <c r="L20" s="2" t="s">
        <v>18</v>
      </c>
      <c r="M20" s="6" t="s">
        <v>18</v>
      </c>
      <c r="N20" s="2" t="str">
        <f t="shared" si="1"/>
        <v>-</v>
      </c>
      <c r="O20" s="2" t="s">
        <v>18</v>
      </c>
    </row>
    <row r="21" spans="1:15" ht="15.75" customHeight="1">
      <c r="A21" s="1" t="s">
        <v>87</v>
      </c>
      <c r="B21" s="2">
        <v>40</v>
      </c>
      <c r="C21" s="5">
        <v>10391000</v>
      </c>
      <c r="D21" s="2">
        <f t="shared" si="0"/>
        <v>10391000</v>
      </c>
      <c r="E21" s="2" t="s">
        <v>89</v>
      </c>
      <c r="F21" s="2" t="s">
        <v>90</v>
      </c>
      <c r="G21" s="2">
        <v>7916</v>
      </c>
      <c r="H21" s="2" t="s">
        <v>16</v>
      </c>
      <c r="I21" s="2">
        <v>0</v>
      </c>
      <c r="J21" s="2" t="s">
        <v>17</v>
      </c>
      <c r="K21" s="2" t="s">
        <v>91</v>
      </c>
      <c r="L21" s="2" t="s">
        <v>92</v>
      </c>
      <c r="M21" s="6" t="s">
        <v>18</v>
      </c>
      <c r="N21" s="2" t="str">
        <f t="shared" si="1"/>
        <v>-</v>
      </c>
      <c r="O21" s="2" t="s">
        <v>18</v>
      </c>
    </row>
    <row r="22" spans="1:15" ht="15.75" customHeight="1">
      <c r="A22" s="1" t="s">
        <v>93</v>
      </c>
      <c r="B22" s="2">
        <v>59</v>
      </c>
      <c r="C22" s="5">
        <v>7271000</v>
      </c>
      <c r="D22" s="2">
        <f t="shared" si="0"/>
        <v>7271000</v>
      </c>
      <c r="E22" s="2" t="s">
        <v>95</v>
      </c>
      <c r="F22" s="2" t="s">
        <v>96</v>
      </c>
      <c r="G22" s="2">
        <v>3155</v>
      </c>
      <c r="H22" s="2" t="s">
        <v>37</v>
      </c>
      <c r="I22" s="2">
        <v>0</v>
      </c>
      <c r="J22" s="2" t="s">
        <v>17</v>
      </c>
      <c r="K22" s="2" t="s">
        <v>18</v>
      </c>
      <c r="L22" s="2" t="s">
        <v>18</v>
      </c>
      <c r="M22" s="6" t="s">
        <v>18</v>
      </c>
      <c r="N22" s="2" t="str">
        <f t="shared" si="1"/>
        <v>-</v>
      </c>
      <c r="O22" s="2" t="s">
        <v>18</v>
      </c>
    </row>
    <row r="23" spans="1:15" ht="15.75" customHeight="1">
      <c r="A23" s="1" t="s">
        <v>97</v>
      </c>
      <c r="B23" s="2">
        <v>88</v>
      </c>
      <c r="C23" s="5">
        <v>4370000</v>
      </c>
      <c r="D23" s="2">
        <f t="shared" si="0"/>
        <v>4370000</v>
      </c>
      <c r="E23" s="2" t="s">
        <v>98</v>
      </c>
      <c r="F23" s="2" t="s">
        <v>99</v>
      </c>
      <c r="G23" s="2">
        <v>38</v>
      </c>
      <c r="H23" s="2" t="s">
        <v>37</v>
      </c>
      <c r="I23" s="2">
        <v>0</v>
      </c>
      <c r="J23" s="2" t="s">
        <v>17</v>
      </c>
      <c r="K23" s="2" t="s">
        <v>18</v>
      </c>
      <c r="L23" s="2" t="s">
        <v>18</v>
      </c>
      <c r="M23" s="6" t="s">
        <v>18</v>
      </c>
      <c r="N23" s="2" t="str">
        <f t="shared" si="1"/>
        <v>-</v>
      </c>
      <c r="O23" s="2" t="s">
        <v>18</v>
      </c>
    </row>
    <row r="24" spans="1:15" ht="15.75" customHeight="1">
      <c r="A24" s="1" t="s">
        <v>100</v>
      </c>
      <c r="B24" s="2">
        <v>8</v>
      </c>
      <c r="C24" s="5">
        <v>52210000</v>
      </c>
      <c r="D24" s="2">
        <f t="shared" si="0"/>
        <v>52210000</v>
      </c>
      <c r="E24" s="2" t="s">
        <v>101</v>
      </c>
      <c r="F24" s="2" t="s">
        <v>102</v>
      </c>
      <c r="G24" s="2">
        <v>1717</v>
      </c>
      <c r="H24" s="2" t="s">
        <v>103</v>
      </c>
      <c r="I24" s="2">
        <v>0</v>
      </c>
      <c r="J24" s="2" t="s">
        <v>86</v>
      </c>
      <c r="K24" s="2" t="s">
        <v>104</v>
      </c>
      <c r="L24" s="2" t="s">
        <v>18</v>
      </c>
      <c r="M24" s="6" t="s">
        <v>18</v>
      </c>
      <c r="N24" s="2" t="str">
        <f t="shared" si="1"/>
        <v>-</v>
      </c>
      <c r="O24" s="2" t="s">
        <v>18</v>
      </c>
    </row>
    <row r="25" spans="1:15" ht="15.75" customHeight="1">
      <c r="A25" s="1" t="s">
        <v>105</v>
      </c>
      <c r="B25" s="2">
        <v>14</v>
      </c>
      <c r="C25" s="5">
        <v>27868000</v>
      </c>
      <c r="D25" s="2">
        <f t="shared" si="0"/>
        <v>27868000</v>
      </c>
      <c r="E25" s="2" t="s">
        <v>106</v>
      </c>
      <c r="F25" s="2" t="s">
        <v>107</v>
      </c>
      <c r="G25" s="2">
        <v>837</v>
      </c>
      <c r="H25" s="2" t="s">
        <v>108</v>
      </c>
      <c r="I25" s="2">
        <v>0</v>
      </c>
      <c r="J25" s="2" t="s">
        <v>17</v>
      </c>
      <c r="K25" s="2" t="s">
        <v>18</v>
      </c>
      <c r="L25" s="2" t="s">
        <v>18</v>
      </c>
      <c r="M25" s="6" t="s">
        <v>18</v>
      </c>
      <c r="N25" s="2" t="str">
        <f t="shared" si="1"/>
        <v>-</v>
      </c>
      <c r="O25" s="2" t="s">
        <v>18</v>
      </c>
    </row>
    <row r="26" spans="1:15" ht="15.75" customHeight="1">
      <c r="A26" s="1" t="s">
        <v>109</v>
      </c>
      <c r="B26" s="2">
        <v>11</v>
      </c>
      <c r="C26" s="5">
        <v>35856000</v>
      </c>
      <c r="D26" s="2">
        <f t="shared" si="0"/>
        <v>35856000</v>
      </c>
      <c r="E26" s="2" t="s">
        <v>110</v>
      </c>
      <c r="F26" s="2" t="s">
        <v>111</v>
      </c>
      <c r="G26" s="2">
        <v>14267</v>
      </c>
      <c r="H26" s="2" t="s">
        <v>57</v>
      </c>
      <c r="I26" s="2">
        <v>0</v>
      </c>
      <c r="J26" s="2" t="s">
        <v>17</v>
      </c>
      <c r="K26" s="2" t="s">
        <v>18</v>
      </c>
      <c r="L26" s="2" t="s">
        <v>18</v>
      </c>
      <c r="M26" s="6" t="s">
        <v>18</v>
      </c>
      <c r="N26" s="2" t="str">
        <f t="shared" si="1"/>
        <v>-</v>
      </c>
      <c r="O26" s="2" t="s">
        <v>18</v>
      </c>
    </row>
    <row r="27" spans="1:15" ht="15.75" customHeight="1">
      <c r="A27" s="1" t="s">
        <v>112</v>
      </c>
      <c r="B27" s="2">
        <v>90</v>
      </c>
      <c r="C27" s="5">
        <v>4132000</v>
      </c>
      <c r="D27" s="2">
        <f t="shared" si="0"/>
        <v>4132000</v>
      </c>
      <c r="E27" s="2" t="s">
        <v>113</v>
      </c>
      <c r="F27" s="2" t="s">
        <v>114</v>
      </c>
      <c r="G27" s="2">
        <v>1147</v>
      </c>
      <c r="H27" s="2" t="s">
        <v>37</v>
      </c>
      <c r="I27" s="2">
        <v>0</v>
      </c>
      <c r="J27" s="2" t="s">
        <v>17</v>
      </c>
      <c r="K27" s="2" t="s">
        <v>18</v>
      </c>
      <c r="L27" s="2" t="s">
        <v>18</v>
      </c>
      <c r="M27" s="6" t="s">
        <v>18</v>
      </c>
      <c r="N27" s="2" t="str">
        <f t="shared" si="1"/>
        <v>-</v>
      </c>
      <c r="O27" s="2" t="s">
        <v>18</v>
      </c>
    </row>
    <row r="28" spans="1:15" ht="15.75" customHeight="1">
      <c r="A28" s="1" t="s">
        <v>115</v>
      </c>
      <c r="B28" s="2">
        <v>72</v>
      </c>
      <c r="C28" s="5">
        <v>5298000</v>
      </c>
      <c r="D28" s="2">
        <f t="shared" si="0"/>
        <v>5298000</v>
      </c>
      <c r="E28" s="2" t="s">
        <v>116</v>
      </c>
      <c r="F28" s="2" t="s">
        <v>117</v>
      </c>
      <c r="G28" s="2">
        <v>1247</v>
      </c>
      <c r="H28" s="2" t="s">
        <v>37</v>
      </c>
      <c r="I28" s="2">
        <v>0</v>
      </c>
      <c r="J28" s="2" t="s">
        <v>17</v>
      </c>
      <c r="K28" s="2" t="s">
        <v>18</v>
      </c>
      <c r="L28" s="2" t="s">
        <v>18</v>
      </c>
      <c r="M28" s="6" t="s">
        <v>18</v>
      </c>
      <c r="N28" s="2" t="str">
        <f t="shared" si="1"/>
        <v>-</v>
      </c>
      <c r="O28" s="2" t="s">
        <v>18</v>
      </c>
    </row>
    <row r="29" spans="1:15" ht="15.75" customHeight="1">
      <c r="A29" s="1" t="s">
        <v>118</v>
      </c>
      <c r="B29" s="2">
        <v>58</v>
      </c>
      <c r="C29" s="5">
        <v>7430000</v>
      </c>
      <c r="D29" s="2">
        <f t="shared" si="0"/>
        <v>7430000</v>
      </c>
      <c r="E29" s="2" t="s">
        <v>94</v>
      </c>
      <c r="F29" s="2" t="s">
        <v>119</v>
      </c>
      <c r="G29" s="2">
        <v>3199</v>
      </c>
      <c r="H29" s="2" t="s">
        <v>120</v>
      </c>
      <c r="I29" s="2">
        <v>0</v>
      </c>
      <c r="J29" s="2" t="s">
        <v>17</v>
      </c>
      <c r="K29" s="2" t="s">
        <v>18</v>
      </c>
      <c r="L29" s="2" t="s">
        <v>18</v>
      </c>
      <c r="M29" s="6" t="s">
        <v>18</v>
      </c>
      <c r="N29" s="2" t="str">
        <f t="shared" si="1"/>
        <v>-</v>
      </c>
      <c r="O29" s="2" t="s">
        <v>18</v>
      </c>
    </row>
    <row r="30" spans="1:15" ht="15.75" customHeight="1">
      <c r="A30" s="1" t="s">
        <v>121</v>
      </c>
      <c r="B30" s="2">
        <v>13</v>
      </c>
      <c r="C30" s="5">
        <v>28917000</v>
      </c>
      <c r="D30" s="2">
        <f t="shared" si="0"/>
        <v>28917000</v>
      </c>
      <c r="E30" s="2" t="s">
        <v>122</v>
      </c>
      <c r="F30" s="2" t="s">
        <v>123</v>
      </c>
      <c r="G30" s="2">
        <v>1273</v>
      </c>
      <c r="H30" s="2" t="s">
        <v>16</v>
      </c>
      <c r="I30" s="2">
        <v>0</v>
      </c>
      <c r="J30" s="2" t="s">
        <v>17</v>
      </c>
      <c r="K30" s="2" t="s">
        <v>18</v>
      </c>
      <c r="L30" s="2" t="s">
        <v>18</v>
      </c>
      <c r="M30" s="6" t="s">
        <v>18</v>
      </c>
      <c r="N30" s="2" t="str">
        <f t="shared" si="1"/>
        <v>-</v>
      </c>
      <c r="O30" s="2" t="s">
        <v>18</v>
      </c>
    </row>
    <row r="31" spans="1:15" ht="15.75" customHeight="1">
      <c r="A31" s="1" t="s">
        <v>124</v>
      </c>
      <c r="B31" s="2">
        <v>73</v>
      </c>
      <c r="C31" s="5">
        <v>5844000</v>
      </c>
      <c r="D31" s="2">
        <f t="shared" si="0"/>
        <v>5844000</v>
      </c>
      <c r="E31" s="2" t="s">
        <v>125</v>
      </c>
      <c r="F31" s="2" t="s">
        <v>126</v>
      </c>
      <c r="G31" s="2">
        <v>0</v>
      </c>
      <c r="H31" s="2" t="s">
        <v>37</v>
      </c>
      <c r="I31" s="2">
        <v>0</v>
      </c>
      <c r="J31" s="2" t="s">
        <v>17</v>
      </c>
      <c r="K31" s="2" t="s">
        <v>18</v>
      </c>
      <c r="L31" s="2" t="s">
        <v>18</v>
      </c>
      <c r="M31" s="6" t="s">
        <v>18</v>
      </c>
      <c r="N31" s="2" t="str">
        <f t="shared" si="1"/>
        <v>-</v>
      </c>
      <c r="O31" s="2" t="s">
        <v>18</v>
      </c>
    </row>
    <row r="32" spans="1:15" ht="15.75" customHeight="1">
      <c r="A32" s="1" t="s">
        <v>127</v>
      </c>
      <c r="B32" s="2">
        <v>41</v>
      </c>
      <c r="C32" s="5">
        <v>10221000</v>
      </c>
      <c r="D32" s="2">
        <f t="shared" si="0"/>
        <v>10221000</v>
      </c>
      <c r="E32" s="2" t="s">
        <v>128</v>
      </c>
      <c r="F32" s="2" t="s">
        <v>129</v>
      </c>
      <c r="G32" s="2">
        <v>1276</v>
      </c>
      <c r="H32" s="2" t="s">
        <v>130</v>
      </c>
      <c r="I32" s="2">
        <v>0</v>
      </c>
      <c r="J32" s="2" t="s">
        <v>17</v>
      </c>
      <c r="K32" s="2" t="s">
        <v>18</v>
      </c>
      <c r="L32" s="2" t="s">
        <v>18</v>
      </c>
      <c r="M32" s="6" t="s">
        <v>18</v>
      </c>
      <c r="N32" s="2" t="str">
        <f t="shared" si="1"/>
        <v>-</v>
      </c>
      <c r="O32" s="2" t="s">
        <v>18</v>
      </c>
    </row>
    <row r="33" spans="1:15" ht="15.75" customHeight="1">
      <c r="A33" s="1" t="s">
        <v>131</v>
      </c>
      <c r="B33" s="2">
        <v>94</v>
      </c>
      <c r="C33" s="5">
        <v>3946000</v>
      </c>
      <c r="D33" s="2">
        <f t="shared" si="0"/>
        <v>3946000</v>
      </c>
      <c r="E33" s="2" t="s">
        <v>132</v>
      </c>
      <c r="F33" s="2" t="s">
        <v>133</v>
      </c>
      <c r="G33" s="2">
        <v>163</v>
      </c>
      <c r="H33" s="2" t="s">
        <v>22</v>
      </c>
      <c r="I33" s="2">
        <v>0</v>
      </c>
      <c r="J33" s="2" t="s">
        <v>17</v>
      </c>
      <c r="K33" s="2" t="s">
        <v>18</v>
      </c>
      <c r="L33" s="2" t="s">
        <v>18</v>
      </c>
      <c r="M33" s="6" t="s">
        <v>18</v>
      </c>
      <c r="N33" s="2" t="str">
        <f t="shared" si="1"/>
        <v>-</v>
      </c>
      <c r="O33" s="2" t="s">
        <v>18</v>
      </c>
    </row>
    <row r="34" spans="1:15" ht="15.75" customHeight="1">
      <c r="A34" s="1" t="s">
        <v>134</v>
      </c>
      <c r="B34" s="2">
        <v>68</v>
      </c>
      <c r="C34" s="5">
        <v>6223000</v>
      </c>
      <c r="D34" s="2">
        <f t="shared" si="0"/>
        <v>6223000</v>
      </c>
      <c r="E34" s="2" t="s">
        <v>135</v>
      </c>
      <c r="F34" s="2" t="s">
        <v>136</v>
      </c>
      <c r="G34" s="2">
        <v>3685</v>
      </c>
      <c r="H34" s="2" t="s">
        <v>137</v>
      </c>
      <c r="I34" s="2">
        <v>0</v>
      </c>
      <c r="J34" s="2" t="s">
        <v>17</v>
      </c>
      <c r="K34" s="2" t="s">
        <v>18</v>
      </c>
      <c r="L34" s="2" t="s">
        <v>18</v>
      </c>
      <c r="M34" s="6" t="s">
        <v>18</v>
      </c>
      <c r="N34" s="2" t="str">
        <f t="shared" si="1"/>
        <v>-</v>
      </c>
      <c r="O34" s="2" t="s">
        <v>18</v>
      </c>
    </row>
    <row r="35" spans="1:15" ht="15.75" customHeight="1">
      <c r="A35" s="1" t="s">
        <v>138</v>
      </c>
      <c r="B35" s="2">
        <v>95</v>
      </c>
      <c r="C35" s="5">
        <v>3882000</v>
      </c>
      <c r="D35" s="2">
        <f t="shared" si="0"/>
        <v>3882000</v>
      </c>
      <c r="E35" s="2" t="s">
        <v>139</v>
      </c>
      <c r="F35" s="2" t="s">
        <v>140</v>
      </c>
      <c r="G35" s="2">
        <v>3522</v>
      </c>
      <c r="H35" s="2" t="s">
        <v>57</v>
      </c>
      <c r="I35" s="2">
        <v>0</v>
      </c>
      <c r="J35" s="2" t="s">
        <v>17</v>
      </c>
      <c r="K35" s="2" t="s">
        <v>18</v>
      </c>
      <c r="L35" s="2" t="s">
        <v>18</v>
      </c>
      <c r="M35" s="6" t="s">
        <v>18</v>
      </c>
      <c r="N35" s="2" t="str">
        <f t="shared" si="1"/>
        <v>-</v>
      </c>
      <c r="O35" s="2" t="s">
        <v>18</v>
      </c>
    </row>
    <row r="36" spans="1:15" ht="15.75" customHeight="1">
      <c r="A36" s="1" t="s">
        <v>141</v>
      </c>
      <c r="B36" s="2">
        <v>96</v>
      </c>
      <c r="C36" s="5">
        <v>3860000</v>
      </c>
      <c r="D36" s="2">
        <f t="shared" si="0"/>
        <v>3860000</v>
      </c>
      <c r="E36" s="2" t="s">
        <v>142</v>
      </c>
      <c r="F36" s="2" t="s">
        <v>143</v>
      </c>
      <c r="G36" s="2">
        <v>166</v>
      </c>
      <c r="H36" s="2" t="s">
        <v>16</v>
      </c>
      <c r="I36" s="2">
        <v>0</v>
      </c>
      <c r="J36" s="2" t="s">
        <v>17</v>
      </c>
      <c r="K36" s="2" t="s">
        <v>18</v>
      </c>
      <c r="L36" s="2" t="s">
        <v>18</v>
      </c>
      <c r="M36" s="6" t="s">
        <v>18</v>
      </c>
      <c r="N36" s="2" t="str">
        <f t="shared" si="1"/>
        <v>-</v>
      </c>
      <c r="O36" s="2" t="s">
        <v>18</v>
      </c>
    </row>
    <row r="37" spans="1:15" ht="15.75" customHeight="1">
      <c r="A37" s="1" t="s">
        <v>144</v>
      </c>
      <c r="B37" s="2">
        <v>4</v>
      </c>
      <c r="C37" s="5">
        <v>71279000</v>
      </c>
      <c r="D37" s="2">
        <f t="shared" si="0"/>
        <v>71279000</v>
      </c>
      <c r="E37" s="2" t="s">
        <v>145</v>
      </c>
      <c r="F37" s="2" t="s">
        <v>146</v>
      </c>
      <c r="G37" s="2">
        <v>1793</v>
      </c>
      <c r="H37" s="2" t="s">
        <v>16</v>
      </c>
      <c r="I37" s="2">
        <v>0</v>
      </c>
      <c r="J37" s="2" t="s">
        <v>17</v>
      </c>
      <c r="K37" s="2" t="s">
        <v>18</v>
      </c>
      <c r="L37" s="2" t="s">
        <v>18</v>
      </c>
      <c r="M37" s="6" t="s">
        <v>18</v>
      </c>
      <c r="N37" s="2" t="str">
        <f t="shared" si="1"/>
        <v>-</v>
      </c>
      <c r="O37" s="2" t="s">
        <v>18</v>
      </c>
    </row>
    <row r="38" spans="1:15" ht="15.75" customHeight="1">
      <c r="A38" s="1" t="s">
        <v>147</v>
      </c>
      <c r="B38" s="2">
        <v>50</v>
      </c>
      <c r="C38" s="5">
        <v>8350000</v>
      </c>
      <c r="D38" s="2">
        <f t="shared" si="0"/>
        <v>8350000</v>
      </c>
      <c r="E38" s="2" t="s">
        <v>39</v>
      </c>
      <c r="F38" s="2" t="s">
        <v>148</v>
      </c>
      <c r="G38" s="2">
        <v>410</v>
      </c>
      <c r="H38" s="2" t="s">
        <v>22</v>
      </c>
      <c r="I38" s="2">
        <v>0</v>
      </c>
      <c r="J38" s="2" t="s">
        <v>17</v>
      </c>
      <c r="K38" s="2" t="s">
        <v>18</v>
      </c>
      <c r="L38" s="2" t="s">
        <v>18</v>
      </c>
      <c r="M38" s="6" t="s">
        <v>18</v>
      </c>
      <c r="N38" s="2" t="str">
        <f t="shared" si="1"/>
        <v>-</v>
      </c>
      <c r="O38" s="2" t="s">
        <v>18</v>
      </c>
    </row>
    <row r="39" spans="1:15" ht="15.75" customHeight="1">
      <c r="A39" s="1" t="s">
        <v>149</v>
      </c>
      <c r="B39" s="2">
        <v>52</v>
      </c>
      <c r="C39" s="5">
        <v>8096000</v>
      </c>
      <c r="D39" s="2">
        <f t="shared" si="0"/>
        <v>8096000</v>
      </c>
      <c r="E39" s="2" t="s">
        <v>150</v>
      </c>
      <c r="F39" s="2" t="s">
        <v>151</v>
      </c>
      <c r="G39" s="2">
        <v>192</v>
      </c>
      <c r="H39" s="2" t="s">
        <v>42</v>
      </c>
      <c r="I39" s="2">
        <v>0</v>
      </c>
      <c r="J39" s="2" t="s">
        <v>152</v>
      </c>
      <c r="K39" s="3"/>
      <c r="L39" s="2" t="s">
        <v>153</v>
      </c>
      <c r="M39" s="6" t="s">
        <v>18</v>
      </c>
      <c r="N39" s="2" t="str">
        <f t="shared" si="1"/>
        <v>-</v>
      </c>
      <c r="O39" s="2" t="s">
        <v>18</v>
      </c>
    </row>
    <row r="40" spans="1:15" ht="15.75" customHeight="1">
      <c r="A40" s="1" t="s">
        <v>154</v>
      </c>
      <c r="B40" s="2">
        <v>28</v>
      </c>
      <c r="C40" s="5">
        <v>14100000</v>
      </c>
      <c r="D40" s="2">
        <f t="shared" si="0"/>
        <v>14100000</v>
      </c>
      <c r="E40" s="2" t="s">
        <v>155</v>
      </c>
      <c r="F40" s="2" t="s">
        <v>156</v>
      </c>
      <c r="G40" s="2">
        <v>313</v>
      </c>
      <c r="H40" s="2" t="s">
        <v>22</v>
      </c>
      <c r="I40" s="2">
        <v>0</v>
      </c>
      <c r="J40" s="2" t="s">
        <v>17</v>
      </c>
      <c r="K40" s="2" t="s">
        <v>76</v>
      </c>
      <c r="L40" s="2" t="s">
        <v>18</v>
      </c>
      <c r="M40" s="6" t="s">
        <v>18</v>
      </c>
      <c r="N40" s="2" t="str">
        <f t="shared" si="1"/>
        <v>-</v>
      </c>
      <c r="O40" s="2" t="s">
        <v>18</v>
      </c>
    </row>
    <row r="41" spans="1:15" ht="15.75" customHeight="1">
      <c r="A41" s="1" t="s">
        <v>157</v>
      </c>
      <c r="B41" s="2">
        <v>1</v>
      </c>
      <c r="C41" s="5">
        <v>334302000</v>
      </c>
      <c r="D41" s="2">
        <f t="shared" si="0"/>
        <v>334302000</v>
      </c>
      <c r="E41" s="2" t="s">
        <v>158</v>
      </c>
      <c r="F41" s="2" t="s">
        <v>159</v>
      </c>
      <c r="G41" s="2">
        <v>4779</v>
      </c>
      <c r="H41" s="2" t="s">
        <v>16</v>
      </c>
      <c r="I41" s="2">
        <v>0</v>
      </c>
      <c r="J41" s="2" t="s">
        <v>17</v>
      </c>
      <c r="K41" s="2" t="s">
        <v>18</v>
      </c>
      <c r="L41" s="2" t="s">
        <v>18</v>
      </c>
      <c r="M41" s="6" t="s">
        <v>18</v>
      </c>
      <c r="N41" s="2" t="str">
        <f t="shared" si="1"/>
        <v>-</v>
      </c>
      <c r="O41" s="2" t="s">
        <v>18</v>
      </c>
    </row>
    <row r="42" spans="1:15" ht="15.75" customHeight="1">
      <c r="A42" s="1" t="s">
        <v>160</v>
      </c>
      <c r="B42" s="2">
        <v>62</v>
      </c>
      <c r="C42" s="5">
        <v>6999000</v>
      </c>
      <c r="D42" s="2">
        <f t="shared" si="0"/>
        <v>6999000</v>
      </c>
      <c r="E42" s="2" t="s">
        <v>161</v>
      </c>
      <c r="F42" s="2" t="s">
        <v>162</v>
      </c>
      <c r="G42" s="2">
        <v>83</v>
      </c>
      <c r="H42" s="2" t="s">
        <v>22</v>
      </c>
      <c r="I42" s="2">
        <v>0</v>
      </c>
      <c r="J42" s="2" t="s">
        <v>17</v>
      </c>
      <c r="K42" s="3"/>
      <c r="L42" s="2" t="s">
        <v>18</v>
      </c>
      <c r="M42" s="6" t="s">
        <v>18</v>
      </c>
      <c r="N42" s="2" t="str">
        <f t="shared" si="1"/>
        <v>-</v>
      </c>
      <c r="O42" s="2" t="s">
        <v>18</v>
      </c>
    </row>
    <row r="43" spans="1:15" ht="15.75" customHeight="1">
      <c r="A43" s="1" t="s">
        <v>163</v>
      </c>
      <c r="B43" s="2">
        <v>45</v>
      </c>
      <c r="C43" s="5">
        <v>9083000</v>
      </c>
      <c r="D43" s="2">
        <f t="shared" si="0"/>
        <v>9083000</v>
      </c>
      <c r="E43" s="2" t="s">
        <v>164</v>
      </c>
      <c r="F43" s="2" t="s">
        <v>165</v>
      </c>
      <c r="G43" s="2">
        <v>5791</v>
      </c>
      <c r="H43" s="2" t="s">
        <v>57</v>
      </c>
      <c r="I43" s="2">
        <v>0</v>
      </c>
      <c r="J43" s="2" t="s">
        <v>17</v>
      </c>
      <c r="K43" s="2" t="s">
        <v>18</v>
      </c>
      <c r="L43" s="2" t="s">
        <v>18</v>
      </c>
      <c r="M43" s="6" t="s">
        <v>18</v>
      </c>
      <c r="N43" s="2" t="str">
        <f t="shared" si="1"/>
        <v>-</v>
      </c>
      <c r="O43" s="2" t="s">
        <v>18</v>
      </c>
    </row>
    <row r="44" spans="1:15" ht="15.75" customHeight="1">
      <c r="A44" s="1" t="s">
        <v>166</v>
      </c>
      <c r="B44" s="2">
        <v>32</v>
      </c>
      <c r="C44" s="5">
        <v>12491000</v>
      </c>
      <c r="D44" s="2">
        <f t="shared" si="0"/>
        <v>12491000</v>
      </c>
      <c r="E44" s="2" t="s">
        <v>167</v>
      </c>
      <c r="F44" s="2" t="s">
        <v>168</v>
      </c>
      <c r="G44" s="2">
        <v>347</v>
      </c>
      <c r="H44" s="2" t="s">
        <v>22</v>
      </c>
      <c r="I44" s="2">
        <v>0</v>
      </c>
      <c r="J44" s="2" t="s">
        <v>169</v>
      </c>
      <c r="K44" s="2" t="s">
        <v>170</v>
      </c>
      <c r="L44" s="2" t="s">
        <v>18</v>
      </c>
      <c r="M44" s="6" t="s">
        <v>18</v>
      </c>
      <c r="N44" s="2" t="str">
        <f t="shared" si="1"/>
        <v>-</v>
      </c>
      <c r="O44" s="2" t="s">
        <v>18</v>
      </c>
    </row>
    <row r="45" spans="1:15" ht="15.75" customHeight="1">
      <c r="A45" s="1" t="s">
        <v>171</v>
      </c>
      <c r="B45" s="2">
        <v>75</v>
      </c>
      <c r="C45" s="5">
        <v>5212000</v>
      </c>
      <c r="D45" s="2">
        <f t="shared" si="0"/>
        <v>5212000</v>
      </c>
      <c r="E45" s="2" t="s">
        <v>172</v>
      </c>
      <c r="F45" s="2" t="s">
        <v>173</v>
      </c>
      <c r="G45" s="2">
        <v>91</v>
      </c>
      <c r="H45" s="2" t="s">
        <v>22</v>
      </c>
      <c r="I45" s="2">
        <v>0</v>
      </c>
      <c r="J45" s="2" t="s">
        <v>17</v>
      </c>
      <c r="K45" s="2" t="s">
        <v>18</v>
      </c>
      <c r="L45" s="2" t="s">
        <v>18</v>
      </c>
      <c r="M45" s="6" t="s">
        <v>18</v>
      </c>
      <c r="N45" s="2" t="str">
        <f t="shared" si="1"/>
        <v>-</v>
      </c>
      <c r="O45" s="2" t="s">
        <v>18</v>
      </c>
    </row>
    <row r="46" spans="1:15" ht="15.75" customHeight="1">
      <c r="A46" s="1" t="s">
        <v>174</v>
      </c>
      <c r="B46" s="2">
        <v>24</v>
      </c>
      <c r="C46" s="5">
        <v>18144000</v>
      </c>
      <c r="D46" s="2">
        <f t="shared" si="0"/>
        <v>18144000</v>
      </c>
      <c r="E46" s="2" t="s">
        <v>175</v>
      </c>
      <c r="F46" s="2" t="s">
        <v>176</v>
      </c>
      <c r="G46" s="2">
        <v>18106</v>
      </c>
      <c r="H46" s="2" t="s">
        <v>57</v>
      </c>
      <c r="I46" s="2">
        <v>0</v>
      </c>
      <c r="J46" s="2" t="s">
        <v>17</v>
      </c>
      <c r="K46" s="2" t="s">
        <v>18</v>
      </c>
      <c r="L46" s="2" t="s">
        <v>18</v>
      </c>
      <c r="M46" s="6" t="s">
        <v>18</v>
      </c>
      <c r="N46" s="2" t="str">
        <f t="shared" si="1"/>
        <v>-</v>
      </c>
      <c r="O46" s="2" t="s">
        <v>18</v>
      </c>
    </row>
    <row r="47" spans="1:15" ht="15.75" customHeight="1">
      <c r="A47" s="1" t="s">
        <v>177</v>
      </c>
      <c r="B47" s="2">
        <v>35</v>
      </c>
      <c r="C47" s="5">
        <v>11625000</v>
      </c>
      <c r="D47" s="2">
        <f t="shared" si="0"/>
        <v>11625000</v>
      </c>
      <c r="E47" s="2" t="s">
        <v>178</v>
      </c>
      <c r="F47" s="2" t="s">
        <v>179</v>
      </c>
      <c r="G47" s="2">
        <v>7974</v>
      </c>
      <c r="H47" s="2" t="s">
        <v>16</v>
      </c>
      <c r="I47" s="2">
        <v>1</v>
      </c>
      <c r="J47" s="2" t="s">
        <v>180</v>
      </c>
      <c r="K47" s="2" t="s">
        <v>181</v>
      </c>
      <c r="L47" s="2" t="s">
        <v>182</v>
      </c>
      <c r="M47" s="6">
        <v>0.16670000000000001</v>
      </c>
      <c r="N47" s="2">
        <f t="shared" si="1"/>
        <v>0.16669999999999999</v>
      </c>
      <c r="O47" s="2">
        <v>12</v>
      </c>
    </row>
    <row r="48" spans="1:15" ht="15.75" customHeight="1">
      <c r="A48" s="1" t="s">
        <v>183</v>
      </c>
      <c r="B48" s="2">
        <v>39</v>
      </c>
      <c r="C48" s="5">
        <v>10605000</v>
      </c>
      <c r="D48" s="2">
        <f t="shared" si="0"/>
        <v>10605000</v>
      </c>
      <c r="E48" s="2" t="s">
        <v>88</v>
      </c>
      <c r="F48" s="2" t="s">
        <v>184</v>
      </c>
      <c r="G48" s="2">
        <v>4171</v>
      </c>
      <c r="H48" s="2" t="s">
        <v>103</v>
      </c>
      <c r="I48" s="2">
        <v>1</v>
      </c>
      <c r="J48" s="2" t="s">
        <v>185</v>
      </c>
      <c r="K48" s="2" t="s">
        <v>181</v>
      </c>
      <c r="L48" s="2" t="s">
        <v>186</v>
      </c>
      <c r="M48" s="6">
        <v>0.02</v>
      </c>
      <c r="N48" s="2">
        <f t="shared" si="1"/>
        <v>0.02</v>
      </c>
      <c r="O48" s="2">
        <v>999</v>
      </c>
    </row>
    <row r="49" spans="1:15" ht="15.75" customHeight="1">
      <c r="A49" s="1" t="s">
        <v>187</v>
      </c>
      <c r="B49" s="2">
        <v>66</v>
      </c>
      <c r="C49" s="5">
        <v>6443000</v>
      </c>
      <c r="D49" s="2">
        <f t="shared" si="0"/>
        <v>6443000</v>
      </c>
      <c r="E49" s="2" t="s">
        <v>188</v>
      </c>
      <c r="F49" s="2" t="s">
        <v>189</v>
      </c>
      <c r="G49" s="2">
        <v>4023</v>
      </c>
      <c r="H49" s="2" t="s">
        <v>190</v>
      </c>
      <c r="I49" s="2">
        <v>1</v>
      </c>
      <c r="J49" s="2" t="s">
        <v>191</v>
      </c>
      <c r="K49" s="2" t="s">
        <v>181</v>
      </c>
      <c r="L49" s="2" t="s">
        <v>192</v>
      </c>
      <c r="M49" s="6">
        <v>0.16600000000000001</v>
      </c>
      <c r="N49" s="2">
        <f t="shared" si="1"/>
        <v>0.16600000000000001</v>
      </c>
      <c r="O49" s="2">
        <v>2</v>
      </c>
    </row>
    <row r="50" spans="1:15" ht="15.75" customHeight="1">
      <c r="A50" s="1" t="s">
        <v>193</v>
      </c>
      <c r="B50" s="2">
        <v>17</v>
      </c>
      <c r="C50" s="5">
        <v>26118000</v>
      </c>
      <c r="D50" s="2">
        <f t="shared" si="0"/>
        <v>26118000</v>
      </c>
      <c r="E50" s="2" t="s">
        <v>194</v>
      </c>
      <c r="F50" s="2" t="s">
        <v>195</v>
      </c>
      <c r="G50" s="2">
        <v>767</v>
      </c>
      <c r="H50" s="2" t="s">
        <v>22</v>
      </c>
      <c r="I50" s="2">
        <v>1</v>
      </c>
      <c r="J50" s="2" t="s">
        <v>196</v>
      </c>
      <c r="K50" s="2" t="s">
        <v>197</v>
      </c>
      <c r="L50" s="2" t="s">
        <v>198</v>
      </c>
      <c r="M50" s="6">
        <v>0.15</v>
      </c>
      <c r="N50" s="2">
        <f t="shared" si="1"/>
        <v>0.15</v>
      </c>
      <c r="O50" s="2">
        <v>1</v>
      </c>
    </row>
    <row r="51" spans="1:15" ht="15.75" customHeight="1">
      <c r="A51" s="4" t="s">
        <v>199</v>
      </c>
      <c r="B51" s="2">
        <v>9</v>
      </c>
      <c r="C51" s="5">
        <v>43962000</v>
      </c>
      <c r="D51" s="2">
        <f t="shared" si="0"/>
        <v>43962000</v>
      </c>
      <c r="E51" s="2" t="s">
        <v>200</v>
      </c>
      <c r="F51" s="2" t="s">
        <v>201</v>
      </c>
      <c r="G51" s="2">
        <v>0</v>
      </c>
      <c r="H51" s="2" t="s">
        <v>202</v>
      </c>
      <c r="I51" s="2">
        <v>1</v>
      </c>
      <c r="J51" s="2" t="s">
        <v>203</v>
      </c>
      <c r="K51" s="2" t="s">
        <v>181</v>
      </c>
      <c r="L51" s="2" t="s">
        <v>204</v>
      </c>
      <c r="M51" s="6">
        <v>0.03</v>
      </c>
      <c r="N51" s="2">
        <f t="shared" si="1"/>
        <v>0.03</v>
      </c>
      <c r="O51" s="2">
        <v>999</v>
      </c>
    </row>
    <row r="52" spans="1:15" ht="15.75" customHeight="1">
      <c r="A52" s="1" t="s">
        <v>205</v>
      </c>
      <c r="B52" s="2">
        <v>84</v>
      </c>
      <c r="C52" s="5">
        <v>4665000</v>
      </c>
      <c r="D52" s="2">
        <f t="shared" si="0"/>
        <v>4665000</v>
      </c>
      <c r="E52" s="2" t="s">
        <v>206</v>
      </c>
      <c r="F52" s="2" t="s">
        <v>207</v>
      </c>
      <c r="G52" s="2">
        <v>3854</v>
      </c>
      <c r="H52" s="2" t="s">
        <v>130</v>
      </c>
      <c r="I52" s="2">
        <v>1</v>
      </c>
      <c r="J52" s="2" t="s">
        <v>208</v>
      </c>
      <c r="K52" s="2" t="s">
        <v>181</v>
      </c>
      <c r="L52" s="2" t="s">
        <v>209</v>
      </c>
      <c r="M52" s="6">
        <v>0.05</v>
      </c>
      <c r="N52" s="2">
        <f t="shared" si="1"/>
        <v>0.05</v>
      </c>
      <c r="O52" s="2">
        <v>1</v>
      </c>
    </row>
    <row r="53" spans="1:15" ht="15.75" customHeight="1">
      <c r="A53" s="1" t="s">
        <v>210</v>
      </c>
      <c r="B53" s="2">
        <v>56</v>
      </c>
      <c r="C53" s="5">
        <v>7584000</v>
      </c>
      <c r="D53" s="2">
        <f t="shared" si="0"/>
        <v>7584000</v>
      </c>
      <c r="E53" s="2" t="s">
        <v>211</v>
      </c>
      <c r="F53" s="2" t="s">
        <v>212</v>
      </c>
      <c r="G53" s="2">
        <v>4802</v>
      </c>
      <c r="H53" s="2" t="s">
        <v>190</v>
      </c>
      <c r="I53" s="2">
        <v>1</v>
      </c>
      <c r="J53" s="2" t="s">
        <v>213</v>
      </c>
      <c r="K53" s="2" t="s">
        <v>181</v>
      </c>
      <c r="L53" s="2" t="s">
        <v>214</v>
      </c>
      <c r="M53" s="6">
        <v>0.2</v>
      </c>
      <c r="N53" s="2">
        <f t="shared" si="1"/>
        <v>0.2</v>
      </c>
      <c r="O53" s="2">
        <v>3</v>
      </c>
    </row>
    <row r="54" spans="1:15" ht="15.75" customHeight="1">
      <c r="A54" s="1" t="s">
        <v>215</v>
      </c>
      <c r="B54" s="2">
        <v>93</v>
      </c>
      <c r="C54" s="5">
        <v>4038000</v>
      </c>
      <c r="D54" s="2">
        <f t="shared" si="0"/>
        <v>4038000</v>
      </c>
      <c r="E54" s="2" t="s">
        <v>216</v>
      </c>
      <c r="F54" s="2" t="s">
        <v>217</v>
      </c>
      <c r="G54" s="2">
        <v>299</v>
      </c>
      <c r="H54" s="2" t="s">
        <v>108</v>
      </c>
      <c r="I54" s="2">
        <v>1</v>
      </c>
      <c r="J54" s="2" t="s">
        <v>218</v>
      </c>
      <c r="K54" s="2" t="s">
        <v>181</v>
      </c>
      <c r="L54" s="2" t="s">
        <v>219</v>
      </c>
      <c r="M54" s="6">
        <v>2.5000000000000001E-2</v>
      </c>
      <c r="N54" s="2">
        <f t="shared" si="1"/>
        <v>2.5000000000000001E-2</v>
      </c>
      <c r="O54" s="2">
        <v>999</v>
      </c>
    </row>
    <row r="55" spans="1:15" ht="15.75" customHeight="1">
      <c r="A55" s="1" t="s">
        <v>220</v>
      </c>
      <c r="B55" s="2">
        <v>12</v>
      </c>
      <c r="C55" s="5">
        <v>35766000</v>
      </c>
      <c r="D55" s="2">
        <f t="shared" si="0"/>
        <v>35766000</v>
      </c>
      <c r="E55" s="2" t="s">
        <v>221</v>
      </c>
      <c r="F55" s="2" t="s">
        <v>222</v>
      </c>
      <c r="G55" s="2">
        <v>1492</v>
      </c>
      <c r="H55" s="2" t="s">
        <v>223</v>
      </c>
      <c r="I55" s="2">
        <v>1</v>
      </c>
      <c r="J55" s="2" t="s">
        <v>224</v>
      </c>
      <c r="K55" s="2" t="s">
        <v>181</v>
      </c>
      <c r="L55" s="2" t="s">
        <v>225</v>
      </c>
      <c r="M55" s="6">
        <v>0.02</v>
      </c>
      <c r="N55" s="2">
        <f t="shared" si="1"/>
        <v>0.02</v>
      </c>
      <c r="O55" s="2">
        <v>12</v>
      </c>
    </row>
    <row r="56" spans="1:15" ht="15.75" customHeight="1">
      <c r="A56" s="1" t="s">
        <v>226</v>
      </c>
      <c r="B56" s="2">
        <v>44</v>
      </c>
      <c r="C56" s="5">
        <v>9087000</v>
      </c>
      <c r="D56" s="2">
        <f t="shared" si="0"/>
        <v>9087000</v>
      </c>
      <c r="E56" s="2" t="s">
        <v>228</v>
      </c>
      <c r="F56" s="2" t="s">
        <v>229</v>
      </c>
      <c r="G56" s="2">
        <v>684</v>
      </c>
      <c r="H56" s="2" t="s">
        <v>16</v>
      </c>
      <c r="I56" s="2">
        <v>1</v>
      </c>
      <c r="J56" s="2" t="s">
        <v>230</v>
      </c>
      <c r="K56" s="2" t="s">
        <v>197</v>
      </c>
      <c r="L56" s="2" t="s">
        <v>231</v>
      </c>
      <c r="M56" s="6">
        <v>1.4999999999999999E-2</v>
      </c>
      <c r="N56" s="2">
        <f t="shared" si="1"/>
        <v>1.4999999999999999E-2</v>
      </c>
      <c r="O56" s="2">
        <v>3</v>
      </c>
    </row>
    <row r="57" spans="1:15" ht="15.75" customHeight="1">
      <c r="A57" s="1" t="s">
        <v>232</v>
      </c>
      <c r="B57" s="2">
        <v>29</v>
      </c>
      <c r="C57" s="5">
        <v>12965000</v>
      </c>
      <c r="D57" s="2">
        <f t="shared" si="0"/>
        <v>12965000</v>
      </c>
      <c r="E57" s="2" t="s">
        <v>233</v>
      </c>
      <c r="F57" s="2" t="s">
        <v>234</v>
      </c>
      <c r="G57" s="2">
        <v>201</v>
      </c>
      <c r="H57" s="2" t="s">
        <v>16</v>
      </c>
      <c r="I57" s="2">
        <v>1</v>
      </c>
      <c r="J57" s="2" t="s">
        <v>235</v>
      </c>
      <c r="K57" s="2" t="s">
        <v>181</v>
      </c>
      <c r="L57" s="2" t="s">
        <v>236</v>
      </c>
      <c r="M57" s="6">
        <v>0.02</v>
      </c>
      <c r="N57" s="2">
        <f t="shared" si="1"/>
        <v>0.02</v>
      </c>
      <c r="O57" s="2">
        <v>6</v>
      </c>
    </row>
    <row r="58" spans="1:15" ht="15.75" customHeight="1">
      <c r="A58" s="1" t="s">
        <v>237</v>
      </c>
      <c r="B58" s="2">
        <v>92</v>
      </c>
      <c r="C58" s="5">
        <v>4084000</v>
      </c>
      <c r="D58" s="2">
        <f t="shared" si="0"/>
        <v>4084000</v>
      </c>
      <c r="E58" s="2" t="s">
        <v>238</v>
      </c>
      <c r="F58" s="2" t="s">
        <v>239</v>
      </c>
      <c r="G58" s="2">
        <v>1288</v>
      </c>
      <c r="H58" s="2" t="s">
        <v>57</v>
      </c>
      <c r="I58" s="2">
        <v>1</v>
      </c>
      <c r="J58" s="2" t="s">
        <v>240</v>
      </c>
      <c r="K58" s="2" t="s">
        <v>181</v>
      </c>
      <c r="L58" s="2" t="s">
        <v>241</v>
      </c>
      <c r="M58" s="6">
        <v>0.22219999999999998</v>
      </c>
      <c r="N58" s="2">
        <f t="shared" si="1"/>
        <v>0.22220000000000001</v>
      </c>
      <c r="O58" s="2">
        <v>3</v>
      </c>
    </row>
    <row r="59" spans="1:15" ht="15.75" customHeight="1">
      <c r="A59" s="1" t="s">
        <v>242</v>
      </c>
      <c r="B59" s="2">
        <v>98</v>
      </c>
      <c r="C59" s="5">
        <v>3746000</v>
      </c>
      <c r="D59" s="2">
        <f t="shared" si="0"/>
        <v>3746000</v>
      </c>
      <c r="E59" s="2" t="s">
        <v>243</v>
      </c>
      <c r="F59" s="2" t="s">
        <v>244</v>
      </c>
      <c r="G59" s="2">
        <v>1309</v>
      </c>
      <c r="H59" s="2" t="s">
        <v>57</v>
      </c>
      <c r="I59" s="2">
        <v>1</v>
      </c>
      <c r="J59" s="2" t="s">
        <v>245</v>
      </c>
      <c r="K59" s="2" t="s">
        <v>246</v>
      </c>
      <c r="L59" s="2" t="s">
        <v>247</v>
      </c>
      <c r="M59" s="6">
        <v>0.1</v>
      </c>
      <c r="N59" s="2">
        <f t="shared" si="1"/>
        <v>0.1</v>
      </c>
      <c r="O59" s="2">
        <v>4</v>
      </c>
    </row>
    <row r="60" spans="1:15" ht="15.75" customHeight="1">
      <c r="A60" s="1" t="s">
        <v>248</v>
      </c>
      <c r="B60" s="2">
        <v>76</v>
      </c>
      <c r="C60" s="5">
        <v>5191000</v>
      </c>
      <c r="D60" s="2">
        <f t="shared" si="0"/>
        <v>5191000</v>
      </c>
      <c r="E60" s="2" t="s">
        <v>249</v>
      </c>
      <c r="F60" s="2" t="s">
        <v>250</v>
      </c>
      <c r="G60" s="2">
        <v>1775</v>
      </c>
      <c r="H60" s="2" t="s">
        <v>57</v>
      </c>
      <c r="I60" s="2">
        <v>1</v>
      </c>
      <c r="J60" s="2" t="s">
        <v>251</v>
      </c>
      <c r="K60" s="2" t="s">
        <v>246</v>
      </c>
      <c r="L60" s="2" t="s">
        <v>252</v>
      </c>
      <c r="M60" s="6">
        <v>4.4000000000000004E-2</v>
      </c>
      <c r="N60" s="2">
        <f t="shared" si="1"/>
        <v>4.3999999999999997E-2</v>
      </c>
      <c r="O60" s="2">
        <v>999</v>
      </c>
    </row>
    <row r="61" spans="1:15" ht="15.75" customHeight="1">
      <c r="A61" s="1" t="s">
        <v>253</v>
      </c>
      <c r="B61" s="2">
        <v>7</v>
      </c>
      <c r="C61" s="5">
        <v>65618000</v>
      </c>
      <c r="D61" s="2">
        <f t="shared" si="0"/>
        <v>65618000</v>
      </c>
      <c r="E61" s="2" t="s">
        <v>254</v>
      </c>
      <c r="F61" s="2" t="s">
        <v>255</v>
      </c>
      <c r="G61" s="2">
        <v>7621</v>
      </c>
      <c r="H61" s="2" t="s">
        <v>120</v>
      </c>
      <c r="I61" s="2">
        <v>1</v>
      </c>
      <c r="J61" s="2" t="s">
        <v>256</v>
      </c>
      <c r="K61" s="2" t="s">
        <v>181</v>
      </c>
      <c r="L61" s="2" t="s">
        <v>257</v>
      </c>
      <c r="M61" s="6">
        <v>0.02</v>
      </c>
      <c r="N61" s="2">
        <f t="shared" si="1"/>
        <v>0.02</v>
      </c>
      <c r="O61" s="2" t="s">
        <v>258</v>
      </c>
    </row>
    <row r="62" spans="1:15" ht="15.75" customHeight="1">
      <c r="A62" s="1" t="s">
        <v>259</v>
      </c>
      <c r="B62" s="2">
        <v>91</v>
      </c>
      <c r="C62" s="5">
        <v>4106000</v>
      </c>
      <c r="D62" s="2">
        <f t="shared" si="0"/>
        <v>4106000</v>
      </c>
      <c r="E62" s="2" t="s">
        <v>260</v>
      </c>
      <c r="F62" s="2" t="s">
        <v>261</v>
      </c>
      <c r="G62" s="2">
        <v>0</v>
      </c>
      <c r="H62" s="2" t="s">
        <v>223</v>
      </c>
      <c r="I62" s="2">
        <v>1</v>
      </c>
      <c r="J62" s="2" t="s">
        <v>262</v>
      </c>
      <c r="K62" s="2" t="s">
        <v>181</v>
      </c>
      <c r="L62" s="2" t="s">
        <v>263</v>
      </c>
      <c r="M62" s="6">
        <v>0.05</v>
      </c>
      <c r="N62" s="2">
        <f t="shared" si="1"/>
        <v>0.05</v>
      </c>
      <c r="O62" s="2">
        <v>3</v>
      </c>
    </row>
    <row r="63" spans="1:15" ht="15.75" customHeight="1">
      <c r="A63" s="1" t="s">
        <v>264</v>
      </c>
      <c r="B63" s="2">
        <v>69</v>
      </c>
      <c r="C63" s="5">
        <v>6212000</v>
      </c>
      <c r="D63" s="2">
        <f t="shared" si="0"/>
        <v>6212000</v>
      </c>
      <c r="E63" s="2" t="s">
        <v>265</v>
      </c>
      <c r="F63" s="2" t="s">
        <v>266</v>
      </c>
      <c r="G63" s="2">
        <v>644</v>
      </c>
      <c r="H63" s="2" t="s">
        <v>267</v>
      </c>
      <c r="I63" s="2">
        <v>1</v>
      </c>
      <c r="J63" s="2" t="s">
        <v>268</v>
      </c>
      <c r="K63" s="2" t="s">
        <v>181</v>
      </c>
      <c r="L63" s="2" t="s">
        <v>269</v>
      </c>
      <c r="M63" s="6">
        <v>3.3000000000000002E-2</v>
      </c>
      <c r="N63" s="2">
        <f t="shared" si="1"/>
        <v>3.3000000000000002E-2</v>
      </c>
      <c r="O63" s="2">
        <v>12</v>
      </c>
    </row>
    <row r="64" spans="1:15" ht="15.75" customHeight="1">
      <c r="A64" s="1" t="s">
        <v>270</v>
      </c>
      <c r="B64" s="2">
        <v>67</v>
      </c>
      <c r="C64" s="5">
        <v>6439000</v>
      </c>
      <c r="D64" s="2">
        <f t="shared" si="0"/>
        <v>6439000</v>
      </c>
      <c r="E64" s="2" t="s">
        <v>271</v>
      </c>
      <c r="F64" s="2" t="s">
        <v>272</v>
      </c>
      <c r="G64" s="2">
        <v>296</v>
      </c>
      <c r="H64" s="2" t="s">
        <v>108</v>
      </c>
      <c r="I64" s="2">
        <v>1</v>
      </c>
      <c r="J64" s="2" t="s">
        <v>273</v>
      </c>
      <c r="K64" s="2" t="s">
        <v>181</v>
      </c>
      <c r="L64" s="2" t="s">
        <v>274</v>
      </c>
      <c r="M64" s="6">
        <v>1.3300000000000001E-2</v>
      </c>
      <c r="N64" s="2">
        <f t="shared" si="1"/>
        <v>1.3299999999999999E-2</v>
      </c>
      <c r="O64" s="2">
        <v>12</v>
      </c>
    </row>
    <row r="65" spans="1:15" ht="15.75" customHeight="1">
      <c r="A65" s="1" t="s">
        <v>275</v>
      </c>
      <c r="B65" s="2">
        <v>60</v>
      </c>
      <c r="C65" s="5">
        <v>7256000</v>
      </c>
      <c r="D65" s="2">
        <f t="shared" si="0"/>
        <v>7256000</v>
      </c>
      <c r="E65" s="2" t="s">
        <v>95</v>
      </c>
      <c r="F65" s="2" t="s">
        <v>276</v>
      </c>
      <c r="G65" s="2">
        <v>10144</v>
      </c>
      <c r="H65" s="2" t="s">
        <v>57</v>
      </c>
      <c r="I65" s="2">
        <v>1</v>
      </c>
      <c r="J65" s="2" t="s">
        <v>277</v>
      </c>
      <c r="K65" s="2" t="s">
        <v>246</v>
      </c>
      <c r="L65" s="2" t="s">
        <v>278</v>
      </c>
      <c r="M65" s="6">
        <v>6.25E-2</v>
      </c>
      <c r="N65" s="2">
        <f t="shared" si="1"/>
        <v>6.25E-2</v>
      </c>
      <c r="O65" s="2">
        <v>999</v>
      </c>
    </row>
    <row r="66" spans="1:15" ht="15.75" customHeight="1">
      <c r="A66" s="1" t="s">
        <v>279</v>
      </c>
      <c r="B66" s="2">
        <v>81</v>
      </c>
      <c r="C66" s="5">
        <v>4769000</v>
      </c>
      <c r="D66" s="2">
        <f t="shared" si="0"/>
        <v>4769000</v>
      </c>
      <c r="E66" s="2" t="s">
        <v>280</v>
      </c>
      <c r="F66" s="2" t="s">
        <v>281</v>
      </c>
      <c r="G66" s="2">
        <v>236</v>
      </c>
      <c r="H66" s="2" t="s">
        <v>282</v>
      </c>
      <c r="I66" s="2">
        <v>1</v>
      </c>
      <c r="J66" s="2" t="s">
        <v>283</v>
      </c>
      <c r="K66" s="2" t="s">
        <v>181</v>
      </c>
      <c r="L66" s="2" t="s">
        <v>284</v>
      </c>
      <c r="M66" s="6">
        <v>0.2</v>
      </c>
      <c r="N66" s="2">
        <f t="shared" si="1"/>
        <v>0.2</v>
      </c>
      <c r="O66" s="2">
        <v>999</v>
      </c>
    </row>
    <row r="67" spans="1:15" ht="15.75" customHeight="1">
      <c r="A67" s="1" t="s">
        <v>285</v>
      </c>
      <c r="B67" s="2">
        <v>70</v>
      </c>
      <c r="C67" s="5">
        <v>6108000</v>
      </c>
      <c r="D67" s="2">
        <f t="shared" ref="D67:D101" si="2">_xlfn.NUMBERVALUE(C67)</f>
        <v>6108000</v>
      </c>
      <c r="E67" s="2" t="s">
        <v>286</v>
      </c>
      <c r="F67" s="2" t="s">
        <v>287</v>
      </c>
      <c r="G67" s="2">
        <v>4272</v>
      </c>
      <c r="H67" s="2" t="s">
        <v>223</v>
      </c>
      <c r="I67" s="2">
        <v>1</v>
      </c>
      <c r="J67" s="2" t="s">
        <v>288</v>
      </c>
      <c r="K67" s="2" t="s">
        <v>246</v>
      </c>
      <c r="L67" s="2" t="s">
        <v>289</v>
      </c>
      <c r="M67" s="6">
        <v>0.01</v>
      </c>
      <c r="N67" s="2">
        <f t="shared" ref="N67:N101" si="3">IFERROR(_xlfn.NUMBERVALUE(M67),"-")</f>
        <v>0.01</v>
      </c>
      <c r="O67" s="2">
        <v>12</v>
      </c>
    </row>
    <row r="68" spans="1:15" ht="15.75" customHeight="1">
      <c r="A68" s="1" t="s">
        <v>290</v>
      </c>
      <c r="B68" s="2">
        <v>30</v>
      </c>
      <c r="C68" s="5">
        <v>12872000</v>
      </c>
      <c r="D68" s="2">
        <f t="shared" si="2"/>
        <v>12872000</v>
      </c>
      <c r="E68" s="2" t="s">
        <v>291</v>
      </c>
      <c r="F68" s="2" t="s">
        <v>292</v>
      </c>
      <c r="G68" s="2">
        <v>2432</v>
      </c>
      <c r="H68" s="2" t="s">
        <v>130</v>
      </c>
      <c r="I68" s="2">
        <v>1</v>
      </c>
      <c r="J68" s="2" t="s">
        <v>293</v>
      </c>
      <c r="K68" s="2" t="s">
        <v>181</v>
      </c>
      <c r="L68" s="2" t="s">
        <v>294</v>
      </c>
      <c r="M68" s="6">
        <v>2.5000000000000001E-2</v>
      </c>
      <c r="N68" s="2">
        <f t="shared" si="3"/>
        <v>2.5000000000000001E-2</v>
      </c>
      <c r="O68" s="2">
        <v>24</v>
      </c>
    </row>
    <row r="69" spans="1:15" ht="15.75" customHeight="1">
      <c r="A69" s="1" t="s">
        <v>295</v>
      </c>
      <c r="B69" s="2">
        <v>64</v>
      </c>
      <c r="C69" s="5">
        <v>6940000</v>
      </c>
      <c r="D69" s="2">
        <f t="shared" si="2"/>
        <v>6940000</v>
      </c>
      <c r="E69" s="2" t="s">
        <v>296</v>
      </c>
      <c r="F69" s="2" t="s">
        <v>297</v>
      </c>
      <c r="G69" s="2">
        <v>420</v>
      </c>
      <c r="H69" s="2" t="s">
        <v>22</v>
      </c>
      <c r="I69" s="2">
        <v>1</v>
      </c>
      <c r="J69" s="2" t="s">
        <v>230</v>
      </c>
      <c r="K69" s="2" t="s">
        <v>197</v>
      </c>
      <c r="L69" s="2" t="s">
        <v>298</v>
      </c>
      <c r="M69" s="6">
        <v>0.04</v>
      </c>
      <c r="N69" s="2">
        <f t="shared" si="3"/>
        <v>0.04</v>
      </c>
      <c r="O69" s="2">
        <v>2</v>
      </c>
    </row>
    <row r="70" spans="1:15" ht="15.75" customHeight="1">
      <c r="A70" s="1" t="s">
        <v>299</v>
      </c>
      <c r="B70" s="2">
        <v>83</v>
      </c>
      <c r="C70" s="5">
        <v>4710000</v>
      </c>
      <c r="D70" s="2">
        <f t="shared" si="2"/>
        <v>4710000</v>
      </c>
      <c r="E70" s="2" t="s">
        <v>300</v>
      </c>
      <c r="F70" s="2" t="s">
        <v>301</v>
      </c>
      <c r="G70" s="2">
        <v>216</v>
      </c>
      <c r="H70" s="2" t="s">
        <v>22</v>
      </c>
      <c r="I70" s="2">
        <v>1</v>
      </c>
      <c r="J70" s="2" t="s">
        <v>302</v>
      </c>
      <c r="K70" s="3"/>
      <c r="L70" s="2" t="s">
        <v>303</v>
      </c>
      <c r="M70" s="6">
        <v>0.13300000000000001</v>
      </c>
      <c r="N70" s="2">
        <f t="shared" si="3"/>
        <v>0.13300000000000001</v>
      </c>
      <c r="O70" s="2" t="s">
        <v>258</v>
      </c>
    </row>
    <row r="71" spans="1:15" ht="15.75" customHeight="1">
      <c r="A71" s="1" t="s">
        <v>304</v>
      </c>
      <c r="B71" s="2">
        <v>20</v>
      </c>
      <c r="C71" s="5">
        <v>19683000</v>
      </c>
      <c r="D71" s="2">
        <f t="shared" si="2"/>
        <v>19683000</v>
      </c>
      <c r="E71" s="2" t="s">
        <v>305</v>
      </c>
      <c r="F71" s="2" t="s">
        <v>306</v>
      </c>
      <c r="G71" s="2">
        <v>311</v>
      </c>
      <c r="H71" s="2" t="s">
        <v>22</v>
      </c>
      <c r="I71" s="2">
        <v>1</v>
      </c>
      <c r="J71" s="2" t="s">
        <v>307</v>
      </c>
      <c r="K71" s="2" t="s">
        <v>181</v>
      </c>
      <c r="L71" s="2" t="s">
        <v>308</v>
      </c>
      <c r="M71" s="6">
        <v>1.4999999999999999E-2</v>
      </c>
      <c r="N71" s="2">
        <f t="shared" si="3"/>
        <v>1.4999999999999999E-2</v>
      </c>
      <c r="O71" s="2">
        <v>3</v>
      </c>
    </row>
    <row r="72" spans="1:15" ht="15.75" customHeight="1">
      <c r="A72" s="1" t="s">
        <v>309</v>
      </c>
      <c r="B72" s="2">
        <v>55</v>
      </c>
      <c r="C72" s="5">
        <v>7629000</v>
      </c>
      <c r="D72" s="2">
        <f t="shared" si="2"/>
        <v>7629000</v>
      </c>
      <c r="E72" s="2" t="s">
        <v>310</v>
      </c>
      <c r="F72" s="2" t="s">
        <v>311</v>
      </c>
      <c r="G72" s="2">
        <v>235</v>
      </c>
      <c r="H72" s="2" t="s">
        <v>16</v>
      </c>
      <c r="I72" s="2">
        <v>1</v>
      </c>
      <c r="J72" s="2" t="s">
        <v>312</v>
      </c>
      <c r="K72" s="2" t="s">
        <v>197</v>
      </c>
      <c r="L72" s="2" t="s">
        <v>313</v>
      </c>
      <c r="M72" s="6">
        <v>0.2</v>
      </c>
      <c r="N72" s="2">
        <f t="shared" si="3"/>
        <v>0.2</v>
      </c>
      <c r="O72" s="2">
        <v>1</v>
      </c>
    </row>
    <row r="73" spans="1:15" ht="15.75" customHeight="1">
      <c r="A73" s="1" t="s">
        <v>314</v>
      </c>
      <c r="B73" s="2">
        <v>100</v>
      </c>
      <c r="C73" s="5">
        <v>3600000</v>
      </c>
      <c r="D73" s="2">
        <f t="shared" si="2"/>
        <v>3600000</v>
      </c>
      <c r="E73" s="2" t="s">
        <v>315</v>
      </c>
      <c r="F73" s="2" t="s">
        <v>316</v>
      </c>
      <c r="G73" s="2">
        <v>203</v>
      </c>
      <c r="H73" s="2" t="s">
        <v>22</v>
      </c>
      <c r="I73" s="2">
        <v>1</v>
      </c>
      <c r="J73" s="2" t="s">
        <v>317</v>
      </c>
      <c r="K73" s="2" t="s">
        <v>197</v>
      </c>
      <c r="L73" s="2" t="s">
        <v>318</v>
      </c>
      <c r="M73" s="6">
        <v>0.01</v>
      </c>
      <c r="N73" s="2">
        <f t="shared" si="3"/>
        <v>0.01</v>
      </c>
      <c r="O73" s="2">
        <v>1</v>
      </c>
    </row>
    <row r="74" spans="1:15" ht="15.75" customHeight="1">
      <c r="A74" s="1" t="s">
        <v>319</v>
      </c>
      <c r="B74" s="2">
        <v>34</v>
      </c>
      <c r="C74" s="5">
        <v>11789000</v>
      </c>
      <c r="D74" s="2">
        <f t="shared" si="2"/>
        <v>11789000</v>
      </c>
      <c r="E74" s="2" t="s">
        <v>320</v>
      </c>
      <c r="F74" s="2" t="s">
        <v>31</v>
      </c>
      <c r="G74" s="2">
        <v>1087</v>
      </c>
      <c r="H74" s="2" t="s">
        <v>108</v>
      </c>
      <c r="I74" s="2">
        <v>1</v>
      </c>
      <c r="J74" s="2" t="s">
        <v>321</v>
      </c>
      <c r="K74" s="2" t="s">
        <v>181</v>
      </c>
      <c r="L74" s="2" t="s">
        <v>322</v>
      </c>
      <c r="M74" s="6">
        <v>0.1</v>
      </c>
      <c r="N74" s="2">
        <f t="shared" si="3"/>
        <v>0.1</v>
      </c>
      <c r="O74" s="2">
        <v>12</v>
      </c>
    </row>
    <row r="75" spans="1:15" ht="15.75" customHeight="1">
      <c r="A75" s="1" t="s">
        <v>323</v>
      </c>
      <c r="B75" s="2">
        <v>22</v>
      </c>
      <c r="C75" s="5">
        <v>19031000</v>
      </c>
      <c r="D75" s="2">
        <f t="shared" si="2"/>
        <v>19031000</v>
      </c>
      <c r="E75" s="2" t="s">
        <v>324</v>
      </c>
      <c r="F75" s="2" t="s">
        <v>325</v>
      </c>
      <c r="G75" s="2">
        <v>1158</v>
      </c>
      <c r="H75" s="2" t="s">
        <v>108</v>
      </c>
      <c r="I75" s="2">
        <v>1</v>
      </c>
      <c r="J75" s="2" t="s">
        <v>326</v>
      </c>
      <c r="K75" s="2" t="s">
        <v>181</v>
      </c>
      <c r="L75" s="2" t="s">
        <v>327</v>
      </c>
      <c r="M75" s="6">
        <v>0.05</v>
      </c>
      <c r="N75" s="2">
        <f t="shared" si="3"/>
        <v>0.05</v>
      </c>
      <c r="O75" s="2">
        <v>12</v>
      </c>
    </row>
    <row r="76" spans="1:15" ht="15.75" customHeight="1">
      <c r="A76" s="1" t="s">
        <v>328</v>
      </c>
      <c r="B76" s="2">
        <v>2</v>
      </c>
      <c r="C76" s="5">
        <v>93598000</v>
      </c>
      <c r="D76" s="2">
        <f t="shared" si="2"/>
        <v>93598000</v>
      </c>
      <c r="E76" s="2" t="s">
        <v>329</v>
      </c>
      <c r="F76" s="2" t="s">
        <v>330</v>
      </c>
      <c r="G76" s="2">
        <v>3519</v>
      </c>
      <c r="H76" s="2" t="s">
        <v>22</v>
      </c>
      <c r="I76" s="2">
        <v>1</v>
      </c>
      <c r="J76" s="2" t="s">
        <v>331</v>
      </c>
      <c r="K76" s="2" t="s">
        <v>197</v>
      </c>
      <c r="L76" s="2" t="s">
        <v>332</v>
      </c>
      <c r="M76" s="6">
        <v>0.02</v>
      </c>
      <c r="N76" s="2">
        <f t="shared" si="3"/>
        <v>0.02</v>
      </c>
      <c r="O76" s="2">
        <v>1</v>
      </c>
    </row>
    <row r="77" spans="1:15" ht="15.75" customHeight="1">
      <c r="A77" s="1" t="s">
        <v>333</v>
      </c>
      <c r="B77" s="2">
        <v>43</v>
      </c>
      <c r="C77" s="5">
        <v>9349000</v>
      </c>
      <c r="D77" s="2">
        <f t="shared" si="2"/>
        <v>9349000</v>
      </c>
      <c r="E77" s="2" t="s">
        <v>227</v>
      </c>
      <c r="F77" s="2" t="s">
        <v>334</v>
      </c>
      <c r="G77" s="2">
        <v>2648</v>
      </c>
      <c r="H77" s="2" t="s">
        <v>130</v>
      </c>
      <c r="I77" s="2">
        <v>1</v>
      </c>
      <c r="J77" s="2" t="s">
        <v>335</v>
      </c>
      <c r="K77" s="2" t="s">
        <v>181</v>
      </c>
      <c r="L77" s="2" t="s">
        <v>336</v>
      </c>
      <c r="M77" s="6">
        <v>0.16</v>
      </c>
      <c r="N77" s="2">
        <f t="shared" si="3"/>
        <v>0.16</v>
      </c>
      <c r="O77" s="2">
        <v>12</v>
      </c>
    </row>
    <row r="78" spans="1:15" ht="15.75" customHeight="1">
      <c r="A78" s="1" t="s">
        <v>337</v>
      </c>
      <c r="B78" s="2">
        <v>26</v>
      </c>
      <c r="C78" s="5">
        <v>16620000</v>
      </c>
      <c r="D78" s="2">
        <f t="shared" si="2"/>
        <v>16620000</v>
      </c>
      <c r="E78" s="2" t="s">
        <v>338</v>
      </c>
      <c r="F78" s="2" t="s">
        <v>339</v>
      </c>
      <c r="G78" s="2">
        <v>202</v>
      </c>
      <c r="H78" s="2" t="s">
        <v>16</v>
      </c>
      <c r="I78" s="2">
        <v>1</v>
      </c>
      <c r="J78" s="2" t="s">
        <v>340</v>
      </c>
      <c r="K78" s="2" t="s">
        <v>181</v>
      </c>
      <c r="L78" s="2" t="s">
        <v>341</v>
      </c>
      <c r="M78" s="6">
        <v>0.1</v>
      </c>
      <c r="N78" s="2">
        <f t="shared" si="3"/>
        <v>0.1</v>
      </c>
      <c r="O78" s="2">
        <v>1</v>
      </c>
    </row>
    <row r="79" spans="1:15" ht="15.75" customHeight="1">
      <c r="A79" s="1" t="s">
        <v>342</v>
      </c>
      <c r="B79" s="2">
        <v>46</v>
      </c>
      <c r="C79" s="5">
        <v>8892000</v>
      </c>
      <c r="D79" s="2">
        <f t="shared" si="2"/>
        <v>8892000</v>
      </c>
      <c r="E79" s="2" t="s">
        <v>343</v>
      </c>
      <c r="F79" s="2" t="s">
        <v>344</v>
      </c>
      <c r="G79" s="2">
        <v>284</v>
      </c>
      <c r="H79" s="2" t="s">
        <v>103</v>
      </c>
      <c r="I79" s="2">
        <v>1</v>
      </c>
      <c r="J79" s="2" t="s">
        <v>345</v>
      </c>
      <c r="K79" s="2" t="s">
        <v>181</v>
      </c>
      <c r="L79" s="2" t="s">
        <v>346</v>
      </c>
      <c r="M79" s="6">
        <v>0.02</v>
      </c>
      <c r="N79" s="2">
        <f t="shared" si="3"/>
        <v>0.02</v>
      </c>
      <c r="O79" s="2">
        <v>999</v>
      </c>
    </row>
    <row r="80" spans="1:15" ht="15.75" customHeight="1">
      <c r="A80" s="1" t="s">
        <v>347</v>
      </c>
      <c r="B80" s="2">
        <v>86</v>
      </c>
      <c r="C80" s="5">
        <v>4648000</v>
      </c>
      <c r="D80" s="2">
        <f t="shared" si="2"/>
        <v>4648000</v>
      </c>
      <c r="E80" s="2" t="s">
        <v>348</v>
      </c>
      <c r="F80" s="2" t="s">
        <v>349</v>
      </c>
      <c r="G80" s="2">
        <v>85</v>
      </c>
      <c r="H80" s="2" t="s">
        <v>108</v>
      </c>
      <c r="I80" s="2">
        <v>1</v>
      </c>
      <c r="J80" s="2" t="s">
        <v>350</v>
      </c>
      <c r="K80" s="2" t="s">
        <v>181</v>
      </c>
      <c r="L80" s="2" t="s">
        <v>351</v>
      </c>
      <c r="M80" s="6">
        <v>0.02</v>
      </c>
      <c r="N80" s="2">
        <f t="shared" si="3"/>
        <v>0.02</v>
      </c>
      <c r="O80" s="2">
        <v>6</v>
      </c>
    </row>
    <row r="81" spans="1:15" ht="15.75" customHeight="1">
      <c r="A81" s="1" t="s">
        <v>352</v>
      </c>
      <c r="B81" s="2">
        <v>33</v>
      </c>
      <c r="C81" s="5">
        <v>12366000</v>
      </c>
      <c r="D81" s="2">
        <f t="shared" si="2"/>
        <v>12366000</v>
      </c>
      <c r="E81" s="2" t="s">
        <v>353</v>
      </c>
      <c r="F81" s="2" t="s">
        <v>354</v>
      </c>
      <c r="G81" s="2">
        <v>260</v>
      </c>
      <c r="H81" s="2" t="s">
        <v>130</v>
      </c>
      <c r="I81" s="2">
        <v>1</v>
      </c>
      <c r="J81" s="2" t="s">
        <v>355</v>
      </c>
      <c r="K81" s="2" t="s">
        <v>356</v>
      </c>
      <c r="L81" s="2" t="s">
        <v>357</v>
      </c>
      <c r="M81" s="6">
        <v>0.02</v>
      </c>
      <c r="N81" s="2">
        <f t="shared" si="3"/>
        <v>0.02</v>
      </c>
      <c r="O81" s="2">
        <v>12</v>
      </c>
    </row>
    <row r="82" spans="1:15" ht="15.75" customHeight="1">
      <c r="A82" s="1" t="s">
        <v>358</v>
      </c>
      <c r="B82" s="2">
        <v>61</v>
      </c>
      <c r="C82" s="5">
        <v>7022000</v>
      </c>
      <c r="D82" s="2">
        <f t="shared" si="2"/>
        <v>7022000</v>
      </c>
      <c r="E82" s="2" t="s">
        <v>359</v>
      </c>
      <c r="F82" s="2" t="s">
        <v>360</v>
      </c>
      <c r="G82" s="2">
        <v>107</v>
      </c>
      <c r="H82" s="2" t="s">
        <v>37</v>
      </c>
      <c r="I82" s="2">
        <v>1</v>
      </c>
      <c r="J82" s="2" t="s">
        <v>361</v>
      </c>
      <c r="K82" s="2" t="s">
        <v>181</v>
      </c>
      <c r="L82" s="2" t="s">
        <v>362</v>
      </c>
      <c r="M82" s="6">
        <v>0.1</v>
      </c>
      <c r="N82" s="2">
        <f t="shared" si="3"/>
        <v>0.1</v>
      </c>
      <c r="O82" s="2">
        <v>2</v>
      </c>
    </row>
    <row r="83" spans="1:15" ht="15.75" customHeight="1">
      <c r="A83" s="1" t="s">
        <v>363</v>
      </c>
      <c r="B83" s="2">
        <v>85</v>
      </c>
      <c r="C83" s="5">
        <v>4652000</v>
      </c>
      <c r="D83" s="2">
        <f t="shared" si="2"/>
        <v>4652000</v>
      </c>
      <c r="E83" s="2" t="s">
        <v>364</v>
      </c>
      <c r="F83" s="2" t="s">
        <v>365</v>
      </c>
      <c r="G83" s="2">
        <v>823</v>
      </c>
      <c r="H83" s="2" t="s">
        <v>37</v>
      </c>
      <c r="I83" s="2">
        <v>1</v>
      </c>
      <c r="J83" s="2" t="s">
        <v>361</v>
      </c>
      <c r="K83" s="2" t="s">
        <v>181</v>
      </c>
      <c r="L83" s="2" t="s">
        <v>362</v>
      </c>
      <c r="M83" s="6">
        <v>0.1</v>
      </c>
      <c r="N83" s="2">
        <f t="shared" si="3"/>
        <v>0.1</v>
      </c>
      <c r="O83" s="2">
        <v>2</v>
      </c>
    </row>
    <row r="84" spans="1:15" ht="15.75" customHeight="1">
      <c r="A84" s="1" t="s">
        <v>366</v>
      </c>
      <c r="B84" s="2">
        <v>65</v>
      </c>
      <c r="C84" s="5">
        <v>6649000</v>
      </c>
      <c r="D84" s="2">
        <f t="shared" si="2"/>
        <v>6649000</v>
      </c>
      <c r="E84" s="2" t="s">
        <v>367</v>
      </c>
      <c r="F84" s="2" t="s">
        <v>368</v>
      </c>
      <c r="G84" s="2">
        <v>4166</v>
      </c>
      <c r="H84" s="2" t="s">
        <v>190</v>
      </c>
      <c r="I84" s="2">
        <v>1</v>
      </c>
      <c r="J84" s="2" t="s">
        <v>369</v>
      </c>
      <c r="K84" s="2" t="s">
        <v>181</v>
      </c>
      <c r="L84" s="2" t="s">
        <v>370</v>
      </c>
      <c r="M84" s="6">
        <v>3.3300000000000003E-2</v>
      </c>
      <c r="N84" s="2">
        <f t="shared" si="3"/>
        <v>3.3300000000000003E-2</v>
      </c>
      <c r="O84" s="2">
        <v>12</v>
      </c>
    </row>
    <row r="85" spans="1:15" ht="15.75" customHeight="1">
      <c r="A85" s="1" t="s">
        <v>371</v>
      </c>
      <c r="B85" s="2">
        <v>97</v>
      </c>
      <c r="C85" s="5">
        <v>3784000</v>
      </c>
      <c r="D85" s="2">
        <f t="shared" si="2"/>
        <v>3784000</v>
      </c>
      <c r="E85" s="2" t="s">
        <v>372</v>
      </c>
      <c r="F85" s="2" t="s">
        <v>373</v>
      </c>
      <c r="G85" s="2">
        <v>132</v>
      </c>
      <c r="H85" s="2" t="s">
        <v>16</v>
      </c>
      <c r="I85" s="2">
        <v>1</v>
      </c>
      <c r="J85" s="2" t="s">
        <v>374</v>
      </c>
      <c r="K85" s="2" t="s">
        <v>197</v>
      </c>
      <c r="L85" s="2" t="s">
        <v>375</v>
      </c>
      <c r="M85" s="6">
        <v>0.02</v>
      </c>
      <c r="N85" s="2">
        <f t="shared" si="3"/>
        <v>0.02</v>
      </c>
      <c r="O85" s="2">
        <v>2</v>
      </c>
    </row>
    <row r="86" spans="1:15" ht="15.75" customHeight="1">
      <c r="A86" s="1" t="s">
        <v>376</v>
      </c>
      <c r="B86" s="2">
        <v>18</v>
      </c>
      <c r="C86" s="5">
        <v>25526000</v>
      </c>
      <c r="D86" s="2">
        <f t="shared" si="2"/>
        <v>25526000</v>
      </c>
      <c r="E86" s="2" t="s">
        <v>377</v>
      </c>
      <c r="F86" s="2" t="s">
        <v>378</v>
      </c>
      <c r="G86" s="2">
        <v>4587</v>
      </c>
      <c r="H86" s="2" t="s">
        <v>120</v>
      </c>
      <c r="I86" s="2">
        <v>1</v>
      </c>
      <c r="J86" s="2" t="s">
        <v>379</v>
      </c>
      <c r="K86" s="2" t="s">
        <v>181</v>
      </c>
      <c r="L86" s="2" t="s">
        <v>380</v>
      </c>
      <c r="M86" s="6">
        <v>0.05</v>
      </c>
      <c r="N86" s="2">
        <f t="shared" si="3"/>
        <v>0.05</v>
      </c>
      <c r="O86" s="2">
        <v>12</v>
      </c>
    </row>
    <row r="87" spans="1:15" ht="15.75" customHeight="1">
      <c r="A87" s="1" t="s">
        <v>381</v>
      </c>
      <c r="B87" s="2">
        <v>10</v>
      </c>
      <c r="C87" s="5">
        <v>37534000</v>
      </c>
      <c r="D87" s="2">
        <f t="shared" si="2"/>
        <v>37534000</v>
      </c>
      <c r="E87" s="2" t="s">
        <v>382</v>
      </c>
      <c r="F87" s="2" t="s">
        <v>383</v>
      </c>
      <c r="G87" s="2">
        <v>1335</v>
      </c>
      <c r="H87" s="2" t="s">
        <v>22</v>
      </c>
      <c r="I87" s="2">
        <v>1</v>
      </c>
      <c r="J87" s="2" t="s">
        <v>384</v>
      </c>
      <c r="K87" s="2" t="s">
        <v>197</v>
      </c>
      <c r="L87" s="2" t="s">
        <v>385</v>
      </c>
      <c r="M87" s="6">
        <v>1.4999999999999999E-2</v>
      </c>
      <c r="N87" s="2">
        <f t="shared" si="3"/>
        <v>1.4999999999999999E-2</v>
      </c>
      <c r="O87" s="2">
        <v>1</v>
      </c>
    </row>
    <row r="88" spans="1:15" ht="15.75" customHeight="1">
      <c r="A88" s="1" t="s">
        <v>386</v>
      </c>
      <c r="B88" s="2">
        <v>80</v>
      </c>
      <c r="C88" s="5">
        <v>4889000</v>
      </c>
      <c r="D88" s="2">
        <f t="shared" si="2"/>
        <v>4889000</v>
      </c>
      <c r="E88" s="2" t="s">
        <v>387</v>
      </c>
      <c r="F88" s="2" t="s">
        <v>388</v>
      </c>
      <c r="G88" s="2">
        <v>226</v>
      </c>
      <c r="H88" s="2" t="s">
        <v>16</v>
      </c>
      <c r="I88" s="2">
        <v>1</v>
      </c>
      <c r="J88" s="2" t="s">
        <v>389</v>
      </c>
      <c r="K88" s="2" t="s">
        <v>181</v>
      </c>
      <c r="L88" s="2" t="s">
        <v>390</v>
      </c>
      <c r="M88" s="6">
        <v>1.1000000000000001E-2</v>
      </c>
      <c r="N88" s="2">
        <f t="shared" si="3"/>
        <v>1.0999999999999999E-2</v>
      </c>
      <c r="O88" s="2">
        <v>3</v>
      </c>
    </row>
    <row r="89" spans="1:15" ht="15.75" customHeight="1">
      <c r="A89" s="1" t="s">
        <v>391</v>
      </c>
      <c r="B89" s="2">
        <v>16</v>
      </c>
      <c r="C89" s="5">
        <v>26614000</v>
      </c>
      <c r="D89" s="2">
        <f t="shared" si="2"/>
        <v>26614000</v>
      </c>
      <c r="E89" s="2" t="s">
        <v>392</v>
      </c>
      <c r="F89" s="2" t="s">
        <v>393</v>
      </c>
      <c r="G89" s="2">
        <v>1905</v>
      </c>
      <c r="H89" s="2" t="s">
        <v>108</v>
      </c>
      <c r="I89" s="2">
        <v>1</v>
      </c>
      <c r="J89" s="2" t="s">
        <v>394</v>
      </c>
      <c r="K89" s="2" t="s">
        <v>181</v>
      </c>
      <c r="L89" s="2" t="s">
        <v>395</v>
      </c>
      <c r="M89" s="6">
        <v>0.01</v>
      </c>
      <c r="N89" s="2">
        <f t="shared" si="3"/>
        <v>0.01</v>
      </c>
      <c r="O89" s="2">
        <v>12</v>
      </c>
    </row>
    <row r="90" spans="1:15" ht="15.75" customHeight="1">
      <c r="A90" s="1" t="s">
        <v>396</v>
      </c>
      <c r="B90" s="2">
        <v>99</v>
      </c>
      <c r="C90" s="5">
        <v>3647000</v>
      </c>
      <c r="D90" s="2">
        <f t="shared" si="2"/>
        <v>3647000</v>
      </c>
      <c r="E90" s="2" t="s">
        <v>397</v>
      </c>
      <c r="F90" s="2" t="s">
        <v>398</v>
      </c>
      <c r="G90" s="2">
        <v>1471</v>
      </c>
      <c r="H90" s="2" t="s">
        <v>37</v>
      </c>
      <c r="I90" s="2">
        <v>1</v>
      </c>
      <c r="J90" s="2" t="s">
        <v>399</v>
      </c>
      <c r="K90" s="2" t="s">
        <v>181</v>
      </c>
      <c r="L90" s="2" t="s">
        <v>400</v>
      </c>
      <c r="M90" s="6">
        <v>0.33329999999999999</v>
      </c>
      <c r="N90" s="2">
        <f t="shared" si="3"/>
        <v>0.33329999999999999</v>
      </c>
      <c r="O90" s="2">
        <v>6</v>
      </c>
    </row>
    <row r="91" spans="1:15" ht="15.75" customHeight="1">
      <c r="A91" s="1" t="s">
        <v>401</v>
      </c>
      <c r="B91" s="2">
        <v>47</v>
      </c>
      <c r="C91" s="5">
        <v>8883000</v>
      </c>
      <c r="D91" s="2">
        <f t="shared" si="2"/>
        <v>8883000</v>
      </c>
      <c r="E91" s="2" t="s">
        <v>34</v>
      </c>
      <c r="F91" s="2" t="s">
        <v>402</v>
      </c>
      <c r="G91" s="2">
        <v>1515</v>
      </c>
      <c r="H91" s="2" t="s">
        <v>37</v>
      </c>
      <c r="I91" s="2">
        <v>1</v>
      </c>
      <c r="J91" s="2" t="s">
        <v>403</v>
      </c>
      <c r="K91" s="2" t="s">
        <v>181</v>
      </c>
      <c r="L91" s="2" t="s">
        <v>404</v>
      </c>
      <c r="M91" s="6">
        <v>3.5000000000000003E-2</v>
      </c>
      <c r="N91" s="2">
        <f t="shared" si="3"/>
        <v>3.5000000000000003E-2</v>
      </c>
      <c r="O91" s="2">
        <v>3</v>
      </c>
    </row>
    <row r="92" spans="1:15" ht="15.75" customHeight="1">
      <c r="A92" s="1" t="s">
        <v>405</v>
      </c>
      <c r="B92" s="2">
        <v>42</v>
      </c>
      <c r="C92" s="5">
        <v>9631000</v>
      </c>
      <c r="D92" s="2">
        <f t="shared" si="2"/>
        <v>9631000</v>
      </c>
      <c r="E92" s="2" t="s">
        <v>406</v>
      </c>
      <c r="F92" s="2" t="s">
        <v>407</v>
      </c>
      <c r="G92" s="2">
        <v>11513</v>
      </c>
      <c r="H92" s="2" t="s">
        <v>57</v>
      </c>
      <c r="I92" s="2">
        <v>1</v>
      </c>
      <c r="J92" s="2" t="s">
        <v>408</v>
      </c>
      <c r="K92" s="2" t="s">
        <v>409</v>
      </c>
      <c r="L92" s="2" t="s">
        <v>410</v>
      </c>
      <c r="M92" s="6">
        <v>0.08</v>
      </c>
      <c r="N92" s="2">
        <f t="shared" si="3"/>
        <v>0.08</v>
      </c>
      <c r="O92" s="2">
        <v>1</v>
      </c>
    </row>
    <row r="93" spans="1:15" ht="15.75" customHeight="1">
      <c r="A93" s="1" t="s">
        <v>411</v>
      </c>
      <c r="B93" s="2">
        <v>31</v>
      </c>
      <c r="C93" s="5">
        <v>12861000</v>
      </c>
      <c r="D93" s="2">
        <f t="shared" si="2"/>
        <v>12861000</v>
      </c>
      <c r="E93" s="2" t="s">
        <v>412</v>
      </c>
      <c r="F93" s="2" t="s">
        <v>413</v>
      </c>
      <c r="G93" s="2">
        <v>26644</v>
      </c>
      <c r="H93" s="2" t="s">
        <v>57</v>
      </c>
      <c r="I93" s="2">
        <v>1</v>
      </c>
      <c r="J93" s="2" t="s">
        <v>414</v>
      </c>
      <c r="K93" s="3"/>
      <c r="L93" s="2" t="s">
        <v>415</v>
      </c>
      <c r="M93" s="6">
        <v>6.7000000000000004E-2</v>
      </c>
      <c r="N93" s="2">
        <f t="shared" si="3"/>
        <v>6.7000000000000004E-2</v>
      </c>
      <c r="O93" s="2">
        <v>36</v>
      </c>
    </row>
    <row r="94" spans="1:15" ht="15.75" customHeight="1">
      <c r="A94" s="1" t="s">
        <v>416</v>
      </c>
      <c r="B94" s="2">
        <v>37</v>
      </c>
      <c r="C94" s="5">
        <v>10967000</v>
      </c>
      <c r="D94" s="2">
        <f t="shared" si="2"/>
        <v>10967000</v>
      </c>
      <c r="E94" s="2" t="s">
        <v>417</v>
      </c>
      <c r="F94" s="2" t="s">
        <v>418</v>
      </c>
      <c r="G94" s="2">
        <v>1544</v>
      </c>
      <c r="H94" s="2" t="s">
        <v>22</v>
      </c>
      <c r="I94" s="2">
        <v>1</v>
      </c>
      <c r="J94" s="2" t="s">
        <v>419</v>
      </c>
      <c r="K94" s="2" t="s">
        <v>197</v>
      </c>
      <c r="L94" s="2" t="s">
        <v>420</v>
      </c>
      <c r="M94" s="6">
        <v>1.4999999999999999E-2</v>
      </c>
      <c r="N94" s="2">
        <f t="shared" si="3"/>
        <v>1.4999999999999999E-2</v>
      </c>
      <c r="O94" s="2">
        <v>1</v>
      </c>
    </row>
    <row r="95" spans="1:15" ht="15.75" customHeight="1">
      <c r="A95" s="1" t="s">
        <v>421</v>
      </c>
      <c r="B95" s="2">
        <v>5</v>
      </c>
      <c r="C95" s="5">
        <v>69951000</v>
      </c>
      <c r="D95" s="2">
        <f t="shared" si="2"/>
        <v>69951000</v>
      </c>
      <c r="E95" s="2" t="s">
        <v>422</v>
      </c>
      <c r="F95" s="2" t="s">
        <v>423</v>
      </c>
      <c r="G95" s="2">
        <v>1965</v>
      </c>
      <c r="H95" s="2" t="s">
        <v>103</v>
      </c>
      <c r="I95" s="2">
        <v>1</v>
      </c>
      <c r="J95" s="2" t="s">
        <v>424</v>
      </c>
      <c r="K95" s="2" t="s">
        <v>197</v>
      </c>
      <c r="L95" s="2" t="s">
        <v>425</v>
      </c>
      <c r="M95" s="6">
        <v>1.4999999999999999E-2</v>
      </c>
      <c r="N95" s="2">
        <f t="shared" si="3"/>
        <v>1.4999999999999999E-2</v>
      </c>
      <c r="O95" s="2">
        <v>1</v>
      </c>
    </row>
    <row r="96" spans="1:15" ht="15.75" customHeight="1">
      <c r="A96" s="1" t="s">
        <v>426</v>
      </c>
      <c r="B96" s="2">
        <v>19</v>
      </c>
      <c r="C96" s="5">
        <v>20923000</v>
      </c>
      <c r="D96" s="2">
        <f t="shared" si="2"/>
        <v>20923000</v>
      </c>
      <c r="E96" s="2" t="s">
        <v>427</v>
      </c>
      <c r="F96" s="2" t="s">
        <v>428</v>
      </c>
      <c r="G96" s="2">
        <v>2454</v>
      </c>
      <c r="H96" s="2" t="s">
        <v>108</v>
      </c>
      <c r="I96" s="2">
        <v>1</v>
      </c>
      <c r="J96" s="2" t="s">
        <v>429</v>
      </c>
      <c r="K96" s="2" t="s">
        <v>181</v>
      </c>
      <c r="L96" s="2" t="s">
        <v>50</v>
      </c>
      <c r="M96" s="6">
        <v>0.05</v>
      </c>
      <c r="N96" s="2">
        <f t="shared" si="3"/>
        <v>0.05</v>
      </c>
      <c r="O96" s="2">
        <v>24</v>
      </c>
    </row>
    <row r="97" spans="1:15" ht="15.75" customHeight="1">
      <c r="A97" s="1" t="s">
        <v>430</v>
      </c>
      <c r="B97" s="2">
        <v>57</v>
      </c>
      <c r="C97" s="5">
        <v>7525000</v>
      </c>
      <c r="D97" s="2">
        <f t="shared" si="2"/>
        <v>7525000</v>
      </c>
      <c r="E97" s="2" t="s">
        <v>431</v>
      </c>
      <c r="F97" s="2" t="s">
        <v>432</v>
      </c>
      <c r="G97" s="2">
        <v>868</v>
      </c>
      <c r="H97" s="2" t="s">
        <v>37</v>
      </c>
      <c r="I97" s="2">
        <v>1</v>
      </c>
      <c r="J97" s="2" t="s">
        <v>433</v>
      </c>
      <c r="K97" s="2" t="s">
        <v>181</v>
      </c>
      <c r="L97" s="2" t="s">
        <v>434</v>
      </c>
      <c r="M97" s="6">
        <v>0.04</v>
      </c>
      <c r="N97" s="2">
        <f t="shared" si="3"/>
        <v>0.04</v>
      </c>
      <c r="O97" s="2">
        <v>12</v>
      </c>
    </row>
    <row r="98" spans="1:15" ht="15.75" customHeight="1">
      <c r="A98" s="1" t="s">
        <v>435</v>
      </c>
      <c r="B98" s="2">
        <v>77</v>
      </c>
      <c r="C98" s="5">
        <v>5165000</v>
      </c>
      <c r="D98" s="2">
        <f t="shared" si="2"/>
        <v>5165000</v>
      </c>
      <c r="E98" s="2" t="s">
        <v>436</v>
      </c>
      <c r="F98" s="2" t="s">
        <v>437</v>
      </c>
      <c r="G98" s="2">
        <v>1276</v>
      </c>
      <c r="H98" s="2" t="s">
        <v>37</v>
      </c>
      <c r="I98" s="2">
        <v>1</v>
      </c>
      <c r="J98" s="2" t="s">
        <v>438</v>
      </c>
      <c r="K98" s="2" t="s">
        <v>181</v>
      </c>
      <c r="L98" s="2" t="s">
        <v>439</v>
      </c>
      <c r="M98" s="6">
        <v>1.11E-2</v>
      </c>
      <c r="N98" s="2">
        <f t="shared" si="3"/>
        <v>1.11E-2</v>
      </c>
      <c r="O98" s="2">
        <v>3</v>
      </c>
    </row>
    <row r="99" spans="1:15" ht="15.75" customHeight="1">
      <c r="A99" s="1" t="s">
        <v>440</v>
      </c>
      <c r="B99" s="2">
        <v>27</v>
      </c>
      <c r="C99" s="5">
        <v>16330000</v>
      </c>
      <c r="D99" s="2">
        <f t="shared" si="2"/>
        <v>16330000</v>
      </c>
      <c r="E99" s="2" t="s">
        <v>441</v>
      </c>
      <c r="F99" s="2" t="s">
        <v>442</v>
      </c>
      <c r="G99" s="2">
        <v>4494</v>
      </c>
      <c r="H99" s="2" t="s">
        <v>103</v>
      </c>
      <c r="I99" s="2">
        <v>1</v>
      </c>
      <c r="J99" s="2" t="s">
        <v>443</v>
      </c>
      <c r="K99" s="2" t="s">
        <v>181</v>
      </c>
      <c r="L99" s="2" t="s">
        <v>186</v>
      </c>
      <c r="M99" s="6">
        <v>0.02</v>
      </c>
      <c r="N99" s="2">
        <f t="shared" si="3"/>
        <v>0.02</v>
      </c>
      <c r="O99" s="2">
        <v>24</v>
      </c>
    </row>
    <row r="100" spans="1:15" ht="15.75" customHeight="1">
      <c r="A100" s="1" t="s">
        <v>444</v>
      </c>
      <c r="B100" s="2">
        <v>6</v>
      </c>
      <c r="C100" s="5">
        <v>68068000</v>
      </c>
      <c r="D100" s="2">
        <f t="shared" si="2"/>
        <v>68068000</v>
      </c>
      <c r="E100" s="2" t="s">
        <v>445</v>
      </c>
      <c r="F100" s="2" t="s">
        <v>446</v>
      </c>
      <c r="G100" s="2">
        <v>7998</v>
      </c>
      <c r="H100" s="2" t="s">
        <v>120</v>
      </c>
      <c r="I100" s="2">
        <v>1</v>
      </c>
      <c r="J100" s="2" t="s">
        <v>447</v>
      </c>
      <c r="K100" s="2" t="s">
        <v>181</v>
      </c>
      <c r="L100" s="2" t="s">
        <v>448</v>
      </c>
      <c r="M100" s="6">
        <v>0.1</v>
      </c>
      <c r="N100" s="2">
        <f t="shared" si="3"/>
        <v>0.1</v>
      </c>
      <c r="O100" s="2">
        <v>6</v>
      </c>
    </row>
    <row r="101" spans="1:15" ht="15.75" customHeight="1">
      <c r="A101" s="1" t="s">
        <v>449</v>
      </c>
      <c r="B101" s="2">
        <v>89</v>
      </c>
      <c r="C101" s="5">
        <v>4163000</v>
      </c>
      <c r="D101" s="2">
        <f t="shared" si="2"/>
        <v>4163000</v>
      </c>
      <c r="E101" s="2" t="s">
        <v>450</v>
      </c>
      <c r="F101" s="2" t="s">
        <v>451</v>
      </c>
      <c r="G101" s="2">
        <v>553</v>
      </c>
      <c r="H101" s="2" t="s">
        <v>49</v>
      </c>
      <c r="I101" s="2">
        <v>1</v>
      </c>
      <c r="J101" s="2" t="s">
        <v>452</v>
      </c>
      <c r="K101" s="2" t="s">
        <v>181</v>
      </c>
      <c r="L101" s="2" t="s">
        <v>453</v>
      </c>
      <c r="M101" s="6">
        <v>0.03</v>
      </c>
      <c r="N101" s="2">
        <f t="shared" si="3"/>
        <v>0.03</v>
      </c>
      <c r="O101" s="2">
        <v>999</v>
      </c>
    </row>
    <row r="102" spans="1:15" ht="15.75" customHeight="1"/>
    <row r="103" spans="1:15" ht="15.75" customHeight="1"/>
    <row r="104" spans="1:15" ht="15.75" customHeight="1"/>
    <row r="105" spans="1:15" ht="15.75" customHeight="1"/>
    <row r="106" spans="1:15" ht="15.75" customHeight="1"/>
    <row r="107" spans="1:15" ht="15.75" customHeight="1"/>
    <row r="108" spans="1:15" ht="15.75" customHeight="1"/>
    <row r="109" spans="1:15" ht="15.75" customHeight="1"/>
    <row r="110" spans="1:15" ht="15.75" customHeight="1"/>
    <row r="111" spans="1:15" ht="15.75" customHeight="1"/>
    <row r="112" spans="1:1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51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Mark Pham</cp:lastModifiedBy>
  <dcterms:created xsi:type="dcterms:W3CDTF">2022-01-18T10:46:44Z</dcterms:created>
  <dcterms:modified xsi:type="dcterms:W3CDTF">2024-03-03T04:23:04Z</dcterms:modified>
</cp:coreProperties>
</file>