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autoCompressPictures="0"/>
  <mc:AlternateContent xmlns:mc="http://schemas.openxmlformats.org/markup-compatibility/2006">
    <mc:Choice Requires="x15">
      <x15ac:absPath xmlns:x15ac="http://schemas.microsoft.com/office/spreadsheetml/2010/11/ac" url="C:\Users\dwelt\Desktop\BAFellowsF2019\ExcelFilesF19\"/>
    </mc:Choice>
  </mc:AlternateContent>
  <xr:revisionPtr revIDLastSave="0" documentId="13_ncr:1_{FD2B0DAA-A1FC-4AD0-839C-9E2957932310}" xr6:coauthVersionLast="44" xr6:coauthVersionMax="44" xr10:uidLastSave="{00000000-0000-0000-0000-000000000000}"/>
  <bookViews>
    <workbookView xWindow="28680" yWindow="-120" windowWidth="29040" windowHeight="17640" firstSheet="1" activeTab="1" xr2:uid="{00000000-000D-0000-FFFF-FFFF00000000}"/>
  </bookViews>
  <sheets>
    <sheet name="CB_DATA_" sheetId="7" state="veryHidden" r:id="rId1"/>
    <sheet name="Grid" sheetId="6" r:id="rId2"/>
  </sheets>
  <definedNames>
    <definedName name="CB_8d30a5f7ccf54ff382aeb335e67c8d88" localSheetId="0" hidden="1">#N/A</definedName>
    <definedName name="CB_Block_00000000000000000000000000000000" localSheetId="0" hidden="1">"'7.0.0.0"</definedName>
    <definedName name="CB_Block_00000000000000000000000000000001" localSheetId="0" hidden="1">"'636880035186768214"</definedName>
    <definedName name="CB_Block_00000000000000000000000000000003" localSheetId="0" hidden="1">"'11.1.4512.0"</definedName>
    <definedName name="CB_BlockExt_00000000000000000000000000000003" localSheetId="0" hidden="1">"'11.1.2.4.600"</definedName>
    <definedName name="CBWorkbookPriority" localSheetId="0" hidden="1">-1384090446188150</definedName>
    <definedName name="CBx_7752abe948674e4fac31226bbd026718" localSheetId="0" hidden="1">"'CB_DATA_'!$A$1"</definedName>
    <definedName name="CBx_95fc45d3eeac4f24866278d7a3831e6e" localSheetId="0" hidden="1">"'Risk'!$A$1"</definedName>
    <definedName name="CBx_Sheet_Guid" localSheetId="0" hidden="1">"'7752abe9-4867-4e4f-ac31-226bbd026718"</definedName>
    <definedName name="CBx_SheetRef" localSheetId="0" hidden="1">CB_DATA_!$A$14</definedName>
    <definedName name="CBx_StorageType" localSheetId="0" hidden="1">2</definedName>
    <definedName name="DsctRate">#REF!</definedName>
    <definedName name="DsctRt">#REF!</definedName>
    <definedName name="MGYear1">#REF!</definedName>
    <definedName name="MGYear2">#REF!</definedName>
    <definedName name="MGYear3">#REF!</definedName>
    <definedName name="MGYear4">#REF!</definedName>
    <definedName name="MGYear5">#REF!</definedName>
    <definedName name="NPV">#REF!</definedName>
    <definedName name="solver_corr" hidden="1">1</definedName>
    <definedName name="solver_ctp1" hidden="1">0</definedName>
    <definedName name="solver_ctp2" hidden="1">0</definedName>
    <definedName name="solver_disp" hidden="1">0</definedName>
    <definedName name="solver_eval" hidden="1">0</definedName>
    <definedName name="solver_lcens" hidden="1">-1E+30</definedName>
    <definedName name="solver_lcut" hidden="1">-1E+30</definedName>
    <definedName name="solver_nsim" hidden="1">1</definedName>
    <definedName name="solver_nssim" hidden="1">-1</definedName>
    <definedName name="solver_ntri" hidden="1">1000</definedName>
    <definedName name="solver_rgen" hidden="1">1</definedName>
    <definedName name="solver_rsmp" hidden="1">1</definedName>
    <definedName name="solver_sclt" hidden="1">100</definedName>
    <definedName name="solver_seed" hidden="1">0</definedName>
    <definedName name="solver_strm" hidden="1">0</definedName>
    <definedName name="solver_ucens" hidden="1">1E+30</definedName>
    <definedName name="solver_ucut" hidden="1">1E+30</definedName>
    <definedName name="Year1">#REF!</definedName>
    <definedName name="Year2">#REF!</definedName>
    <definedName name="Year3">#REF!</definedName>
    <definedName name="Year4">#REF!</definedName>
    <definedName name="Year5">#REF!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0" i="6" l="1"/>
  <c r="D19" i="6"/>
  <c r="E19" i="6"/>
  <c r="F19" i="6"/>
  <c r="G19" i="6"/>
  <c r="C19" i="6"/>
  <c r="B19" i="6"/>
  <c r="C18" i="6"/>
  <c r="D18" i="6"/>
  <c r="E18" i="6"/>
  <c r="F18" i="6"/>
  <c r="G18" i="6"/>
  <c r="B18" i="6"/>
  <c r="C16" i="6"/>
  <c r="D16" i="6"/>
  <c r="E16" i="6"/>
  <c r="F16" i="6"/>
  <c r="G16" i="6"/>
  <c r="B16" i="6"/>
  <c r="C15" i="6"/>
  <c r="D15" i="6"/>
  <c r="E15" i="6"/>
  <c r="F15" i="6"/>
  <c r="G15" i="6"/>
  <c r="B15" i="6"/>
  <c r="B11" i="7"/>
  <c r="A11" i="7"/>
  <c r="B13" i="6"/>
  <c r="C13" i="6"/>
  <c r="D13" i="6"/>
  <c r="E13" i="6"/>
  <c r="F13" i="6"/>
  <c r="G13" i="6"/>
</calcChain>
</file>

<file path=xl/sharedStrings.xml><?xml version="1.0" encoding="utf-8"?>
<sst xmlns="http://schemas.openxmlformats.org/spreadsheetml/2006/main" count="41" uniqueCount="35">
  <si>
    <t>Current Market Projection</t>
  </si>
  <si>
    <t>Market Growth Rate</t>
  </si>
  <si>
    <t>Unit Revenue</t>
  </si>
  <si>
    <t>Investment Costs, one-time</t>
  </si>
  <si>
    <t>Unit Costs</t>
  </si>
  <si>
    <t>Discount Rate</t>
  </si>
  <si>
    <t>Year</t>
  </si>
  <si>
    <t>Demand</t>
  </si>
  <si>
    <t>Revenue</t>
  </si>
  <si>
    <t>Costs</t>
  </si>
  <si>
    <t>Profit</t>
  </si>
  <si>
    <t>NPV</t>
  </si>
  <si>
    <t xml:space="preserve"> </t>
  </si>
  <si>
    <t>Discounted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</si>
  <si>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</si>
  <si>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</si>
  <si>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</si>
  <si>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</si>
  <si>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</si>
  <si>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</si>
  <si>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</si>
  <si>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</si>
  <si>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</si>
  <si>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</si>
  <si>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</si>
  <si>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</si>
  <si>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7752abe9-4867-4e4f-ac31-226bbd026718</t>
  </si>
  <si>
    <t>CB_Block_0</t>
  </si>
  <si>
    <t>㜸〱敤㕣㕢㙣㈴㔷㤹敥㔳㝤㜱㔷摢ㅥ㍢攳挹㘵㐲㐸っ㈱攴攲㔹㘷㍣挹㄰挲㌲㍢昸㤲戹〴捦搸ㄹ㝢㈶㠹戲㔱㑦戹晢搴戸㌲㕤㔵㑥㔵戵㘷㥣㡤㤴㈸㠴㘵ㄱぢ㐸㉣慣㌶㄰㉥㡡〰〹〹㜱㜹〱〲扣㈰㈱戱㕡〵㘹ㅦ戲て㐸㍣㠴戰㕡ㅥ㐰㘸㄰㉦㜹㐰㠲敦㍢㔵搵㕤搵敤㉥㍢㥤〴㥣㤵捦愴㝦㥦㍡户㍡攷晣搷昳晦愷㤲ㄳ戹㕣敥捦㐸晣换㔴㘰收㠶愵つ㍦㤰昶攴慣摢㘸挸㕡㘰戹㡥㍦㌹敤㜹挶挶扣攵〷㜹㌴㈸㔵㉤搴晢挵慡㙦㍤㈱换搵㜵改昹㘸㔴捣攵捡㘵㕤㐳㍤〷攱㙦㌴㝥搰搹㙢愸〰戰㍣㍢戳戰昲ㄸ㐶㕤ち㕣㑦ㅥㄸ㍦ㄷ昶㍤㌲㌵㌵㌹㌵㜹昷攱愹㐳㤳〷て㡣捦㌶ㅢ㐱搳㤳㐷ㅣ搹っ㍣愳㜱㘰㝣戱戹搲戰㙡ㅦ㤶ㅢ换敥㐵改ㅣ㤱㉢〷敦㕡㌱敥㝥晦搴摤㠷て㥢昷摥晢晥㈱扣㍡㜷㝡㜶㘶搱㤳愶晦㈶㡤㔹攴㤴敦㥥㤳㌵㡢㙢㤳搲戳㥣ぢ㤳戳㌳昸㉦㌱㝦㍣摤㌳戹戴㉡㘵挰㔷㑢㑦㍡㌵改敢攸㌸㘸㑦晢㝥搳㕥攳收改昶㌱㉣戵㘶昸㐱搱㥥㤵㡤㠶㙥挷愳㤶敤〵散㕤挳搸ㄸ戲㤷愴攳㕢㠱戵㙥〵ㅢ㈵㝢ㄹ〳搵㠷敤戳扥㍣㘳㌸ㄷ攴㘹挳㤶㐵晢㜸搳慡ㄷ挲㤴换摦ㅡて㤱㥣㤸㕡晥攴戴㙦捦慥ㅡ㥥㥡㤱捦㡤挹㘸㝢捣慢愵摢摥摣㝢㕣㑥㕤扤㠱㘳摥搲扢ㅤ㙡捥ㄹ㕥慢攵㐴敦㤶搱攲搳㌳戸戳㜷晢挴ㅥ愵晢摣摥扢㡦摡捡㜴㙢㌱ㄸ搱户摡㔱㉣㐶㉦ㄱっ㄰㤴〹㠸㐰扤㐲㌰㐸㌰〴㈰ち㝦〴㤷㈴㍢戲㑡慢ㅡ㕡㜵㐵慢搶戴㙡㕤慢㑡慤㙡㙡搵ぢ㕡㜵㔵慢㕡㕡昵㌱慤㝡ㄱ㙤攲㔴ㅥㄸ搰愲昴捤㤵㍦摣晥敢挱摣㠷扥昶㤱㐷㥦昹搴〷㐷昲㐳㝢搰攸㠱㘸㔲㜳㥥㜱〹愴搶愶㘲㜰〴晦㙤捤ㄵ㘰ち昳戰㜹㡦㌹㌵㔵㍦㝣搰戸换㈸㜲㔹ㄹ挸㑦ㄱ捡㈸摡づ㤹て㕡㑥摤扤愴㜰㜷挳㡣攱换昶挶㑤㐴㜵㌳㙥搳愹晢敦搸扣㜲㈹㌰〲㜹㝤㘷㕤㝢㤰慥㙥㑢㘰㉢改慢昷摤搸搹敤㥣搱㘸捡改换㔶㔸晤捥㡥㙡㝢搱㜳㔷㝡搷ㅥ昳攴攳慤摡慥ㄹ㑤㐳愸慤慢戱扢㔶ㄹ㔶㠵昳ㅡ㥦㕤㜵㝤改愸改㑤搸㡢㔶敤愲昴㤶㈴㐵愲慣慢愵㕥捤慡㠸敢㈷ㄶㅣ㉣ㄴ摣㕡㝦㜷戲搴扣敦㜲〰㘶㤶㜵捣㜷㑤㝡挱挶戲戱搲㤰搷愴㥡㠴敦㐴挵晥㔴昱㌱户搶昴㘷㕤㈷昰摣㐶扡㘶扡扥㙥㐰搲搴㑦戹㜵㔹㈸攴㤴㔰㠰挰捤攷㠵挸摤搱㥢ㄷㄴ㈲ㄲ㈸㈶㈳㕦㤷㈶扢挹㌳㔸ㅤ㔶搱㤰愴㐹敤㍤㕢っ挶昹㉡ㄹ㤳挱㠱㠹㌵㔱㝦昰愵户㙤㌱㙣ぢ㜳㙦㙤㘳㑤ㅢ㡢㔶㝦摦扡㜴㠲ㄳ㠶㔳㙦㐸㉦㔳晢〹捥㐸ㅦ〱㈸㕥㠱㐰攸戹㝢㔴㜵攲戲搸㈸㕥戲敡挱㙡㘹㔵㕡ㄷ㔶〳㤴㐱㐳㤶换摣摡慥愴㕦㠵㈲㝤㉦挱ㄸ㐰愵㤲㉢敤㘳愳㔲〵㈹㔷愴㜴捡攰攵㤴㈰㘷扦ㄴ㉦て㤹挷慣㐶㈰㐳愱㍣㘲〲㈳愱㔶㔳攸ㅢ㈶㠹㝡㐶㉤㔴ㄸ晢捣㔹㔰愹㘱㌹挱㐶㥢㙦扢戸㈴㈴愲㕤㔹戰攳㘴〱㐵㐱㕡ㅥ㘴昰ㅡ㠸愶㐳ㅡ㘴㌷㑥㄰ㄱ搹㈰㐳戳㘳攴㌴㤱戱㝤㠶㡣㐰晢㈴ㄱ戲昵挱摥㌲㠲挴摥㑤愴散搴㤳ㅦ㜷愵搹㘶戶㝣㈸捤慥挶挶改搷㄰㕣㑢㜰ㅤ挱㝥〰昱㝦㤰㜰㤴㜲挸愷㤳晥づ㍣敢㌷㄰扣ㄳ〰昲㐹愷捣㠹㐴ㄵ㙤愸敤搸㤱㙣㌷っ㍢㔹ㄹ挵愱㈸愲㘵摣戲㌳㠷㙤㠵攸挸敡摣ㄹ扡戶愰㜴散㝢㝢搳㘶㜲㌹愴挸㡣愶挹戵㙥搱㌴戹ㄱ㙣摡愷摥扡〹㕤昵㜱㠲㜷〱㔴昴㜷ㄳ㐲戹搰攰摤㥥㐵㑦㤳昲㙤㘱ㄶ㠵挶㔰㥦ち㍥㈲㘴ㅥ〱㌲㠴㕣搷昱㘵搷㠶愶㌹㌸㘱扥敤㙤攸〳扤昹㍢㐲㝡㠷摥摣搵㍢昴ㄷ扤㑥㉢晡㘶戰㤷昸㘵㑦ㅤ㜳ぢ慡昵昷ㄲ摣ち搰愱㘳㜸晡㝥扤㥥〲㘵ㄶ摢〹捣敤愵搷㐵㔹戹换ㅢ㙢㔲㘹愰㈱㜳搹昰㉥挸〰ㅥ㡣㤳㜳戰㠵㕤捦㤳つㅣ㙡敢慡㠰攷㤷㙢搳㠵晥㌱捦戵㔹扥㙢㈳晢㙦ぢ挵㔰㈸㘸昹㕣㠷㡤㥣㘱㙢㈶㝣㑥〹捡愱づ扥慢户㤰㐸㜴㑡㤳ㄷ晢㘵㥦㉦㜷㈵㐹ㅦ㤲攴㜶㙣慢㝥〷〰愴㠴昸㥦㥥ㄲ攵〰㥢晤㥤㙡㤶戶㔸改攱换㌸㥤㜴昸㄰扢攴挸㘰攸戰㥤㠱晦挰ㅦ戶㤷㉣扢㈵㉣〶敤㐵改搵攰㕢戰ㅡ戲ㄲ扡㘵㈹㙡㜶㘵挵摢㐴㔶攴昳㕤攷改っ晦㥡愲㤳づ㈹㤱挹敤㤹㤵ㄹ㘷昱㌶㔱搱つ㐹愱㤲攱ㅡ㙡㐹㈰㔲ㅥ摢敥㡡㤸㍥㐴捣㥤搸㌸晤㈰挱ㄴ挱㈱㠰攲捦㈱㘹戶扢昱っ㠷つ慣搳愵㕤慤收捡㐴㠳㜲ㄱ扥搴㔳㔸ㅤ收㙢摥㐷㜰て㐰㠷昹㐳〷㘴〶㈱㉡㤴㈷〸㔱㠵㌱捣㜳㤶扣㐴ㅡ搸㘳㈲戰㌴摢昴〳搷㘶㘴㘹搸㥣㜳㑦扢挱㥣攵慦㈱ㄲ㌵㘶㐶㤹〷㔷愵〳敡昲㘰晢㜴㤴戹㙢㙢戲慥㥢㑢㙥ㄳ愲敤攴摣㑥㌸㤸㘳㍢㘰㑢慡戳戹㈶㤰晡㍢ㅦ㘳〸㠱㥤㔶晥㔶㝡㘳户攵晤收愱㙦愴扤愳换㔶搰㤰㠳㘶挸㜴捣㤷㑤散㈲㈲〷昵〱㜳㜹搵㤳㜲㙥搸㍣敥㔹昵㠶攵㐸㈲〳㌶㈶㠳㜵昳昲〲愲〴㡢㉥㘳㠰慥㌳㙣㉥㝢㠶攳慦ㄹっ㈸㙥散㑤㍤愹戰㐸搱㥣戱ㅣㅦ慦㔱㔸㘴㝥挴㕣㕡㜵㉦㈱㘲摢戴㥤攳挶㥡扦㈳戰㐲愲て㤳㐲㡤搰㠴愶㠹戲㔶敥ㄷ㍦㍣㤰攷㜲攴扤〲㠱挲㔵慥㐸㥦㜹㠶昶愶㕤ㅦ挵㘸㘸愷㜳㑥㐳㠸ㅥ戵ち昳㤹㔲㤸㥣慡摦换㍥ㅦ〰戸晦昸搹㤳敤挸摣ㅢ㡡㔹ㄷ改攵捦㤰昱㡡㉣㕡㠱㄰晡攸昶㠴愴挲㌲㔲づ㌸㄰ㄸ攷㔳㈷昹㔵㑣搵㠶搴户愷㥤㍤㠶㐸搲㤰㌹㙦慣挸〶攲搱戶ㄱ散〹ㅦ㘸挶摡㐶挳㡦敡㘶㕤摢㌶㐸㕡㈴换愵㥡㐱ち㥥㙥〶敥㈹换搱㑤〰㐵㝦㔱㤱㜱ㄹ㐵挶㘵㔵㌴㘴㥥㘱㘸㔰攵㌹㤶㝢挱昰慣㘰搵戶㙡㘵㍥㌰㝣户㈳㘸ㄲ㑣㑥挹ㅢ愷㔸㘶㡣㜷㔸昳㘷㘱戲昹㤳㐰昷㈴攴㈸户㡥攸〷攵㙡愲㠴㝦愲㑦挷ㄲ〴㡣昲㤴敡ㅦ挴㘸㐵㜵㍢〲㈲㐷愵㉢昱ㅤ㡣㉢㑦愱㈴ㄴ㐲挴㝡〶㠹挰㉢㤸㄰昲㜴㜱㤷捣戳㡥ㄵ〰㝢挴搸㌱㉢㤸昳㠱㜲〰㘴搵昱昶㝡㠵搵㐴愷㠹㤶㔶戸愹扢㉡愵㈶㙥散慥㑦敡㡤昷㙣㔲ㅤ㙡㤴㠴㈲搹慡㤱搲㉣㥢捣㜱㈷愹ㅡ愱ㄴ㜷慣㙤㐴㤶摢戴扤敦㤴㈲㙦㐰㌱㈹㥡挹改晦愰〸〵㠱摥㐸㐷搱㘷㥦㑤ㅥ㠹㠸つ㙤㠰ち昵㔴㔸㌶ㅣ㠵〴㑦攲摡㐹㕤㔶愲㈷昰昷㥥㈸扢搰っ㔲㌵挶攵戱愸㘶扡搱㔸㜰㘰㈵搴っ慦扥㐳㔸ㅡ㙢ぢ㌵㡣攲捥㝥戵㝦戸扤〹㐶㡣搸㤰㘱㤱っ㍦㌰搸㄰捣㤵㠸愸搲㍡ㅢ收㔶户㡡换㝣㍡㈵つ㐷㘱㘰㈹愸捦挹㜵㘵㠶戵㉤昹㌱搵愱㜵㕡㔴㜲㔴㌷愷㔷㝣愸昴㠰㜲㍣捡㈹〶搷捤㌳㜴㑢攱ㄲ〳挴㙥㤴㕢慣〵〸敤戶〶攰挹㘰攷㘰〷㍢ㄲ㠶㑥㘸㥤㔱㠲㤶㌲〸㌷扤〸昲㑥㥦ㄸ㠵㈰㌵㔵晡晤㔱昱昹攷㤸扥㜱㌴ㄷ㘷㈲㈶㘲戸㉢挳㝡〰㜲㤳㤱㐹㜲搱㔸ㅣ㌰て㈵㥢ㄲ㕡㐳㜱ㄹ㑤㡣㘱㥡㝣㕥㠰㕢㍣㡣㘵㡤㤰㙤ㅡ戸攷ㄶ㔸搰愶㡤㡤㍤收㐹愷搶㘸搶愵㔲挵戱慣㔶ㅡ㜹㐷攰㑢㕤〱っ戹㈹㘳㕦愲㑤㌹㠹愳ㄴ㤷㑣㈴昵㙦㜷敢㐷搱㕤〹㌹㡣ㄱ慡㍥〶㈰㌳摣㜲㉡㈰搶㜵㑦㠱昶攱摥昶〵〶㜵㜹づ㈲慤慢㠸戲㙣ㅥ昷昱㕡㔱㘴挵㙤㠹㘶昳敥扣㑢㥢㍤㔱㜴挲ち㡢㜶〴㡥戰捥㔰攰㤵㑡㌰㐶晡攴づづ㤲扢ㄲ㐵㜷慦㍣愵ㅥ㜳㔷㠰ち㠵〱挱ㄸ㉦㑦㐱㌹散㉡ㄸ㠹〶户搶戶扡〵愳扦戴扣昵㘹〰挱㌰㌰つ㕡戴っつ㥣㔹攴户㌶㜰㙥㐲慢㡣〸㘹㌲㤸捡ㄸ攵ㄸㅣ昶㐰ㅡ戸㠹〷改㘵ㄷ㑡㈸搸愷㉥㠶挵㜷ㄳ㈷㙣ㅣ㠱㕣敦㥡㡥挲㐵㈳挰昵ㄷ㘷㝦㐷昱㜴扤㑥㜳ㄷ晥戹ㅤ㠱㔵㕣摤〸捤搱㝤ㅤ㤷戲搴㥡㘸摦摤摣㔱ㄱ㕤ㄶ㍣㌴㌷㜹挲〸㙡慢㑢挱㐶㜸㜱慢㕦㤲㈸晥ㄸ晥㠸㑤摦㑥㥢戹攰昰㈲敡㍡昷扥㜲搱㜱㉦㌹㙡㕥㐵㥦户晥㐰㈱戸㐲㌹挰㐹㔶㜲㝦挶㍦㤵戴㕣昱㐷ㄸ㜱㍢搳收〰㙤〷〹挷㔱㈹㤴〶攳挸㘷搰〹㙣昷搶慤〱搲挹扥づ㍡㔱㠲㘰㤷㔰㥣ぢ㙦ㅡ愱㠸ㅦ〲慤㈴㤶昰㐸㡥㍤晦㍡㔸㕦扣㠸ㄲ㈲ㅣ捦㤱ㄸ㈹扥ぢ戹っ搴㈹㐱ㅥ㕤昱攰㠵㤰晦㍦㔸㡡戹㜹㔳㜶晡㉢㌰戳昸㐱㈷㡡㙥㈴㡡扥摦㠵㈲挱㙢㈰㡡㝦敦㐷㈶㑥㐵㠶㘷㕦㔷㈰㥣㙢摡㍤㠰扥攵ㄷ㝥晦㠶〷搰昹㠸㌸㤴㡤㠶㔰摢㉤㜸㙥㤹〸昹㉥ㄳ㠱挱㝢㘵㈲㥣㐲㐶㌰㡡ㅦ㥡〸㤱て㘴〱〵㕢㥢〸㡣敤㘵ㄸ㠲㠹㔰㙢挲慤挱ㄳ搸㌵㌶晤㘳㈷㜰昱㔶晡㠸攷㐳㘹昹戳昰㐸㕤摢㕤扣㘸㜸㠶扤㕦㤵ㅦ昷㈴㤴㤹户㡣㥢摣慡ぢ㝢㕣扦㘹㡤敡戴㠹慦㈲昶戲敦晡㔳戶㜷㝦ㅤ㤸ち㔳攸扥ㄷ㘵㔱㝡〳㥥ㄲ挱㜳㐳敥㥦昶㝤敢昸慦㥥㜸昶㈸㙦慢㐵戴㕡扣〳昹㝥㐲昶戴㈷㄰搴㑤㕣ㄴ戹㥡ㅦ收㥣挲㈷㑡搶㕡㐳捥ㄸ㥥戲㠲㝣摤㡥戳㈱攱㈵〸㌳㈴扥㥤㘰㘲攲摥㐳㘸㘲㑥㜶戸㍢搵㠷㑤捡㐵㌸㤹㤸戸昲改挵㘱㐳搱㔳㤱昵㘹㙤ㄶ扦〳㔵昴㍡㈷㤲戶ㄲ㜹敡㘴ㄲ攲摢㥤扡敥㌰㜵㕤㜸㤰㘱搸㍦㤶㔲㠸㍦㤰㐲㤲〷ㄹ㕥〸㔰㔲敡っ㌲挵㍢〱㌲㈲㙢㥤㈱㕥晡〳㜶㠵㠰㙣㕤晡敢昳㈳ㄶ散㈲戰ㄸ晢攲晢㍤搱搲ㄶ㡤㔵ㄳ㐳戵捡愶㔹㐲㐶ㅤ㕥㔸㌰ㄵ㤷愶㉣㥤㐳㈸摤戶㍢㡡㉦ㄹ戶挳挰㕢挸搸㐵㥢扥戶㡡㝤㥦搳挴捤て攸㤹㤲㔲ㄸ捥㕥ㄶ攳㐰慡㘲㜴㘱搳㑡㔸㐴㌸ㄲ㘶㕢㥤〶愳㉡攸㉣㘷㍦㑥愵〸晥昱㑢㈱搶㑦戴㠷扥扡戳㠶㍡捥ㄹ挰〲昹㠳晤㜵㘳〶㘳攳慤攴ㄸ㐸搸㙤戵㉡㠷搷挳捦愲ぢㄷ㥤ㄳ㝡㍢慢㥥挵㘱晣㠹㌹㉢慦㜵改㝦㐶慦ㄵ㘷㥤㘳㙦㠶戱㔳晡晦㈱ㄴ㙣愹晦〵㘳㙦ち㤱て㐷ㄹ㍥ㄴㄹ㍦搹㌲㘴挳ㅤ㠱㘷ㅢ挱ㅢ㜵㌰搶㔵㤶㈱敦㌰户㠴㡦㔷挳㙡㈵挱攱昷㉡㜴㕥㡤㘸昵愵㙤㍢搸㔳〰㌲㌶㔴晣㍡㐴㔰捦晥㘹戹ㄵ㥦㙥㑢㡦愰攳扥㔳㔶捤㜳㝤搷っ挶㤷㄰昴ㅤ攷户㘷㈶㙣㥥㘹昱搵㑥愱㜶㌳㜶㘲攸㔱昴㌹扤〰㠱㝤㕡〶㙦㔶㉣㤲㤱㠵敤㐵㌲昸ㅤ搲㘸㈲扣㐴敤攰㕦㘵㍥搰㌴ㅡ昸㜴㜵〱扥捥㠰㐵㍢㐲搹㠵ㅥ攷捥ㅢㅡ摣㍡摣搱晡㌰晣㐱戲㌱㠹攰㤸㕡挲㈳㡦㜲㕦㍢昷㈰摤㌶㕡㥢捦㤶晤昹摣㉡挵ㄷ㠰搳敤扤㈵㑤㌲㝣㈷扦㐸慥攸㔵㐲㕣摡㍦㡡扦摢㜷搰㜲戴㌱搰㜹昴㐱㌷ㅤ㘱ㄳつ戸捦戶ㄱ晤㍥㡦慥㘲㥡〰㍦摤㠸㌲㝣㄰昴昲㤱ㄵ挵㤷戰㉣㌲〰昲戹㔲つ愰㌷㔵㍦扦ㄹ㔵㡦挶〲㔹昰㡣㐱㜲慣㠸㉦愰㈱户㉢㕣㌶㔸㠲换ㄶ敡㉣㠱扣ㅥ昷㐰㍥㈷㜸㤶㔰ㄳ昹て㜴㘸㑤挴㐲㘹敦㠹晣晢㘶ㄳㄱ戴〲搴㐲㤳攳㡦挶㕡㐴㙦愰㕡户〹ㅣ〲ㄷ㘰㠴㘲㤱戲愶ㄴ㠶ㄶ㕥㈴㘶㤰晥㍢晡晢捡搱㥦扦挴昴扢愳㐲〹㐲㔴愵㈷㑦㐱愸㈶晦改攴攴㍤㤴昶㥥晣㈷㌷㥢晣㈸㘵㈴㘷愲〷〰挳㜹㔱挵ㅦ戵㤸㈶㌲摣㐷晥挴㜹〲晣㔲戳ㄸ㌵㔰愲晡㕥㐲〶㝤戹攱慡搵㘵㘴攲扥㐵慥㍦攳攳ㅥ㘵ㅦ昱㈲㈴㝤㌹愵搰ㄹ㕢ち戵㘲搹㡥扣戰㍢㐲㌶㘰㐹晣㕡戶愷㐸㉦昵ㄹ攱ㄷㅦ㡢ㄱ㜳攲㐴晣攵㤴ㄶ挵㥣㐰ㄸ愱㐵㑡晡攱㐶㡡㝦㡥ㅢ㝦昷㝢㙤㤷㈹㉡㤰㐰㍤㘱㘳搲㤹㙡晣搱戸昱㈱㝣㤵愵摡攴㜸㠳㠰改㤵戸㌱改㔱㌵㝥㌶㙥晣摢㐳晢㕢㡤㘳㍡っ㐷㉥㤲㐸㌲㙣㕤㘵晤㈷扥搰ㅥ㐱昳愲㐹晤㌹㘸㠶挵㤴㥣㉡㜴摣㔰ㅡ㜴〸㤷㐱㍣㝣㈳㍤㡦扢㑤戸〲〲㈱ㅢ晥慦ㄲ㑥攲捥搳㥣ㄱㄸ昸〴㝡ㅤ挱㘶㑦㔷㑦散㕣㌲ㄷ㍣ㄴっ㤸㈷㝤㥣愹敡㍢㡡㐴㘰づㄴ挲晤摤挲㈹㥦㘱㍡戶昷㈳づ㤲㘹扣㐳搲㥦昲㔰㠱㤵㠲㜸㈶挶㙣敥改㌶捤攸㑦〱㌹㤰㡥㠰捣攸㑦〳㠶㠱ㄸ摥㔶捥㡤㤲晦ㄵ㜳㍦挳㡡㡦㄰㍣ぢ㔰ㄱ㘴㜶搲㐱改愳〰㈳昱晦愸㘲㝣㕤昹㑢㌴昱㐴晣戲㈴ㄹ改ㅦ㘳㠷㝦〱挸挳㝤㉢㈲㈲慣攸ㅦ㐷㐹昲愵ㄴㅣ敡愵㥦㘰挵扦ㄲ㝣ㄲ愰㔲攴㘴户扤㙢㕣㔳㥦㥡敢㔳攸㉡㥥㈶挰㑦晦㜴㤴攱㐳㤱晢昰昷扤㙤㘵ㅥ㠵攳て晢ㄱ敡㑣㝤挱㝦ㅦ扥挸摦攰愲昳昸ㅦ㤲ㄴ㤵㘱㕦搰㍥搰摦㔸㘴〲摡攴敡户㠶捤㝥〳攳㜰㕤敤〸ち㐷愴㔲㈹㙢㈵㐱㝣㜳挱挲挵ㅢ昸㤶㈳慡㐲〸搲㠰慡㜰愲㡡愳㈸搰晦㡤㑤㠹㘳攲㐹晦㉣㥦㠸㕡戵㠹㥦㡢㌲㝣㄰挴慢敡晥㔸搴㍤㝥㈱㜱慤㉡慣㡥ㄷㄲ晦慡㘲㌵昹挲攷㌸㤸㐲ㄶ㌲㘹慤㐴愴㈹ㅡ晡〲㌲挳昹ㄱ捥敤㐱晣戴换愲㜶扥㝥晥晣㙢㈳㠵昱敢ぢて㝤㘸攸戹㔷晥敢搵捦扣晣㡦㐷㝥昳愷攷㥦㝦昹㝦㍦昳搲㥦㝥扣㜲攴㘷㉦扣昰搳晢扦晣搲慢㝢捤慦㘸摦㝢㙤晥㉢㑦㑥㕤㝣昲㜱昳散ㅤ挷㥦㝣昸戱〷愶ㄶ慦㥡挸攷〷〶㙥ㅤ晢捦敢㙥ㅢ㝤晡昱ㅦ㠸㥦晣攲㕡㐷愸攵攲〵改㘹㜰搹㙡ㅡ㕦㐴〶搳攰㡣摦搲㘹㜰戹㙡愳㔶愲㡤㥡㐱㐱ㄹ㍥つ㑥㐰㔵ㄸ改㡡挱扦〰搷攵戱㙣</t>
  </si>
  <si>
    <t>Decisioneering:7.0.0.0</t>
  </si>
  <si>
    <t>95fc45d3-eeac-4f24-8662-78d7a3831e6e</t>
  </si>
  <si>
    <t>CB_Block_7.0.0.0:1</t>
  </si>
  <si>
    <t>㜸〱敤㕣㕢㙣ㅣ㔷ㄹ摥㌳摥㕤敦慣敤搸㡤搳㑢㑡㘹つ愱ㄴ敡攰挶㘹㐳㈹㄰㠲㉦㜵㤲攲挴㙥散愴㈰㐰㥢昱敥㤹㜸㤲㥤ㄹ㜷㘶搶㠹㑢愵㔶㔰㙥攲㈶㜱ㄳ㠵㜲㔱㠵㤰㜸攱㈲㈴敥㉦㐸〸㄰㉡ㄲて昰㠰挴㐳㐱〸ㅥ㐰㈸〲㈱昱挰敤晢捥捣散捥散㝡挷敥戶〵ㄷ昹愴晢晢捣戹捤㌹攷扦㥥晦㍦搳㥣挸攵㜲晦㐶攲㕦愶㍣㌳㌷㉤㙤昸㠱戴㈷㘶摣㝡㕤㔶〳换㜵晣㠹㈹捦㌳㌶收㉤㍦攸㐳㠳㘲挵㐲扤㕦愸昸搶㐳戲㔴㔹㤷㥥㡦㐶㠵㕣慥㔴搲㌵搴㜳㄰晥㐶攲〷㥤扤〶昳〰换㌳搳ぢ㉢ㄷ㌱敡㔲攰㝡昲攰搸戹戰敦搱挹挹㠹挹㠹扢㡥㑣ㅥ㥥㌸㜴㜰㙣愶㔱てㅡ㥥㍣敡挸㐶攰ㄹ昵㠳㘳㡢㡤㤵扡㔵㝤㤳摣㔸㜶㉦㐹攷愸㕣㌹㜴攷㡡㜱搷㙢㈶敦㍡㜲挴扣攷㥥搷っ攲搵戹搳㌳搳㡢㥥㌴晤攷㘸捣〲愷㝣搷慣慣㕡㕣㥢㤴㥥攵㕣㤸㤸㤹挶㝦㠹昹攳改敥㠹愵㔵㈹〳扥㕡㝡搲愹㑡㕦㐷挷〱㝢捡昷ㅢ昶ㅡ㌷㑦户攷戰搴慡攱〷〵㝢㐶搶敢扡ㅤ㡦㕡戲ㄷ戰㜷㜵㘳㘳搰㕥㤲㡥㙦〵搶扡ㄵ㙣ㄴ敤㘵っ㔴ㅢ戲捦晡昲㡣攱㕣㤰愷つ㕢ㄶ散攳つ慢㤶て㔳慥敦戶㜸㠸攴挴搴昲㈷愶㝣㝢㘶搵昰搴㡣㝣㙥㑣㐶摢㌹慦㥡㙥㝢愰晢戸㥣扡㝡〳挷扣戵㝢㍢搴㥣㌳扣㘶换昱敥㉤愳挵愷㘷㜰㐷昷昶㠹㍤㑡昷㜹㘵昷㍥㙡㉢搳慤挵㐰㐴摦㙡㐷戱ㄸ扤㐸搰㑦㔰㈲㈰〲昵㌲挱〰挱㈰㠰挸晦ㄵ㕣㤲散挸㉡慤㘲㘸㤵ㄵ慤㔲搵㉡㌵慤㈲戵㡡愹㔵㉥㘸㤵㔵慤㘲㘹㤵㡢㕡攵ㄲ摡挴愹搴摦慦㐵改㙦㈳㍦晡换昷づ晣㙢敥㠳戹㡢摦㤸晥攷搸㠱挱㍤㘸㜴㝦㌴愹㔹捦戸っ㔲㙢㔱㌱㌸㠲晦戶收ち㌰㠵㜹挴扣摢㥣㥣慣ㅤ㌹㘴摣㘹ㄴ戸慣っ攴愷〸㘵〴㙤〷捤〷㉣愷收㕥㔶戸扢㘹摡昰㘵㙢攳挶愳扡㘹户攱搴晣ㄷ㙤㕥戹ㄴㄸ㠱扣戱扤慥㌵㐸㐷户㈵戰㤵昴搵晢㙥㙥敦㜶捥愸㌷攴搴ㄵ㉢慣㝥㜱㕢戵扤攸戹㉢摤㙢攷㍣昹㘰戳戶㘳㐶㔳㄰㙡敢㙡散㡥㔵㠶㔵攱扣挶㘶㔶㕤㕦㍡㙡㝡攳昶愲㔵扤㈴扤㈵㐹㤱㈸㙢㙡愹搷戲㉡攲晡昱〵〷ぢ〵户搶㕥㥡㉣㌵敦扤ㄲ㠰㤹㘵つ昳㕤㤳㕥戰戱㙣慣搴攵㜵愹㈶攱㍢㔱戱㍦㔵㍣攷㔶ㅢ晥㡣敢〴㥥㕢㑦搷㑣搵搶つ㐸㥡摡㈹户㈶昳昹㥣ㄲち㄰戸㝤㝤㐲攴㙥敦捥ぢちㄱ〹ㄴ㤳㤱㙦㐸㤳摤挴ㄹ慣づ慢愸㑢搲愴昶戲㉤〶攳㝣㤵㡣挹攰挰挴㥡愸㍦昸搲㔷㙣㌱㙣ㄳ㜳捦㙦㘳㑤ㅢ㡤㔶㝦敦扡㜴㠲ㄳ㠶㔳慢㑢㉦㔳晢〹捥㐸ㅦ〶㈸㕣㠵㐰攸扡㝢㔴㜵攲㡡搸㈸㕣戶㙡挱㙡㜱㔵㕡ㄷ㔶〳㤴㐱㐳㤶㑡摣摡㡥愴㕦㠳㈲㝤㉦挱㈸㐰戹㥣㉢敥㘳愳㘲ㄹ㈹㔷愰㜴捡攰攵㤴㈰㘷扦ㄴ㉦て㥡㜳㔶㍤㤰愱㔰ㅥ㌶㠱㤱㔰慢㈹昴つ㤱㐴㍤愳ㅡ㉡㡣㝤收っ愸搴戰㥣㘰愳挵户ㅤ㕣ㄲㄲ搱慥㉣搸㜱戲㠰愲㈰㉤て㌲㜸つ㐴搳㈶つ戲ㅢ㈷㠸㠸㙣㤰愱搹㌱㜲㥡挸搸㍥㐳㐶愰㝤㤲〸搹晡㔰㜷ㄹ㐱㘲敦㈴㔲㜶敡捡㡦扢搲㙣㌳㕢㍥㤴㘶搷㘲攳昴敢〸慥㈷戸㠱㘰㍦㠰昸㍤㈴ㅣ愵ㅣ昲改愴扦〸捦晡㑤〴㉦〶㠰㝣搲㈹㜳㈲㔱㐵ㅢ㙡㍢㜶㈴摢つ挱㑥㔶㐶㜱㈸㡡㘸ㄹ㌷敤捣㈱㕢㈱㍡戲㍡㜷㠶慥捤㉢ㅤ晢昲敥戴㤹㕣づ㈹㌲愳㘹㜲慤㕢㌴㑤㙥〴㥢昶愸户㙥㐱㔷㝤㡣攰㈵〰㘵晤愵㠴㔰㉥㌴㜸户㘷搱搳愴㝣㐱㤸㐵愱㌱搴愳㠲㡦〸㤹㐷㠰っ㈱搷㜱㝣搹戵愱㘹づ㡥㥢㉦㜸ㅢ晡㘰㜷晥㡥㤰摥愶㌷㜷昵づ晤㐵捦搰㡡㍥〰昶ㄲ扦敥慡㘳㙥㐵戵晥㜲㠲摢〰摡㜴っ㑦摦捦搴㔳愰捣㘲㍢㠱戹扤昴扡㈸㉢㜷㜹㘳㑤㉡つ㌴㘸㉥ㅢ摥〵ㄹ挰㠳㜱㜲ㄶ戶戰敢㜹戲㡥㐳㙤㑤ㄵ昰晣㜲㝤扡搰㥦昳㕣㥢攵扢㌶戲晦㠲㔰っ昹扣搶㤷㙢戳㤱㌳㙣捤㠴捦㈹㐱㌹搴挱㜷㜶ㄷㄲ㠹㑥㘹昲㘲扦散昳攵慥㈴改㐱㤲扣ㄲ摢慡摦づ〰㈹㈱㝥搹㔵愲ㅣ㘴戳㔷愹㘶㘹㡢㤵ㅥ扥㡣搳㐹㥢て戱㐳㡥っ㠴づ摢㘹昸て晣㈱㝢挹戲㥢挲㘲挰㕥㤴㕥ㄵ扥〵慢㉥换愱㕢㤶愲㘶㔷㔶扣㐰㘴㐵㕦㕦挷㜹㍡挳扦愶攸愴㑤㑡㘴㜲㝢㘶㘵挶㔹扣㐵㔴㜴㐳㔲愸㘴戸㠶㥡ㄲ㠸㤴挷戶扢㈲愶〷ㄱ㜳〷㌶㑥㍦㐴㌰㐹㜰ㄸ愰昰㌳㐸㥡敤㙥㍣挳㘱晤敢㜴㘹㔷㉡戹ㄲ搱愰㕣㠴㑦㜵ㄵ㔶㐷昸㥡㔷ㄳ摣つ搰㘶晥搰〱㤹㐱㠸ち攵〹㐲㔴㘱っ昳㥣㈵㉦㤳〶昶㤸〸㉣捤㌴晣挰戵ㄹ㔹ㅡ㌲㘷摤搳㙥㌰㙢昹㙢㠸㐴㡤㥡㔱收㠱㔵改㠰扡㍣搸㍥㙤㘵敥摡㥡慣改收㤲摢㠰㘸㍢㌹扢ㄳづ收搸づ搸㤲敡㙣慥〹愴摥捥挷ㄸ㐲㘰愷㤵扦㤵摥搸㙤㜹扦㜹攸ㅢ㙥敤攸戲ㄵ搴攵㠰ㄹ㌲ㅤ昳㈵ㄳ扢㠸挸㐱慤摦㕣㕥昵愴㥣ㅤ㌲㡦㝢㔶慤㙥㌹㤲挸㠰㡤挹㘰摤扣扣㠰㈸挱愲换ㄸ愰敢っ㤹换㥥攱昸㙢〶〳㡡ㅢ㝢㔳㑦㉡㉣㔲㌰愷㉤挷挷㙢ㄴㄶ㤹ㅦ㌶㤷㔶摤换㠸搸㌶㙣攷戸戱收敦〸慣㤰攸挳愴㔰㈳㌴愱㘹愲愴㤵㝡挵てて攴戹ㅣ㜹㉦㑦愰㜰㤵㉢搰㘷㥥愱扤㘹搷㐷㌱ㅡ摡改㥣搳㈰愲㐷捤挲扥㑣㈹㑣㑥搵敦㘱㥦搷〲摣㜷晣散挹㔶㘴敥㔹挵慣ぢ昴昲㘷挸㜸㐵ㄶ捤㐰〸㝤㜴㝢㐲㔲㘱ㄹ㈹〷ㅣ〸㡣昳愹㥤晣捡愶㙡㐳敡摢搳捡捥㈱㤲㌴㘸捥ㅢ㉢戲㡥㜸戴㙤〴㝢挲〷㥡戱戶㔱昷愳扡ㄹ搷戶つ㤲ㄶ挹㜲愹㙡㤰㠲愷ㅡ㠱㝢捡㜲㜴ㄳ㐰搱㕦㔴㘴㕣㐱㤱㜱㐵ㄵつ㥡㘷ㄸㅡ㔴㜹㡥攵㕥㌰㍣㉢㔸戵慤㙡㠹てっ摦敤〸㥡〴㤳㔳昲挶㈹㤶ㄹ㘳㙤搶晣㔹㤸㙣晥〴搰㍤〱㌹捡慤㈳晡㐱戹㥡㈸攲㥦攸搱戱〴〱愳㍣愵晡敢㌱㕡㐱摤㡥㠰挸㔱改㙡㝣〷攳敡㈳㈸〹㠵㄰戱㥥㐱㈲昰ち㈶㠴㍣㕤摣㐵昳慣㘳〵挰ㅥ㌱㌶㘷〵戳㍥㔰づ㠰慣㍡摥摥愸戰㥡攸㌴摥搴ち户㜴㔶愵搴挴捤㥤昵㐹扤昱戲㑤慡㐳㡤㤲㔰㈴㕢㌵㔲㥡㘵㤳㌹敥㈴㔵㈳㤴攲㡥戵㡤挸㜲㥢戶昶㥤㔲攴㔹㈸㈶㐵㌳㌹晤つ㡡㔰㄰攸㡤㜴ㄴ㝤昶搹攴㤱㠸搸搰〶㈸㔳㑦㠵㘵㐳㔱㐸昰㈴慥㥤搴㘴㌹㝡〲㝦敦㠹戲ぢ㡤㈰㔵㘳㕣ㄹ㡤㙡愶敡昵〵〷㔶㐲搵昰㙡㍢㠴愵戱戶㔰挳㈸敥散㔵晢㠷摢㥢㘰挴㠸つㄹㄶ挹昰〳㠳つ挱㕣㠹㠸㉡慤戳㈱㙥㜵戳戸挴愷㔳搲㜰ㄴ〶㤶㠲摡慣㕣㔷㘶㔸换㤲ㅦ㔵ㅤ㥡愷㐵㈵㐷㜵㜳㙡挵㠷㑡て㈸挷愳㥣㘲㜰摤㍣㐳户ㄴ㉥㌱㐰散㐶戹挵㙡㠰搰㙥㜳〰㥥っ㜶づ㜶戰㈳㘱攸㠴搶ㄹ㈵㘸㌱㠳㜰搳㡢㈰敦昴㠸㔱〸㔲㔳愵㍦ㅦㄳ㥦㝥㥣改换挷㜲㜱㈶㘲㈲㠶扢㌲慣〷㈰㌷ㄹ㤹㈴ㄷ㡤挶〱昳㔰戲㈹愱㌵ㄸ㤷搱挴ㄸ愲挹攷〵戸挵挳㔸搶㌰搹愶㡥㝢㙥㠱〵㙤㕡摦搸㘳㥥㜴慡昵㐶㑤㉡㔵ㅣ换㙡愵㤱㜷〴扥搴ㄵ挰㤰㥢㌲昶㈵摡㤴㤳㌸㑡㜱挹㐴㔲敦㜶户㝥っ摤㤵㤰挳ㄸ愱敡㘳〰㌲挳㉤愷〲㘲ㅤ昷ㄴ㘸ㅦ敥㙤㕤㘰㔰㤷攷㈰搲㍡㡡㈸换收㜱ㅦ慦ㄹ㐵㔶摣㤶㘸㌶敦捥扢戴搹ㄳ㐵㈷慣戰㘸㐷攰〸敢っ〵㕥戱〸㘳愴㐷敥攰㈰戹慢㔱㜴昷敡㈳敡㌱㜷ㄵ愸㔰ㄸ㄰㡣昱昲ㄴ㤴挳慥㠲㤱㘸㜰㙢㉤慢㕢㌰晡㑢换㕢㥦〲㄰っ〳搳愰㐵换搰挰㤹㐱㝥㙢〳攷ㄶ戴捡㠸㤰㈶㠳愹㡣㔱㡥挲㘱て愴㠱㥢㜸㤰㕥㜶愱㠴㠲㝤敡㘲㔸㝣㌷㜱摣挶ㄱ挸昵慥㙢㉢㕣㌴〲㕣㝦㜱昶户ㄵ㑦搵㙡㌴㜷攱㥦摢ㄱ㔸挵搵㡤搰ㅣ摤搷㜶㈹㑢慤㠹昶摤㠱戶㡡攸戲攰攱搹㠹ㄳ㐶㔰㕤㕤ち㌶挲㡢㕢扤㤲㐴攱晢昰㐷㙣晡㜶摡捣㜹㠷ㄷ㔱搷戹昷攵㑢㡥㝢搹㔱昳㉡昸扣昵〷ち挱ㄵ捡㝥㑥戲㥣晢㌷晥愹愴攵ち摦挳㠸摢㤹㌶〷㘸㌹㐸㌸㡥㑡愱㌴ㄸ㐳㍥㠳㑥㘰扢㌷㙦つ㤰㑥昶戵搱㠹ㄲ〴扢㠴攲㕣㜸捥〸㐵㝣ㄷ㘸㈵戱㠴㐷㜲散昹㤷挰晡攲㍢㈸㈱挲昱ㅣ㠹㤱挲㑢㤰换㐰㥤ㄲ攴搱ㄵて㕥〸昹晦挱㔲捣捤㥢戲搳㝦㠱㤹挵户摢㔱㜴㌳㔱昴慤づㄴ〹㕥〳㔱晣㝢ㅦ㌲㜱㉡㌰㍣晢㡣〲攱㕣搳敥〱昴㜹扦昰晢㍦㍣㠰捥㐷挴愱㙣㌴㠴摡㙥挵㜳搳㐴攸敢㌰ㄱㄸ扣㔷㈶挲㈹㘴〴愳昸愱㠹㄰昹㐰ㄶ㔰戰戵㠹挰搸㕥㠶㈱㤸〸戵㈶摣ㅡ㍣㠱㕤㘷搳㍦㜶〲ㄷ㙦愵㡦㜸㍥㤴㤶㍦〳㡦搴昵㥤挵㡢㠶㘷搸晢㔵昹㜱㑦㐲㤹㜹换戸挹慤扡戰挷㡤㥢搶愸㑥㥢昸㉡㘲㉦晢慥㍦㘵㝢昷搷㠱愹㌰㠵敥㝢㔱ㄲ挵㘷攱㈹ㄱ㍣㌷攴摥戱敦㉢挷㝦昳搰㘳挷㜸㕢㉤愲搵挲敤挸昷ㄲ戲愷㍤㠱愰㙥攲愲挸戵晣㌰攷ㄴ㍥㔱戲搶敡㜲摡昰㤴ㄵ攴敢㜶㥣つ〹㉦㐱㤸㈱昱敤〴ㄳㄳ昷ㅥ㐲ㄳ㜳愲捤摤愹㍥㙣㔲㉥挲㠹挴挴㤵㑦㉦づㅢ㡡慥㡡慣㐷㙢戳昰㌵愸愲㘷㌸㤱戴㤵挸㔳㈷㤳㄰㕦㙤搷㜵㐷愸敢挲㠳っ挳晥戱㤴㐲晣㠱ㄴ㤲㍣挸昰㐲㠰㤲㔲㘷㤰㈹摣〱㤰ㄱ㔹㙢て昱搲ㅦ戰㉢〴㘴昳搲㕦㡦ㅦ戱㘰ㄷ㠱挵搸ㄷ摦敢㠹㤶戶㘸慣㥡ㄸ慡㔵㌶捤ㄲ㌲敡昰挲㠲挹戸㌴㘵改ㅣ㐶改戶摤㔱㝣挹㤰ㅤ〶摥㐲挶㉥搸昴戵㤵敤㝢㥤〶㙥㝥㐰捦ㄴ㤵挲㜰昶戲ㄸ〷㔲ㄵ愳ぢ㥢㤶挳㈲挲攱㌰摢散㌴㄰㔵㐱㘷㌹晢㜱㉡㐵昰㡦㕦ち戱㝥扣㌵昴戵敤㌵搴㜱㑥㍦ㄶ挸ㅦ散慦㥢㌳ㄸㅢ㙦㈵挷㐰挲㙥慢㔵㈹扣ㅥ㝥ㄶ㕤戸攸㥣搰㕢㔹昵㉣㡥攰㑦捣㔹㝤㕡㠷晥㘷昴㕡㜱搶㌹昶㘶ㄸ㍢愵晦摦㡣㠲㉤昵扦㘰散㑤㈱昲㉤㔱㠶て〵挶㑦戶っ搹㜰㐷攰搹㐶昰㐶ㅤ㡣㜵㤵㘵挸㍢捣㉤攱攳搵戰㕡㐹㜰昸扤昲敤㔷㈳㥡㝤㘹摢づ㜴ㄵ㠰㡣つㄵ扥〴ㄱ搴戵㝦㕡㙥挵愷摢攲㕢搱㜱摦㈹慢敡戹扥㙢〶㘳㑢〸晡㡥昱摢㌳ㄳ㌶捦㤴昸㘲扢㔰㍢㠰㥤ㄸ㝣㍢晡㥣㕥㠰挰㍥㉤㠳攷㉡ㄶ挹挸挲昶㈲ㄹ晣づ㘹㈴ㄱ㕥愲㜶昰慦㌱敦㙦ㄸ㜵㝣扡扡〰㕦㘷挰愲ㅤ愱散㐲㡦㜳晢つつ㙥ㅤ敥㘸扤〹晥㈰㔹㥦㐰㜰㑣㉤攱慤㙦攷扥戶敦㐱扡㙤戴㌶㥦㉤㝢昳戹㤵ぢ㑦〲愷摢㝢㑢㥡㘴昸㑥㝥㤱㕣搶㉢㠴戸戴㝦っ㝦户敦愰攵㘸愳愰昳攸㠳㙥㍡挲挶敢㜰㥦㙤㈳晡㝤ㅥ㕤挵ㄴ〱㝥扡ㄱ㘵昸㈰攸攵㈳㉢㡡捦㘱㔹㘴〰攴㜳挵㉡㐰㜷慡㝥㘲㌳慡ㅥ㠹〵戲攰ㄹ㠳攴㔸ㄶ㥦㐱㐳㙥㔷戸㙣戰〴㤷㉤搴㔹〲㜹㍤敥㠱㝣㑥昰㉣愱㈶昲㈹㜴㘸㑥挴㐲㘹昷㠹㝣㜲戳㠹〸㕡〱㙡愱挹昱㐷㘲㉤愲搷㔱慤摢〴づ㠱ぢ㌰㑣戱㐸㔹㔳っ㐳ぢ摦㈱㘶㤰㝥ㅥ晤㝤晡搸捦㥥㘲晡搳㌱愱〴㈱慡搲㤳愷㈰㔴㤳晦㐸㜲昲ㅥ㑡扢㑦晥㐳㥢㑤㝥㠴㌲㤲㌳搱〳㠰愱㍥㔱挱ㅦ戵㤸〶㌲摣㐷晥挴㜹〲晣㔲戳ㄸ㌱㔰愲晡㕥㐶〶㝤戹攱慡搵ㄵ㘴攲扥〵慥㍦攳攳ㅥ㘵ㅦ昱㈲㈴㝤㌹挵搰ㄹ㕢っ戵㘲挹㡥扣戰㍢㐲㌶㘰㐹晣㕡戶慢㐸㉦昶ㄸ攱ㄷ敦㡤ㄱ㜳攲㐴晣攵㤴ㄶ挵㥣㐰ㄸ愱㐵㑡晡攱㐶㡡昷挴㡤扦晥捤㤶换ㄴㄵ㐸愰㥥戰㌱改㑣㌵㝥㜷摣昸㌰扥捡㔲㙤㜲扣㐱挰昴㜴摣㤸昴愸ㅡ㍦ㄶ㌷晥攳攱晤捤挶㌱ㅤ㠶㈳ㄷ㐸㈴ㄹ戶慥戲晥ㄳ㕦㘸て愳㜹挱愴晥ㅣ㌰挳㘲㑡㑥ㄵ㍡慥㉢つ㍡㠸换㈰ㅥ扥㤱㥥挷摤㈶㕣〱㠱㤰つ晦㔷〹㈷㜱攷㘹搶〸っ㝣〲扤㡥㘰戳愷慢㈷㜶㉥㥡ぢㅥち晡捤㤳㍥捥㔴戵ㅤ㐵㈲㌰〷昲攱晥㙥攱㤴捦㌰ㅤ㕢晢ㄱ〷挹㌴摥㈱改㑤㜹愸挰㑡㕥扣㌳挶㙣敥搱ㄶ捤攸㡦〰㌹㤰㡥㠰捣攸㡦〲㠶㠱ㄸ摥㔶捥㡤㤰晦ㄵ㜳扦㤳ㄵ敦㈲㜸っ愰㉣挸散愴㠳攲扢〱㠶攳晦㔱挵搸扡昲㤷㘸攲愱昸㘵㐹㌲搲摦换づ敦〳攸㠳晢㔶㐴㐴㔸搶摦㡦㤲攴㑢㈹㌸搴㑢㍦挰㡡てㄲ㝣〸愰㕣攰㘴户扤㙢㕣㔳㡦㥡敢挳攸㉡ㅥ㈵挰㑦晦㐸㤴攱㐳㠱晢昰扡敥戶㌲㡦挲昱㠷晤〸㜵愶扥攰扦ㄷ㕦攴㙦㜰搱㝤昸ㅦ㤲ㄴ㤴㘱㥦搷㕥摢摢㔸㘴〲摡攴敡户㠶捤㝥ㄶ攳㜰㕤慤〸ち㐷愴㔲㈹㘹㐵㐱㝣㜳挱挲挵ㅢ昸㤶愳慡㐲〸搲㠰慡㜰愲㡡㘳㈸搰㍦挶愶挴㌱昱愴㝦㥣㑦㐴慤摡挴㑦㐴ㄹ㍥〸攲㔵㜵扦ㄸ㜵㡦㕦㐸㕣慢ち慢敤㠵挴扦慡㔸㑤扥昰㜱づ愶㤰㠵㑣㕡㉢ㄱ㘹㡡㠶㍥㠳捣㔰摦㌰攷昶〰㝥摡ㄵ㔱㍤㕦㍢㝦晥敦挳昹戱ㅢ昳㙦㝥攳攰攳㑦晦昴户ㅦ晤挵摢㡥晥攱ㅦ㑦㍣昱㡢摦㝤昴愹㝦㝣㝦攵攸㡦㥦㝣昲㠷昷㝤晥愹摦敥㌵扦愰㝤昳敦昳㕦㜸㜸昲搲挳て㥡㘷㙦㍦晥昰㕢㉥摥㍦戹㜸捤㜸㕦㕦㝦晦㙤愳㍦戹攱ㄵ㈳㡦㍥昸㙤昱㠳㕦㕤敦〸戵㕣扣㈰㍤つ㉥㕢㑤攳戳挸㘰ㅡ㥣昱昳㍡つ㉥㔷㙤搴㑡戴㔱搳㈸㈸挱愷挱〹愸ち㈳㕤㌱昰ㅦ昱㜱戳㍤</t>
  </si>
  <si>
    <t>㜸〱敤㕤㜹㝣㔴昵戵㥦摦㘴㘶㤲摦㈴㈱㠳戸〲摡愸戸㘰㌰㠲㤸㉡㈸㐲㐸〰㤱戰㠶㐵㉡ㅡ㈶㌳㜷挸挸㉣㌸㌳㠱㐴㜱搷慡搵昷戱㜵慢戸戶愵㕡户敡昳昱㕣摡摡扡㔷慤㑢㥦搵㙡搵戶㙥戵搶㘲㕤扡㍤晡昴搵昷晤㥥㝢㙦㜲攷捥㥤〹㔰晡㜹晣搱㑢收捣昹㥤㜳㝥攷昷㍢攷户㉦㜷昰㈹㥦捦昷㌹ㅥ㝥昳〹㄰ㄹ摤搹㥦㉦ㄸ改收戶㙣㉡㘵挴ち挹㙣㈶摦摣㥡换㐵晢㍢㤲昹㐲ㄵ〴㐲㕤㐹昰昳挱慥㝣昲㌴愳愶㙢慤㤱换㐳㈸攸昳搵搴㘸㍦昸戵搶㈷㘲〷㌴㘳改〰〱愴㝣㍡㐴㔰㑤㔰㐳愰〹挲〴㡣愹敢〸敡〱敡㠶〱㉣㙥㥢㍥扦晢ㄴ攴愳戳㤰捤ㄹ攳ㅡ㤷㥡愹㑤㤹㌰愱㜹㐲昳ㄱ㉤ㄳづ㙦ㅥ㍦慥戱慤㌷㔵攸捤ㄹ㔳㌲㐶㙦㈱ㄷ㑤㡤㙢㕣搰摢㥤㑡挶收ㄸ晤㡢戳慢㡤捣ㄴ愳㝢晣挴敥攸ㄱ㐷㑤㌸愲愵㈵㌱㘹搲㔱㜵つ搰㍣慦㙤晡㠲㥣㤱挸敦㈸㥤ㄱ敡㥣摦㌶扤㜹㥥㔱搸㔱㍡㠷㐳㈷㔴戶㘷搳搱㘴㘶〷㈹つ戲㌴㈶戶ㅢ戱㈴㡢捤㌰㜲挹捣慡㘶㘴扢挸搱〸ㅤ搹㍣ㄳㅥ㡦㐵昳㠵㌶㈳㤵㕡㘴㈴㔸㘲㜵㘹晡捣挸ㄹ㤹㤸㤱ㅦ㤶㥥搱ㄷ㌳㔲ㄶ㍢㕦㤳㕥ㅡ捤捤㡢愶㡤〰㤱㠶戴㔹㙥戳攳㐶愶㤰㉣昴搷愷㤷攴㡤㐵搱捣㉡㠳㈲挱昴慣摥㘴㍣㄰㔰㠱㠰慦敡㈰慦捣㐸搹㌴捦捣挵摡㝡愲戹㠲㠴㔸㙡ㄳ扣㘴ㅤ㌵㐴㌲㕥㤴㉤搶愲㐶㔷㉣ㄶ㔳㘷㌲㍤挷挸㘵㡣ㄴㄳ㘱攱㌵戹㠴挴㈷愶敢〷㥣㘳㕢挳㠲㔱戵㔶㑢愱㈹㑣㐵敦㐲㌰〲㈰戴㉢㐰搵扣〵㑢昵㙥㈴敤づ愰〲敦愳愵㌹愳戰戶晢扢愲晥慥㙥㝦㔷捣摦ㄵ昷㜷ㄹ晥慥㠴扦㙢㤵扦慢挷摦㤵昴㜷㥤攲敦㕡つㄹ晢愹愹慥昶㕢捦ㅤ㌷扥晤改挹扦㍣愰晤摦昷㥤昴攷攷ㅥ晣摢㐷㐱㌶慥ㄶ慦晣扢㕤搳㥡捦昷愶搷戰㔵㕢挵㈶㑤㌰摤㥥㉦㉣㠸收搲昹ㅤ㕢扥㈸摤愱ち戸㌵㥦晥攷ㄷ㌰ㄲ搹㈱〵ㅣ摡ㄳ㙥ㅥ戹㈴㤳㑣㘴㜳改㜱㜳㤳㤹㈹㠷㡥㙦ㅥ㍦㜱摣摣㘸摦ㄴ㈰㤳昴㕥攰敢㤱〰愱㔱〰昵㜳㔷ㄷㅡ㘷攵戲敢ち㍤㤳㕢㈶敢搱㘴敥つ愰搴摢愸ち慣づ挷扥㜸昹㔵㥢㌶㍣㌱昷㡡戹㝤攷㡣㥡㥥扣㔲戱㝦㘴㔹㠶扥〰㌰㝡ㅥ㤲㐱㜷㌶搷㠸㘶愸晦挸㜱㥤㠵㜸扢戱㤶昸攱扡ㄱㄲ㝡㕦捡敥〷㔰㌵㜹攲㘴扤㍦㐹㘳〰㤴㝡摤㑡愱㈹昶攱㠸㝤摥㝡㘵晡昹〷ㅣ㍤昶扤挸㠱㠷㈹㜶扥㤲挲㠱㐰㉡搹㜲㄰㤵ㅤっ㄰ㅡぢ㄰ㅥ戴㐵ㅦ㐲㑥ㄳ㠰㔲㉦㔹挹〴㠷㥦㝦㜷㘴搵晣昹搷搵㠵㜳㠷㝥㙤㙦愵搸㔹㐸㌲㠷〲愹㙣㐸㌳搵ㅤ〶㄰ㅡて㔰㐵㔷㑤㈰改㜰〰愵㥥戳㔲攸戹㙣㜶㝥散晥愳㍢敥㝦改㤵㐳ㅦ扤㙥昳㍤㡡ㄵ㔷㔲㌸〲㐸攵ㄴ㕡愸敥㡢〰愱㈳〱慡㈶ㅦ㌱㔹ㅦ㐵搲㈴〰愵㝥㙣愵㔰搳㜲晦㍢㥦㜶㍣㌲昷攲ㄵ㑦㕦搳㜱挴挲㐷ㄵ〷㈶㐹攱㘸㈰㤵㔳㌸㠶敡愶〰㠴㡥〵愸㥡㝣昸㘴㍤㤵愴㘹〰㑡㍤㘴愵昰挶摥慢㍥㥡㜸晡㔱敤昷愷愷㙦戹㝦㔹晤㐴挵㔱㑦㔲㤸づ愴㔲㘱戴㠱慦摢〱㐲㌳〰㥣ㄵぢ㈹捤㈴㜳ㄶ㠰㔲て㔸㈹㝤晡晣㝥㘷ㅣ戸昸散㡥つㄷ㑦㕦㝢捣搵晢晦㕡戱戳㤱㤴㘶〳愹㙣换昱㔴㌷〷㈰搴〱攰搳㜳〹收〱㈸㜵㡦愵晥搸㍤晦晡户㡤㙦㕦㌴㘷㔳㕦㝤㐳晦昵㤷㝤慣㌸㘸㡢晡〵㐰㉡ㄹ戲㤰捡ㄶ〱㠴㍡〱㥣㠶愰晥㉥㈶㜳〹㠰㔲户㕢㈹扤搷㍦戱㘱昹㘳昷捥扣散㤲㉤て敥昱㐹搳换㡡㌳〳㐹㘹ㄹ㤰㑡㈹㥤㐰㘵换〱㐲㕦〲㜰愶㠴攲㍦㤱捣ㄵ〰㑡㙤戴㔲㕡㝣散戲㤳摥㍡昲捦㜳㙥㝣㜸㑣戴㌰敤㠰㤶扡㤳挱㕥㘸㜵昱敤戹攸㍡㡣㤳㠳㐳㌰收ㅤ晣㌷昴摣〳㔳㡦㐴㑢攲挸挴㠴〹昱㤶昱搱㠹搱㈰〷㠹慤ㅤ昱㌸㡣搴㈵㤶㈵㌳昱散㍡ㄹ〲敢ㄲ㌳㤳愹㠲㤱㌳挷挳〴扥捣㘱㕣挲昵㠹ㄹ㝤㤸晦挴捣搱㜲搷㐴㥢㤱㉢㘰摥㔰攸ㅦ散㘱㐷㑦㡦收㡤挱㘰㤳愵㝢㝡戶㌷ㄳ捦㡦昲㘶㜶ㄶ愲〵㘳愴㥢㌷愸愴㈴㕡㈷收ㄴ㐶㕥戲戴㡦㍢摡搲㘸慡搷㘸敤㑢㥡散扤㕤㙣捣㉥戲摤攵戹㌳㜳挶愹〳摣㤲ㅣ戵㘲戲扡㔶㜴㤷㔸㘹戲捣㝣㌵戶昵㘴昳㐶㐶戲搷㤴㕥㤰㡣慤㌶㜲㥤〶愷扡㐶㕣㑣摤㡤㉣㙢㡡搳㌴㍦〳㐳㌱㘹㠹敦攷愴搲搱㐶㈶㙥挴㤱摦㌵昰㜲晦攲㘸㜷捡搸扤㐸挴㑣ㄳ㡣扤㡡挸㌳戳戱摥㝣㕢㌶㔳挸㘵㔳挵㥣搶昸摡㈸愶㔵昱戹搹戸ㄱ㤰挷㘷㐲攵慢慡㔲捡㜷戰搷昸㑥摤㜹捥㘰ㅣ㤵㠴昳愴捡挲捥㑡〴㘱捦㤹捦㠰㘶㈰㡥㑡㐶攵㘳㉢收挴㔹〹㈹㍤扥愲戴㐷㈵㘵愴㍤㡢ㅢ㕥昳㈲㤴て捡㈱㘵戰㔵晡挷㤴㔷㌹㔸㉦㠷挸愹愳㔴戸戲愱㜴〵愷㠹摡㠱扡昷捦ㄵ昶晢㐷㔸搶捦㔸㡢挹昳㜱搱㑣㍣㘵攴㉡慥换ㄴ㜳愴扢〸㔶ㄲ㐴〹扡〹㘲〰挱敢搱挷㤵昵㈸㝢㔳搵愷晡㠳敢㤲昱㐲㑦愸挷㐸慥敡㈹㠰㠶昵㕣㑤つ摤㝤ぢ〶㜳捥ㄶ慥挴散攴㕤㉥敡戴㐱㤰㈰㔸〵㄰づ晢㌴㠷㡡㔰㔸㈷昹㜵ち㐰㠳扤㜸㘸㌴㉢㘶搸ㄷ攴挴㜸摢愷敦㤲㥥慣ㄶ戰㥣换〷搳搰㥢慦慡昲㜲挶㜱搱㝣㑦㠱敤戰㈲㔳㈶敡慢㤱ㄵ㥤〲愸㑢〳捣㍢捥㐸愱ㄵ敦愸㤵㘰㤰㜳晥㈱㔷ㅣㅣ〶㜶㑦㜷昶㘷㘲㍤戹㙣〶㉢改昶㘸㈱摡ㅡ挳戲㉡慦愲愱㜴㐷戶慤户㄰㑡ㅦ㤷挴㔷㕤㝡㤱戱挶㠸ㄶ摡搰㑢ㄷ敡搳ㅤ㔸㤲㐹㌷㍡㍢摥ㄷ㑣㥢慢愹㜶㈳ㅦ搳㕣㜶捤㐶慦搴ㄷ〲㠶㙥戶㉥捤㝥挶攸㉢㔰㜵㜵ㅡㄳ㝣搴㈶つ愱㈶㠹㘵㘲㡣㔹㉦㌴㍢㜶搸ち㐱㐳㐴㔰㠷㤶㕡㈱㤸㥡㘴ㄸ挶〰㡡昹㑥挰㠲敥〶戴愴㤰㑣攵㥢㉤昷㌶户㘷戱㉣㌷㘴㉦㠱㙥て㠵㔰扦㐲ㄵぢ换摤捥戹㙥㥢ㅦ敢㌶搵㈲㉢㤸㕣昷慥攱搴㝥㐷改愱㉥㥦捥〰摣昴挹敤㐷ㅦ㜰挳摤㥦㕢摦㘷愱〵挹愳㌹㈶㑢㜵㘷㤰攲㝣昴愹〰攱㑡扣㈰ㄷ㠱㥥ㅤ㙤㤹㈵㈶㤷〲㜵㘹㔸扢㌸㘷挸㥡戹㐶〲晤㙢㡣晡昴戲㙣㙥㜵㜷㌶扢㥡㠵㍦㑣㐲昹ㅥ挳㈸㜰㈱㕡㙢慤扢㠹㉢愵慡慡㡡㤶㥣㡥ㄵ㉢㤷戰愱㕥㠰晡搶㔴慡搱搶㤸て慤〵愹ち〳㑡㘸ㅤ㜹㔸挳㜲㍣㑡㌵昷愵昲㝤敡㈲㤸捣㜵换㡢㌳㍥扢敡捥て挷捣晦㜲㜷摦㉢ㅢ捦摢㈷愳㉥戴ㄸ㈵ぢ㔳慥㠸㉡捣㜶㡡㤶㝦㜴㝥搱㙣愷㘴ㅣ㌷晢㤲㝦捤㔶㜶扡搹㑡昱㑣攵㤰㈱㠶㘷搷㕣愵散挸昴慦戱摥㙢て搶ㅣ敢㑦㐳㘳㔱ㄷ愰搹㜱㙣〷㕥晣攸昵〸敢㌳〸捥〴㜰㡣搰㘷㥢㐱挵㕤ち㡥挸晡ㅣ㠲㜳〱㠲摣愰愸㍣㙥愱戹㜲愲ㄱ攰㝥㔱㝤扡摤㐸㐴戱昳㉡㘳㡤㡡晥㝦づ㐵〱㙣㕤㍢挶愱捡㐶㈰敦散㘹㐲敥㔹㙣昱愶㈰戶㉡攳戳㡣捣㘲昴户昹ㅤ㌹挲散挸㤱㑡㥦〷㍢散㈷戸ㅥㄵ㘱敢㙤㠲扢㝣搵㙢㌹㑤攸敡昲搵搰㐲㔲㌴昷慤㑡㐷户ぢ㐱つ㔷攲㈹敥㙢㜱㠴搳ㅣ㔱㐲㤷〲㔴愱戲㘸㡥㈱㉡㘷つづ㈵愳挶愹ㄶ愳㘴ㅢ慣ㄱ搱㘴㉦敤慢㡣㥦㠵㤸㜷㉤扦ㅣ㙣㝤〵挱㤵〰㡥㕡㝥戵ㄹ㔴晢攲㕢㙡昹搷㈹㜴つ㠰攲㈶ㄹ㙢扡摥〰㘰㍦㉡㠱㌴攸㐰㜱挲㝥㈰㤷㍡攱〶㔰挳扡〲㑦㡤㠱挴㠰ㄳ㌴㥤㘰㍡㘰㠵㘵㘷㠹〳㑥戴ㄸ㈵扢㜴〷㈱慥㌸攰ㄶ㈰㙡㌹挴扣ㅤ㜰㉢搳戸㡤攰㜶〰㠷〳敥㌴㠳㡡ㅢ㜸攲㠰敦㔲攸㉥〰㜵〸㠰㌸攰㙥㈰昶愳ㄶ㈰㡤〱〷㡣〵戹搴〱㥢㐰つ敢ち㍣搵〴〹㉦〷捣㉣攷㠰ㄹㄶ愳㘴晦戰ㄹ㥡挴〱て〲㔱㙤㘵ㅤ昰㈳戰昵㐳〴て〳㌸ㅣ昰愸ㄹ㔴㠷攱㕢ㅣ昰ㄸ㄰晤㌸㠰攲敥愲㌸攰〹㈰昶愳㈶㍢ㅤ㌰ㅥ攴㔲〷㍣つ㙡㔸㔷攰愹挳㈱攱攵㠰昱攵ㅣ㜰㤸挵㈸搹摥㙣㠱㈶㜱挰捦㠰愸㐳换㍡攰㈵戰昵捦〹㕥〶㜰㌸攰ㄷ㘶㔰㝤ㄱ摦攲㠰㔷㈹昴ㅡ㠰攲收愷㌸攰㜵㈰昶愳挶㌸ㅤ㜰㈴挸愵づ㜸〳搴戰慥挰㔳㤳㈰攱攵㠰㤱攵ㅣ戰㤷挵㈸搹㝤㍤〶㥡挴〱扦〳愲昶㈸敢㠰摦㠳慤㌷ㄳ㝣〰攰㜰挰㠷㘶㔰㜱㕢㔶ㅣ昰ㄱ㠵㍥〶㔰㔳〱挴〱㥦〰戱ㅦ㌵捣改㠰㘳㐱㉥㜵挰㕦㐰つ敢ち㍣㌵つㄲ㕥づ〸㤴㜳㐰㤵挵㈸搹ㅣ㙥㠳㈶㜱挰摦㠱㈸㔵搶〱散戸㌵㠷㍦敤〷㜰㌸㠰挷戹〸慡㜶挴ㄷ〷〴㈹ㄴ〲㔰摣㌲ㄶ〷㔴㈳㘴㍦㙡换摦ㅤ㝤挰っ㤰㑢ㅤ㔰㑢㥤扡〲㑦捤㐲㍣㉦〷㝣〸攵㥥㙢㠷㍦㔸㡣㤲㍤敢攳愱㐹ㅣ戰㉢戳扣ㄹ㘲摥㥤攰敥㘰敢㍤〸昶㘴敥〶㜷㈳㐶㥡㐱挵捤㙣㜱挰㈸ち㡤〶㔰㜳㐱ㄲ〷散㡤㤰晤愸户㥤づ攸〰戹搴〱㡤搴㈹攴㌲㍣㌵て昱扣ㅣ昰㕡㌹〷扣㙡㌱㑡㜶搵ㄷ㐲㤳㌸攰㘰㘶昹㤵戲づ㌸〴㙣摤㐴㌰㡥戹ㅢ㜴㐰戳ㄹ㔴㡢愰㐸ㅣ㜰ㄸ㠵挶〳愸挵㈰㠹〳㈶㈰㘴㍦敡㜹愷〳㍡㐱㉥㌵戲㠵㍡㜵〵㥥㕡㠲㜸㕥づ㜸扣㥣〳ㅥ戳ㄸ㈵㥢晤摣挳ㄷ〷ㅣ换㉣㍦㔲搶〱搳挰搶慤〴搳㤹扢㐱〷戴㥢㐱戵ㅣ㡡挴〱㌳㈸㌴ㄳ㐰昱〸㐰ㅣ㌰ぢ㈱晢㔱て㌸ㅤ挰㠳㠳㔲〷捣愱㑥㕤㠱愷㔶㈰㥥㤷〳敥㉡攷㠰敦㕡っ昷ㄹ㐴戰ぢ㥡摣㥢㉡㜲㉥㍤戰㍢敢㔸㑢つ㠳㜰㈸㠱攳挹㐲扥㌶搱摡㕢挸捥㑣ㄶ㌰搹慤㑢〰〰㤵㈸㈳㘵㈳搳ㄱ愹㈹戱㌴㘹慣攳㌴昷ぢ愵㉣ㅣ搹户昵收ぢ㔹搹㉦摡愷㤴摦㥥㥤㤷㉤戴㈷昳㙢㔲搱晥㌱ㅥ㙣㤳戳慣挷挸㘰㘷㍤㠷つ昶愱㠴戲㙢搶ㄸ㜱㡦㍣㜶㘶㝢㜳㌱㘳㜶晢捥戰㌷慦捣㡤㉦ㅦ昶㔶搰敢慡〳捡㉦㜶ㅤ㝥㙦㐰搹昸戱ㅦ愳戶㜳㙢㤷㥤ㄱ捥挶㔸㔵㤱㈶慡戸㕥捡㙡㠸㙤搵㤵㈰㔵慥㈲㡥摤晥㕡〸㠷ㄳ㈸㔶㤳㔶㙦ㅤ㈷捤捥攴㤳㜱㈳㙣㠵㜰戰㍤捣㐲攷昷ㄶ㡡㌸搱扥ㄱㄶ〷㥢㐶昳㌳㈸晡㔸㌴ㄷ摦ㄹ㑡〵㠶攱㌱㡢㐴㠵昰㙦晢ㅣ㙤慡昱昹㍥戶㉦㐵㝤㝣ㄶㅡ晢㌲换搷㔱戰㍤昷昰〶㥡㈳㄰搷㘱㐹㍤摤㍤㐰慥㘱㠸〷晡㔲ち收㜹晥㌰㤱㌰㔰挱㜱㔳㈶㘵㡣㈸づ捡昲㕡㈷㕡扢昳搹㔴㙦挱ㄸ㌶㠰㐹㐳搷㠹㐵㐶㉡捡㠳慦扡〱㙣㐱慣搰㤰㔸㌰愰㡦㠷㕡㍢㑦〹挱㠳〱慢㤴㤴㤴㔳愸㐲攵㉤㌶㠲㙤㘸㍢㑢ㄵ攵㤷㤰攷挳愹敡摡つ㝣㙥㥢敡戳㤱㌰ㅦ㕦戰ㅢ敡摤敢攷攲扥搶㜹戲挵㤶㌴挲㍥㜰㌵㝢㌸改扣敡㙣ㅡて㤵敡ㄳ搲敦攱攴㤸户㙤ㅡ搸㜴㔲戸挱㔶㐸挶愲愹㔴晦戰挴散㑣㉣搵ㅢ㌷㍡愲摤㐶捡敥戳㜹攷㘳攷㈸㉦戹づ㘸㤶㔵〵扦㔸㑥㤹㡤㍢㠱昶㌹摡㜶㜷㜳㍥㝤〲㑡㑡㠶㕣攸挰㈰㙢戵扢ㄸ㥣扤捤挷㠸㘱㐴摡㘵昰㄰㕣敥㥥愱㙢㉢㈱戱㑦攳㤹捡挰㐹愴戴㌸㠷㔸㐷戶㈳㡢㔳攲戸㠳㜴㕣搲㈴敤㌴敤㑡㡡㈹ㄴち㙤敦〰㜳捦户㑥晥昶愸攴㤶㘹昰ㄹ㥥㡦捦㍡攵㤴㈷攷ㅦ㝡敥㙦愷㜲愸㘱攳㌰㐰㜵㥦挶㌸ㅡ㠷㡣晤搲〹㐶㈰搸挰ㅥ捣㥣㌸㉣㑥ㄶ㔲㐶㙤㐲昸㠲搷戰㐹搰㥢搵㠹挵㍤㌸搹㘸慦㑦捣捡㈵攳愹㘴挶攰㈴〴户ㄶ㜸摦慦挳㔸㠵昳昵〵搹㝣㤲㔷搵敡ㄳ㡢㜳搱㑣㝥つて戰㘲晤扢ㄴ㠵愴戰㠲㠹改挹っㅡ㤰㤹㈶昱㠶㐴㘷㑦㜶ㅤ敥戰昶愶㌳戳愲㙢昲㍢㐵㐱愱㌶㕢㡦搹慡晣捡敦㔷㌵晥㥡敤ㅤ慢攴扣㠹ㄳ〲ㅦ昷ㅤ晣〴㔶㜱昱㙣戶㐲㥢㘵㐹㔹㌷ㅣ搸㘶㤹慦愲㥢㝦㥥攷慢〳㤷㠰搹て敢ㄵ㠸㔴㜷ㄲ挰昱戳㤶捣ㅥ扣ㄷ昳て摤换つ昲㌴戹挲㜰㈰㔵㘳攰㄰㝥㌷〸て㌳慢ぢ㘹慣㍤㕡㑡㥤㈱㜷ㄵっ㈷㐴㠶戵ㄱ㈳㈸挵㠹捥挴昹㘸ㅤㅡ㍦扡㕦㥣㉢愳摦ㅤ㘶〶㌸愵挳捤扢扣挵㙢换愶搳㔱㔶㉦㔶捤㑥昴摤㐶㡤捣慦搱㥢攸〴㠰搴㐱㡢ㄴ敤〳㈹摡㈷㈴っ挹扣㔸㈳㌸㜵㘵㔷㐵㜳挹㐲㑦㍡ㄹ慢㘱㠰㤷㕦㜶㡡㝡㠹㉡挴㑢〰昶㈳㤵ㄳ㤳㔵昷㌶扡㜹散㡡攲㙥挶晡㠱慥㘳昱愳昶晡㘵ㅣ㔷摢㜹㙢〱搵㔷㍡㝣摤〵㙤㐱㍦㌲㠱慥摦捣㡡㘳ㄲ〶㡡㜴㐴㉡㐹〱㝣昴㑡㐰㈲晣〴㔶〳㔴㍣㐹慥㠶㐰戸㈳ㅢ㡤捦挴晤愸㙣慥摡扡㐷㕥㠳愲㘵户㤲㡢昰昶㐰ㅢ㑥㍡㜱愳㘷㉤收挲戹ㅡㄲ㍡㜱㉥ㅦ攰扤㠳㤰㔹㠶㥣㘰晡㠲挱摡ㅡ慦戴㘶摢扡挶㔸愷慣捥ㅢ昴戳㑢昴㝦戰昰㈸㙥㐳挱慣㉡㐰ㅤ㠵ㅤ扡㥢㌶愵㄰愴㍤㉥㠱ㄸ〵攲〰挱っ㤸敥㔶㔲昶愴㥤捡㠳㘹摥〰愸㐹搳ㅣ㑣㌹㐲戸ㄷ㠰㥢〴㜰㐹愸戶㠶㈷昱摡㠰摡攷㥥㝤㤶㍢㘵㍥㜵㉡㠰㥤㝥㄰㜸㌸㑣攷改〴搳㕦挵昴㑦㐳㜰ㅢ㡥昸㌸㔳搲〳慢㑣㤹散づ㉥㉡敢ㄳ捥㌵攴㠸㠴戵㤸㜴㉣ㄹ㕤㌴㤹㘴愱㥤敦㐴ぢ㐲搸〷户搹慤㘶㝢㐷㘰愹昶慣攳搸戱㕢て㠵ㅣ㜱㝤愱ㅥ㌸㝣㔷敢挶㜱㈳㥣㔳挸㈵扢㝢㌹㈶㤲㉢摤㝥㘰戰摢㔷㘷㠰挶慥㕦㈷ㄱ㑤㥤〹㡣㍤㉡㌴㥢㉤㙣㌵㑢㙦挸ㄶ㜶㌶㘳攰愳㔳㔴㘲〵搴㌹㐰散㕡〱搴慥戶㘹〸攸っ〵捦昵ㄶ挸㔲㘰つ㐰昰㍣〸戸扢㤴攲㌳㌷慣㤷㌵㠴〲昲ㄲ〱㉦愶搴攰㡥㠷摣㘸〹㑡晢慢㜵摣㐴〹㤹㤷㔰㙡㄰〷㔸㍡ㅦ敡㐴攷㙣挴挳㘶搵㘲㝤㘷㉦攲昷〷搰㐳㠵摣㌷㄰㑡㤲愵㡡㑥㐳捥〵ㄵ㘷㌰愱㔳ㄱ㜹㌷敥愱㐰㝦搷攰摤㘷㕥㑥收㔲ㅣ㥢戱㥦攳㑢ㅥ慣挵昳㤰昶㠵搵㠵㠰戶㡦㐲愴㤸㉤㠷攳慢敥〵㔰㕦〵㤱慤挷㔹搶㤷㈳㘸㤶昵㕡㠸㡣㌰敦㝣て㕤搴㔷㈰㥡ㄴ昵㍡㉡收昱㔷㔱㔱昷㠳㍡㜴㔱㕦捤慣攰愳㑦愳ㄲ㉢愰㜸㔶㘶㥢〱搴㉥敡搳㈱愰搷㔳㤰攷㘸ㅥ〲㘷㔰攰㑣ち㙣㠰〰㡢㍢㜴ㄶ㐲戵戶ㅢ㜹㐵摤挳㜹攷㐰〶捥攳昱㥡慤搴攱扣㜳愹昴㍣㉡扤〵〲㙥攷昱晣㑢㥣愷搹㔰攴㘱㜳㜰戶㠹摢㄰ㄶ㐷㕤㐰㈵户㈳㔴攴愸ぢ㐱ㅤ摡㔱㜷㈲ㅡㄳ搰ㄷ㔱㠹ㄵ㔰㍣㔳戳戳っ搴㜶搴挵㄰搰㕦愱攰㕤摥〲㤷㔰攰㔲ち摣つ〱㜱搴扦㤱㘴㍢慡搱换㑤㤷㐱〲㙥摡攴㔰挹㠹㔸㌸㍣ㅣ㔰㝦㤵昱扦㐶㤵て㈲攸㜶搳㡦㐰㌳摤挴㍡㈶㡦摢㑤て㠱㉡㙥扡㠲㑡ㅥ㐶愸挸㑤㔷㠱㍡戴㥢ㅥ㐵㌴㈶愰慦愶ㄲ㉢愰ㅥ〳攲攱愶慦㐳㐰㕦㐳㐱㥥捡㜹〸㙣愰挰戵ㄴ㜸〲〲攲愶敢㄰ㅡ慣㑦摥㡤昱〶挸挰㔱㍣慣戳㤵㍡敡搳㡤㔴㝡ㄳ㤵晥っ〲㙥㐷昱㌴㙤〸㐷昱慣㑤ㅣ昵㑤㉡㜹ㄹ愱㈲㐷㙤〴㜵㘸㐷昱㜰づ㠲㍥晤㙤㉡戱〲敡㔵㈰㜶㤶㠱摡昵改㘶〸攸㕢㈸昸㥡户挰㜷㈸㜰㉢〵㜸愰㈷㡥扡つ愱㐱㐷攱挶扢㐷挳扢〳㌲㜰搴ㅢづ愵づ㐷摤㐹愵摦愵㔲ㅥ挰戹ㅤ挵㔳户㈱ㅣ戵ㄹ㈲攲愸扢愹攴〳㠴㡡ㅣ㜵て愸㐳㍢敡㐳㐴㠳愰㑦晦〷㤵㔸〱昵ㄱ㄰て㐷㙤㠲㠰晥㑦ち昲㤴捦㐳攰㕥ち摣㐷〱ㅥ晣㠹愳敥㐷㘸搰㔱㜸㥢挲挳㔱摦㠳っㅣ挵挳㍦㕢愹挳㔱摦愷搲ㅦ㔰㈹て敡摣㡥㘲愶㑤㐷㤵敤愱㌸㔰㠹愳㝥㐸㈵㍣挴㉢㜲搴㐳㈰っ敤㈸㙥搶攰て攷攰ㄶ挲㠰ち〲摡㔹㐶搸慥㔱㡦㠰慣ㅦ愵㈰㑦〳㍤〴ㅥ愳挰攳ㄴ愸〶㄰㐷㍤〱挴㙢㐴昴㜶搹㤳㤰㠶换㙡昱㘵慢㜷戸散㈹㤰昵搳〰㡡㐷㝢㙥㤷敤づ摡㄰㜵㙢て㠸㠸换㥥愱ㄲㅥ晢ㄵ戹散㌹㄰㠶㜶搹㐸挶㐵㌶昵昳ㄶ挲㠰攲ㄹ愱㥤㘵㠴㙤㤷晤ㄴ㘴晤㕦ㄴ攴昹愱㠷挰ぢㄴ昸ㄹ〵昶〶㄰㤷扤㐸㔲挵㑥晤攷㤰㠰㥢ㅡ昱㘵慢㜴㜴敡㉦㌳晥㉢〰敡㘰〰户㥢㜸敡㌷㐴捤㙡㠲㠸戸改㔵㉡攱攱㘰㤱㥢㕥〷㘱㘸㌷昱㄰ㄱ㝦㍥晤㑢ぢ㘱㐰ㅤ〶㘸㘷ㄹ㘱摢㑤扦〲㔹晦㥡㠲㍣㘵昴㄰㜸㠳〲㙦㔲㘰〲㠰戸改㉤㈰㕥㌵换㝢扡昰づ愴攱戲ㄶ㝣搹敡ㅤ㌵敢㌷㈰敢㜷〱ㄴ㡦っ摤㉥㥢〶摡㄰㉥㙢㠵㠸戸散㍤㉡㤹づ㔰攴戲昷㐱ㄸ摡㘵敤㡣㡢㙣敡摦㕢〸〳㙡〶愰㥤㘵㠴㙤㤷㙤〶㔹㝦㐰㐱㥥㑢㝡〸晣㠱〲ㅦ㔲㘰ㄶ㠰戸散㈳㈰㕥㉥昳敥攸㍦㠱㌴㕣㌶〷㕦戶㝡㠷换晥〸戲晥ㄳ㐰㜰〹挰搶ㅤ㘷㔵㐳㘱挴㜱挶㈸搷攴㠶㈷ㄶ昶㐶㔳㜸搷㜷㍥㌶扡ぢ㈴敤っ扢ㅢ〱昳戸㘱挸㈵㠰㤸㜰攲㐹㥣晤扢㝤㔰扣㕣戰㙣㤳㕢㠱摢㜷ㅣㄱづ搶攱挰㜷敢㔲㐱㤱戸敥改㔵戱㌰昵㕦挰攰㔲㜱㈹扥㈹愳晦ち挸戵㥤慣敦㤶搹搴晦㈶捦㝡㠲摣㕣慦戰㉢攸摡挹㘷捣ㄱ㠳㝢ㄸ摣慤㙡㑡㘱〵扡ㄵ㥢㠳㕢㤸晣㤷〸愰㐳㍢昳愰戸㙦㈸搴晦戱㄰㥡ㄳ散㐲挰扤㌶㉣搹㙥攲ㅥㄵ捥㈸戱昱搴㔹攸㑦㘱戳㡦㈸搷㡡㈶挶摤つ㤳㡤㑣㘷㜳ㄸ㄰〳敥㥢挵〳㜱㑦㠶慡摡㕤㕤敦ㄸ㐹㌴㜲㑥㐲㙥㠲㐱ㄴ㔱搹昸戴㘰昰昶㈴攳昰〹㝤〶晡慥㜳㤳戱㕣㌶㥦㑤ㄴㅡ㍢戱㘹摤挸户捥搰愱㡣㙦つ㔶㐱愳㘷㥡㌴㉣㤰攱㙢昱㙢㜹㈱㌳扣㍡㤳㕤㤷㤱摣〴昳㝣昹㡥愹改敡㙡㈶挳㐳つ㜹昶㠷ㄷ㈳㉢挱㘱㘴晤㜷㈰昵㔵㤱㈸㈵昱㐴扡㙤㈴㘶㈳㜱ぢ㘹愰㌶㙡㘱て戰㐳㥦〸㜷㠸㔸㥡愱捦㠱っ㙢㥢摥攵搸㘶づ戱㕥搶㠱㈶ぢ昹㐵㜸㘹㉤愴㐰ㄹづ㑡昱敦〴㐴㔶㔹㕡〶摦愶搷〱㐸慡㈴攸昸挳㙦㐸㌰〴㐴㍥慢〱㔹㜹搴晦晣敦攷㥦戳挸㘸㔲愸ㅡ㈲㘵换㐱㙤㠱㈸换愲搸㤷㈹㘸ㄱ㕦昲㐷㉣攰换㌴昵攳㠹㜰㜷㐳㤰慣㡤㜰㍢㠳㑦㌰て㘴挸㡥挵摡㕢愰㙥搵慤㘲㉡慥㡣㐰㜵㜵挹扤㠱攲㑥〶摢づ搲㈱挹㘶㐴㠸㌰昸㔷㘴扢㜲㥦㘱㐷㘲昶〶㙢㈷㈳㤳愲㙢㘱㤸慥〳〸㐷戸㈵㈱挶戲愸㌴换㐶戳㌸㐲晣捤㡥㕤㔰㈶戸扢㙢扦ㄱ挲〶ㄶ改戵攵攵㌶捥㐸㙡ㅢ挱㐸敢愸㝢ㅤ㤸昸昳改摤㐰㈲㈲ㅦ敥㐰㐸挹晣摥㔱㌲㥡㈵挳挶愰㝥攷㔹〸愷㈱㤲攴㙢㉦挸愱㄰㑥愷㉡㍣㤱昵㌶㜲㠶㡤㥣㘹㈱敡ㅣ㈰㉣〸昵㕢愸愴㤳㔸〷昵㈸㘶㙦㌴㐰㌸㜲㉥㤸ㅥ挶㙡ㅡㅢ㌹捦㘶㌶㌲搶扥〴晢㌳慡㔸㜶〱搵㤲㜴〰㐸㐴愸㕡㕤〸㑣㉣㝢捤搳戲㕦㜸㕡㜶ㄱ㈲㐹㈶挶㐲ㄵ㉣扢㤸敡昰㐴戸㔱㈰挸㈵㌶㜲愹㠵愸换㠰㠸㘵㉦㕢㤶㤱愱㥢㤸扤㜱〰攱〸㔷晤愲㤴愶㤸挵㈸〵捡戲㡣㝣捤㘶搲ㄴ㜹㤳㕦ㅦ㐴散〸㌰搵ㄵ㘰㡡戶ㄶ㠶㐰㤶捦㔵㠰㘲搹㑦㍣㉤㝢捡搳戲慢ㄱ㐹㌲㌱〹慡㘰搹搷愹ち㑦㠴㙢㝢㐱戸㤰ㄷ攴㕡ぢ㔱㌷〰ㄱ换㝥㙣㔹㈶㘵㜶㌴ㄴ攸㘳〰挲㤱ㅢ㈱㔰戶捣㙥戲㤹捤搰㉡㍦ㅤ愰摢ㄸ㔵捡散㥢㘰攲捦愷㘷㠰㐴㐴㍥ㅢ〱挵戲敦㝢㕡昶㠰愷㘵摦㐶㈴挹挴㙣愸㠲㘵㌷㔳ㄵ㥥〸ㄷ攳㠲㝣挷㐶㙥戵㄰㜵〷㄰戱散㍥愷㘵㜳㤸扤づ㠰㜰攴㑥〸㤴戵㡣敢㙤㘱戶㐰扤晣㘴㠱敥㘴㔴戱散㙥㌰昱㠷㙢㐰㈰ㄱ㤱捦㍤㠰㘲搹敤㥥㤶摤敡㘹ㄹ㔷搳㤲捥㜲愸㠲㘵㥢愸ち㑦㠴慢㘷㐱敥戵㤱晢㉣㐴㜱ㄵ㉣㤶摤攲戴散㐴㘶㙦〵㐰㌸昲㝤〸㤴戵㡣ぢ㘴㘱ㅥ〳昵昲㔳〹㍡挶愸㘲搹て挱挴ㅦづ㈲㐰㈲㈲㥦㠷〰挵戲㙢㍤㉤扢挶搳戲㠷ㄱ㐹搲㐹㐲ㄵ㉣㝢㠴慡昰㐴戸摣ㄵ攴㌱ㅢ㜹摣㐲搴㤳㐰挴戲慢㉤换挸搰慢㤹扤ㄴ㐰㌸昲ㄴ〸㘵㉤攳㍡㔶㤸㙤㡣搵㑥㤰㘷㔴戱散ㄹ㌰㐵㕢㉦㐸㐴愴〷攱晡㔴㉣晢㡡愷㘵ㄷ㜹㕡挶㔵慡愴搳て㔵戰散愷㔴㠷㈷挲㔵愹㈰㉦搸〸㤷愱㝣搴捦㠱㠸㘵㕦戶㉣㤳㜶㜶㍡戳户ㅥ㈰ㅣ㜹ㄹ〲愲搴慢〷㜹挵㘶搲ㄴ昹㐹〸㝤㍣戱昳㘹㡢㉣㈹ㄹ扡㠰㈱㈶挶て㤷㤴㘲搹㘹㥥㤶昵㜹㕡挶㠵愵㘴攲㘲愸㠲㘵扦愲㉡㍣㤱㕦摢挸ㅢ㌶昲愶㠵愸㜷㠰㠸㘵㙢㉤换挸搰㤷㐰㠱扥ㄴ㈰ㅣ昹つ〸愲昴㜳㈰㠳㐳㥣搹敢扦㙢㌳㜹挵㔶㝥㡦㐲㕦挱愸㔲㘶敦㠱㠹㍦㥦扥ち㈴㈲昲攱捡㑦㉣㍢挵搳戲ㅥ㑦换戸晥㤳㑣㙣㠰㉡㔸戶㤹慡昰㐴戸摥ㄳ㠴㡢㍢㐱戸挰攳愳戸㕡ㄳ换ㄲ㑥换慥㘳昶慥〷〸㐷戸㘰㉢㙢搹㥦㙣㈶敦捥捡敦㕦攸㡤㡣㉡㤶晤〵㑣晣昹昴捤㈰戱㉡昰ㄳ攱捡㐱昴摤㐲挱敦〰搴晢㈳昶愴㕤挹㕣㥥㜱〶㈸㡣挳搹扢挴戹㡤攲㔵㐱㑥㐰㡦㉥㝦ㄳ搲㌱ㄳ㙣挲㌲愳攸户ㄳ㘶攰户㄰㔸愵㝤㔵㌸㘹㌵て㝡〲晥挹摢愷㡢㜳㈶㙥愰昰ㄳ㕣ち晦晤〳㝡攸愸挱㔹ㄴ㌵㝥〱ㅦ㝤〷戲慡㌸㈳ㅤ扣攱扢㤶㜴㜱昰㐲㈴改㜹挹㝤㠱挵㜰扦㈰ㅢ〹㐲㤳㌸昲ㅥ㈰昵㔵㑡攳㡢捥㔴昳㄰㠳ㄶ㐸愲㥢㐰㙤愸〵〸㈲㈹搷捣晤攳愹愰昱㤹㈶搰㔷㘳㝤㐷愶㌵搴搹㌱㑥㔲晢㕥摥ㅡ㝣昳㉣昷㕢捤て散㜳挱收㠵て摣昸㔰昸㤵㡤㙢愶㠴敦㥦慡㐶㈰挶愰㘱㤷㐲愳㘹搸散㜲㠶ㅤ㘷㌱摣敦㜰㐵㜶㠳㈶㌱散㝢㐰㘰搸㕥昸ㄲ挳㘶㍡つ晢〱愸つ愳〰戶捤戰搱㜶㡣㜲㠶㝤戰㤰愶摤㌳昵昴㕤敦㥡昵搶㘹㔷㑥㔵㥣搴㜹ㄹ搶㕡捥戰㘹ㄶ挳晤㙥㔶攴〰㘸ㄲ挳ㅥ〱〲挳挶攲㑢っ㍢搶㘹搸㘳愰㌶㌴〱㙣㥢㘱攳散ㄸ攵っ㉢㈹㌱㑥攷扣っ㥢㔴捥戰愳㉣㠶晢㥤慢㐸ぢ㌴㠹㘱㑦〳㠱㘱㤳昰㈵㠶㝤搱㘹搸㌳愰㌶ㅣつ戰㙤㠶ㅤ㘳挷㈸㘷㔸㐹㠹戵㈱㠶㤷㘱ㄳ捡ㄹ㌶摥㘲戸摦愵㡡捣㠰㈶㌱散〵㈰㌰㙣㌶扥挴戰㘶愷㘱㉦㠲摡㌰〷㘰摢っ敢戰㘳㙣戵㘱㥤㠸攱㘵搸搸㜲㠶ㅤ㙣㌱摣敦㐸㐵㤶㐰㤳ㄸ昶㉡㄰ㄸ戶ㅣ㕦㘲搸㠱㑥挳㕥〷戵攱㐴㠰㙤㌳㙣㠵ㅤ㘳慢つ㡢㈱㠶㤷㘱晢㤶㌳慣搱㘲戸摦㝤㡡ㄸ搰㈴㠶扤〵〴㠶㈵昱㈵㠶敤攳㌴散ㅤ㔰ㅢ㔶〳㙣㥢㘱㈹㍢㐶㌹挳㑡摡㔸ㅥ㌱扣っ摢慢㥣㘱㝢㕡っ昷㍢㑤㤱㕥㘸ㄲ挳摥〷〲挳晡昱㈵㠶敤敥㌴㙣㌳愸つ愷〳㙣㥢㘱敢敤ㄸ攵っ㉢㘹㘳㥣挹㜹ㄹ㌶扣㥣㘱ㄱ㡢攱㝥㔷㈹㜲〱㌴㠹㘱㥦〰㠱㘱ㄷ攳㑢っㅢ收㌴散㑦愰㌶㕣〲戰㙤㠶㕤㙡挷㈸㘷㔸㐹㠹㕤㠱ㄸ㕥㠶改㜲㠶搵㔸っ昷㍢㐸㤱慢愰㐹っ晢ㅢ㄰ㄸ戶〱㕦㘲㔸挸㘹搸愷愰㌶㕣〷戰㙤㠶㕤㙦挷搸㙡挳㌶㈲㠶㤷㘱慡㥣㘱㍥㡢攱㝥户㈸㜲㌳㌴㠹㘱ち戳㐰敤㈷挰敤㌶㥣ㄳ㜰ㅡ㈸ㄶ㝥昶㤹㌹〵攱㑢挴㌵戸㤵挷愹愱㌰㍥戵ㄸ㘳㌹㍦〸㈱㔲昰㌶戰㠶扡ㄳ收昸㕤㌰㤹㥦㈵戸戵㔴㥢㌰挹㥣戹挹ぢ㈸㈹搹昸慣挳㈵捡ㅣ㝥㤹慢〳昷㠲㜱㜵ㄲ㍦搶㘹㙤ㄳ攲扥㌰㉦昷搸搷昴戴㠴ㄸ㌹㤴㤸㥦挳扤扤敡挴散㍣㙥ㅦ挷㙢昰㝢㌷〵晣㔲㕡㘶㘷㌸㠳挰㔶㌴㘷㡣㜸捣㕢㘲㥥扢挰摣摥㜵㕦敢㜳㕣戱ㅥ昴㠷㝤捤摥捦扢㤷摢㜷〲ㄱ慡㐶愱つ晥㐶㤳㙣㍢攷晤㙡ぢ捡㔵㜶㐶㌷ㅦ扥㤷散愴昲㌸㐱昳昷㝢昵㕡攴㡥摢㑡㕣㐰㠴㜵㉤㐹㍣㈹ㄷ攰ぢ摥〱㡥摢㈸敥挷捦㘴っ搷て㑢搵搶捡㝥昹㥦㙡㕢㝤敦摤摣慡㌸敦㘵敤〹搵㐳攷挰㔵户戸攳慡㕢㐰晤搱捥㤷敦㙣摦㘰扥ㅡ㤸〹㑥㔱㘵㑤㈳昹ㅡ㕥㥣㉦戵〹㡡㤹㌷晢㔱摦戳㔳ㅢ〱㐹晢戲㔵㜱㘲ㅦ㜸㈶戶㕢㘹㘲㝢戸ㄲ晢㠱㍢㌱㑥㄰㘹㥡愶㘹〱昵㕢㑦挵愳㑡ㄵ敦敤㔲晣㤸㕢昱搳戶㘲㕡ㄱ㔰㙦㝡㉡摥户㔴昱晥㉥挵捦戸ㄵ㜳㠲㈴㌹㌶ㄵ扦收愹昸愰㔲挵㘳㕤㡡㕦㜴㉢㝥戵㔸昱㑢㥥㡡て㉤㔵㝣㤸㑢昱敢㙥挵㥣㈰㌸㝣晣扣愷攲㠹愵㡡㕢㕣㡡㌹㤷㈸慡㈹敦摢㡡㑤㔷㍣攵愹㜸㔲愹攲愳㕤㡡㌷扢ㄵ㜳㠰㜴攴昸㔱㑦挵㔳㑢ㄵ户扡ㄴ㜳㉣㉤捡㌱〷㈸㠷攲〷㍤ㄵ捦㈸㔵㍣换愵㤸㘳㔹㤱㘲づ㄰搲敦摦て㤵㕣㤳㜲て慦挶㡦ㄳㅣ㥢㜱㥦挵攰つ攲ㅡ㕣ㅤ攷㐰㈲㌱敥戵ㄸ㕣愳敡づ㔰ㅢ㌸㕣搴㈱㔴晤㠲㕦攱㈷攵摥昵㝦㌳昰慥㍦ㄳ昸搸㌷〱挹㑥㠰挶㈰晢㥢慤敥〸戹㑡摦捥㔳捡戹㐸㐷戱㈷愳づ㍤捦㐲ㄸ㔰搲戵㠰愰攷㤳捡㕥㐵㘴ㄶ㌸㘵愴㐷愰捣㐲㔲搹ㄹ㠸捣㈲愷㡣㌴㙥捡㜴㤲捡㜶㉤㌲㡢㥤㌲搲㑥㈹戳㠴㔴㌶㔱㤱㔹敡㤴㤱㈶㐷㤹㘵愴戲戵㠹捣〹㑥ㄹ㘹㍤㤴㔹㑥㉡ㅢ㡥挸㝣挹㈹㈳つ㠱㌲㈷㤲捡㌶㈰㌲㉢㥣㌲㔲愷㈹㜳ㄲ愹慣捥㈲㜳戲㔳㐶慡㈷㘵扡㐸㘵捤ㄴ㤹㤵㑥ㄹ愹㘹㤴㠹㤲捡㑡㈶㌲摤づ㤹〶搶㠸㘵㜰戸扦㑦挵㔶挶㔷慥摣搲㄰㘸ㅣㄹ㌸㘱㕡摤㠶㌷㝦昲昶攵㉦慤㤸昲摥㘷搷㕦晦搲㙦㉥㝦昶戳〷扢愷㍣昹慤㙦㍤㝥晣㑤捦扥扤㑢攲ㅢ晥晢戶㜴㝣㘳晤㠴搵敢㑦㑤㉣㌹㘴搶晡攵愷㉣㥣戰㘰㜸㔳㔵㔵㜵昵㐱㈳㥥摡昳攰挸搹愷㍥愰ㅥ㜹㜵㡦㡣㤲㌲㘶昱挶㤰ㄲㅦ㙥㥥㐴㔸搶㌲昵㠹〳挱㥣㑥㑡ㄹ㡣㠱㍤㉥㑡㐶㔸摡㈲㤵㌰愵愴㥣㑢愴㔸摥㈲搵㘳㑡㐹㐹㤷㐸戱挴㐵敡ㄴ㔳㑡捡扡㐴㡡㘵㉥㔲㈹㔳㑡㑡扢㐴㡡愵㉥㔲ㄹ㔳㑡捡扢㐴㡡攵㉥㔲㙢㑣㈹㈹昱ㄲ㈹㤶扣㐸攵㑣㈹㈹昳ㄲ㈹㤶扤㐸昱㍦〰㠰扦愴搴㑢愴㔸晡㈲戵搶㤴㤲㜲㉦㤱㘲昹㡢㔴㥦㐸㐵㔸㌰っ搷〷ㄴ㑢㐳㝡㡤ぢ慤㕥㘳㍡攸㌵㜸摦㤹〵㈰㡣㉦扢ㄸ昴戹㌰㉥㜰㌱攸㘶㘱㥣敦㘲搰戳挲㌸捦挵愰㌳㠵㜱慥㡢㐱晦〹攳ㅣㄷ㠳㉥ㄳ挶搹㉥〶扤㈴㡣戳㕣っ㍡㐶ㄸ㘷扡ㄸ昴㠵㌰捥㈸㘶搴晥ㅦㄸ攳慣㍣</t>
  </si>
  <si>
    <t>㜸〱捤㔸捤㙦ㅢ㐵ㄴ摦㕤㝢搷扢戶搳㥡㌶晤晥㑡慢ㄴ㕡㈵戸㜱摢愸ㅦ愸㉡戱㥤㉦搱㈶㘹敤愶㌷㔶㙢敦㙣扣捤㝥㤸㤹㜵ㄲㄷ㑥㠰㄰㤷ㅥ戹㜲㐱㍤戵㐲㐸㕣攱㍦攰㑢攲挰愵ㅣ摡〳愸ㄲㅦㄲ攵㐳〸㄰扣㌷㙢㈷戶攳搰㌴〴愹搳㘶㜶㘶摥扣㌷㌳㙦摥晢扤㌷ㄶ㐴㐱㄰晥㠶㠲㕦㉣㔱㙣散㉦搴㔹㐰摣㜴捥㜷ㅣ㔲づ㙣摦㘳改ㄱ㑡㡤晡㈵㥢〵ㄱ㤸愰攸㌶搰㤹慣㌳晢㈶㔱昵〵㐲ㄹ㑣㤲〵㐱㔵㌵〹攸㈸〴晦㔲捤㡥㠶㕣挹㈸㔴挵㕣㜶扡㜴〳愴ㄶ〲㥦㤲挱扥搹㤰昷㐲㈶㤳捥愴㑦て㘷㑥愶㠷〶晢㜲㌵㈷愸㔱㜲挱㈳戵㠰ㅡ捥㘰摦㑣慤攴搸攵㤷㐸扤攸捦ㄳ敦〲㈹つ㥤㉡ㄹ愷捦㘶㑥てて㕢攷捥㥤㑤挲搲挲㑣㉥㍢㐱㥣㉡挸摢㉣愹ち㐸㥤捡㘵㘷㈸戱㌶㑢愶㡣㡡挸攴㐹搹㐶㡤ㄱ㐲㙤㙦㉥㥤换挲晦ㄶ慤㐰敦㑣㝡扡㔰㈰ㅥ戳〳㝢挱づ敡㜸㍥捤㥤㉥㤷㘶つ愷㐶ㄴ㤷㙦㐹㜵㘷つ㍡㘵戸愴挷扤挶挸㔵挳㥢㈳搸㤳摤昱㥡㙤㐶攱㈶㈳挷扢㉤搴㔰㔲㝡㍡㤷捤㔵っㅡ㜰㤱戸挰㠹㙥戳昹㑡改㤶慤㜰ㅥ㍥㡡敡ㄱㄳつ㕢攱㙢攲㉥㘳㔸愹㔰㈹ㅡ㔴摢㕢㌸晢㌸㙢㕦㐶㡣晥ちㄶ搷捡㤸㠰㤹㤲㙥㐸㝡㐹搲换㤲㙥㑡㍡㤱㜴㑢搲攷㈴扤㈲改戶愴摦㤰昴㜹㤸搳㉣㙡㉣㈶㌵捡㙦户㠷㙥晤昲挹愳改搷摦晦㜰昸㥢搷㙥扤㥤㐴㔹㔳㜰戶昴ㄴ〹㌶挹㄰㘴㍣搳晡㜵㤹㠴搹戲ㅢ㕥㐵㥥戰戲㠶昷㌴改㤹㘴㐹㠱ㄶ摣㕦搲捤昹㕥㐰㤶㠲扣ㄱㄸ㌱㜷挶愰挴ぢ㌴㤸㌴挰戹挲ㄶ㜲昶昰戱㈶㜷扣搱〳〹㈹摥㙣㤱㤲攰〳愱㈴ㄱ㕣㉦ㄲつ㙢㔵改收捣ㄳ〶慢〴㐶挹㈱晤ㅤ㔷㡥㝡〳㉢扢ㄶ搸づ㑢㠳挸㜱敡搷慡愸搱捤㤲挳つㄹつ㐳改㠱㡡㐳て㝥㘱㠱ㄷ戵㉤昰㠹㙢㐸搴㤰㠸戰〴ㅦ㈸㑤㕡㜲ㅢ㜴㘰㡢㜹摦㌵㙣㙦㤳㉥㌷戹ㅤ㠴㕥㘹㔸㜱㥥ㅡ㡢攰㤱㉢愲〱㡥昰摦攳㈱〹㄰挹ㅡ戶捥㔸㤹㡣㌹㍣㘴㥣㌲㘴㜴㠱㈷昵愸㕥攰㐹扡搷㙤捦昴ㄷ戹㡢㙤㜳挱㝦戸摢ㄴ敢㔵挲㠷㤲㔶搱愰㜳〴摣㤶㑥收㝢慤㥣㑦㈹㜱㡣㠰㤸㝣〰ㄱ㝡㔷晢㈰ㅢ愳扥㡢攳晢戳〶㈳㉢敥㍢㘰㠵ぢ㘵晤㥡㘷戲㝤摤㠹㠵〰㐴敦敤愴慤〸㔹挵㔶〰㐸㈳㡣敦昴㘰㈷ㅢ㌷晥㤱㈵㍢㈴ㅦ攸㈰〳愸昹愵戵愹㘳㤴扣戲㑣㕤戵愳ㄱ〸㔳ぢ〴改慢㑥ㄹ㤲挲㝤〱〴昹㡣㜸㝣㝢〳敥㡣㕤㥥㈷戴㐰㌰挸ㄱ㤳ㅦ㜵〷㤲〸昸㘳㤹戰㠱㘹㔴㍤愰慡㜹愴㜵搴ㅡ㕤ち〸㜸戳〹晢㠵㘸ㄳ搴㡢攸㐹㍢摢愶㠴㙢〲㘱㑦摢昰㤸㕦慥㌱昴㕡敡㍢敤㤴ㄱ㜳挱㠰㌵捤换扥㐹愲㔱㈹㈲㐴㠵㈸ㄶ〸愳㤱〸戸昲㔰㠷愳昲㤰㠱戲㔹㉢㌶户㔸づ㠲昳愹㜵㌱戵㥢ㄷ昲㜵㠳㡣攵昸㉦敥㙥昷㤵昴㔵搰ㅥ㘸挹㈱攸㐸㔲㈷愲戴㙣㜴挵㙡㜰㤱慥㜸ㅡ㥥愸㐵㘷㘸户㌸晢搸摡㐷攱㘲㤷㉤攳晦㥤㉣㐹摢ㅢ愷ㅦ㕤〰捣㥥㌰㍣搳㈱昴摦昵㠵㍢搲搰戳戵ㅤ㔸敤㠴㉡㉥挸て〱摤搶搴㈴㈶㑡攲㤲㔸㤷ㄷ㙤㌳愸㈸ㄵ㘲捦㔵〲ㄸ㠳晣㑡㔵㔱捤㍦㐱㐴愲昰晤ぢㄲ慣敦㌱挹搲㜶㘳戵〷慡㜸㍣ㅥ攲愷ㄲ搷昶昱扥㄰㐵㘴敤戶挹攵㌸㠰〱㉥㝥挹㌷捣㌱愳っ㜹㔹慣㤱㤵愹㌹摦慤㐲㜴愲㈹㥣㤹〳摢〴㥢㕦戰㑤㐲㔵ㅣ㈸㐰昶ㄷ㠵愴㡣㈹摣戳ㄹ㠴㥤㠸㈰换〹戵摢㕡㤳㑤㔹晤つつ戶㘶㤷㤳慢攴㝦㜷攵散㐵㍣㔸㍣㡥ㄹ㤳戶ㅦ慢〳㔰挹愸挹㈷昶㠶慤挰戴搳㉤㔴晣挵〹㔰㈵㘱㘱搲挳㜲搴づ㜶慤ㅥ㠶㌰㙡戸㝢昸昸㌸㈵〰㠰戴〸㌸挰捦㠸ㅣ㝢扢㔲㌸搳㕥㙥㡣㉤㙥㌸㘰捤摡㘴ㄱ挱晢搰㙡ㄲ㘴㙤戹ㅡぢ㝣ㅥ昵て慥愶攷晤㈹㍦挸摢慣敡ㄸ昵晥㉥攴㤰㜲扤㐲㍣挰㉥ち㄰昶戸㐹㝥戵㑡捣㉥㝢㉣昸㌵㕡㈶㤳昹愷〱晤攰愶挲㈲㜲攰ㄳ㔵㔱㤱㐴㈸ㅢ㜳㍣ㄱ㕤㐲㜸戵昷晤昱晢㌷摦扣愸〰㥣㡡攰㈰攰㈲㌲㍡攳㐶〰ㄲ昳㤳㥥戶戰扣〳搳敦换昰㘴戱慢づ挹ㅡㄴっ摢愷㑣㜳㥢捤搰昰㕡ㄲ攱搰㕢㥥〶㘵㐳㤴〹攳㑢㝡㙤㝣㙤搹㌸户㐱㌴㘶挴㌴戱户㈳㄰昰㜳㈳㍡㙤昰慥攴〷㠰㠹㑦戸ㄱ㝣㘵挶ㄶ㌰愹搶㜵㐸㔲愱㠷㐵㤴敦㠳愸慥晢㐳㘸㡤㝡昸㑣攲㕣昱㜹捦㕦昴昸捥㘵㠶戹づち搴㘲㌱㍣㐶ㅣ晥㜸ㄹ㙥㥡㡤㈰㈳㝡て㜴搳㔵㤸㤳㉥扦攳㈶㑤〸て㡤㠷㕢ㄲㅦ㙥㐵㑡昸敢㑣攵ㅤ㔰㘱㡦㝢摤愷昳㈵摦㥦挷㤷挲ㄶ摥㘳ㄵ㐲〲㝣㐹㈵摣昰㌹㠸㙤戰晤㐸愴敤戵搴搰㍢ㄲ㌱㈳收搹戲㜲ㄸ㕡㤱㌱㕡收㍤昱㙢㌸㍦扥戲扥ㅣ晤昳㥤扢㍦昴㑦扦㔵㕡晡敡扤㌷づ㝡攲扤〶攱捥扢て晥㜸昹摥搱晣〷㠷捦晤晣改㐷扦晦㈸㘳〰㔹㔷昰㑥挱挴慤搶㌲㜶ㄵ敤挰㈱〹㉢㌴つ㙣慢ㄶ愰ㄱ㈴㔶㘶捣㉡㔶攰搴昹ㅥ㙢㥣摡愶㘳㝢〴㑤〷㔲㔶㝣㜵㕥㈲㜳㤰㐴捤昸昸挲昵扤ㅥ慢㐸つ㡦㘱慣昱捡昵㙤㙤㍤敥㉤戲㤵戵㍤〶换㜰扣挴昶㔶ぢ攱ㅣ㙥慥收㝡攳㐶㤵㍤つ敥挴㝦昴〰昵㐰〹挱㑢ㄲ㈵㐹㔴㈵㜵㠳ㅥ㈱㈸㐷㐱㔴慡挵〳捦昷㑤捤捣㐲㥡㈵㜱㘰㤳㑥攲㔲㈱㥥㈱搰慤㍦愷㐲㌳㑦昲㥦ㄱㅡ挹㙥愴㕢捣㕥㑥晡㜸づ昳㉣昰㠸㤸㔲㜰ㅦ㜹慥搱挰㑥ち挳㌳㐶㙢攵ㄸ㔴㕢㜲㔹扤㈵㠵㔳㡥挳搸㌳㌰ㄶ㥡㜴搳㌳㔲ㄸ捤㜹敡㠲㉦㈵㙤〰㉡㤱慦㠰扤㐱愸㥡㈵㠵㉢愱摢㙡捦㐳搵ㄳㄱ㜱㉡晡愱㤲挶晥㠸攳昴㌵㍤㠹㘹㌸愴㥣挰㜱搰ㄳ㈶搳㑥㝡挹㘱㑢攲ㄷつ戳㝦㜸攷敡攲摣挴昴搴摤捣㤱昹㡦愵戹摤攲攷つ㐲攷敦〸愹收ㄶ㘴㕣昵㠵㙥㉥扦㉡㔹ㅤ攸㝣ㄹ㡣㐲愶㕦挷㌳㐶㈰㑢㤲戹㈱㐷愵昳ㅢ㤳搵㠴㕤扣ち昹㌳搸昵㝦㤰㠳㜷搶㡥㥡㠷㘰㐴㍢㠵愲戱敡㐴㑥㑣昴挶昰ㅣㅤ〹㘹㈲㠱㌸㈹㍣㑡㡣〸摦摥ㅥ㐹晣〳昱挲㜴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</si>
</sst>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0"/>
  </numFmts>
  <fonts count="5" x14ac:knownFonts="1">
    <font>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applyAlignment="1">
      <alignment horizontal="center"/>
    </xf>
    <xf numFmtId="0" fontId="0" fillId="0" borderId="1" xfId="0" applyBorder="1"/>
    <xf numFmtId="0" fontId="1" fillId="0" borderId="1" xfId="0" applyFont="1" applyBorder="1" applyAlignment="1">
      <alignment horizontal="center"/>
    </xf>
    <xf numFmtId="3" fontId="0" fillId="0" borderId="1" xfId="0" applyNumberFormat="1" applyBorder="1"/>
    <xf numFmtId="6" fontId="0" fillId="3" borderId="1" xfId="0" applyNumberFormat="1" applyFill="1" applyBorder="1"/>
    <xf numFmtId="164" fontId="0" fillId="2" borderId="1" xfId="0" applyNumberFormat="1" applyFill="1" applyBorder="1"/>
    <xf numFmtId="164" fontId="0" fillId="4" borderId="1" xfId="0" applyNumberFormat="1" applyFill="1" applyBorder="1"/>
    <xf numFmtId="0" fontId="4" fillId="0" borderId="0" xfId="0" applyFont="1"/>
    <xf numFmtId="0" fontId="0" fillId="0" borderId="0" xfId="0" quotePrefix="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F43D-3099-41C2-9D3D-AB5683339A87}">
  <sheetPr codeName="Sheet2"/>
  <dimension ref="A1:C31"/>
  <sheetViews>
    <sheetView workbookViewId="0"/>
  </sheetViews>
  <sheetFormatPr defaultRowHeight="14.5" x14ac:dyDescent="0.35"/>
  <cols>
    <col min="1" max="2" width="36.6328125" customWidth="1"/>
  </cols>
  <sheetData>
    <row r="1" spans="1:3" x14ac:dyDescent="0.35">
      <c r="A1" s="8" t="s">
        <v>14</v>
      </c>
    </row>
    <row r="3" spans="1:3" x14ac:dyDescent="0.35">
      <c r="A3" t="s">
        <v>15</v>
      </c>
      <c r="B3" t="s">
        <v>16</v>
      </c>
      <c r="C3">
        <v>0</v>
      </c>
    </row>
    <row r="4" spans="1:3" x14ac:dyDescent="0.35">
      <c r="A4" t="s">
        <v>17</v>
      </c>
    </row>
    <row r="5" spans="1:3" x14ac:dyDescent="0.35">
      <c r="A5" t="s">
        <v>18</v>
      </c>
    </row>
    <row r="7" spans="1:3" x14ac:dyDescent="0.35">
      <c r="A7" s="8" t="s">
        <v>19</v>
      </c>
      <c r="B7" t="s">
        <v>20</v>
      </c>
    </row>
    <row r="8" spans="1:3" x14ac:dyDescent="0.35">
      <c r="B8">
        <v>2</v>
      </c>
    </row>
    <row r="10" spans="1:3" x14ac:dyDescent="0.35">
      <c r="A10" t="s">
        <v>21</v>
      </c>
    </row>
    <row r="11" spans="1:3" x14ac:dyDescent="0.35">
      <c r="A11" t="e">
        <f>CB_DATA_!#REF!</f>
        <v>#REF!</v>
      </c>
      <c r="B11" t="e">
        <f>#REF!</f>
        <v>#REF!</v>
      </c>
    </row>
    <row r="13" spans="1:3" x14ac:dyDescent="0.35">
      <c r="A13" t="s">
        <v>22</v>
      </c>
    </row>
    <row r="14" spans="1:3" x14ac:dyDescent="0.35">
      <c r="A14" t="s">
        <v>26</v>
      </c>
      <c r="B14" t="s">
        <v>30</v>
      </c>
    </row>
    <row r="16" spans="1:3" x14ac:dyDescent="0.35">
      <c r="A16" t="s">
        <v>23</v>
      </c>
    </row>
    <row r="17" spans="1:2" x14ac:dyDescent="0.35">
      <c r="B17">
        <v>1</v>
      </c>
    </row>
    <row r="19" spans="1:2" x14ac:dyDescent="0.35">
      <c r="A19" t="s">
        <v>24</v>
      </c>
    </row>
    <row r="20" spans="1:2" x14ac:dyDescent="0.35">
      <c r="A20">
        <v>31</v>
      </c>
      <c r="B20">
        <v>31</v>
      </c>
    </row>
    <row r="25" spans="1:2" x14ac:dyDescent="0.35">
      <c r="A25" s="8" t="s">
        <v>25</v>
      </c>
    </row>
    <row r="26" spans="1:2" x14ac:dyDescent="0.35">
      <c r="A26" s="9" t="s">
        <v>27</v>
      </c>
      <c r="B26" s="9" t="s">
        <v>31</v>
      </c>
    </row>
    <row r="27" spans="1:2" x14ac:dyDescent="0.35">
      <c r="A27" t="s">
        <v>28</v>
      </c>
      <c r="B27" t="s">
        <v>33</v>
      </c>
    </row>
    <row r="28" spans="1:2" x14ac:dyDescent="0.35">
      <c r="A28" s="9" t="s">
        <v>29</v>
      </c>
      <c r="B28" s="9" t="s">
        <v>29</v>
      </c>
    </row>
    <row r="29" spans="1:2" x14ac:dyDescent="0.35">
      <c r="A29" s="9" t="s">
        <v>31</v>
      </c>
      <c r="B29" s="9" t="s">
        <v>27</v>
      </c>
    </row>
    <row r="30" spans="1:2" x14ac:dyDescent="0.35">
      <c r="A30" t="s">
        <v>34</v>
      </c>
      <c r="B30" t="s">
        <v>32</v>
      </c>
    </row>
    <row r="31" spans="1:2" x14ac:dyDescent="0.35">
      <c r="A31" s="9" t="s">
        <v>29</v>
      </c>
      <c r="B31" s="9"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05B35-244D-40CC-87CB-3D87BCCC5661}">
  <sheetPr codeName="Sheet4"/>
  <dimension ref="A1:G20"/>
  <sheetViews>
    <sheetView tabSelected="1" zoomScale="120" zoomScaleNormal="120" workbookViewId="0">
      <selection activeCell="E31" sqref="E31"/>
    </sheetView>
  </sheetViews>
  <sheetFormatPr defaultColWidth="8.81640625" defaultRowHeight="14.5" x14ac:dyDescent="0.35"/>
  <cols>
    <col min="1" max="1" width="26" customWidth="1"/>
    <col min="2" max="2" width="11.81640625" bestFit="1" customWidth="1"/>
    <col min="3" max="7" width="9.7265625" bestFit="1" customWidth="1"/>
  </cols>
  <sheetData>
    <row r="1" spans="1:7" x14ac:dyDescent="0.35">
      <c r="A1" s="3" t="s">
        <v>6</v>
      </c>
      <c r="B1" s="3">
        <v>0</v>
      </c>
      <c r="C1" s="3">
        <v>1</v>
      </c>
      <c r="D1" s="3">
        <v>2</v>
      </c>
      <c r="E1" s="3">
        <v>3</v>
      </c>
      <c r="F1" s="3">
        <v>4</v>
      </c>
      <c r="G1" s="3">
        <v>5</v>
      </c>
    </row>
    <row r="2" spans="1:7" x14ac:dyDescent="0.35">
      <c r="A2" s="2" t="s">
        <v>0</v>
      </c>
      <c r="B2" s="2">
        <v>20000</v>
      </c>
      <c r="C2" s="2"/>
      <c r="D2" s="2"/>
      <c r="E2" s="2"/>
      <c r="F2" s="2"/>
      <c r="G2" s="2"/>
    </row>
    <row r="3" spans="1:7" x14ac:dyDescent="0.35">
      <c r="A3" s="2" t="s">
        <v>1</v>
      </c>
      <c r="B3" s="7" t="s">
        <v>12</v>
      </c>
      <c r="C3" s="6">
        <v>0.03</v>
      </c>
      <c r="D3" s="6">
        <v>0.03</v>
      </c>
      <c r="E3" s="6">
        <v>0.03</v>
      </c>
      <c r="F3" s="6">
        <v>0.03</v>
      </c>
      <c r="G3" s="6">
        <v>0.03</v>
      </c>
    </row>
    <row r="4" spans="1:7" x14ac:dyDescent="0.35">
      <c r="A4" s="2"/>
      <c r="B4" s="2"/>
      <c r="C4" s="2"/>
      <c r="D4" s="2"/>
      <c r="E4" s="2"/>
      <c r="F4" s="2"/>
      <c r="G4" s="2"/>
    </row>
    <row r="5" spans="1:7" x14ac:dyDescent="0.35">
      <c r="A5" s="2" t="s">
        <v>2</v>
      </c>
      <c r="B5" s="2">
        <v>40</v>
      </c>
      <c r="C5" s="2"/>
      <c r="D5" s="2"/>
      <c r="E5" s="2"/>
      <c r="F5" s="2"/>
      <c r="G5" s="2"/>
    </row>
    <row r="6" spans="1:7" x14ac:dyDescent="0.35">
      <c r="A6" s="2"/>
      <c r="B6" s="2"/>
      <c r="C6" s="2"/>
      <c r="D6" s="2"/>
      <c r="E6" s="2"/>
      <c r="F6" s="2"/>
      <c r="G6" s="2"/>
    </row>
    <row r="7" spans="1:7" x14ac:dyDescent="0.35">
      <c r="A7" s="2" t="s">
        <v>3</v>
      </c>
      <c r="B7" s="2">
        <v>1500000</v>
      </c>
      <c r="C7" s="2">
        <v>0</v>
      </c>
      <c r="D7" s="2">
        <v>0</v>
      </c>
      <c r="E7" s="2">
        <v>0</v>
      </c>
      <c r="F7" s="2">
        <v>0</v>
      </c>
      <c r="G7" s="2">
        <v>0</v>
      </c>
    </row>
    <row r="8" spans="1:7" x14ac:dyDescent="0.35">
      <c r="A8" s="2" t="s">
        <v>4</v>
      </c>
      <c r="B8" s="2">
        <v>25</v>
      </c>
      <c r="C8" s="2"/>
      <c r="D8" s="2"/>
      <c r="E8" s="2"/>
      <c r="F8" s="2"/>
      <c r="G8" s="2"/>
    </row>
    <row r="9" spans="1:7" x14ac:dyDescent="0.35">
      <c r="A9" s="2"/>
      <c r="B9" s="2"/>
      <c r="C9" s="2"/>
      <c r="D9" s="2"/>
      <c r="E9" s="2"/>
      <c r="F9" s="2"/>
      <c r="G9" s="2"/>
    </row>
    <row r="10" spans="1:7" x14ac:dyDescent="0.35">
      <c r="A10" s="2" t="s">
        <v>5</v>
      </c>
      <c r="B10" s="7"/>
      <c r="C10" s="6">
        <v>7.0000000000000007E-2</v>
      </c>
      <c r="D10" s="6">
        <v>7.0000000000000007E-2</v>
      </c>
      <c r="E10" s="6">
        <v>7.0000000000000007E-2</v>
      </c>
      <c r="F10" s="6">
        <v>7.0000000000000007E-2</v>
      </c>
      <c r="G10" s="6">
        <v>7.0000000000000007E-2</v>
      </c>
    </row>
    <row r="11" spans="1:7" x14ac:dyDescent="0.35">
      <c r="A11" s="2"/>
      <c r="B11" s="2"/>
      <c r="C11" s="2"/>
      <c r="D11" s="2"/>
      <c r="E11" s="2"/>
      <c r="F11" s="2"/>
      <c r="G11" s="2"/>
    </row>
    <row r="12" spans="1:7" s="1" customFormat="1" x14ac:dyDescent="0.35">
      <c r="A12" s="3" t="s">
        <v>6</v>
      </c>
      <c r="B12" s="3">
        <v>0</v>
      </c>
      <c r="C12" s="3">
        <v>1</v>
      </c>
      <c r="D12" s="3">
        <v>2</v>
      </c>
      <c r="E12" s="3">
        <v>3</v>
      </c>
      <c r="F12" s="3">
        <v>4</v>
      </c>
      <c r="G12" s="3">
        <v>5</v>
      </c>
    </row>
    <row r="13" spans="1:7" x14ac:dyDescent="0.35">
      <c r="A13" s="2" t="s">
        <v>7</v>
      </c>
      <c r="B13" s="4">
        <f>B2</f>
        <v>20000</v>
      </c>
      <c r="C13" s="4">
        <f>(1+C3)*B13</f>
        <v>20600</v>
      </c>
      <c r="D13" s="4">
        <f>(1+D3)*C13</f>
        <v>21218</v>
      </c>
      <c r="E13" s="4">
        <f>(1+E3)*D13</f>
        <v>21854.54</v>
      </c>
      <c r="F13" s="4">
        <f>(1+F3)*E13</f>
        <v>22510.176200000002</v>
      </c>
      <c r="G13" s="4">
        <f>(1+G3)*F13</f>
        <v>23185.481486000001</v>
      </c>
    </row>
    <row r="14" spans="1:7" x14ac:dyDescent="0.35">
      <c r="A14" s="2"/>
      <c r="B14" s="2"/>
      <c r="C14" s="2"/>
      <c r="D14" s="2"/>
      <c r="E14" s="2"/>
      <c r="F14" s="2"/>
      <c r="G14" s="2"/>
    </row>
    <row r="15" spans="1:7" x14ac:dyDescent="0.35">
      <c r="A15" s="2" t="s">
        <v>8</v>
      </c>
      <c r="B15" s="4">
        <f>B13*$B$5</f>
        <v>800000</v>
      </c>
      <c r="C15" s="4">
        <f t="shared" ref="C15:G15" si="0">C13*$B$5</f>
        <v>824000</v>
      </c>
      <c r="D15" s="4">
        <f t="shared" si="0"/>
        <v>848720</v>
      </c>
      <c r="E15" s="4">
        <f t="shared" si="0"/>
        <v>874181.60000000009</v>
      </c>
      <c r="F15" s="4">
        <f t="shared" si="0"/>
        <v>900407.04800000007</v>
      </c>
      <c r="G15" s="4">
        <f t="shared" si="0"/>
        <v>927419.25944000005</v>
      </c>
    </row>
    <row r="16" spans="1:7" x14ac:dyDescent="0.35">
      <c r="A16" s="2" t="s">
        <v>9</v>
      </c>
      <c r="B16" s="4">
        <f>B13*$B$8</f>
        <v>500000</v>
      </c>
      <c r="C16" s="4">
        <f t="shared" ref="C16:G16" si="1">C13*$B$8</f>
        <v>515000</v>
      </c>
      <c r="D16" s="4">
        <f t="shared" si="1"/>
        <v>530450</v>
      </c>
      <c r="E16" s="4">
        <f t="shared" si="1"/>
        <v>546363.5</v>
      </c>
      <c r="F16" s="4">
        <f t="shared" si="1"/>
        <v>562754.40500000003</v>
      </c>
      <c r="G16" s="4">
        <f t="shared" si="1"/>
        <v>579637.03714999999</v>
      </c>
    </row>
    <row r="17" spans="1:7" x14ac:dyDescent="0.35">
      <c r="A17" s="2"/>
      <c r="B17" s="2"/>
      <c r="C17" s="2"/>
      <c r="D17" s="2"/>
      <c r="E17" s="2"/>
      <c r="F17" s="2"/>
      <c r="G17" s="2"/>
    </row>
    <row r="18" spans="1:7" x14ac:dyDescent="0.35">
      <c r="A18" s="2" t="s">
        <v>10</v>
      </c>
      <c r="B18" s="4">
        <f>B15-B16-B7</f>
        <v>-1200000</v>
      </c>
      <c r="C18" s="4">
        <f t="shared" ref="C18:G18" si="2">C15-C16-C7</f>
        <v>309000</v>
      </c>
      <c r="D18" s="4">
        <f t="shared" si="2"/>
        <v>318270</v>
      </c>
      <c r="E18" s="4">
        <f t="shared" si="2"/>
        <v>327818.10000000009</v>
      </c>
      <c r="F18" s="4">
        <f t="shared" si="2"/>
        <v>337652.64300000004</v>
      </c>
      <c r="G18" s="4">
        <f t="shared" si="2"/>
        <v>347782.22229000006</v>
      </c>
    </row>
    <row r="19" spans="1:7" x14ac:dyDescent="0.35">
      <c r="A19" s="2" t="s">
        <v>13</v>
      </c>
      <c r="B19" s="4">
        <f>B18</f>
        <v>-1200000</v>
      </c>
      <c r="C19" s="4">
        <f>C18/(1+C10)^C12</f>
        <v>288785.04672897194</v>
      </c>
      <c r="D19" s="4">
        <f t="shared" ref="D19:G19" si="3">D18/(1+D10)^D12</f>
        <v>277989.34404751507</v>
      </c>
      <c r="E19" s="4">
        <f t="shared" si="3"/>
        <v>267597.21903639304</v>
      </c>
      <c r="F19" s="4">
        <f t="shared" si="3"/>
        <v>257593.58467989237</v>
      </c>
      <c r="G19" s="4">
        <f t="shared" si="3"/>
        <v>247963.91796288703</v>
      </c>
    </row>
    <row r="20" spans="1:7" x14ac:dyDescent="0.35">
      <c r="A20" s="2" t="s">
        <v>11</v>
      </c>
      <c r="B20" s="5">
        <f>NPV(C10,C18:G18)+B18</f>
        <v>139929.11245565908</v>
      </c>
      <c r="C20" s="4"/>
      <c r="D20" s="2"/>
      <c r="E20" s="2"/>
      <c r="F20" s="2"/>
      <c r="G20" s="2"/>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Weltman</dc:creator>
  <cp:lastModifiedBy>David Weltman</cp:lastModifiedBy>
  <cp:lastPrinted>2018-12-01T13:16:39Z</cp:lastPrinted>
  <dcterms:created xsi:type="dcterms:W3CDTF">2014-07-30T13:02:13Z</dcterms:created>
  <dcterms:modified xsi:type="dcterms:W3CDTF">2019-09-30T13:30:04Z</dcterms:modified>
</cp:coreProperties>
</file>