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weltman\Desktop\"/>
    </mc:Choice>
  </mc:AlternateContent>
  <xr:revisionPtr revIDLastSave="0" documentId="8_{ABA77C36-13C5-41DD-89E3-3BC5F2D9867B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Prob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0" i="1"/>
  <c r="D11" i="1"/>
  <c r="B6" i="1"/>
  <c r="B16" i="1"/>
  <c r="F7" i="1"/>
  <c r="D6" i="1"/>
  <c r="F6" i="1"/>
  <c r="E6" i="1"/>
  <c r="D5" i="1"/>
  <c r="F5" i="1"/>
  <c r="E5" i="1"/>
  <c r="D4" i="1"/>
  <c r="F4" i="1"/>
  <c r="E4" i="1"/>
  <c r="D3" i="1"/>
  <c r="F3" i="1"/>
  <c r="E3" i="1"/>
  <c r="D2" i="1"/>
  <c r="F2" i="1"/>
  <c r="E2" i="1"/>
  <c r="B5" i="1"/>
  <c r="B12" i="1"/>
  <c r="B11" i="1"/>
  <c r="B14" i="1"/>
  <c r="B9" i="1"/>
</calcChain>
</file>

<file path=xl/sharedStrings.xml><?xml version="1.0" encoding="utf-8"?>
<sst xmlns="http://schemas.openxmlformats.org/spreadsheetml/2006/main" count="12" uniqueCount="12">
  <si>
    <t>a, min</t>
  </si>
  <si>
    <t>b, most likely</t>
  </si>
  <si>
    <t>c, max</t>
  </si>
  <si>
    <t>x, point</t>
  </si>
  <si>
    <t>f(x), height</t>
  </si>
  <si>
    <t>mean</t>
  </si>
  <si>
    <t>SD</t>
  </si>
  <si>
    <t>x &gt;= b ?</t>
  </si>
  <si>
    <t>Prob(x&lt;=x)</t>
  </si>
  <si>
    <t xml:space="preserve"> </t>
  </si>
  <si>
    <t>median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</si>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</sst>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64" fontId="0" fillId="0" borderId="0" xfId="0" applyNumberFormat="1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Triangular</a:t>
            </a:r>
            <a:r>
              <a:rPr lang="en-US" b="1" baseline="0"/>
              <a:t> Distribution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Prob!$D$2:$D$6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Prob!$E$2:$E$6</c:f>
              <c:numCache>
                <c:formatCode>0.0000000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C-4A70-A1F0-E9031DAC337A}"/>
            </c:ext>
          </c:extLst>
        </c:ser>
        <c:ser>
          <c:idx val="1"/>
          <c:order val="1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Prob!$D$2:$D$6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Prob!$G$2:$G$6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C-4A70-A1F0-E9031DAC33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Prob!$D$7</c:f>
              <c:numCache>
                <c:formatCode>General</c:formatCode>
                <c:ptCount val="1"/>
              </c:numCache>
            </c:numRef>
          </c:xVal>
          <c:yVal>
            <c:numRef>
              <c:f>Prob!$E$7</c:f>
              <c:numCache>
                <c:formatCode>0.0000000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8C-4A70-A1F0-E9031DAC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41296"/>
        <c:axId val="1467045560"/>
      </c:scatterChart>
      <c:valAx>
        <c:axId val="14670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45560"/>
        <c:crosses val="autoZero"/>
        <c:crossBetween val="midCat"/>
      </c:valAx>
      <c:valAx>
        <c:axId val="14670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450107</xdr:colOff>
      <xdr:row>0</xdr:row>
      <xdr:rowOff>79902</xdr:rowOff>
    </xdr:from>
    <xdr:to>
      <xdr:col>10</xdr:col>
      <xdr:colOff>537104</xdr:colOff>
      <xdr:row>14</xdr:row>
      <xdr:rowOff>92710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1B5655-D256-4687-8D3B-1B6C81E91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25" zoomScaleNormal="125" zoomScalePageLayoutView="125" workbookViewId="0">
      <selection activeCell="D17" sqref="D17"/>
    </sheetView>
  </sheetViews>
  <sheetFormatPr defaultColWidth="11" defaultRowHeight="15.5" x14ac:dyDescent="0.35"/>
  <cols>
    <col min="1" max="1" width="12" bestFit="1" customWidth="1"/>
    <col min="2" max="2" width="18.1640625" customWidth="1"/>
  </cols>
  <sheetData>
    <row r="1" spans="1:7" x14ac:dyDescent="0.35">
      <c r="A1" s="1" t="s">
        <v>0</v>
      </c>
      <c r="B1" s="2">
        <v>100</v>
      </c>
      <c r="E1" s="5"/>
    </row>
    <row r="2" spans="1:7" x14ac:dyDescent="0.35">
      <c r="A2" s="1" t="s">
        <v>1</v>
      </c>
      <c r="B2" s="2">
        <v>200</v>
      </c>
      <c r="D2">
        <f>B1</f>
        <v>100</v>
      </c>
      <c r="E2" s="5">
        <f t="shared" ref="E2:E6" si="0">IF($F2=0,(2*($D2-$B$1))/(($B$2-$B$1)*($B$3-$B$1)),(2*($B$3-$D2))/(($B$3-$B$1)*($B$3-$B$2)))</f>
        <v>0</v>
      </c>
      <c r="F2">
        <f t="shared" ref="F2:F6" si="1">IF(D2&gt;=$B$2,1,0)</f>
        <v>0</v>
      </c>
      <c r="G2">
        <v>0</v>
      </c>
    </row>
    <row r="3" spans="1:7" x14ac:dyDescent="0.35">
      <c r="A3" s="1" t="s">
        <v>2</v>
      </c>
      <c r="B3" s="2">
        <v>300</v>
      </c>
      <c r="D3">
        <f>(B2+B1)/2</f>
        <v>150</v>
      </c>
      <c r="E3" s="5">
        <f t="shared" si="0"/>
        <v>5.0000000000000001E-3</v>
      </c>
      <c r="F3">
        <f t="shared" si="1"/>
        <v>0</v>
      </c>
      <c r="G3">
        <v>0</v>
      </c>
    </row>
    <row r="4" spans="1:7" x14ac:dyDescent="0.35">
      <c r="A4" s="1"/>
      <c r="B4" s="1"/>
      <c r="D4">
        <f>B2</f>
        <v>200</v>
      </c>
      <c r="E4" s="5">
        <f t="shared" si="0"/>
        <v>0.01</v>
      </c>
      <c r="F4">
        <f t="shared" si="1"/>
        <v>1</v>
      </c>
      <c r="G4">
        <v>0</v>
      </c>
    </row>
    <row r="5" spans="1:7" x14ac:dyDescent="0.35">
      <c r="A5" s="1" t="s">
        <v>7</v>
      </c>
      <c r="B5" s="1">
        <f>IF(B7&gt;=B2,1,0)</f>
        <v>1</v>
      </c>
      <c r="D5">
        <f>(B3+B2)/2</f>
        <v>250</v>
      </c>
      <c r="E5" s="5">
        <f t="shared" si="0"/>
        <v>5.0000000000000001E-3</v>
      </c>
      <c r="F5">
        <f t="shared" si="1"/>
        <v>1</v>
      </c>
      <c r="G5">
        <v>0</v>
      </c>
    </row>
    <row r="6" spans="1:7" x14ac:dyDescent="0.35">
      <c r="A6" s="1" t="s">
        <v>11</v>
      </c>
      <c r="B6" s="1">
        <f>D11</f>
        <v>0</v>
      </c>
      <c r="D6">
        <f>B3</f>
        <v>300</v>
      </c>
      <c r="E6" s="5">
        <f t="shared" si="0"/>
        <v>0</v>
      </c>
      <c r="F6">
        <f t="shared" si="1"/>
        <v>1</v>
      </c>
      <c r="G6">
        <v>0</v>
      </c>
    </row>
    <row r="7" spans="1:7" x14ac:dyDescent="0.35">
      <c r="A7" s="1" t="s">
        <v>3</v>
      </c>
      <c r="B7" s="2">
        <v>200</v>
      </c>
      <c r="E7" s="5"/>
      <c r="F7">
        <f t="shared" ref="F7" si="2">IF(D7&gt;=$B$2,1,0)</f>
        <v>0</v>
      </c>
    </row>
    <row r="8" spans="1:7" x14ac:dyDescent="0.35">
      <c r="A8" s="1"/>
      <c r="B8" s="1"/>
    </row>
    <row r="9" spans="1:7" x14ac:dyDescent="0.35">
      <c r="A9" s="1" t="s">
        <v>4</v>
      </c>
      <c r="B9" s="3">
        <f>IF($B$5=0,(2*($B$7-$B$1))/(($B$2-$B$1)*($B$3-$B$1)),(2*($B$3-$B$7))/(($B$3-$B$1)*($B$3-$B$2)))</f>
        <v>0.01</v>
      </c>
      <c r="D9">
        <f>((B3+B1)/2)-B2</f>
        <v>0</v>
      </c>
    </row>
    <row r="10" spans="1:7" x14ac:dyDescent="0.35">
      <c r="A10" s="1"/>
      <c r="B10" s="3"/>
      <c r="D10">
        <f>IFERROR(D9/D9,0)</f>
        <v>0</v>
      </c>
    </row>
    <row r="11" spans="1:7" x14ac:dyDescent="0.35">
      <c r="A11" s="1" t="s">
        <v>5</v>
      </c>
      <c r="B11" s="3">
        <f>(B1+B2+B3)/3</f>
        <v>200</v>
      </c>
      <c r="D11">
        <f>IF(D10=0,0,(D9*D10)/ABS(D9))</f>
        <v>0</v>
      </c>
    </row>
    <row r="12" spans="1:7" x14ac:dyDescent="0.35">
      <c r="A12" s="1" t="s">
        <v>6</v>
      </c>
      <c r="B12" s="3">
        <f>SQRT((B1^2+B2^2+B3^2-(B1*B2)-(B1*B3)-(B2*B3))/18)</f>
        <v>40.824829046386306</v>
      </c>
      <c r="D12" t="s">
        <v>9</v>
      </c>
    </row>
    <row r="13" spans="1:7" x14ac:dyDescent="0.35">
      <c r="A13" s="1"/>
      <c r="B13" s="3"/>
    </row>
    <row r="14" spans="1:7" x14ac:dyDescent="0.35">
      <c r="A14" s="1" t="s">
        <v>8</v>
      </c>
      <c r="B14" s="4">
        <f>IF(B5=0,(B7-B1)^2/((B2-B1)*(B3-B1)),1-(B3-B7)^2/((B3-B1)*(B3-B2)))</f>
        <v>0.5</v>
      </c>
    </row>
    <row r="16" spans="1:7" x14ac:dyDescent="0.35">
      <c r="A16" t="s">
        <v>10</v>
      </c>
      <c r="B16" s="6">
        <f>IF(B6=1,B3-SQRT(((B3-B1)*(B3-B2))/2),B1+SQRT(((B3-B1)*(B2-B1))/2))</f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Weltman, David</cp:lastModifiedBy>
  <dcterms:created xsi:type="dcterms:W3CDTF">2016-02-13T15:01:06Z</dcterms:created>
  <dcterms:modified xsi:type="dcterms:W3CDTF">2024-09-03T20:49:43Z</dcterms:modified>
</cp:coreProperties>
</file>