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LS_Plastic\Data\"/>
    </mc:Choice>
  </mc:AlternateContent>
  <xr:revisionPtr revIDLastSave="0" documentId="13_ncr:1_{B5060BC3-5906-4583-8DA3-4866F7C9D0B6}" xr6:coauthVersionLast="45" xr6:coauthVersionMax="45" xr10:uidLastSave="{00000000-0000-0000-0000-000000000000}"/>
  <bookViews>
    <workbookView xWindow="-54120" yWindow="2190" windowWidth="21600" windowHeight="10590" xr2:uid="{00000000-000D-0000-FFFF-FFFF00000000}"/>
  </bookViews>
  <sheets>
    <sheet name="Effort" sheetId="10" r:id="rId1"/>
    <sheet name="PCount" sheetId="11" r:id="rId2"/>
    <sheet name="PCounts_OLD" sheetId="8" r:id="rId3"/>
    <sheet name="PAbundance_OLD" sheetId="7" r:id="rId4"/>
    <sheet name="MetaData" sheetId="9" r:id="rId5"/>
    <sheet name="KaraPlasticTotals" sheetId="2" r:id="rId6"/>
    <sheet name="OldSum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5" i="10" l="1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T189" i="8" l="1"/>
  <c r="N189" i="8"/>
  <c r="H189" i="8"/>
  <c r="T188" i="8"/>
  <c r="N188" i="8"/>
  <c r="H188" i="8"/>
  <c r="T187" i="8"/>
  <c r="N187" i="8"/>
  <c r="H187" i="8"/>
  <c r="T186" i="8"/>
  <c r="N186" i="8"/>
  <c r="H186" i="8"/>
  <c r="T185" i="8"/>
  <c r="N185" i="8"/>
  <c r="H185" i="8"/>
  <c r="T184" i="8"/>
  <c r="N184" i="8"/>
  <c r="H184" i="8"/>
  <c r="T183" i="8"/>
  <c r="N183" i="8"/>
  <c r="H183" i="8"/>
  <c r="T182" i="8"/>
  <c r="N182" i="8"/>
  <c r="H182" i="8"/>
  <c r="T180" i="8"/>
  <c r="N180" i="8"/>
  <c r="H180" i="8"/>
  <c r="T179" i="8"/>
  <c r="N179" i="8"/>
  <c r="H179" i="8"/>
  <c r="T178" i="8"/>
  <c r="N178" i="8"/>
  <c r="H178" i="8"/>
  <c r="T177" i="8"/>
  <c r="N177" i="8"/>
  <c r="H177" i="8"/>
  <c r="T176" i="8"/>
  <c r="N176" i="8"/>
  <c r="H176" i="8"/>
  <c r="T175" i="8"/>
  <c r="N175" i="8"/>
  <c r="H175" i="8"/>
  <c r="T174" i="8"/>
  <c r="N174" i="8"/>
  <c r="H174" i="8"/>
  <c r="T173" i="8"/>
  <c r="N173" i="8"/>
  <c r="H173" i="8"/>
  <c r="T172" i="8"/>
  <c r="N172" i="8"/>
  <c r="H172" i="8"/>
  <c r="T171" i="8"/>
  <c r="N171" i="8"/>
  <c r="H171" i="8"/>
  <c r="T170" i="8"/>
  <c r="N170" i="8"/>
  <c r="H170" i="8"/>
  <c r="T169" i="8"/>
  <c r="N169" i="8"/>
  <c r="H169" i="8"/>
  <c r="T168" i="8"/>
  <c r="N168" i="8"/>
  <c r="H168" i="8"/>
  <c r="T167" i="8"/>
  <c r="N167" i="8"/>
  <c r="H167" i="8"/>
  <c r="T166" i="8"/>
  <c r="N166" i="8"/>
  <c r="H166" i="8"/>
  <c r="T165" i="8"/>
  <c r="N165" i="8"/>
  <c r="H165" i="8"/>
  <c r="T164" i="8"/>
  <c r="N164" i="8"/>
  <c r="H164" i="8"/>
  <c r="T163" i="8"/>
  <c r="N163" i="8"/>
  <c r="H163" i="8"/>
  <c r="T162" i="8"/>
  <c r="N162" i="8"/>
  <c r="H162" i="8"/>
  <c r="T161" i="8"/>
  <c r="N161" i="8"/>
  <c r="H161" i="8"/>
  <c r="T160" i="8"/>
  <c r="N160" i="8"/>
  <c r="H160" i="8"/>
  <c r="T159" i="8"/>
  <c r="N159" i="8"/>
  <c r="H159" i="8"/>
  <c r="T158" i="8"/>
  <c r="N158" i="8"/>
  <c r="H158" i="8"/>
  <c r="T157" i="8"/>
  <c r="N157" i="8"/>
  <c r="H157" i="8"/>
  <c r="T156" i="8"/>
  <c r="N156" i="8"/>
  <c r="H156" i="8"/>
  <c r="T155" i="8"/>
  <c r="N155" i="8"/>
  <c r="H155" i="8"/>
  <c r="T154" i="8"/>
  <c r="N154" i="8"/>
  <c r="H154" i="8"/>
  <c r="T153" i="8"/>
  <c r="N153" i="8"/>
  <c r="H153" i="8"/>
  <c r="T152" i="8"/>
  <c r="N152" i="8"/>
  <c r="H152" i="8"/>
  <c r="T151" i="8"/>
  <c r="N151" i="8"/>
  <c r="H151" i="8"/>
  <c r="T150" i="8"/>
  <c r="N150" i="8"/>
  <c r="H150" i="8"/>
  <c r="T149" i="8"/>
  <c r="N149" i="8"/>
  <c r="H149" i="8"/>
  <c r="T148" i="8"/>
  <c r="N148" i="8"/>
  <c r="H148" i="8"/>
  <c r="T147" i="8"/>
  <c r="N147" i="8"/>
  <c r="H147" i="8"/>
  <c r="T146" i="8"/>
  <c r="N146" i="8"/>
  <c r="H146" i="8"/>
  <c r="T145" i="8"/>
  <c r="N145" i="8"/>
  <c r="H145" i="8"/>
  <c r="T144" i="8"/>
  <c r="N144" i="8"/>
  <c r="H144" i="8"/>
  <c r="T143" i="8"/>
  <c r="N143" i="8"/>
  <c r="H143" i="8"/>
  <c r="T142" i="8"/>
  <c r="N142" i="8"/>
  <c r="H142" i="8"/>
  <c r="T141" i="8"/>
  <c r="N141" i="8"/>
  <c r="H141" i="8"/>
  <c r="T140" i="8"/>
  <c r="N140" i="8"/>
  <c r="H140" i="8"/>
  <c r="T139" i="8"/>
  <c r="N139" i="8"/>
  <c r="H139" i="8"/>
  <c r="T138" i="8"/>
  <c r="N138" i="8"/>
  <c r="H138" i="8"/>
  <c r="T137" i="8"/>
  <c r="N137" i="8"/>
  <c r="H137" i="8"/>
  <c r="T136" i="8"/>
  <c r="N136" i="8"/>
  <c r="H136" i="8"/>
  <c r="T135" i="8"/>
  <c r="N135" i="8"/>
  <c r="H135" i="8"/>
  <c r="T134" i="8"/>
  <c r="N134" i="8"/>
  <c r="H134" i="8"/>
  <c r="T133" i="8"/>
  <c r="N133" i="8"/>
  <c r="H133" i="8"/>
  <c r="T132" i="8"/>
  <c r="N132" i="8"/>
  <c r="H132" i="8"/>
  <c r="T131" i="8"/>
  <c r="N131" i="8"/>
  <c r="H131" i="8"/>
  <c r="T130" i="8"/>
  <c r="N130" i="8"/>
  <c r="H130" i="8"/>
  <c r="T129" i="8"/>
  <c r="N129" i="8"/>
  <c r="H129" i="8"/>
  <c r="T128" i="8"/>
  <c r="N128" i="8"/>
  <c r="H128" i="8"/>
  <c r="T127" i="8"/>
  <c r="N127" i="8"/>
  <c r="H127" i="8"/>
  <c r="T126" i="8"/>
  <c r="N126" i="8"/>
  <c r="H126" i="8"/>
  <c r="T125" i="8"/>
  <c r="N125" i="8"/>
  <c r="H125" i="8"/>
  <c r="T124" i="8"/>
  <c r="N124" i="8"/>
  <c r="H124" i="8"/>
  <c r="T123" i="8"/>
  <c r="N123" i="8"/>
  <c r="H123" i="8"/>
  <c r="T122" i="8"/>
  <c r="N122" i="8"/>
  <c r="H122" i="8"/>
  <c r="T121" i="8"/>
  <c r="N121" i="8"/>
  <c r="H121" i="8"/>
  <c r="T120" i="8"/>
  <c r="N120" i="8"/>
  <c r="H120" i="8"/>
  <c r="T119" i="8"/>
  <c r="N119" i="8"/>
  <c r="H119" i="8"/>
  <c r="T118" i="8"/>
  <c r="N118" i="8"/>
  <c r="H118" i="8"/>
  <c r="T117" i="8"/>
  <c r="N117" i="8"/>
  <c r="H117" i="8"/>
  <c r="T116" i="8"/>
  <c r="N116" i="8"/>
  <c r="H116" i="8"/>
  <c r="T115" i="8"/>
  <c r="N115" i="8"/>
  <c r="H115" i="8"/>
  <c r="T114" i="8"/>
  <c r="N114" i="8"/>
  <c r="H114" i="8"/>
  <c r="T113" i="8"/>
  <c r="N113" i="8"/>
  <c r="H113" i="8"/>
  <c r="T112" i="8"/>
  <c r="N112" i="8"/>
  <c r="H112" i="8"/>
  <c r="T111" i="8"/>
  <c r="N111" i="8"/>
  <c r="H111" i="8"/>
  <c r="T110" i="8"/>
  <c r="N110" i="8"/>
  <c r="H110" i="8"/>
  <c r="T109" i="8"/>
  <c r="N109" i="8"/>
  <c r="H109" i="8"/>
  <c r="T108" i="8"/>
  <c r="N108" i="8"/>
  <c r="H108" i="8"/>
  <c r="T107" i="8"/>
  <c r="N107" i="8"/>
  <c r="H107" i="8"/>
  <c r="T106" i="8"/>
  <c r="N106" i="8"/>
  <c r="H106" i="8"/>
  <c r="T105" i="8"/>
  <c r="N105" i="8"/>
  <c r="H105" i="8"/>
  <c r="T104" i="8"/>
  <c r="N104" i="8"/>
  <c r="H104" i="8"/>
  <c r="T103" i="8"/>
  <c r="N103" i="8"/>
  <c r="H103" i="8"/>
  <c r="U103" i="8" s="1"/>
  <c r="T102" i="8"/>
  <c r="N102" i="8"/>
  <c r="H102" i="8"/>
  <c r="T101" i="8"/>
  <c r="N101" i="8"/>
  <c r="H101" i="8"/>
  <c r="T100" i="8"/>
  <c r="N100" i="8"/>
  <c r="H100" i="8"/>
  <c r="T99" i="8"/>
  <c r="N99" i="8"/>
  <c r="H99" i="8"/>
  <c r="U99" i="8" s="1"/>
  <c r="T98" i="8"/>
  <c r="N98" i="8"/>
  <c r="H98" i="8"/>
  <c r="T97" i="8"/>
  <c r="N97" i="8"/>
  <c r="H97" i="8"/>
  <c r="T96" i="8"/>
  <c r="N96" i="8"/>
  <c r="H96" i="8"/>
  <c r="T95" i="8"/>
  <c r="N95" i="8"/>
  <c r="H95" i="8"/>
  <c r="U95" i="8" s="1"/>
  <c r="T94" i="8"/>
  <c r="N94" i="8"/>
  <c r="H94" i="8"/>
  <c r="T93" i="8"/>
  <c r="N93" i="8"/>
  <c r="H93" i="8"/>
  <c r="T92" i="8"/>
  <c r="N92" i="8"/>
  <c r="H92" i="8"/>
  <c r="T91" i="8"/>
  <c r="N91" i="8"/>
  <c r="H91" i="8"/>
  <c r="U91" i="8" s="1"/>
  <c r="T90" i="8"/>
  <c r="N90" i="8"/>
  <c r="H90" i="8"/>
  <c r="T89" i="8"/>
  <c r="N89" i="8"/>
  <c r="H89" i="8"/>
  <c r="T88" i="8"/>
  <c r="N88" i="8"/>
  <c r="H88" i="8"/>
  <c r="T87" i="8"/>
  <c r="N87" i="8"/>
  <c r="H87" i="8"/>
  <c r="U87" i="8" s="1"/>
  <c r="U86" i="8"/>
  <c r="T86" i="8"/>
  <c r="N86" i="8"/>
  <c r="H86" i="8"/>
  <c r="U85" i="8"/>
  <c r="T85" i="8"/>
  <c r="N85" i="8"/>
  <c r="H85" i="8"/>
  <c r="U84" i="8"/>
  <c r="V84" i="8" s="1"/>
  <c r="T84" i="8"/>
  <c r="N84" i="8"/>
  <c r="H84" i="8"/>
  <c r="U83" i="8"/>
  <c r="T83" i="8"/>
  <c r="N83" i="8"/>
  <c r="H83" i="8"/>
  <c r="U82" i="8"/>
  <c r="T82" i="8"/>
  <c r="N82" i="8"/>
  <c r="H82" i="8"/>
  <c r="U81" i="8"/>
  <c r="T81" i="8"/>
  <c r="N81" i="8"/>
  <c r="H81" i="8"/>
  <c r="U80" i="8"/>
  <c r="T80" i="8"/>
  <c r="N80" i="8"/>
  <c r="H80" i="8"/>
  <c r="U79" i="8"/>
  <c r="T79" i="8"/>
  <c r="N79" i="8"/>
  <c r="H79" i="8"/>
  <c r="U78" i="8"/>
  <c r="T78" i="8"/>
  <c r="N78" i="8"/>
  <c r="H78" i="8"/>
  <c r="U77" i="8"/>
  <c r="T77" i="8"/>
  <c r="N77" i="8"/>
  <c r="H77" i="8"/>
  <c r="U76" i="8"/>
  <c r="V76" i="8" s="1"/>
  <c r="T76" i="8"/>
  <c r="N76" i="8"/>
  <c r="H76" i="8"/>
  <c r="U75" i="8"/>
  <c r="T75" i="8"/>
  <c r="N75" i="8"/>
  <c r="H75" i="8"/>
  <c r="U74" i="8"/>
  <c r="T74" i="8"/>
  <c r="N74" i="8"/>
  <c r="H74" i="8"/>
  <c r="U73" i="8"/>
  <c r="T73" i="8"/>
  <c r="N73" i="8"/>
  <c r="H73" i="8"/>
  <c r="U72" i="8"/>
  <c r="T72" i="8"/>
  <c r="N72" i="8"/>
  <c r="H72" i="8"/>
  <c r="U71" i="8"/>
  <c r="T71" i="8"/>
  <c r="N71" i="8"/>
  <c r="H71" i="8"/>
  <c r="U70" i="8"/>
  <c r="T70" i="8"/>
  <c r="N70" i="8"/>
  <c r="H70" i="8"/>
  <c r="U69" i="8"/>
  <c r="T69" i="8"/>
  <c r="N69" i="8"/>
  <c r="H69" i="8"/>
  <c r="U68" i="8"/>
  <c r="V68" i="8" s="1"/>
  <c r="T68" i="8"/>
  <c r="N68" i="8"/>
  <c r="H68" i="8"/>
  <c r="U67" i="8"/>
  <c r="T67" i="8"/>
  <c r="N67" i="8"/>
  <c r="H67" i="8"/>
  <c r="U66" i="8"/>
  <c r="T66" i="8"/>
  <c r="N66" i="8"/>
  <c r="H66" i="8"/>
  <c r="U65" i="8"/>
  <c r="T65" i="8"/>
  <c r="N65" i="8"/>
  <c r="H65" i="8"/>
  <c r="U64" i="8"/>
  <c r="T64" i="8"/>
  <c r="N64" i="8"/>
  <c r="H64" i="8"/>
  <c r="U63" i="8"/>
  <c r="T63" i="8"/>
  <c r="N63" i="8"/>
  <c r="H63" i="8"/>
  <c r="U62" i="8"/>
  <c r="T62" i="8"/>
  <c r="N62" i="8"/>
  <c r="H62" i="8"/>
  <c r="U61" i="8"/>
  <c r="T61" i="8"/>
  <c r="N61" i="8"/>
  <c r="H61" i="8"/>
  <c r="U60" i="8"/>
  <c r="V60" i="8" s="1"/>
  <c r="T60" i="8"/>
  <c r="N60" i="8"/>
  <c r="H60" i="8"/>
  <c r="U59" i="8"/>
  <c r="T59" i="8"/>
  <c r="N59" i="8"/>
  <c r="H59" i="8"/>
  <c r="U58" i="8"/>
  <c r="T58" i="8"/>
  <c r="N58" i="8"/>
  <c r="H58" i="8"/>
  <c r="U57" i="8"/>
  <c r="T57" i="8"/>
  <c r="N57" i="8"/>
  <c r="H57" i="8"/>
  <c r="U56" i="8"/>
  <c r="T56" i="8"/>
  <c r="N56" i="8"/>
  <c r="H56" i="8"/>
  <c r="U55" i="8"/>
  <c r="T55" i="8"/>
  <c r="N55" i="8"/>
  <c r="H55" i="8"/>
  <c r="U54" i="8"/>
  <c r="T54" i="8"/>
  <c r="N54" i="8"/>
  <c r="H54" i="8"/>
  <c r="U53" i="8"/>
  <c r="T53" i="8"/>
  <c r="N53" i="8"/>
  <c r="H53" i="8"/>
  <c r="U52" i="8"/>
  <c r="V52" i="8" s="1"/>
  <c r="T52" i="8"/>
  <c r="N52" i="8"/>
  <c r="H52" i="8"/>
  <c r="U51" i="8"/>
  <c r="T51" i="8"/>
  <c r="N51" i="8"/>
  <c r="H51" i="8"/>
  <c r="U50" i="8"/>
  <c r="T50" i="8"/>
  <c r="N50" i="8"/>
  <c r="H50" i="8"/>
  <c r="U49" i="8"/>
  <c r="T49" i="8"/>
  <c r="N49" i="8"/>
  <c r="H49" i="8"/>
  <c r="U48" i="8"/>
  <c r="T48" i="8"/>
  <c r="N48" i="8"/>
  <c r="H48" i="8"/>
  <c r="U47" i="8"/>
  <c r="T47" i="8"/>
  <c r="N47" i="8"/>
  <c r="H47" i="8"/>
  <c r="U46" i="8"/>
  <c r="T46" i="8"/>
  <c r="N46" i="8"/>
  <c r="H46" i="8"/>
  <c r="U45" i="8"/>
  <c r="T45" i="8"/>
  <c r="N45" i="8"/>
  <c r="H45" i="8"/>
  <c r="U44" i="8"/>
  <c r="V44" i="8" s="1"/>
  <c r="T44" i="8"/>
  <c r="N44" i="8"/>
  <c r="H44" i="8"/>
  <c r="U43" i="8"/>
  <c r="T43" i="8"/>
  <c r="N43" i="8"/>
  <c r="H43" i="8"/>
  <c r="U42" i="8"/>
  <c r="T42" i="8"/>
  <c r="N42" i="8"/>
  <c r="H42" i="8"/>
  <c r="U41" i="8"/>
  <c r="T41" i="8"/>
  <c r="N41" i="8"/>
  <c r="H41" i="8"/>
  <c r="U40" i="8"/>
  <c r="T40" i="8"/>
  <c r="N40" i="8"/>
  <c r="H40" i="8"/>
  <c r="U39" i="8"/>
  <c r="T39" i="8"/>
  <c r="N39" i="8"/>
  <c r="H39" i="8"/>
  <c r="U38" i="8"/>
  <c r="T38" i="8"/>
  <c r="N38" i="8"/>
  <c r="H38" i="8"/>
  <c r="U37" i="8"/>
  <c r="T37" i="8"/>
  <c r="N37" i="8"/>
  <c r="H37" i="8"/>
  <c r="U36" i="8"/>
  <c r="V36" i="8" s="1"/>
  <c r="T36" i="8"/>
  <c r="N36" i="8"/>
  <c r="H36" i="8"/>
  <c r="U35" i="8"/>
  <c r="T35" i="8"/>
  <c r="N35" i="8"/>
  <c r="H35" i="8"/>
  <c r="U34" i="8"/>
  <c r="T34" i="8"/>
  <c r="N34" i="8"/>
  <c r="H34" i="8"/>
  <c r="U33" i="8"/>
  <c r="T33" i="8"/>
  <c r="N33" i="8"/>
  <c r="H33" i="8"/>
  <c r="U32" i="8"/>
  <c r="T32" i="8"/>
  <c r="N32" i="8"/>
  <c r="H32" i="8"/>
  <c r="U31" i="8"/>
  <c r="T31" i="8"/>
  <c r="N31" i="8"/>
  <c r="H31" i="8"/>
  <c r="U30" i="8"/>
  <c r="T30" i="8"/>
  <c r="N30" i="8"/>
  <c r="H30" i="8"/>
  <c r="U29" i="8"/>
  <c r="T29" i="8"/>
  <c r="N29" i="8"/>
  <c r="H29" i="8"/>
  <c r="U28" i="8"/>
  <c r="V28" i="8" s="1"/>
  <c r="T28" i="8"/>
  <c r="N28" i="8"/>
  <c r="H28" i="8"/>
  <c r="U27" i="8"/>
  <c r="T27" i="8"/>
  <c r="N27" i="8"/>
  <c r="H27" i="8"/>
  <c r="U26" i="8"/>
  <c r="T26" i="8"/>
  <c r="N26" i="8"/>
  <c r="H26" i="8"/>
  <c r="U25" i="8"/>
  <c r="T25" i="8"/>
  <c r="N25" i="8"/>
  <c r="H25" i="8"/>
  <c r="U24" i="8"/>
  <c r="T24" i="8"/>
  <c r="N24" i="8"/>
  <c r="H24" i="8"/>
  <c r="U23" i="8"/>
  <c r="T23" i="8"/>
  <c r="N23" i="8"/>
  <c r="H23" i="8"/>
  <c r="U22" i="8"/>
  <c r="T22" i="8"/>
  <c r="N22" i="8"/>
  <c r="H22" i="8"/>
  <c r="U21" i="8"/>
  <c r="T21" i="8"/>
  <c r="N21" i="8"/>
  <c r="H21" i="8"/>
  <c r="U20" i="8"/>
  <c r="V20" i="8" s="1"/>
  <c r="T20" i="8"/>
  <c r="N20" i="8"/>
  <c r="H20" i="8"/>
  <c r="U19" i="8"/>
  <c r="T19" i="8"/>
  <c r="N19" i="8"/>
  <c r="H19" i="8"/>
  <c r="U18" i="8"/>
  <c r="T18" i="8"/>
  <c r="N18" i="8"/>
  <c r="H18" i="8"/>
  <c r="U17" i="8"/>
  <c r="T17" i="8"/>
  <c r="N17" i="8"/>
  <c r="H17" i="8"/>
  <c r="U16" i="8"/>
  <c r="T16" i="8"/>
  <c r="N16" i="8"/>
  <c r="H16" i="8"/>
  <c r="U15" i="8"/>
  <c r="T15" i="8"/>
  <c r="N15" i="8"/>
  <c r="H15" i="8"/>
  <c r="U14" i="8"/>
  <c r="T14" i="8"/>
  <c r="N14" i="8"/>
  <c r="H14" i="8"/>
  <c r="U13" i="8"/>
  <c r="T13" i="8"/>
  <c r="N13" i="8"/>
  <c r="H13" i="8"/>
  <c r="U12" i="8"/>
  <c r="V12" i="8" s="1"/>
  <c r="T12" i="8"/>
  <c r="N12" i="8"/>
  <c r="H12" i="8"/>
  <c r="U11" i="8"/>
  <c r="T11" i="8"/>
  <c r="N11" i="8"/>
  <c r="H11" i="8"/>
  <c r="U10" i="8"/>
  <c r="T10" i="8"/>
  <c r="N10" i="8"/>
  <c r="H10" i="8"/>
  <c r="U9" i="8"/>
  <c r="T9" i="8"/>
  <c r="N9" i="8"/>
  <c r="H9" i="8"/>
  <c r="U8" i="8"/>
  <c r="T8" i="8"/>
  <c r="N8" i="8"/>
  <c r="H8" i="8"/>
  <c r="U7" i="8"/>
  <c r="T7" i="8"/>
  <c r="N7" i="8"/>
  <c r="H7" i="8"/>
  <c r="U6" i="8"/>
  <c r="T6" i="8"/>
  <c r="N6" i="8"/>
  <c r="H6" i="8"/>
  <c r="U5" i="8"/>
  <c r="T5" i="8"/>
  <c r="N5" i="8"/>
  <c r="H5" i="8"/>
  <c r="U4" i="8"/>
  <c r="V4" i="8" s="1"/>
  <c r="T4" i="8"/>
  <c r="N4" i="8"/>
  <c r="H4" i="8"/>
  <c r="U3" i="8"/>
  <c r="T3" i="8"/>
  <c r="N3" i="8"/>
  <c r="H3" i="8"/>
  <c r="U2" i="8"/>
  <c r="T2" i="8"/>
  <c r="N2" i="8"/>
  <c r="H2" i="8"/>
  <c r="U88" i="8" l="1"/>
  <c r="V88" i="8"/>
  <c r="U96" i="8"/>
  <c r="V96" i="8"/>
  <c r="U112" i="8"/>
  <c r="V112" i="8"/>
  <c r="U120" i="8"/>
  <c r="V120" i="8" s="1"/>
  <c r="U124" i="8"/>
  <c r="V124" i="8"/>
  <c r="U140" i="8"/>
  <c r="V140" i="8" s="1"/>
  <c r="U144" i="8"/>
  <c r="V144" i="8"/>
  <c r="U148" i="8"/>
  <c r="V148" i="8" s="1"/>
  <c r="U176" i="8"/>
  <c r="V176" i="8"/>
  <c r="U180" i="8"/>
  <c r="V180" i="8" s="1"/>
  <c r="V8" i="8"/>
  <c r="V19" i="8"/>
  <c r="V32" i="8"/>
  <c r="V40" i="8"/>
  <c r="V43" i="8"/>
  <c r="V55" i="8"/>
  <c r="V64" i="8"/>
  <c r="V71" i="8"/>
  <c r="V80" i="8"/>
  <c r="V171" i="8"/>
  <c r="U92" i="8"/>
  <c r="V92" i="8" s="1"/>
  <c r="U100" i="8"/>
  <c r="V100" i="8"/>
  <c r="V108" i="8"/>
  <c r="U128" i="8"/>
  <c r="V128" i="8"/>
  <c r="U132" i="8"/>
  <c r="V132" i="8"/>
  <c r="U160" i="8"/>
  <c r="V160" i="8"/>
  <c r="U164" i="8"/>
  <c r="V164" i="8"/>
  <c r="U168" i="8"/>
  <c r="V168" i="8"/>
  <c r="U172" i="8"/>
  <c r="V172" i="8"/>
  <c r="U185" i="8"/>
  <c r="V185" i="8"/>
  <c r="U189" i="8"/>
  <c r="V189" i="8"/>
  <c r="V7" i="8"/>
  <c r="V16" i="8"/>
  <c r="V24" i="8"/>
  <c r="V31" i="8"/>
  <c r="V35" i="8"/>
  <c r="V47" i="8"/>
  <c r="V51" i="8"/>
  <c r="V59" i="8"/>
  <c r="V63" i="8"/>
  <c r="V67" i="8"/>
  <c r="V75" i="8"/>
  <c r="V83" i="8"/>
  <c r="V147" i="8"/>
  <c r="U136" i="8"/>
  <c r="V136" i="8"/>
  <c r="U152" i="8"/>
  <c r="V152" i="8" s="1"/>
  <c r="U156" i="8"/>
  <c r="V156" i="8"/>
  <c r="V3" i="8"/>
  <c r="V11" i="8"/>
  <c r="V15" i="8"/>
  <c r="V23" i="8"/>
  <c r="V27" i="8"/>
  <c r="V39" i="8"/>
  <c r="V48" i="8"/>
  <c r="V56" i="8"/>
  <c r="V72" i="8"/>
  <c r="V79" i="8"/>
  <c r="V6" i="8"/>
  <c r="V9" i="8"/>
  <c r="V14" i="8"/>
  <c r="V17" i="8"/>
  <c r="V21" i="8"/>
  <c r="V25" i="8"/>
  <c r="V29" i="8"/>
  <c r="V34" i="8"/>
  <c r="V37" i="8"/>
  <c r="V41" i="8"/>
  <c r="V45" i="8"/>
  <c r="V50" i="8"/>
  <c r="V54" i="8"/>
  <c r="V58" i="8"/>
  <c r="V62" i="8"/>
  <c r="V65" i="8"/>
  <c r="V70" i="8"/>
  <c r="V74" i="8"/>
  <c r="V78" i="8"/>
  <c r="V82" i="8"/>
  <c r="V85" i="8"/>
  <c r="V95" i="8"/>
  <c r="U90" i="8"/>
  <c r="V90" i="8" s="1"/>
  <c r="U94" i="8"/>
  <c r="V94" i="8" s="1"/>
  <c r="U98" i="8"/>
  <c r="V98" i="8" s="1"/>
  <c r="U102" i="8"/>
  <c r="V102" i="8" s="1"/>
  <c r="V110" i="8"/>
  <c r="V126" i="8"/>
  <c r="V142" i="8"/>
  <c r="V158" i="8"/>
  <c r="V174" i="8"/>
  <c r="V2" i="8"/>
  <c r="V5" i="8"/>
  <c r="V10" i="8"/>
  <c r="V13" i="8"/>
  <c r="V18" i="8"/>
  <c r="V22" i="8"/>
  <c r="V26" i="8"/>
  <c r="V30" i="8"/>
  <c r="V33" i="8"/>
  <c r="V38" i="8"/>
  <c r="V42" i="8"/>
  <c r="V46" i="8"/>
  <c r="V49" i="8"/>
  <c r="V53" i="8"/>
  <c r="V57" i="8"/>
  <c r="V61" i="8"/>
  <c r="V66" i="8"/>
  <c r="V69" i="8"/>
  <c r="V73" i="8"/>
  <c r="V77" i="8"/>
  <c r="V81" i="8"/>
  <c r="V86" i="8"/>
  <c r="V188" i="8"/>
  <c r="V87" i="8"/>
  <c r="V103" i="8"/>
  <c r="U89" i="8"/>
  <c r="V89" i="8" s="1"/>
  <c r="U93" i="8"/>
  <c r="V93" i="8" s="1"/>
  <c r="U97" i="8"/>
  <c r="V97" i="8" s="1"/>
  <c r="U101" i="8"/>
  <c r="V101" i="8" s="1"/>
  <c r="V91" i="8"/>
  <c r="V99" i="8"/>
  <c r="U105" i="8"/>
  <c r="U109" i="8"/>
  <c r="U113" i="8"/>
  <c r="U117" i="8"/>
  <c r="V117" i="8" s="1"/>
  <c r="U121" i="8"/>
  <c r="U125" i="8"/>
  <c r="U129" i="8"/>
  <c r="U133" i="8"/>
  <c r="V133" i="8" s="1"/>
  <c r="U137" i="8"/>
  <c r="U141" i="8"/>
  <c r="U145" i="8"/>
  <c r="U149" i="8"/>
  <c r="V149" i="8" s="1"/>
  <c r="U153" i="8"/>
  <c r="U157" i="8"/>
  <c r="U161" i="8"/>
  <c r="U165" i="8"/>
  <c r="V165" i="8" s="1"/>
  <c r="U169" i="8"/>
  <c r="U173" i="8"/>
  <c r="U177" i="8"/>
  <c r="U182" i="8"/>
  <c r="V182" i="8" s="1"/>
  <c r="U186" i="8"/>
  <c r="V186" i="8"/>
  <c r="V105" i="8"/>
  <c r="V109" i="8"/>
  <c r="V113" i="8"/>
  <c r="V121" i="8"/>
  <c r="V125" i="8"/>
  <c r="V129" i="8"/>
  <c r="V137" i="8"/>
  <c r="V141" i="8"/>
  <c r="V145" i="8"/>
  <c r="V153" i="8"/>
  <c r="V157" i="8"/>
  <c r="V161" i="8"/>
  <c r="V169" i="8"/>
  <c r="V173" i="8"/>
  <c r="V177" i="8"/>
  <c r="U163" i="8"/>
  <c r="V163" i="8" s="1"/>
  <c r="U167" i="8"/>
  <c r="V167" i="8" s="1"/>
  <c r="U171" i="8"/>
  <c r="U175" i="8"/>
  <c r="V175" i="8" s="1"/>
  <c r="U179" i="8"/>
  <c r="V179" i="8" s="1"/>
  <c r="U184" i="8"/>
  <c r="V184" i="8" s="1"/>
  <c r="U188" i="8"/>
  <c r="U162" i="8"/>
  <c r="V162" i="8" s="1"/>
  <c r="U166" i="8"/>
  <c r="V166" i="8" s="1"/>
  <c r="U170" i="8"/>
  <c r="V170" i="8" s="1"/>
  <c r="U174" i="8"/>
  <c r="U178" i="8"/>
  <c r="V178" i="8" s="1"/>
  <c r="U183" i="8"/>
  <c r="V183" i="8" s="1"/>
  <c r="U187" i="8"/>
  <c r="V187" i="8" s="1"/>
  <c r="U104" i="8"/>
  <c r="V104" i="8" s="1"/>
  <c r="U108" i="8"/>
  <c r="U116" i="8"/>
  <c r="V116" i="8" s="1"/>
  <c r="U107" i="8"/>
  <c r="V107" i="8" s="1"/>
  <c r="U111" i="8"/>
  <c r="V111" i="8" s="1"/>
  <c r="U115" i="8"/>
  <c r="V115" i="8" s="1"/>
  <c r="U119" i="8"/>
  <c r="V119" i="8" s="1"/>
  <c r="U123" i="8"/>
  <c r="V123" i="8" s="1"/>
  <c r="U127" i="8"/>
  <c r="V127" i="8" s="1"/>
  <c r="U131" i="8"/>
  <c r="V131" i="8" s="1"/>
  <c r="U135" i="8"/>
  <c r="V135" i="8" s="1"/>
  <c r="U139" i="8"/>
  <c r="V139" i="8" s="1"/>
  <c r="U143" i="8"/>
  <c r="V143" i="8" s="1"/>
  <c r="U147" i="8"/>
  <c r="U151" i="8"/>
  <c r="V151" i="8" s="1"/>
  <c r="U155" i="8"/>
  <c r="V155" i="8" s="1"/>
  <c r="U159" i="8"/>
  <c r="V159" i="8" s="1"/>
  <c r="U106" i="8"/>
  <c r="V106" i="8" s="1"/>
  <c r="U110" i="8"/>
  <c r="U114" i="8"/>
  <c r="V114" i="8" s="1"/>
  <c r="U118" i="8"/>
  <c r="V118" i="8" s="1"/>
  <c r="U122" i="8"/>
  <c r="V122" i="8" s="1"/>
  <c r="U126" i="8"/>
  <c r="U130" i="8"/>
  <c r="V130" i="8" s="1"/>
  <c r="U134" i="8"/>
  <c r="V134" i="8" s="1"/>
  <c r="U138" i="8"/>
  <c r="V138" i="8" s="1"/>
  <c r="U142" i="8"/>
  <c r="U146" i="8"/>
  <c r="V146" i="8" s="1"/>
  <c r="U150" i="8"/>
  <c r="V150" i="8" s="1"/>
  <c r="U154" i="8"/>
  <c r="V154" i="8" s="1"/>
  <c r="U158" i="8"/>
  <c r="U192" i="2"/>
  <c r="T192" i="2"/>
  <c r="S192" i="2"/>
  <c r="R192" i="2"/>
  <c r="Q192" i="2"/>
  <c r="O192" i="2"/>
  <c r="N192" i="2"/>
  <c r="M192" i="2"/>
  <c r="L192" i="2"/>
  <c r="K192" i="2"/>
  <c r="I192" i="2"/>
  <c r="H192" i="2"/>
  <c r="G192" i="2"/>
  <c r="F192" i="2"/>
  <c r="E192" i="2"/>
  <c r="AN191" i="2"/>
  <c r="AM191" i="2"/>
  <c r="AL191" i="2"/>
  <c r="AK191" i="2"/>
  <c r="AJ191" i="2"/>
  <c r="AH191" i="2"/>
  <c r="AG191" i="2"/>
  <c r="AF191" i="2"/>
  <c r="AE191" i="2"/>
  <c r="AD191" i="2"/>
  <c r="AB191" i="2"/>
  <c r="AA191" i="2"/>
  <c r="Z191" i="2"/>
  <c r="Y191" i="2"/>
  <c r="X191" i="2"/>
  <c r="V191" i="2"/>
  <c r="P191" i="2"/>
  <c r="J191" i="2"/>
  <c r="AN190" i="2"/>
  <c r="AM190" i="2"/>
  <c r="AL190" i="2"/>
  <c r="AK190" i="2"/>
  <c r="AJ190" i="2"/>
  <c r="AH190" i="2"/>
  <c r="AG190" i="2"/>
  <c r="AF190" i="2"/>
  <c r="AE190" i="2"/>
  <c r="AD190" i="2"/>
  <c r="AB190" i="2"/>
  <c r="AA190" i="2"/>
  <c r="Z190" i="2"/>
  <c r="Y190" i="2"/>
  <c r="X190" i="2"/>
  <c r="V190" i="2"/>
  <c r="P190" i="2"/>
  <c r="J190" i="2"/>
  <c r="AN189" i="2"/>
  <c r="AM189" i="2"/>
  <c r="AL189" i="2"/>
  <c r="AK189" i="2"/>
  <c r="AJ189" i="2"/>
  <c r="AH189" i="2"/>
  <c r="AG189" i="2"/>
  <c r="AF189" i="2"/>
  <c r="AE189" i="2"/>
  <c r="AD189" i="2"/>
  <c r="AB189" i="2"/>
  <c r="AA189" i="2"/>
  <c r="Z189" i="2"/>
  <c r="Y189" i="2"/>
  <c r="X189" i="2"/>
  <c r="V189" i="2"/>
  <c r="P189" i="2"/>
  <c r="J189" i="2"/>
  <c r="W189" i="2" s="1"/>
  <c r="AN188" i="2"/>
  <c r="AM188" i="2"/>
  <c r="AL188" i="2"/>
  <c r="AK188" i="2"/>
  <c r="AJ188" i="2"/>
  <c r="AH188" i="2"/>
  <c r="AG188" i="2"/>
  <c r="AF188" i="2"/>
  <c r="AE188" i="2"/>
  <c r="AD188" i="2"/>
  <c r="AB188" i="2"/>
  <c r="AA188" i="2"/>
  <c r="Z188" i="2"/>
  <c r="Y188" i="2"/>
  <c r="X188" i="2"/>
  <c r="V188" i="2"/>
  <c r="P188" i="2"/>
  <c r="J188" i="2"/>
  <c r="AN187" i="2"/>
  <c r="AM187" i="2"/>
  <c r="AL187" i="2"/>
  <c r="AK187" i="2"/>
  <c r="AJ187" i="2"/>
  <c r="AH187" i="2"/>
  <c r="AG187" i="2"/>
  <c r="AF187" i="2"/>
  <c r="AE187" i="2"/>
  <c r="AD187" i="2"/>
  <c r="AB187" i="2"/>
  <c r="AA187" i="2"/>
  <c r="Z187" i="2"/>
  <c r="Y187" i="2"/>
  <c r="X187" i="2"/>
  <c r="V187" i="2"/>
  <c r="P187" i="2"/>
  <c r="J187" i="2"/>
  <c r="AN186" i="2"/>
  <c r="AM186" i="2"/>
  <c r="AL186" i="2"/>
  <c r="AK186" i="2"/>
  <c r="AJ186" i="2"/>
  <c r="AH186" i="2"/>
  <c r="AG186" i="2"/>
  <c r="AF186" i="2"/>
  <c r="AE186" i="2"/>
  <c r="AD186" i="2"/>
  <c r="AB186" i="2"/>
  <c r="AA186" i="2"/>
  <c r="Z186" i="2"/>
  <c r="Y186" i="2"/>
  <c r="X186" i="2"/>
  <c r="V186" i="2"/>
  <c r="P186" i="2"/>
  <c r="J186" i="2"/>
  <c r="AN185" i="2"/>
  <c r="AM185" i="2"/>
  <c r="AL185" i="2"/>
  <c r="AK185" i="2"/>
  <c r="AJ185" i="2"/>
  <c r="AH185" i="2"/>
  <c r="AG185" i="2"/>
  <c r="AF185" i="2"/>
  <c r="AE185" i="2"/>
  <c r="AD185" i="2"/>
  <c r="AB185" i="2"/>
  <c r="AA185" i="2"/>
  <c r="Z185" i="2"/>
  <c r="Y185" i="2"/>
  <c r="X185" i="2"/>
  <c r="V185" i="2"/>
  <c r="P185" i="2"/>
  <c r="J185" i="2"/>
  <c r="AN184" i="2"/>
  <c r="AM184" i="2"/>
  <c r="AL184" i="2"/>
  <c r="AK184" i="2"/>
  <c r="AJ184" i="2"/>
  <c r="AH184" i="2"/>
  <c r="AG184" i="2"/>
  <c r="AF184" i="2"/>
  <c r="AE184" i="2"/>
  <c r="AD184" i="2"/>
  <c r="AB184" i="2"/>
  <c r="AA184" i="2"/>
  <c r="Z184" i="2"/>
  <c r="Y184" i="2"/>
  <c r="X184" i="2"/>
  <c r="V184" i="2"/>
  <c r="P184" i="2"/>
  <c r="J184" i="2"/>
  <c r="AN183" i="2"/>
  <c r="AM183" i="2"/>
  <c r="AL183" i="2"/>
  <c r="AK183" i="2"/>
  <c r="AJ183" i="2"/>
  <c r="AH183" i="2"/>
  <c r="AG183" i="2"/>
  <c r="AF183" i="2"/>
  <c r="AE183" i="2"/>
  <c r="AD183" i="2"/>
  <c r="AB183" i="2"/>
  <c r="AA183" i="2"/>
  <c r="Z183" i="2"/>
  <c r="Y183" i="2"/>
  <c r="X183" i="2"/>
  <c r="AN182" i="2"/>
  <c r="AM182" i="2"/>
  <c r="AL182" i="2"/>
  <c r="AK182" i="2"/>
  <c r="AJ182" i="2"/>
  <c r="AH182" i="2"/>
  <c r="AG182" i="2"/>
  <c r="AF182" i="2"/>
  <c r="AE182" i="2"/>
  <c r="AD182" i="2"/>
  <c r="AB182" i="2"/>
  <c r="AA182" i="2"/>
  <c r="Z182" i="2"/>
  <c r="Y182" i="2"/>
  <c r="X182" i="2"/>
  <c r="V182" i="2"/>
  <c r="P182" i="2"/>
  <c r="J182" i="2"/>
  <c r="AN181" i="2"/>
  <c r="AM181" i="2"/>
  <c r="AL181" i="2"/>
  <c r="AK181" i="2"/>
  <c r="AJ181" i="2"/>
  <c r="AH181" i="2"/>
  <c r="AG181" i="2"/>
  <c r="AF181" i="2"/>
  <c r="AE181" i="2"/>
  <c r="AD181" i="2"/>
  <c r="AB181" i="2"/>
  <c r="AA181" i="2"/>
  <c r="Z181" i="2"/>
  <c r="Y181" i="2"/>
  <c r="X181" i="2"/>
  <c r="V181" i="2"/>
  <c r="P181" i="2"/>
  <c r="J181" i="2"/>
  <c r="AN180" i="2"/>
  <c r="AM180" i="2"/>
  <c r="AL180" i="2"/>
  <c r="AK180" i="2"/>
  <c r="AJ180" i="2"/>
  <c r="AH180" i="2"/>
  <c r="AG180" i="2"/>
  <c r="AF180" i="2"/>
  <c r="AE180" i="2"/>
  <c r="AD180" i="2"/>
  <c r="AB180" i="2"/>
  <c r="AA180" i="2"/>
  <c r="Z180" i="2"/>
  <c r="Y180" i="2"/>
  <c r="X180" i="2"/>
  <c r="V180" i="2"/>
  <c r="P180" i="2"/>
  <c r="J180" i="2"/>
  <c r="AN179" i="2"/>
  <c r="AM179" i="2"/>
  <c r="AL179" i="2"/>
  <c r="AK179" i="2"/>
  <c r="AJ179" i="2"/>
  <c r="AH179" i="2"/>
  <c r="AG179" i="2"/>
  <c r="AF179" i="2"/>
  <c r="AE179" i="2"/>
  <c r="AD179" i="2"/>
  <c r="AB179" i="2"/>
  <c r="AA179" i="2"/>
  <c r="Z179" i="2"/>
  <c r="Y179" i="2"/>
  <c r="X179" i="2"/>
  <c r="V179" i="2"/>
  <c r="P179" i="2"/>
  <c r="J179" i="2"/>
  <c r="AN178" i="2"/>
  <c r="AM178" i="2"/>
  <c r="AL178" i="2"/>
  <c r="AK178" i="2"/>
  <c r="AJ178" i="2"/>
  <c r="AH178" i="2"/>
  <c r="AG178" i="2"/>
  <c r="AF178" i="2"/>
  <c r="AE178" i="2"/>
  <c r="AD178" i="2"/>
  <c r="AB178" i="2"/>
  <c r="AA178" i="2"/>
  <c r="Z178" i="2"/>
  <c r="Y178" i="2"/>
  <c r="X178" i="2"/>
  <c r="V178" i="2"/>
  <c r="P178" i="2"/>
  <c r="J178" i="2"/>
  <c r="W178" i="2" s="1"/>
  <c r="AN177" i="2"/>
  <c r="AM177" i="2"/>
  <c r="AL177" i="2"/>
  <c r="AK177" i="2"/>
  <c r="AJ177" i="2"/>
  <c r="AH177" i="2"/>
  <c r="AG177" i="2"/>
  <c r="AF177" i="2"/>
  <c r="AE177" i="2"/>
  <c r="AD177" i="2"/>
  <c r="AB177" i="2"/>
  <c r="AA177" i="2"/>
  <c r="Z177" i="2"/>
  <c r="Y177" i="2"/>
  <c r="X177" i="2"/>
  <c r="V177" i="2"/>
  <c r="P177" i="2"/>
  <c r="J177" i="2"/>
  <c r="AN176" i="2"/>
  <c r="AM176" i="2"/>
  <c r="AL176" i="2"/>
  <c r="AK176" i="2"/>
  <c r="AJ176" i="2"/>
  <c r="AH176" i="2"/>
  <c r="AG176" i="2"/>
  <c r="AF176" i="2"/>
  <c r="AE176" i="2"/>
  <c r="AD176" i="2"/>
  <c r="AB176" i="2"/>
  <c r="AA176" i="2"/>
  <c r="Z176" i="2"/>
  <c r="Y176" i="2"/>
  <c r="X176" i="2"/>
  <c r="V176" i="2"/>
  <c r="P176" i="2"/>
  <c r="J176" i="2"/>
  <c r="AN175" i="2"/>
  <c r="AM175" i="2"/>
  <c r="AL175" i="2"/>
  <c r="AK175" i="2"/>
  <c r="AJ175" i="2"/>
  <c r="AH175" i="2"/>
  <c r="AG175" i="2"/>
  <c r="AF175" i="2"/>
  <c r="AE175" i="2"/>
  <c r="AD175" i="2"/>
  <c r="AB175" i="2"/>
  <c r="AA175" i="2"/>
  <c r="Z175" i="2"/>
  <c r="Y175" i="2"/>
  <c r="X175" i="2"/>
  <c r="V175" i="2"/>
  <c r="P175" i="2"/>
  <c r="J175" i="2"/>
  <c r="AN174" i="2"/>
  <c r="AM174" i="2"/>
  <c r="AL174" i="2"/>
  <c r="AK174" i="2"/>
  <c r="AJ174" i="2"/>
  <c r="AH174" i="2"/>
  <c r="AG174" i="2"/>
  <c r="AF174" i="2"/>
  <c r="AE174" i="2"/>
  <c r="AD174" i="2"/>
  <c r="AB174" i="2"/>
  <c r="AA174" i="2"/>
  <c r="Z174" i="2"/>
  <c r="Y174" i="2"/>
  <c r="X174" i="2"/>
  <c r="V174" i="2"/>
  <c r="P174" i="2"/>
  <c r="J174" i="2"/>
  <c r="AN173" i="2"/>
  <c r="AM173" i="2"/>
  <c r="AL173" i="2"/>
  <c r="AK173" i="2"/>
  <c r="AJ173" i="2"/>
  <c r="AH173" i="2"/>
  <c r="AG173" i="2"/>
  <c r="AF173" i="2"/>
  <c r="AE173" i="2"/>
  <c r="AD173" i="2"/>
  <c r="AB173" i="2"/>
  <c r="AA173" i="2"/>
  <c r="Z173" i="2"/>
  <c r="Y173" i="2"/>
  <c r="X173" i="2"/>
  <c r="V173" i="2"/>
  <c r="P173" i="2"/>
  <c r="J173" i="2"/>
  <c r="AN172" i="2"/>
  <c r="AM172" i="2"/>
  <c r="AL172" i="2"/>
  <c r="AK172" i="2"/>
  <c r="AJ172" i="2"/>
  <c r="AH172" i="2"/>
  <c r="AG172" i="2"/>
  <c r="AF172" i="2"/>
  <c r="AE172" i="2"/>
  <c r="AD172" i="2"/>
  <c r="AB172" i="2"/>
  <c r="AA172" i="2"/>
  <c r="Z172" i="2"/>
  <c r="Y172" i="2"/>
  <c r="X172" i="2"/>
  <c r="V172" i="2"/>
  <c r="P172" i="2"/>
  <c r="J172" i="2"/>
  <c r="AN171" i="2"/>
  <c r="AM171" i="2"/>
  <c r="AL171" i="2"/>
  <c r="AK171" i="2"/>
  <c r="AJ171" i="2"/>
  <c r="AH171" i="2"/>
  <c r="AG171" i="2"/>
  <c r="AF171" i="2"/>
  <c r="AE171" i="2"/>
  <c r="AD171" i="2"/>
  <c r="AB171" i="2"/>
  <c r="AA171" i="2"/>
  <c r="Z171" i="2"/>
  <c r="Y171" i="2"/>
  <c r="X171" i="2"/>
  <c r="V171" i="2"/>
  <c r="P171" i="2"/>
  <c r="J171" i="2"/>
  <c r="AN170" i="2"/>
  <c r="AM170" i="2"/>
  <c r="AL170" i="2"/>
  <c r="AK170" i="2"/>
  <c r="AJ170" i="2"/>
  <c r="AH170" i="2"/>
  <c r="AG170" i="2"/>
  <c r="AF170" i="2"/>
  <c r="AE170" i="2"/>
  <c r="AD170" i="2"/>
  <c r="AB170" i="2"/>
  <c r="AA170" i="2"/>
  <c r="Z170" i="2"/>
  <c r="Y170" i="2"/>
  <c r="X170" i="2"/>
  <c r="V170" i="2"/>
  <c r="P170" i="2"/>
  <c r="J170" i="2"/>
  <c r="AN169" i="2"/>
  <c r="AM169" i="2"/>
  <c r="AL169" i="2"/>
  <c r="AK169" i="2"/>
  <c r="AJ169" i="2"/>
  <c r="AH169" i="2"/>
  <c r="AG169" i="2"/>
  <c r="AF169" i="2"/>
  <c r="AE169" i="2"/>
  <c r="AD169" i="2"/>
  <c r="AB169" i="2"/>
  <c r="AA169" i="2"/>
  <c r="Z169" i="2"/>
  <c r="Y169" i="2"/>
  <c r="X169" i="2"/>
  <c r="V169" i="2"/>
  <c r="P169" i="2"/>
  <c r="J169" i="2"/>
  <c r="AN168" i="2"/>
  <c r="AM168" i="2"/>
  <c r="AL168" i="2"/>
  <c r="AK168" i="2"/>
  <c r="AJ168" i="2"/>
  <c r="AH168" i="2"/>
  <c r="AG168" i="2"/>
  <c r="AF168" i="2"/>
  <c r="AE168" i="2"/>
  <c r="AD168" i="2"/>
  <c r="AB168" i="2"/>
  <c r="AA168" i="2"/>
  <c r="Z168" i="2"/>
  <c r="Y168" i="2"/>
  <c r="X168" i="2"/>
  <c r="V168" i="2"/>
  <c r="P168" i="2"/>
  <c r="J168" i="2"/>
  <c r="AN167" i="2"/>
  <c r="AM167" i="2"/>
  <c r="AL167" i="2"/>
  <c r="AK167" i="2"/>
  <c r="AJ167" i="2"/>
  <c r="AH167" i="2"/>
  <c r="AG167" i="2"/>
  <c r="AF167" i="2"/>
  <c r="AE167" i="2"/>
  <c r="AD167" i="2"/>
  <c r="AB167" i="2"/>
  <c r="AA167" i="2"/>
  <c r="Z167" i="2"/>
  <c r="Y167" i="2"/>
  <c r="X167" i="2"/>
  <c r="V167" i="2"/>
  <c r="P167" i="2"/>
  <c r="J167" i="2"/>
  <c r="AN166" i="2"/>
  <c r="AM166" i="2"/>
  <c r="AL166" i="2"/>
  <c r="AK166" i="2"/>
  <c r="AJ166" i="2"/>
  <c r="AH166" i="2"/>
  <c r="AG166" i="2"/>
  <c r="AF166" i="2"/>
  <c r="AE166" i="2"/>
  <c r="AD166" i="2"/>
  <c r="AB166" i="2"/>
  <c r="AA166" i="2"/>
  <c r="Z166" i="2"/>
  <c r="Y166" i="2"/>
  <c r="X166" i="2"/>
  <c r="V166" i="2"/>
  <c r="P166" i="2"/>
  <c r="J166" i="2"/>
  <c r="AN165" i="2"/>
  <c r="AM165" i="2"/>
  <c r="AL165" i="2"/>
  <c r="AK165" i="2"/>
  <c r="AJ165" i="2"/>
  <c r="AH165" i="2"/>
  <c r="AG165" i="2"/>
  <c r="AF165" i="2"/>
  <c r="AE165" i="2"/>
  <c r="AD165" i="2"/>
  <c r="AB165" i="2"/>
  <c r="AA165" i="2"/>
  <c r="Z165" i="2"/>
  <c r="Y165" i="2"/>
  <c r="X165" i="2"/>
  <c r="V165" i="2"/>
  <c r="P165" i="2"/>
  <c r="J165" i="2"/>
  <c r="AN164" i="2"/>
  <c r="AM164" i="2"/>
  <c r="AL164" i="2"/>
  <c r="AK164" i="2"/>
  <c r="AJ164" i="2"/>
  <c r="AH164" i="2"/>
  <c r="AG164" i="2"/>
  <c r="AF164" i="2"/>
  <c r="AE164" i="2"/>
  <c r="AD164" i="2"/>
  <c r="AB164" i="2"/>
  <c r="AA164" i="2"/>
  <c r="Z164" i="2"/>
  <c r="Y164" i="2"/>
  <c r="X164" i="2"/>
  <c r="V164" i="2"/>
  <c r="P164" i="2"/>
  <c r="J164" i="2"/>
  <c r="AN163" i="2"/>
  <c r="AM163" i="2"/>
  <c r="AL163" i="2"/>
  <c r="AK163" i="2"/>
  <c r="AJ163" i="2"/>
  <c r="AH163" i="2"/>
  <c r="AG163" i="2"/>
  <c r="AF163" i="2"/>
  <c r="AE163" i="2"/>
  <c r="AD163" i="2"/>
  <c r="AB163" i="2"/>
  <c r="AA163" i="2"/>
  <c r="Z163" i="2"/>
  <c r="Y163" i="2"/>
  <c r="X163" i="2"/>
  <c r="V163" i="2"/>
  <c r="P163" i="2"/>
  <c r="J163" i="2"/>
  <c r="AN162" i="2"/>
  <c r="AM162" i="2"/>
  <c r="AL162" i="2"/>
  <c r="AK162" i="2"/>
  <c r="AJ162" i="2"/>
  <c r="AH162" i="2"/>
  <c r="AG162" i="2"/>
  <c r="AF162" i="2"/>
  <c r="AE162" i="2"/>
  <c r="AD162" i="2"/>
  <c r="AB162" i="2"/>
  <c r="AA162" i="2"/>
  <c r="Z162" i="2"/>
  <c r="Y162" i="2"/>
  <c r="X162" i="2"/>
  <c r="V162" i="2"/>
  <c r="P162" i="2"/>
  <c r="J162" i="2"/>
  <c r="W162" i="2" s="1"/>
  <c r="AN161" i="2"/>
  <c r="AM161" i="2"/>
  <c r="AL161" i="2"/>
  <c r="AK161" i="2"/>
  <c r="AJ161" i="2"/>
  <c r="AH161" i="2"/>
  <c r="AG161" i="2"/>
  <c r="AF161" i="2"/>
  <c r="AE161" i="2"/>
  <c r="AD161" i="2"/>
  <c r="AB161" i="2"/>
  <c r="AA161" i="2"/>
  <c r="Z161" i="2"/>
  <c r="Y161" i="2"/>
  <c r="X161" i="2"/>
  <c r="V161" i="2"/>
  <c r="P161" i="2"/>
  <c r="J161" i="2"/>
  <c r="AN160" i="2"/>
  <c r="AM160" i="2"/>
  <c r="AL160" i="2"/>
  <c r="AK160" i="2"/>
  <c r="AJ160" i="2"/>
  <c r="AH160" i="2"/>
  <c r="AG160" i="2"/>
  <c r="AF160" i="2"/>
  <c r="AE160" i="2"/>
  <c r="AD160" i="2"/>
  <c r="AB160" i="2"/>
  <c r="AA160" i="2"/>
  <c r="Z160" i="2"/>
  <c r="Y160" i="2"/>
  <c r="X160" i="2"/>
  <c r="V160" i="2"/>
  <c r="P160" i="2"/>
  <c r="J160" i="2"/>
  <c r="AN159" i="2"/>
  <c r="AM159" i="2"/>
  <c r="AL159" i="2"/>
  <c r="AK159" i="2"/>
  <c r="AJ159" i="2"/>
  <c r="AH159" i="2"/>
  <c r="AG159" i="2"/>
  <c r="AF159" i="2"/>
  <c r="AE159" i="2"/>
  <c r="AD159" i="2"/>
  <c r="AB159" i="2"/>
  <c r="AA159" i="2"/>
  <c r="Z159" i="2"/>
  <c r="Y159" i="2"/>
  <c r="X159" i="2"/>
  <c r="V159" i="2"/>
  <c r="P159" i="2"/>
  <c r="J159" i="2"/>
  <c r="AN158" i="2"/>
  <c r="AM158" i="2"/>
  <c r="AL158" i="2"/>
  <c r="AK158" i="2"/>
  <c r="AJ158" i="2"/>
  <c r="AH158" i="2"/>
  <c r="AG158" i="2"/>
  <c r="AF158" i="2"/>
  <c r="AE158" i="2"/>
  <c r="AD158" i="2"/>
  <c r="AB158" i="2"/>
  <c r="AA158" i="2"/>
  <c r="Z158" i="2"/>
  <c r="Y158" i="2"/>
  <c r="X158" i="2"/>
  <c r="V158" i="2"/>
  <c r="P158" i="2"/>
  <c r="J158" i="2"/>
  <c r="AN157" i="2"/>
  <c r="AM157" i="2"/>
  <c r="AL157" i="2"/>
  <c r="AK157" i="2"/>
  <c r="AJ157" i="2"/>
  <c r="AH157" i="2"/>
  <c r="AG157" i="2"/>
  <c r="AF157" i="2"/>
  <c r="AE157" i="2"/>
  <c r="AD157" i="2"/>
  <c r="AB157" i="2"/>
  <c r="AA157" i="2"/>
  <c r="Z157" i="2"/>
  <c r="Y157" i="2"/>
  <c r="X157" i="2"/>
  <c r="V157" i="2"/>
  <c r="P157" i="2"/>
  <c r="J157" i="2"/>
  <c r="AN156" i="2"/>
  <c r="AM156" i="2"/>
  <c r="AL156" i="2"/>
  <c r="AK156" i="2"/>
  <c r="AJ156" i="2"/>
  <c r="AH156" i="2"/>
  <c r="AG156" i="2"/>
  <c r="AF156" i="2"/>
  <c r="AE156" i="2"/>
  <c r="AD156" i="2"/>
  <c r="AB156" i="2"/>
  <c r="AA156" i="2"/>
  <c r="Z156" i="2"/>
  <c r="Y156" i="2"/>
  <c r="X156" i="2"/>
  <c r="V156" i="2"/>
  <c r="P156" i="2"/>
  <c r="J156" i="2"/>
  <c r="AN155" i="2"/>
  <c r="AM155" i="2"/>
  <c r="AL155" i="2"/>
  <c r="AK155" i="2"/>
  <c r="AJ155" i="2"/>
  <c r="AH155" i="2"/>
  <c r="AG155" i="2"/>
  <c r="AF155" i="2"/>
  <c r="AE155" i="2"/>
  <c r="AD155" i="2"/>
  <c r="AB155" i="2"/>
  <c r="AA155" i="2"/>
  <c r="Z155" i="2"/>
  <c r="Y155" i="2"/>
  <c r="X155" i="2"/>
  <c r="V155" i="2"/>
  <c r="P155" i="2"/>
  <c r="J155" i="2"/>
  <c r="AN154" i="2"/>
  <c r="AM154" i="2"/>
  <c r="AL154" i="2"/>
  <c r="AK154" i="2"/>
  <c r="AJ154" i="2"/>
  <c r="AH154" i="2"/>
  <c r="AG154" i="2"/>
  <c r="AF154" i="2"/>
  <c r="AE154" i="2"/>
  <c r="AD154" i="2"/>
  <c r="AB154" i="2"/>
  <c r="AA154" i="2"/>
  <c r="Z154" i="2"/>
  <c r="Y154" i="2"/>
  <c r="X154" i="2"/>
  <c r="V154" i="2"/>
  <c r="P154" i="2"/>
  <c r="J154" i="2"/>
  <c r="AN153" i="2"/>
  <c r="AM153" i="2"/>
  <c r="AL153" i="2"/>
  <c r="AK153" i="2"/>
  <c r="AJ153" i="2"/>
  <c r="AH153" i="2"/>
  <c r="AG153" i="2"/>
  <c r="AF153" i="2"/>
  <c r="AE153" i="2"/>
  <c r="AD153" i="2"/>
  <c r="AB153" i="2"/>
  <c r="AA153" i="2"/>
  <c r="Z153" i="2"/>
  <c r="Y153" i="2"/>
  <c r="X153" i="2"/>
  <c r="V153" i="2"/>
  <c r="P153" i="2"/>
  <c r="J153" i="2"/>
  <c r="AN152" i="2"/>
  <c r="AM152" i="2"/>
  <c r="AL152" i="2"/>
  <c r="AK152" i="2"/>
  <c r="AJ152" i="2"/>
  <c r="AH152" i="2"/>
  <c r="AG152" i="2"/>
  <c r="AF152" i="2"/>
  <c r="AE152" i="2"/>
  <c r="AD152" i="2"/>
  <c r="AB152" i="2"/>
  <c r="AA152" i="2"/>
  <c r="Z152" i="2"/>
  <c r="Y152" i="2"/>
  <c r="X152" i="2"/>
  <c r="V152" i="2"/>
  <c r="P152" i="2"/>
  <c r="J152" i="2"/>
  <c r="AN151" i="2"/>
  <c r="AM151" i="2"/>
  <c r="AL151" i="2"/>
  <c r="AK151" i="2"/>
  <c r="AJ151" i="2"/>
  <c r="AH151" i="2"/>
  <c r="AG151" i="2"/>
  <c r="AF151" i="2"/>
  <c r="AE151" i="2"/>
  <c r="AD151" i="2"/>
  <c r="AB151" i="2"/>
  <c r="AA151" i="2"/>
  <c r="Z151" i="2"/>
  <c r="Y151" i="2"/>
  <c r="X151" i="2"/>
  <c r="V151" i="2"/>
  <c r="P151" i="2"/>
  <c r="J151" i="2"/>
  <c r="AN150" i="2"/>
  <c r="AM150" i="2"/>
  <c r="AL150" i="2"/>
  <c r="AK150" i="2"/>
  <c r="AJ150" i="2"/>
  <c r="AH150" i="2"/>
  <c r="AG150" i="2"/>
  <c r="AF150" i="2"/>
  <c r="AE150" i="2"/>
  <c r="AD150" i="2"/>
  <c r="AB150" i="2"/>
  <c r="AA150" i="2"/>
  <c r="Z150" i="2"/>
  <c r="Y150" i="2"/>
  <c r="X150" i="2"/>
  <c r="V150" i="2"/>
  <c r="P150" i="2"/>
  <c r="J150" i="2"/>
  <c r="AN149" i="2"/>
  <c r="AM149" i="2"/>
  <c r="AL149" i="2"/>
  <c r="AK149" i="2"/>
  <c r="AJ149" i="2"/>
  <c r="AH149" i="2"/>
  <c r="AG149" i="2"/>
  <c r="AF149" i="2"/>
  <c r="AE149" i="2"/>
  <c r="AD149" i="2"/>
  <c r="AB149" i="2"/>
  <c r="AA149" i="2"/>
  <c r="Z149" i="2"/>
  <c r="Y149" i="2"/>
  <c r="X149" i="2"/>
  <c r="AC149" i="2" s="1"/>
  <c r="V149" i="2"/>
  <c r="P149" i="2"/>
  <c r="J149" i="2"/>
  <c r="AN148" i="2"/>
  <c r="AM148" i="2"/>
  <c r="AL148" i="2"/>
  <c r="AK148" i="2"/>
  <c r="AJ148" i="2"/>
  <c r="AO148" i="2" s="1"/>
  <c r="AH148" i="2"/>
  <c r="AG148" i="2"/>
  <c r="AF148" i="2"/>
  <c r="AE148" i="2"/>
  <c r="AI148" i="2" s="1"/>
  <c r="AD148" i="2"/>
  <c r="AB148" i="2"/>
  <c r="AA148" i="2"/>
  <c r="Z148" i="2"/>
  <c r="Y148" i="2"/>
  <c r="X148" i="2"/>
  <c r="V148" i="2"/>
  <c r="P148" i="2"/>
  <c r="J148" i="2"/>
  <c r="AN147" i="2"/>
  <c r="AM147" i="2"/>
  <c r="AL147" i="2"/>
  <c r="AK147" i="2"/>
  <c r="AJ147" i="2"/>
  <c r="AH147" i="2"/>
  <c r="AG147" i="2"/>
  <c r="AF147" i="2"/>
  <c r="AE147" i="2"/>
  <c r="AD147" i="2"/>
  <c r="AB147" i="2"/>
  <c r="AA147" i="2"/>
  <c r="Z147" i="2"/>
  <c r="Y147" i="2"/>
  <c r="X147" i="2"/>
  <c r="AC147" i="2" s="1"/>
  <c r="V147" i="2"/>
  <c r="P147" i="2"/>
  <c r="J147" i="2"/>
  <c r="AN146" i="2"/>
  <c r="AM146" i="2"/>
  <c r="AL146" i="2"/>
  <c r="AK146" i="2"/>
  <c r="AJ146" i="2"/>
  <c r="AH146" i="2"/>
  <c r="AG146" i="2"/>
  <c r="AF146" i="2"/>
  <c r="AE146" i="2"/>
  <c r="AD146" i="2"/>
  <c r="AB146" i="2"/>
  <c r="AA146" i="2"/>
  <c r="Z146" i="2"/>
  <c r="Y146" i="2"/>
  <c r="X146" i="2"/>
  <c r="V146" i="2"/>
  <c r="P146" i="2"/>
  <c r="J146" i="2"/>
  <c r="W146" i="2" s="1"/>
  <c r="AN145" i="2"/>
  <c r="AM145" i="2"/>
  <c r="AL145" i="2"/>
  <c r="AK145" i="2"/>
  <c r="AJ145" i="2"/>
  <c r="AH145" i="2"/>
  <c r="AG145" i="2"/>
  <c r="AF145" i="2"/>
  <c r="AE145" i="2"/>
  <c r="AD145" i="2"/>
  <c r="AB145" i="2"/>
  <c r="AA145" i="2"/>
  <c r="Z145" i="2"/>
  <c r="Y145" i="2"/>
  <c r="X145" i="2"/>
  <c r="V145" i="2"/>
  <c r="P145" i="2"/>
  <c r="J145" i="2"/>
  <c r="AN144" i="2"/>
  <c r="AM144" i="2"/>
  <c r="AL144" i="2"/>
  <c r="AK144" i="2"/>
  <c r="AJ144" i="2"/>
  <c r="AH144" i="2"/>
  <c r="AG144" i="2"/>
  <c r="AF144" i="2"/>
  <c r="AE144" i="2"/>
  <c r="AD144" i="2"/>
  <c r="AB144" i="2"/>
  <c r="AA144" i="2"/>
  <c r="Z144" i="2"/>
  <c r="Y144" i="2"/>
  <c r="X144" i="2"/>
  <c r="V144" i="2"/>
  <c r="P144" i="2"/>
  <c r="J144" i="2"/>
  <c r="AN143" i="2"/>
  <c r="AM143" i="2"/>
  <c r="AL143" i="2"/>
  <c r="AK143" i="2"/>
  <c r="AJ143" i="2"/>
  <c r="AH143" i="2"/>
  <c r="AG143" i="2"/>
  <c r="AF143" i="2"/>
  <c r="AE143" i="2"/>
  <c r="AD143" i="2"/>
  <c r="AB143" i="2"/>
  <c r="AA143" i="2"/>
  <c r="Z143" i="2"/>
  <c r="Y143" i="2"/>
  <c r="X143" i="2"/>
  <c r="V143" i="2"/>
  <c r="P143" i="2"/>
  <c r="J143" i="2"/>
  <c r="AN142" i="2"/>
  <c r="AM142" i="2"/>
  <c r="AL142" i="2"/>
  <c r="AK142" i="2"/>
  <c r="AJ142" i="2"/>
  <c r="AH142" i="2"/>
  <c r="AG142" i="2"/>
  <c r="AF142" i="2"/>
  <c r="AE142" i="2"/>
  <c r="AD142" i="2"/>
  <c r="AB142" i="2"/>
  <c r="AA142" i="2"/>
  <c r="Z142" i="2"/>
  <c r="Y142" i="2"/>
  <c r="X142" i="2"/>
  <c r="V142" i="2"/>
  <c r="P142" i="2"/>
  <c r="J142" i="2"/>
  <c r="AN141" i="2"/>
  <c r="AM141" i="2"/>
  <c r="AL141" i="2"/>
  <c r="AK141" i="2"/>
  <c r="AJ141" i="2"/>
  <c r="AH141" i="2"/>
  <c r="AG141" i="2"/>
  <c r="AF141" i="2"/>
  <c r="AE141" i="2"/>
  <c r="AD141" i="2"/>
  <c r="AB141" i="2"/>
  <c r="AA141" i="2"/>
  <c r="Z141" i="2"/>
  <c r="Y141" i="2"/>
  <c r="X141" i="2"/>
  <c r="V141" i="2"/>
  <c r="P141" i="2"/>
  <c r="J141" i="2"/>
  <c r="AN140" i="2"/>
  <c r="AM140" i="2"/>
  <c r="AL140" i="2"/>
  <c r="AK140" i="2"/>
  <c r="AJ140" i="2"/>
  <c r="AH140" i="2"/>
  <c r="AG140" i="2"/>
  <c r="AF140" i="2"/>
  <c r="AE140" i="2"/>
  <c r="AD140" i="2"/>
  <c r="AB140" i="2"/>
  <c r="AA140" i="2"/>
  <c r="Z140" i="2"/>
  <c r="Y140" i="2"/>
  <c r="X140" i="2"/>
  <c r="V140" i="2"/>
  <c r="P140" i="2"/>
  <c r="J140" i="2"/>
  <c r="AN139" i="2"/>
  <c r="AM139" i="2"/>
  <c r="AL139" i="2"/>
  <c r="AK139" i="2"/>
  <c r="AJ139" i="2"/>
  <c r="AH139" i="2"/>
  <c r="AG139" i="2"/>
  <c r="AF139" i="2"/>
  <c r="AE139" i="2"/>
  <c r="AD139" i="2"/>
  <c r="AB139" i="2"/>
  <c r="AA139" i="2"/>
  <c r="Z139" i="2"/>
  <c r="Y139" i="2"/>
  <c r="X139" i="2"/>
  <c r="V139" i="2"/>
  <c r="P139" i="2"/>
  <c r="J139" i="2"/>
  <c r="AN138" i="2"/>
  <c r="AM138" i="2"/>
  <c r="AL138" i="2"/>
  <c r="AK138" i="2"/>
  <c r="AJ138" i="2"/>
  <c r="AH138" i="2"/>
  <c r="AG138" i="2"/>
  <c r="AF138" i="2"/>
  <c r="AE138" i="2"/>
  <c r="AD138" i="2"/>
  <c r="AB138" i="2"/>
  <c r="AA138" i="2"/>
  <c r="Z138" i="2"/>
  <c r="Y138" i="2"/>
  <c r="X138" i="2"/>
  <c r="V138" i="2"/>
  <c r="P138" i="2"/>
  <c r="J138" i="2"/>
  <c r="AN137" i="2"/>
  <c r="AM137" i="2"/>
  <c r="AL137" i="2"/>
  <c r="AK137" i="2"/>
  <c r="AJ137" i="2"/>
  <c r="AH137" i="2"/>
  <c r="AG137" i="2"/>
  <c r="AF137" i="2"/>
  <c r="AE137" i="2"/>
  <c r="AD137" i="2"/>
  <c r="AB137" i="2"/>
  <c r="AA137" i="2"/>
  <c r="Z137" i="2"/>
  <c r="Y137" i="2"/>
  <c r="X137" i="2"/>
  <c r="V137" i="2"/>
  <c r="P137" i="2"/>
  <c r="J137" i="2"/>
  <c r="AN136" i="2"/>
  <c r="AM136" i="2"/>
  <c r="AL136" i="2"/>
  <c r="AK136" i="2"/>
  <c r="AJ136" i="2"/>
  <c r="AH136" i="2"/>
  <c r="AG136" i="2"/>
  <c r="AF136" i="2"/>
  <c r="AE136" i="2"/>
  <c r="AD136" i="2"/>
  <c r="AB136" i="2"/>
  <c r="AA136" i="2"/>
  <c r="Z136" i="2"/>
  <c r="Y136" i="2"/>
  <c r="X136" i="2"/>
  <c r="V136" i="2"/>
  <c r="P136" i="2"/>
  <c r="J136" i="2"/>
  <c r="AN135" i="2"/>
  <c r="AM135" i="2"/>
  <c r="AL135" i="2"/>
  <c r="AK135" i="2"/>
  <c r="AJ135" i="2"/>
  <c r="AH135" i="2"/>
  <c r="AG135" i="2"/>
  <c r="AF135" i="2"/>
  <c r="AE135" i="2"/>
  <c r="AD135" i="2"/>
  <c r="AB135" i="2"/>
  <c r="AA135" i="2"/>
  <c r="Z135" i="2"/>
  <c r="Y135" i="2"/>
  <c r="X135" i="2"/>
  <c r="V135" i="2"/>
  <c r="P135" i="2"/>
  <c r="J135" i="2"/>
  <c r="AN134" i="2"/>
  <c r="AM134" i="2"/>
  <c r="AL134" i="2"/>
  <c r="AK134" i="2"/>
  <c r="AJ134" i="2"/>
  <c r="AH134" i="2"/>
  <c r="AG134" i="2"/>
  <c r="AF134" i="2"/>
  <c r="AE134" i="2"/>
  <c r="AD134" i="2"/>
  <c r="AB134" i="2"/>
  <c r="AA134" i="2"/>
  <c r="Z134" i="2"/>
  <c r="Y134" i="2"/>
  <c r="X134" i="2"/>
  <c r="V134" i="2"/>
  <c r="P134" i="2"/>
  <c r="J134" i="2"/>
  <c r="AN133" i="2"/>
  <c r="AM133" i="2"/>
  <c r="AL133" i="2"/>
  <c r="AK133" i="2"/>
  <c r="AJ133" i="2"/>
  <c r="AH133" i="2"/>
  <c r="AG133" i="2"/>
  <c r="AF133" i="2"/>
  <c r="AE133" i="2"/>
  <c r="AD133" i="2"/>
  <c r="AB133" i="2"/>
  <c r="AA133" i="2"/>
  <c r="Z133" i="2"/>
  <c r="Y133" i="2"/>
  <c r="X133" i="2"/>
  <c r="V133" i="2"/>
  <c r="P133" i="2"/>
  <c r="J133" i="2"/>
  <c r="AN132" i="2"/>
  <c r="AM132" i="2"/>
  <c r="AL132" i="2"/>
  <c r="AK132" i="2"/>
  <c r="AJ132" i="2"/>
  <c r="AH132" i="2"/>
  <c r="AG132" i="2"/>
  <c r="AF132" i="2"/>
  <c r="AE132" i="2"/>
  <c r="AD132" i="2"/>
  <c r="AB132" i="2"/>
  <c r="AA132" i="2"/>
  <c r="Z132" i="2"/>
  <c r="Y132" i="2"/>
  <c r="X132" i="2"/>
  <c r="V132" i="2"/>
  <c r="P132" i="2"/>
  <c r="J132" i="2"/>
  <c r="AN131" i="2"/>
  <c r="AM131" i="2"/>
  <c r="AL131" i="2"/>
  <c r="AK131" i="2"/>
  <c r="AJ131" i="2"/>
  <c r="AH131" i="2"/>
  <c r="AG131" i="2"/>
  <c r="AF131" i="2"/>
  <c r="AE131" i="2"/>
  <c r="AD131" i="2"/>
  <c r="AB131" i="2"/>
  <c r="AA131" i="2"/>
  <c r="Z131" i="2"/>
  <c r="Y131" i="2"/>
  <c r="X131" i="2"/>
  <c r="V131" i="2"/>
  <c r="P131" i="2"/>
  <c r="J131" i="2"/>
  <c r="W131" i="2" s="1"/>
  <c r="AN130" i="2"/>
  <c r="AM130" i="2"/>
  <c r="AL130" i="2"/>
  <c r="AK130" i="2"/>
  <c r="AJ130" i="2"/>
  <c r="AH130" i="2"/>
  <c r="AG130" i="2"/>
  <c r="AF130" i="2"/>
  <c r="AE130" i="2"/>
  <c r="AD130" i="2"/>
  <c r="AB130" i="2"/>
  <c r="AA130" i="2"/>
  <c r="Z130" i="2"/>
  <c r="Y130" i="2"/>
  <c r="X130" i="2"/>
  <c r="V130" i="2"/>
  <c r="W130" i="2" s="1"/>
  <c r="P130" i="2"/>
  <c r="J130" i="2"/>
  <c r="AN129" i="2"/>
  <c r="AM129" i="2"/>
  <c r="AL129" i="2"/>
  <c r="AK129" i="2"/>
  <c r="AJ129" i="2"/>
  <c r="AH129" i="2"/>
  <c r="AG129" i="2"/>
  <c r="AF129" i="2"/>
  <c r="AE129" i="2"/>
  <c r="AD129" i="2"/>
  <c r="AB129" i="2"/>
  <c r="AA129" i="2"/>
  <c r="Z129" i="2"/>
  <c r="Y129" i="2"/>
  <c r="X129" i="2"/>
  <c r="V129" i="2"/>
  <c r="P129" i="2"/>
  <c r="J129" i="2"/>
  <c r="AN128" i="2"/>
  <c r="AM128" i="2"/>
  <c r="AL128" i="2"/>
  <c r="AK128" i="2"/>
  <c r="AJ128" i="2"/>
  <c r="AH128" i="2"/>
  <c r="AG128" i="2"/>
  <c r="AF128" i="2"/>
  <c r="AE128" i="2"/>
  <c r="AD128" i="2"/>
  <c r="AB128" i="2"/>
  <c r="AA128" i="2"/>
  <c r="Z128" i="2"/>
  <c r="Y128" i="2"/>
  <c r="X128" i="2"/>
  <c r="V128" i="2"/>
  <c r="W128" i="2" s="1"/>
  <c r="P128" i="2"/>
  <c r="J128" i="2"/>
  <c r="AN127" i="2"/>
  <c r="AM127" i="2"/>
  <c r="AL127" i="2"/>
  <c r="AK127" i="2"/>
  <c r="AJ127" i="2"/>
  <c r="AH127" i="2"/>
  <c r="AG127" i="2"/>
  <c r="AF127" i="2"/>
  <c r="AE127" i="2"/>
  <c r="AD127" i="2"/>
  <c r="AB127" i="2"/>
  <c r="AA127" i="2"/>
  <c r="Z127" i="2"/>
  <c r="Y127" i="2"/>
  <c r="X127" i="2"/>
  <c r="V127" i="2"/>
  <c r="P127" i="2"/>
  <c r="J127" i="2"/>
  <c r="AN126" i="2"/>
  <c r="AM126" i="2"/>
  <c r="AL126" i="2"/>
  <c r="AK126" i="2"/>
  <c r="AJ126" i="2"/>
  <c r="AH126" i="2"/>
  <c r="AG126" i="2"/>
  <c r="AF126" i="2"/>
  <c r="AE126" i="2"/>
  <c r="AD126" i="2"/>
  <c r="AB126" i="2"/>
  <c r="AA126" i="2"/>
  <c r="Z126" i="2"/>
  <c r="Y126" i="2"/>
  <c r="X126" i="2"/>
  <c r="V126" i="2"/>
  <c r="P126" i="2"/>
  <c r="J126" i="2"/>
  <c r="AN125" i="2"/>
  <c r="AM125" i="2"/>
  <c r="AL125" i="2"/>
  <c r="AK125" i="2"/>
  <c r="AJ125" i="2"/>
  <c r="AH125" i="2"/>
  <c r="AG125" i="2"/>
  <c r="AF125" i="2"/>
  <c r="AE125" i="2"/>
  <c r="AD125" i="2"/>
  <c r="AB125" i="2"/>
  <c r="AA125" i="2"/>
  <c r="Z125" i="2"/>
  <c r="Y125" i="2"/>
  <c r="X125" i="2"/>
  <c r="V125" i="2"/>
  <c r="P125" i="2"/>
  <c r="J125" i="2"/>
  <c r="AN124" i="2"/>
  <c r="AM124" i="2"/>
  <c r="AL124" i="2"/>
  <c r="AK124" i="2"/>
  <c r="AJ124" i="2"/>
  <c r="AH124" i="2"/>
  <c r="AG124" i="2"/>
  <c r="AF124" i="2"/>
  <c r="AE124" i="2"/>
  <c r="AD124" i="2"/>
  <c r="AB124" i="2"/>
  <c r="AA124" i="2"/>
  <c r="Z124" i="2"/>
  <c r="Y124" i="2"/>
  <c r="X124" i="2"/>
  <c r="V124" i="2"/>
  <c r="P124" i="2"/>
  <c r="J124" i="2"/>
  <c r="AN123" i="2"/>
  <c r="AM123" i="2"/>
  <c r="AL123" i="2"/>
  <c r="AK123" i="2"/>
  <c r="AJ123" i="2"/>
  <c r="AH123" i="2"/>
  <c r="AG123" i="2"/>
  <c r="AF123" i="2"/>
  <c r="AE123" i="2"/>
  <c r="AD123" i="2"/>
  <c r="AB123" i="2"/>
  <c r="AA123" i="2"/>
  <c r="Z123" i="2"/>
  <c r="Y123" i="2"/>
  <c r="X123" i="2"/>
  <c r="V123" i="2"/>
  <c r="P123" i="2"/>
  <c r="W123" i="2" s="1"/>
  <c r="J123" i="2"/>
  <c r="AN122" i="2"/>
  <c r="AM122" i="2"/>
  <c r="AL122" i="2"/>
  <c r="AK122" i="2"/>
  <c r="AJ122" i="2"/>
  <c r="AH122" i="2"/>
  <c r="AG122" i="2"/>
  <c r="AF122" i="2"/>
  <c r="AE122" i="2"/>
  <c r="AD122" i="2"/>
  <c r="AB122" i="2"/>
  <c r="AA122" i="2"/>
  <c r="Z122" i="2"/>
  <c r="Y122" i="2"/>
  <c r="X122" i="2"/>
  <c r="AC122" i="2" s="1"/>
  <c r="V122" i="2"/>
  <c r="P122" i="2"/>
  <c r="J122" i="2"/>
  <c r="AN121" i="2"/>
  <c r="AM121" i="2"/>
  <c r="AL121" i="2"/>
  <c r="AK121" i="2"/>
  <c r="AJ121" i="2"/>
  <c r="AH121" i="2"/>
  <c r="AG121" i="2"/>
  <c r="AF121" i="2"/>
  <c r="AE121" i="2"/>
  <c r="AD121" i="2"/>
  <c r="AB121" i="2"/>
  <c r="AA121" i="2"/>
  <c r="Z121" i="2"/>
  <c r="Y121" i="2"/>
  <c r="X121" i="2"/>
  <c r="V121" i="2"/>
  <c r="P121" i="2"/>
  <c r="J121" i="2"/>
  <c r="AN120" i="2"/>
  <c r="AM120" i="2"/>
  <c r="AL120" i="2"/>
  <c r="AK120" i="2"/>
  <c r="AJ120" i="2"/>
  <c r="AH120" i="2"/>
  <c r="AG120" i="2"/>
  <c r="AF120" i="2"/>
  <c r="AE120" i="2"/>
  <c r="AD120" i="2"/>
  <c r="AB120" i="2"/>
  <c r="AA120" i="2"/>
  <c r="Z120" i="2"/>
  <c r="Y120" i="2"/>
  <c r="X120" i="2"/>
  <c r="V120" i="2"/>
  <c r="P120" i="2"/>
  <c r="J120" i="2"/>
  <c r="AN119" i="2"/>
  <c r="AM119" i="2"/>
  <c r="AL119" i="2"/>
  <c r="AK119" i="2"/>
  <c r="AJ119" i="2"/>
  <c r="AH119" i="2"/>
  <c r="AG119" i="2"/>
  <c r="AF119" i="2"/>
  <c r="AE119" i="2"/>
  <c r="AD119" i="2"/>
  <c r="AB119" i="2"/>
  <c r="AA119" i="2"/>
  <c r="Z119" i="2"/>
  <c r="Y119" i="2"/>
  <c r="X119" i="2"/>
  <c r="V119" i="2"/>
  <c r="P119" i="2"/>
  <c r="J119" i="2"/>
  <c r="AN118" i="2"/>
  <c r="AM118" i="2"/>
  <c r="AL118" i="2"/>
  <c r="AK118" i="2"/>
  <c r="AJ118" i="2"/>
  <c r="AH118" i="2"/>
  <c r="AG118" i="2"/>
  <c r="AF118" i="2"/>
  <c r="AE118" i="2"/>
  <c r="AD118" i="2"/>
  <c r="AB118" i="2"/>
  <c r="AA118" i="2"/>
  <c r="Z118" i="2"/>
  <c r="Y118" i="2"/>
  <c r="X118" i="2"/>
  <c r="V118" i="2"/>
  <c r="P118" i="2"/>
  <c r="J118" i="2"/>
  <c r="AN117" i="2"/>
  <c r="AM117" i="2"/>
  <c r="AL117" i="2"/>
  <c r="AK117" i="2"/>
  <c r="AJ117" i="2"/>
  <c r="AH117" i="2"/>
  <c r="AG117" i="2"/>
  <c r="AF117" i="2"/>
  <c r="AE117" i="2"/>
  <c r="AD117" i="2"/>
  <c r="AB117" i="2"/>
  <c r="AA117" i="2"/>
  <c r="Z117" i="2"/>
  <c r="Y117" i="2"/>
  <c r="X117" i="2"/>
  <c r="V117" i="2"/>
  <c r="P117" i="2"/>
  <c r="J117" i="2"/>
  <c r="AN116" i="2"/>
  <c r="AM116" i="2"/>
  <c r="AL116" i="2"/>
  <c r="AK116" i="2"/>
  <c r="AJ116" i="2"/>
  <c r="AH116" i="2"/>
  <c r="AG116" i="2"/>
  <c r="AF116" i="2"/>
  <c r="AE116" i="2"/>
  <c r="AD116" i="2"/>
  <c r="AB116" i="2"/>
  <c r="AA116" i="2"/>
  <c r="Z116" i="2"/>
  <c r="Y116" i="2"/>
  <c r="X116" i="2"/>
  <c r="V116" i="2"/>
  <c r="P116" i="2"/>
  <c r="J116" i="2"/>
  <c r="AN115" i="2"/>
  <c r="AM115" i="2"/>
  <c r="AL115" i="2"/>
  <c r="AK115" i="2"/>
  <c r="AJ115" i="2"/>
  <c r="AH115" i="2"/>
  <c r="AG115" i="2"/>
  <c r="AF115" i="2"/>
  <c r="AE115" i="2"/>
  <c r="AD115" i="2"/>
  <c r="AB115" i="2"/>
  <c r="AA115" i="2"/>
  <c r="Z115" i="2"/>
  <c r="Y115" i="2"/>
  <c r="X115" i="2"/>
  <c r="V115" i="2"/>
  <c r="P115" i="2"/>
  <c r="J115" i="2"/>
  <c r="AN114" i="2"/>
  <c r="AM114" i="2"/>
  <c r="AL114" i="2"/>
  <c r="AK114" i="2"/>
  <c r="AJ114" i="2"/>
  <c r="AH114" i="2"/>
  <c r="AG114" i="2"/>
  <c r="AF114" i="2"/>
  <c r="AE114" i="2"/>
  <c r="AD114" i="2"/>
  <c r="AB114" i="2"/>
  <c r="AA114" i="2"/>
  <c r="Z114" i="2"/>
  <c r="Y114" i="2"/>
  <c r="X114" i="2"/>
  <c r="V114" i="2"/>
  <c r="P114" i="2"/>
  <c r="J114" i="2"/>
  <c r="W114" i="2" s="1"/>
  <c r="AN113" i="2"/>
  <c r="AM113" i="2"/>
  <c r="AL113" i="2"/>
  <c r="AK113" i="2"/>
  <c r="AJ113" i="2"/>
  <c r="AH113" i="2"/>
  <c r="AG113" i="2"/>
  <c r="AF113" i="2"/>
  <c r="AE113" i="2"/>
  <c r="AD113" i="2"/>
  <c r="AB113" i="2"/>
  <c r="AA113" i="2"/>
  <c r="Z113" i="2"/>
  <c r="Y113" i="2"/>
  <c r="X113" i="2"/>
  <c r="V113" i="2"/>
  <c r="P113" i="2"/>
  <c r="J113" i="2"/>
  <c r="AN112" i="2"/>
  <c r="AM112" i="2"/>
  <c r="AL112" i="2"/>
  <c r="AK112" i="2"/>
  <c r="AJ112" i="2"/>
  <c r="AH112" i="2"/>
  <c r="AG112" i="2"/>
  <c r="AF112" i="2"/>
  <c r="AE112" i="2"/>
  <c r="AD112" i="2"/>
  <c r="AB112" i="2"/>
  <c r="AA112" i="2"/>
  <c r="Z112" i="2"/>
  <c r="Y112" i="2"/>
  <c r="X112" i="2"/>
  <c r="V112" i="2"/>
  <c r="P112" i="2"/>
  <c r="J112" i="2"/>
  <c r="AN111" i="2"/>
  <c r="AM111" i="2"/>
  <c r="AL111" i="2"/>
  <c r="AK111" i="2"/>
  <c r="AJ111" i="2"/>
  <c r="AH111" i="2"/>
  <c r="AG111" i="2"/>
  <c r="AF111" i="2"/>
  <c r="AE111" i="2"/>
  <c r="AD111" i="2"/>
  <c r="AB111" i="2"/>
  <c r="AA111" i="2"/>
  <c r="Z111" i="2"/>
  <c r="Y111" i="2"/>
  <c r="X111" i="2"/>
  <c r="V111" i="2"/>
  <c r="P111" i="2"/>
  <c r="J111" i="2"/>
  <c r="AN110" i="2"/>
  <c r="AM110" i="2"/>
  <c r="AL110" i="2"/>
  <c r="AK110" i="2"/>
  <c r="AJ110" i="2"/>
  <c r="AH110" i="2"/>
  <c r="AG110" i="2"/>
  <c r="AF110" i="2"/>
  <c r="AE110" i="2"/>
  <c r="AD110" i="2"/>
  <c r="AB110" i="2"/>
  <c r="AA110" i="2"/>
  <c r="Z110" i="2"/>
  <c r="Y110" i="2"/>
  <c r="X110" i="2"/>
  <c r="V110" i="2"/>
  <c r="P110" i="2"/>
  <c r="J110" i="2"/>
  <c r="AN109" i="2"/>
  <c r="AM109" i="2"/>
  <c r="AL109" i="2"/>
  <c r="AK109" i="2"/>
  <c r="AJ109" i="2"/>
  <c r="AH109" i="2"/>
  <c r="AG109" i="2"/>
  <c r="AF109" i="2"/>
  <c r="AE109" i="2"/>
  <c r="AD109" i="2"/>
  <c r="AB109" i="2"/>
  <c r="AA109" i="2"/>
  <c r="Z109" i="2"/>
  <c r="Y109" i="2"/>
  <c r="X109" i="2"/>
  <c r="V109" i="2"/>
  <c r="P109" i="2"/>
  <c r="J109" i="2"/>
  <c r="AN108" i="2"/>
  <c r="AM108" i="2"/>
  <c r="AL108" i="2"/>
  <c r="AK108" i="2"/>
  <c r="AJ108" i="2"/>
  <c r="AH108" i="2"/>
  <c r="AG108" i="2"/>
  <c r="AF108" i="2"/>
  <c r="AE108" i="2"/>
  <c r="AD108" i="2"/>
  <c r="AB108" i="2"/>
  <c r="AA108" i="2"/>
  <c r="Z108" i="2"/>
  <c r="Y108" i="2"/>
  <c r="X108" i="2"/>
  <c r="V108" i="2"/>
  <c r="P108" i="2"/>
  <c r="J108" i="2"/>
  <c r="AN107" i="2"/>
  <c r="AM107" i="2"/>
  <c r="AL107" i="2"/>
  <c r="AK107" i="2"/>
  <c r="AJ107" i="2"/>
  <c r="AH107" i="2"/>
  <c r="AG107" i="2"/>
  <c r="AF107" i="2"/>
  <c r="AE107" i="2"/>
  <c r="AD107" i="2"/>
  <c r="AB107" i="2"/>
  <c r="AA107" i="2"/>
  <c r="Z107" i="2"/>
  <c r="Y107" i="2"/>
  <c r="X107" i="2"/>
  <c r="V107" i="2"/>
  <c r="P107" i="2"/>
  <c r="J107" i="2"/>
  <c r="AN106" i="2"/>
  <c r="AM106" i="2"/>
  <c r="AL106" i="2"/>
  <c r="AK106" i="2"/>
  <c r="AJ106" i="2"/>
  <c r="AH106" i="2"/>
  <c r="AG106" i="2"/>
  <c r="AF106" i="2"/>
  <c r="AE106" i="2"/>
  <c r="AD106" i="2"/>
  <c r="AB106" i="2"/>
  <c r="AA106" i="2"/>
  <c r="Z106" i="2"/>
  <c r="Y106" i="2"/>
  <c r="X106" i="2"/>
  <c r="V106" i="2"/>
  <c r="P106" i="2"/>
  <c r="J106" i="2"/>
  <c r="AN105" i="2"/>
  <c r="AM105" i="2"/>
  <c r="AL105" i="2"/>
  <c r="AK105" i="2"/>
  <c r="AJ105" i="2"/>
  <c r="AH105" i="2"/>
  <c r="AG105" i="2"/>
  <c r="AF105" i="2"/>
  <c r="AE105" i="2"/>
  <c r="AD105" i="2"/>
  <c r="AB105" i="2"/>
  <c r="AA105" i="2"/>
  <c r="Z105" i="2"/>
  <c r="Y105" i="2"/>
  <c r="X105" i="2"/>
  <c r="V105" i="2"/>
  <c r="P105" i="2"/>
  <c r="J105" i="2"/>
  <c r="AN104" i="2"/>
  <c r="AM104" i="2"/>
  <c r="AL104" i="2"/>
  <c r="AK104" i="2"/>
  <c r="AJ104" i="2"/>
  <c r="AH104" i="2"/>
  <c r="AG104" i="2"/>
  <c r="AF104" i="2"/>
  <c r="AE104" i="2"/>
  <c r="AD104" i="2"/>
  <c r="AB104" i="2"/>
  <c r="AA104" i="2"/>
  <c r="Z104" i="2"/>
  <c r="Y104" i="2"/>
  <c r="X104" i="2"/>
  <c r="V104" i="2"/>
  <c r="P104" i="2"/>
  <c r="J104" i="2"/>
  <c r="W104" i="2" s="1"/>
  <c r="AN103" i="2"/>
  <c r="AM103" i="2"/>
  <c r="AL103" i="2"/>
  <c r="AK103" i="2"/>
  <c r="AJ103" i="2"/>
  <c r="AH103" i="2"/>
  <c r="AG103" i="2"/>
  <c r="AF103" i="2"/>
  <c r="AE103" i="2"/>
  <c r="AD103" i="2"/>
  <c r="AB103" i="2"/>
  <c r="AA103" i="2"/>
  <c r="Z103" i="2"/>
  <c r="Y103" i="2"/>
  <c r="X103" i="2"/>
  <c r="V103" i="2"/>
  <c r="W103" i="2" s="1"/>
  <c r="P103" i="2"/>
  <c r="J103" i="2"/>
  <c r="AN102" i="2"/>
  <c r="AM102" i="2"/>
  <c r="AL102" i="2"/>
  <c r="AK102" i="2"/>
  <c r="AJ102" i="2"/>
  <c r="AH102" i="2"/>
  <c r="AG102" i="2"/>
  <c r="AF102" i="2"/>
  <c r="AE102" i="2"/>
  <c r="AD102" i="2"/>
  <c r="AB102" i="2"/>
  <c r="AA102" i="2"/>
  <c r="Z102" i="2"/>
  <c r="Y102" i="2"/>
  <c r="AC102" i="2" s="1"/>
  <c r="X102" i="2"/>
  <c r="V102" i="2"/>
  <c r="P102" i="2"/>
  <c r="J102" i="2"/>
  <c r="W102" i="2" s="1"/>
  <c r="AN101" i="2"/>
  <c r="AM101" i="2"/>
  <c r="AL101" i="2"/>
  <c r="AK101" i="2"/>
  <c r="AJ101" i="2"/>
  <c r="AH101" i="2"/>
  <c r="AG101" i="2"/>
  <c r="AF101" i="2"/>
  <c r="AE101" i="2"/>
  <c r="AD101" i="2"/>
  <c r="AB101" i="2"/>
  <c r="AA101" i="2"/>
  <c r="Z101" i="2"/>
  <c r="Y101" i="2"/>
  <c r="X101" i="2"/>
  <c r="V101" i="2"/>
  <c r="P101" i="2"/>
  <c r="J101" i="2"/>
  <c r="AN100" i="2"/>
  <c r="AM100" i="2"/>
  <c r="AL100" i="2"/>
  <c r="AK100" i="2"/>
  <c r="AJ100" i="2"/>
  <c r="AH100" i="2"/>
  <c r="AG100" i="2"/>
  <c r="AF100" i="2"/>
  <c r="AE100" i="2"/>
  <c r="AD100" i="2"/>
  <c r="AI100" i="2" s="1"/>
  <c r="AB100" i="2"/>
  <c r="AA100" i="2"/>
  <c r="Z100" i="2"/>
  <c r="Y100" i="2"/>
  <c r="X100" i="2"/>
  <c r="V100" i="2"/>
  <c r="P100" i="2"/>
  <c r="J100" i="2"/>
  <c r="W100" i="2" s="1"/>
  <c r="AN99" i="2"/>
  <c r="AM99" i="2"/>
  <c r="AL99" i="2"/>
  <c r="AK99" i="2"/>
  <c r="AO99" i="2" s="1"/>
  <c r="AJ99" i="2"/>
  <c r="AH99" i="2"/>
  <c r="AG99" i="2"/>
  <c r="AF99" i="2"/>
  <c r="AE99" i="2"/>
  <c r="AD99" i="2"/>
  <c r="AB99" i="2"/>
  <c r="AA99" i="2"/>
  <c r="Z99" i="2"/>
  <c r="Y99" i="2"/>
  <c r="X99" i="2"/>
  <c r="V99" i="2"/>
  <c r="P99" i="2"/>
  <c r="J99" i="2"/>
  <c r="AN98" i="2"/>
  <c r="AM98" i="2"/>
  <c r="AL98" i="2"/>
  <c r="AK98" i="2"/>
  <c r="AJ98" i="2"/>
  <c r="AH98" i="2"/>
  <c r="AG98" i="2"/>
  <c r="AF98" i="2"/>
  <c r="AE98" i="2"/>
  <c r="AD98" i="2"/>
  <c r="AB98" i="2"/>
  <c r="AA98" i="2"/>
  <c r="Z98" i="2"/>
  <c r="Y98" i="2"/>
  <c r="AC98" i="2" s="1"/>
  <c r="X98" i="2"/>
  <c r="V98" i="2"/>
  <c r="P98" i="2"/>
  <c r="J98" i="2"/>
  <c r="AN97" i="2"/>
  <c r="AM97" i="2"/>
  <c r="AL97" i="2"/>
  <c r="AK97" i="2"/>
  <c r="AJ97" i="2"/>
  <c r="AH97" i="2"/>
  <c r="AG97" i="2"/>
  <c r="AF97" i="2"/>
  <c r="AE97" i="2"/>
  <c r="AD97" i="2"/>
  <c r="AB97" i="2"/>
  <c r="AA97" i="2"/>
  <c r="Z97" i="2"/>
  <c r="Y97" i="2"/>
  <c r="X97" i="2"/>
  <c r="V97" i="2"/>
  <c r="P97" i="2"/>
  <c r="J97" i="2"/>
  <c r="AN96" i="2"/>
  <c r="AM96" i="2"/>
  <c r="AL96" i="2"/>
  <c r="AK96" i="2"/>
  <c r="AJ96" i="2"/>
  <c r="AH96" i="2"/>
  <c r="AG96" i="2"/>
  <c r="AF96" i="2"/>
  <c r="AE96" i="2"/>
  <c r="AD96" i="2"/>
  <c r="AI96" i="2" s="1"/>
  <c r="AB96" i="2"/>
  <c r="AA96" i="2"/>
  <c r="Z96" i="2"/>
  <c r="Y96" i="2"/>
  <c r="X96" i="2"/>
  <c r="V96" i="2"/>
  <c r="P96" i="2"/>
  <c r="J96" i="2"/>
  <c r="W96" i="2" s="1"/>
  <c r="AN95" i="2"/>
  <c r="AM95" i="2"/>
  <c r="AL95" i="2"/>
  <c r="AK95" i="2"/>
  <c r="AO95" i="2" s="1"/>
  <c r="AJ95" i="2"/>
  <c r="AH95" i="2"/>
  <c r="AG95" i="2"/>
  <c r="AF95" i="2"/>
  <c r="AE95" i="2"/>
  <c r="AD95" i="2"/>
  <c r="AB95" i="2"/>
  <c r="AA95" i="2"/>
  <c r="Z95" i="2"/>
  <c r="Y95" i="2"/>
  <c r="X95" i="2"/>
  <c r="W95" i="2"/>
  <c r="V95" i="2"/>
  <c r="P95" i="2"/>
  <c r="J95" i="2"/>
  <c r="AN94" i="2"/>
  <c r="AM94" i="2"/>
  <c r="AL94" i="2"/>
  <c r="AK94" i="2"/>
  <c r="AJ94" i="2"/>
  <c r="AH94" i="2"/>
  <c r="AG94" i="2"/>
  <c r="AF94" i="2"/>
  <c r="AE94" i="2"/>
  <c r="AI94" i="2" s="1"/>
  <c r="AD94" i="2"/>
  <c r="AB94" i="2"/>
  <c r="AA94" i="2"/>
  <c r="Z94" i="2"/>
  <c r="Y94" i="2"/>
  <c r="X94" i="2"/>
  <c r="V94" i="2"/>
  <c r="P94" i="2"/>
  <c r="J94" i="2"/>
  <c r="AN93" i="2"/>
  <c r="AM93" i="2"/>
  <c r="AL93" i="2"/>
  <c r="AK93" i="2"/>
  <c r="AJ93" i="2"/>
  <c r="AH93" i="2"/>
  <c r="AG93" i="2"/>
  <c r="AF93" i="2"/>
  <c r="AE93" i="2"/>
  <c r="AD93" i="2"/>
  <c r="AB93" i="2"/>
  <c r="AA93" i="2"/>
  <c r="Z93" i="2"/>
  <c r="Y93" i="2"/>
  <c r="X93" i="2"/>
  <c r="V93" i="2"/>
  <c r="P93" i="2"/>
  <c r="J93" i="2"/>
  <c r="AN92" i="2"/>
  <c r="AM92" i="2"/>
  <c r="AL92" i="2"/>
  <c r="AK92" i="2"/>
  <c r="AJ92" i="2"/>
  <c r="AH92" i="2"/>
  <c r="AG92" i="2"/>
  <c r="AF92" i="2"/>
  <c r="AE92" i="2"/>
  <c r="AD92" i="2"/>
  <c r="AB92" i="2"/>
  <c r="AA92" i="2"/>
  <c r="Z92" i="2"/>
  <c r="Y92" i="2"/>
  <c r="X92" i="2"/>
  <c r="V92" i="2"/>
  <c r="P92" i="2"/>
  <c r="J92" i="2"/>
  <c r="AN91" i="2"/>
  <c r="AM91" i="2"/>
  <c r="AL91" i="2"/>
  <c r="AK91" i="2"/>
  <c r="AJ91" i="2"/>
  <c r="AH91" i="2"/>
  <c r="AG91" i="2"/>
  <c r="AF91" i="2"/>
  <c r="AE91" i="2"/>
  <c r="AD91" i="2"/>
  <c r="AB91" i="2"/>
  <c r="AA91" i="2"/>
  <c r="Z91" i="2"/>
  <c r="Y91" i="2"/>
  <c r="X91" i="2"/>
  <c r="V91" i="2"/>
  <c r="P91" i="2"/>
  <c r="J91" i="2"/>
  <c r="AN90" i="2"/>
  <c r="AM90" i="2"/>
  <c r="AL90" i="2"/>
  <c r="AK90" i="2"/>
  <c r="AJ90" i="2"/>
  <c r="AH90" i="2"/>
  <c r="AG90" i="2"/>
  <c r="AF90" i="2"/>
  <c r="AE90" i="2"/>
  <c r="AD90" i="2"/>
  <c r="AB90" i="2"/>
  <c r="AA90" i="2"/>
  <c r="Z90" i="2"/>
  <c r="Y90" i="2"/>
  <c r="X90" i="2"/>
  <c r="V90" i="2"/>
  <c r="P90" i="2"/>
  <c r="J90" i="2"/>
  <c r="AN89" i="2"/>
  <c r="AM89" i="2"/>
  <c r="AL89" i="2"/>
  <c r="AK89" i="2"/>
  <c r="AJ89" i="2"/>
  <c r="AH89" i="2"/>
  <c r="AG89" i="2"/>
  <c r="AF89" i="2"/>
  <c r="AE89" i="2"/>
  <c r="AD89" i="2"/>
  <c r="AB89" i="2"/>
  <c r="AA89" i="2"/>
  <c r="Z89" i="2"/>
  <c r="Y89" i="2"/>
  <c r="X89" i="2"/>
  <c r="V89" i="2"/>
  <c r="P89" i="2"/>
  <c r="J89" i="2"/>
  <c r="AN88" i="2"/>
  <c r="AM88" i="2"/>
  <c r="AL88" i="2"/>
  <c r="AK88" i="2"/>
  <c r="AJ88" i="2"/>
  <c r="AH88" i="2"/>
  <c r="AG88" i="2"/>
  <c r="AF88" i="2"/>
  <c r="AE88" i="2"/>
  <c r="AD88" i="2"/>
  <c r="AB88" i="2"/>
  <c r="AA88" i="2"/>
  <c r="Z88" i="2"/>
  <c r="Y88" i="2"/>
  <c r="X88" i="2"/>
  <c r="V88" i="2"/>
  <c r="P88" i="2"/>
  <c r="J88" i="2"/>
  <c r="AN87" i="2"/>
  <c r="AM87" i="2"/>
  <c r="AL87" i="2"/>
  <c r="AK87" i="2"/>
  <c r="AJ87" i="2"/>
  <c r="AH87" i="2"/>
  <c r="AG87" i="2"/>
  <c r="AF87" i="2"/>
  <c r="AE87" i="2"/>
  <c r="AD87" i="2"/>
  <c r="AB87" i="2"/>
  <c r="AA87" i="2"/>
  <c r="Z87" i="2"/>
  <c r="Y87" i="2"/>
  <c r="X87" i="2"/>
  <c r="V87" i="2"/>
  <c r="P87" i="2"/>
  <c r="J87" i="2"/>
  <c r="AN86" i="2"/>
  <c r="AM86" i="2"/>
  <c r="AL86" i="2"/>
  <c r="AK86" i="2"/>
  <c r="AJ86" i="2"/>
  <c r="AH86" i="2"/>
  <c r="AG86" i="2"/>
  <c r="AF86" i="2"/>
  <c r="AE86" i="2"/>
  <c r="AD86" i="2"/>
  <c r="AB86" i="2"/>
  <c r="AA86" i="2"/>
  <c r="Z86" i="2"/>
  <c r="Y86" i="2"/>
  <c r="X86" i="2"/>
  <c r="V86" i="2"/>
  <c r="P86" i="2"/>
  <c r="J86" i="2"/>
  <c r="AN85" i="2"/>
  <c r="AM85" i="2"/>
  <c r="AL85" i="2"/>
  <c r="AK85" i="2"/>
  <c r="AJ85" i="2"/>
  <c r="AH85" i="2"/>
  <c r="AG85" i="2"/>
  <c r="AF85" i="2"/>
  <c r="AE85" i="2"/>
  <c r="AD85" i="2"/>
  <c r="AB85" i="2"/>
  <c r="AA85" i="2"/>
  <c r="Z85" i="2"/>
  <c r="Y85" i="2"/>
  <c r="X85" i="2"/>
  <c r="V85" i="2"/>
  <c r="P85" i="2"/>
  <c r="J85" i="2"/>
  <c r="AN84" i="2"/>
  <c r="AM84" i="2"/>
  <c r="AL84" i="2"/>
  <c r="AK84" i="2"/>
  <c r="AJ84" i="2"/>
  <c r="AH84" i="2"/>
  <c r="AG84" i="2"/>
  <c r="AF84" i="2"/>
  <c r="AE84" i="2"/>
  <c r="AD84" i="2"/>
  <c r="AB84" i="2"/>
  <c r="AA84" i="2"/>
  <c r="Z84" i="2"/>
  <c r="Y84" i="2"/>
  <c r="X84" i="2"/>
  <c r="V84" i="2"/>
  <c r="P84" i="2"/>
  <c r="J84" i="2"/>
  <c r="AN83" i="2"/>
  <c r="AM83" i="2"/>
  <c r="AL83" i="2"/>
  <c r="AK83" i="2"/>
  <c r="AJ83" i="2"/>
  <c r="AH83" i="2"/>
  <c r="AG83" i="2"/>
  <c r="AF83" i="2"/>
  <c r="AE83" i="2"/>
  <c r="AD83" i="2"/>
  <c r="AB83" i="2"/>
  <c r="AA83" i="2"/>
  <c r="Z83" i="2"/>
  <c r="Y83" i="2"/>
  <c r="X83" i="2"/>
  <c r="V83" i="2"/>
  <c r="P83" i="2"/>
  <c r="J83" i="2"/>
  <c r="AN82" i="2"/>
  <c r="AM82" i="2"/>
  <c r="AL82" i="2"/>
  <c r="AK82" i="2"/>
  <c r="AJ82" i="2"/>
  <c r="AH82" i="2"/>
  <c r="AG82" i="2"/>
  <c r="AF82" i="2"/>
  <c r="AE82" i="2"/>
  <c r="AD82" i="2"/>
  <c r="AB82" i="2"/>
  <c r="AA82" i="2"/>
  <c r="Z82" i="2"/>
  <c r="Y82" i="2"/>
  <c r="X82" i="2"/>
  <c r="V82" i="2"/>
  <c r="P82" i="2"/>
  <c r="J82" i="2"/>
  <c r="AN81" i="2"/>
  <c r="AM81" i="2"/>
  <c r="AL81" i="2"/>
  <c r="AK81" i="2"/>
  <c r="AJ81" i="2"/>
  <c r="AH81" i="2"/>
  <c r="AG81" i="2"/>
  <c r="AF81" i="2"/>
  <c r="AE81" i="2"/>
  <c r="AD81" i="2"/>
  <c r="AB81" i="2"/>
  <c r="AA81" i="2"/>
  <c r="Z81" i="2"/>
  <c r="Y81" i="2"/>
  <c r="X81" i="2"/>
  <c r="V81" i="2"/>
  <c r="P81" i="2"/>
  <c r="J81" i="2"/>
  <c r="AN80" i="2"/>
  <c r="AM80" i="2"/>
  <c r="AL80" i="2"/>
  <c r="AK80" i="2"/>
  <c r="AJ80" i="2"/>
  <c r="AH80" i="2"/>
  <c r="AG80" i="2"/>
  <c r="AF80" i="2"/>
  <c r="AE80" i="2"/>
  <c r="AD80" i="2"/>
  <c r="AB80" i="2"/>
  <c r="AA80" i="2"/>
  <c r="Z80" i="2"/>
  <c r="Y80" i="2"/>
  <c r="X80" i="2"/>
  <c r="V80" i="2"/>
  <c r="P80" i="2"/>
  <c r="J80" i="2"/>
  <c r="AN79" i="2"/>
  <c r="AM79" i="2"/>
  <c r="AL79" i="2"/>
  <c r="AK79" i="2"/>
  <c r="AJ79" i="2"/>
  <c r="AH79" i="2"/>
  <c r="AG79" i="2"/>
  <c r="AF79" i="2"/>
  <c r="AE79" i="2"/>
  <c r="AD79" i="2"/>
  <c r="AB79" i="2"/>
  <c r="AA79" i="2"/>
  <c r="Z79" i="2"/>
  <c r="Y79" i="2"/>
  <c r="X79" i="2"/>
  <c r="V79" i="2"/>
  <c r="P79" i="2"/>
  <c r="J79" i="2"/>
  <c r="W79" i="2" s="1"/>
  <c r="AN78" i="2"/>
  <c r="AM78" i="2"/>
  <c r="AL78" i="2"/>
  <c r="AK78" i="2"/>
  <c r="AJ78" i="2"/>
  <c r="AH78" i="2"/>
  <c r="AG78" i="2"/>
  <c r="AF78" i="2"/>
  <c r="AE78" i="2"/>
  <c r="AD78" i="2"/>
  <c r="AB78" i="2"/>
  <c r="AA78" i="2"/>
  <c r="Z78" i="2"/>
  <c r="Y78" i="2"/>
  <c r="X78" i="2"/>
  <c r="V78" i="2"/>
  <c r="W78" i="2" s="1"/>
  <c r="P78" i="2"/>
  <c r="J78" i="2"/>
  <c r="AN77" i="2"/>
  <c r="AM77" i="2"/>
  <c r="AL77" i="2"/>
  <c r="AK77" i="2"/>
  <c r="AJ77" i="2"/>
  <c r="AH77" i="2"/>
  <c r="AG77" i="2"/>
  <c r="AF77" i="2"/>
  <c r="AE77" i="2"/>
  <c r="AD77" i="2"/>
  <c r="AI77" i="2" s="1"/>
  <c r="AB77" i="2"/>
  <c r="AA77" i="2"/>
  <c r="Z77" i="2"/>
  <c r="Y77" i="2"/>
  <c r="X77" i="2"/>
  <c r="V77" i="2"/>
  <c r="P77" i="2"/>
  <c r="J77" i="2"/>
  <c r="W77" i="2" s="1"/>
  <c r="AN76" i="2"/>
  <c r="AM76" i="2"/>
  <c r="AL76" i="2"/>
  <c r="AK76" i="2"/>
  <c r="AJ76" i="2"/>
  <c r="AH76" i="2"/>
  <c r="AG76" i="2"/>
  <c r="AF76" i="2"/>
  <c r="AE76" i="2"/>
  <c r="AD76" i="2"/>
  <c r="AB76" i="2"/>
  <c r="AA76" i="2"/>
  <c r="Z76" i="2"/>
  <c r="Y76" i="2"/>
  <c r="X76" i="2"/>
  <c r="V76" i="2"/>
  <c r="P76" i="2"/>
  <c r="J76" i="2"/>
  <c r="AN75" i="2"/>
  <c r="AM75" i="2"/>
  <c r="AL75" i="2"/>
  <c r="AK75" i="2"/>
  <c r="AJ75" i="2"/>
  <c r="AH75" i="2"/>
  <c r="AG75" i="2"/>
  <c r="AF75" i="2"/>
  <c r="AE75" i="2"/>
  <c r="AD75" i="2"/>
  <c r="AI75" i="2" s="1"/>
  <c r="AB75" i="2"/>
  <c r="AA75" i="2"/>
  <c r="Z75" i="2"/>
  <c r="Y75" i="2"/>
  <c r="X75" i="2"/>
  <c r="V75" i="2"/>
  <c r="P75" i="2"/>
  <c r="J75" i="2"/>
  <c r="W75" i="2" s="1"/>
  <c r="AN74" i="2"/>
  <c r="AM74" i="2"/>
  <c r="AL74" i="2"/>
  <c r="AK74" i="2"/>
  <c r="AJ74" i="2"/>
  <c r="AH74" i="2"/>
  <c r="AG74" i="2"/>
  <c r="AF74" i="2"/>
  <c r="AE74" i="2"/>
  <c r="AD74" i="2"/>
  <c r="AB74" i="2"/>
  <c r="AA74" i="2"/>
  <c r="Z74" i="2"/>
  <c r="Y74" i="2"/>
  <c r="X74" i="2"/>
  <c r="V74" i="2"/>
  <c r="P74" i="2"/>
  <c r="J74" i="2"/>
  <c r="AN73" i="2"/>
  <c r="AM73" i="2"/>
  <c r="AL73" i="2"/>
  <c r="AK73" i="2"/>
  <c r="AJ73" i="2"/>
  <c r="AH73" i="2"/>
  <c r="AG73" i="2"/>
  <c r="AF73" i="2"/>
  <c r="AE73" i="2"/>
  <c r="AD73" i="2"/>
  <c r="AI73" i="2" s="1"/>
  <c r="AB73" i="2"/>
  <c r="AA73" i="2"/>
  <c r="Z73" i="2"/>
  <c r="Y73" i="2"/>
  <c r="X73" i="2"/>
  <c r="V73" i="2"/>
  <c r="P73" i="2"/>
  <c r="J73" i="2"/>
  <c r="W73" i="2" s="1"/>
  <c r="AN72" i="2"/>
  <c r="AM72" i="2"/>
  <c r="AL72" i="2"/>
  <c r="AK72" i="2"/>
  <c r="AJ72" i="2"/>
  <c r="AH72" i="2"/>
  <c r="AG72" i="2"/>
  <c r="AF72" i="2"/>
  <c r="AE72" i="2"/>
  <c r="AD72" i="2"/>
  <c r="AB72" i="2"/>
  <c r="AA72" i="2"/>
  <c r="Z72" i="2"/>
  <c r="Y72" i="2"/>
  <c r="X72" i="2"/>
  <c r="V72" i="2"/>
  <c r="P72" i="2"/>
  <c r="J72" i="2"/>
  <c r="AN71" i="2"/>
  <c r="AM71" i="2"/>
  <c r="AL71" i="2"/>
  <c r="AK71" i="2"/>
  <c r="AJ71" i="2"/>
  <c r="AH71" i="2"/>
  <c r="AG71" i="2"/>
  <c r="AF71" i="2"/>
  <c r="AE71" i="2"/>
  <c r="AD71" i="2"/>
  <c r="AI71" i="2" s="1"/>
  <c r="AB71" i="2"/>
  <c r="AA71" i="2"/>
  <c r="Z71" i="2"/>
  <c r="Y71" i="2"/>
  <c r="X71" i="2"/>
  <c r="V71" i="2"/>
  <c r="P71" i="2"/>
  <c r="J71" i="2"/>
  <c r="W71" i="2" s="1"/>
  <c r="AN70" i="2"/>
  <c r="AM70" i="2"/>
  <c r="AL70" i="2"/>
  <c r="AK70" i="2"/>
  <c r="AJ70" i="2"/>
  <c r="AH70" i="2"/>
  <c r="AG70" i="2"/>
  <c r="AF70" i="2"/>
  <c r="AE70" i="2"/>
  <c r="AD70" i="2"/>
  <c r="AB70" i="2"/>
  <c r="AA70" i="2"/>
  <c r="Z70" i="2"/>
  <c r="Y70" i="2"/>
  <c r="X70" i="2"/>
  <c r="V70" i="2"/>
  <c r="P70" i="2"/>
  <c r="J70" i="2"/>
  <c r="AN69" i="2"/>
  <c r="AM69" i="2"/>
  <c r="AL69" i="2"/>
  <c r="AK69" i="2"/>
  <c r="AJ69" i="2"/>
  <c r="AH69" i="2"/>
  <c r="AG69" i="2"/>
  <c r="AF69" i="2"/>
  <c r="AE69" i="2"/>
  <c r="AD69" i="2"/>
  <c r="AB69" i="2"/>
  <c r="AA69" i="2"/>
  <c r="Z69" i="2"/>
  <c r="Y69" i="2"/>
  <c r="X69" i="2"/>
  <c r="V69" i="2"/>
  <c r="P69" i="2"/>
  <c r="J69" i="2"/>
  <c r="W69" i="2" s="1"/>
  <c r="AN68" i="2"/>
  <c r="AM68" i="2"/>
  <c r="AL68" i="2"/>
  <c r="AK68" i="2"/>
  <c r="AJ68" i="2"/>
  <c r="AH68" i="2"/>
  <c r="AG68" i="2"/>
  <c r="AF68" i="2"/>
  <c r="AE68" i="2"/>
  <c r="AD68" i="2"/>
  <c r="AB68" i="2"/>
  <c r="AA68" i="2"/>
  <c r="Z68" i="2"/>
  <c r="Y68" i="2"/>
  <c r="X68" i="2"/>
  <c r="V68" i="2"/>
  <c r="P68" i="2"/>
  <c r="J68" i="2"/>
  <c r="AN67" i="2"/>
  <c r="AM67" i="2"/>
  <c r="AL67" i="2"/>
  <c r="AK67" i="2"/>
  <c r="AJ67" i="2"/>
  <c r="AH67" i="2"/>
  <c r="AG67" i="2"/>
  <c r="AF67" i="2"/>
  <c r="AE67" i="2"/>
  <c r="AD67" i="2"/>
  <c r="AI67" i="2" s="1"/>
  <c r="AB67" i="2"/>
  <c r="AA67" i="2"/>
  <c r="Z67" i="2"/>
  <c r="Y67" i="2"/>
  <c r="X67" i="2"/>
  <c r="V67" i="2"/>
  <c r="P67" i="2"/>
  <c r="J67" i="2"/>
  <c r="W67" i="2" s="1"/>
  <c r="AN66" i="2"/>
  <c r="AM66" i="2"/>
  <c r="AL66" i="2"/>
  <c r="AK66" i="2"/>
  <c r="AJ66" i="2"/>
  <c r="AH66" i="2"/>
  <c r="AG66" i="2"/>
  <c r="AF66" i="2"/>
  <c r="AE66" i="2"/>
  <c r="AD66" i="2"/>
  <c r="AB66" i="2"/>
  <c r="AA66" i="2"/>
  <c r="Z66" i="2"/>
  <c r="Y66" i="2"/>
  <c r="X66" i="2"/>
  <c r="V66" i="2"/>
  <c r="P66" i="2"/>
  <c r="J66" i="2"/>
  <c r="AN65" i="2"/>
  <c r="AM65" i="2"/>
  <c r="AL65" i="2"/>
  <c r="AK65" i="2"/>
  <c r="AJ65" i="2"/>
  <c r="AH65" i="2"/>
  <c r="AG65" i="2"/>
  <c r="AF65" i="2"/>
  <c r="AE65" i="2"/>
  <c r="AD65" i="2"/>
  <c r="AI65" i="2" s="1"/>
  <c r="AB65" i="2"/>
  <c r="AA65" i="2"/>
  <c r="Z65" i="2"/>
  <c r="Y65" i="2"/>
  <c r="X65" i="2"/>
  <c r="V65" i="2"/>
  <c r="P65" i="2"/>
  <c r="J65" i="2"/>
  <c r="W65" i="2" s="1"/>
  <c r="AN64" i="2"/>
  <c r="AM64" i="2"/>
  <c r="AL64" i="2"/>
  <c r="AK64" i="2"/>
  <c r="AJ64" i="2"/>
  <c r="AH64" i="2"/>
  <c r="AG64" i="2"/>
  <c r="AF64" i="2"/>
  <c r="AE64" i="2"/>
  <c r="AD64" i="2"/>
  <c r="AB64" i="2"/>
  <c r="AA64" i="2"/>
  <c r="Z64" i="2"/>
  <c r="Y64" i="2"/>
  <c r="X64" i="2"/>
  <c r="V64" i="2"/>
  <c r="P64" i="2"/>
  <c r="J64" i="2"/>
  <c r="AN63" i="2"/>
  <c r="AM63" i="2"/>
  <c r="AL63" i="2"/>
  <c r="AK63" i="2"/>
  <c r="AJ63" i="2"/>
  <c r="AH63" i="2"/>
  <c r="AG63" i="2"/>
  <c r="AF63" i="2"/>
  <c r="AE63" i="2"/>
  <c r="AD63" i="2"/>
  <c r="AB63" i="2"/>
  <c r="AA63" i="2"/>
  <c r="Z63" i="2"/>
  <c r="Y63" i="2"/>
  <c r="X63" i="2"/>
  <c r="V63" i="2"/>
  <c r="P63" i="2"/>
  <c r="J63" i="2"/>
  <c r="W63" i="2" s="1"/>
  <c r="AN62" i="2"/>
  <c r="AM62" i="2"/>
  <c r="AL62" i="2"/>
  <c r="AK62" i="2"/>
  <c r="AJ62" i="2"/>
  <c r="AH62" i="2"/>
  <c r="AG62" i="2"/>
  <c r="AF62" i="2"/>
  <c r="AE62" i="2"/>
  <c r="AD62" i="2"/>
  <c r="AB62" i="2"/>
  <c r="AA62" i="2"/>
  <c r="Z62" i="2"/>
  <c r="Y62" i="2"/>
  <c r="X62" i="2"/>
  <c r="V62" i="2"/>
  <c r="P62" i="2"/>
  <c r="J62" i="2"/>
  <c r="AN61" i="2"/>
  <c r="AM61" i="2"/>
  <c r="AL61" i="2"/>
  <c r="AK61" i="2"/>
  <c r="AJ61" i="2"/>
  <c r="AH61" i="2"/>
  <c r="AG61" i="2"/>
  <c r="AF61" i="2"/>
  <c r="AE61" i="2"/>
  <c r="AD61" i="2"/>
  <c r="AB61" i="2"/>
  <c r="AA61" i="2"/>
  <c r="Z61" i="2"/>
  <c r="Y61" i="2"/>
  <c r="X61" i="2"/>
  <c r="V61" i="2"/>
  <c r="P61" i="2"/>
  <c r="J61" i="2"/>
  <c r="W61" i="2" s="1"/>
  <c r="AN60" i="2"/>
  <c r="AM60" i="2"/>
  <c r="AL60" i="2"/>
  <c r="AK60" i="2"/>
  <c r="AJ60" i="2"/>
  <c r="AH60" i="2"/>
  <c r="AG60" i="2"/>
  <c r="AF60" i="2"/>
  <c r="AE60" i="2"/>
  <c r="AD60" i="2"/>
  <c r="AB60" i="2"/>
  <c r="AA60" i="2"/>
  <c r="Z60" i="2"/>
  <c r="Y60" i="2"/>
  <c r="X60" i="2"/>
  <c r="W60" i="2"/>
  <c r="V60" i="2"/>
  <c r="P60" i="2"/>
  <c r="J60" i="2"/>
  <c r="AN59" i="2"/>
  <c r="AM59" i="2"/>
  <c r="AL59" i="2"/>
  <c r="AK59" i="2"/>
  <c r="AJ59" i="2"/>
  <c r="AH59" i="2"/>
  <c r="AG59" i="2"/>
  <c r="AF59" i="2"/>
  <c r="AE59" i="2"/>
  <c r="AD59" i="2"/>
  <c r="AB59" i="2"/>
  <c r="AA59" i="2"/>
  <c r="Z59" i="2"/>
  <c r="Y59" i="2"/>
  <c r="X59" i="2"/>
  <c r="V59" i="2"/>
  <c r="P59" i="2"/>
  <c r="J59" i="2"/>
  <c r="AN58" i="2"/>
  <c r="AM58" i="2"/>
  <c r="AL58" i="2"/>
  <c r="AK58" i="2"/>
  <c r="AJ58" i="2"/>
  <c r="AH58" i="2"/>
  <c r="AG58" i="2"/>
  <c r="AF58" i="2"/>
  <c r="AE58" i="2"/>
  <c r="AD58" i="2"/>
  <c r="AB58" i="2"/>
  <c r="AA58" i="2"/>
  <c r="Z58" i="2"/>
  <c r="Y58" i="2"/>
  <c r="X58" i="2"/>
  <c r="V58" i="2"/>
  <c r="P58" i="2"/>
  <c r="J58" i="2"/>
  <c r="AN57" i="2"/>
  <c r="AM57" i="2"/>
  <c r="AL57" i="2"/>
  <c r="AK57" i="2"/>
  <c r="AJ57" i="2"/>
  <c r="AH57" i="2"/>
  <c r="AG57" i="2"/>
  <c r="AF57" i="2"/>
  <c r="AE57" i="2"/>
  <c r="AD57" i="2"/>
  <c r="AB57" i="2"/>
  <c r="AA57" i="2"/>
  <c r="Z57" i="2"/>
  <c r="Y57" i="2"/>
  <c r="X57" i="2"/>
  <c r="V57" i="2"/>
  <c r="P57" i="2"/>
  <c r="J57" i="2"/>
  <c r="AN56" i="2"/>
  <c r="AM56" i="2"/>
  <c r="AL56" i="2"/>
  <c r="AK56" i="2"/>
  <c r="AJ56" i="2"/>
  <c r="AH56" i="2"/>
  <c r="AG56" i="2"/>
  <c r="AF56" i="2"/>
  <c r="AE56" i="2"/>
  <c r="AD56" i="2"/>
  <c r="AB56" i="2"/>
  <c r="AA56" i="2"/>
  <c r="Z56" i="2"/>
  <c r="Y56" i="2"/>
  <c r="X56" i="2"/>
  <c r="V56" i="2"/>
  <c r="P56" i="2"/>
  <c r="J56" i="2"/>
  <c r="AN55" i="2"/>
  <c r="AM55" i="2"/>
  <c r="AL55" i="2"/>
  <c r="AK55" i="2"/>
  <c r="AJ55" i="2"/>
  <c r="AO55" i="2" s="1"/>
  <c r="AH55" i="2"/>
  <c r="AG55" i="2"/>
  <c r="AF55" i="2"/>
  <c r="AE55" i="2"/>
  <c r="AI55" i="2" s="1"/>
  <c r="AD55" i="2"/>
  <c r="AB55" i="2"/>
  <c r="AA55" i="2"/>
  <c r="Z55" i="2"/>
  <c r="Y55" i="2"/>
  <c r="X55" i="2"/>
  <c r="V55" i="2"/>
  <c r="P55" i="2"/>
  <c r="J55" i="2"/>
  <c r="AN54" i="2"/>
  <c r="AM54" i="2"/>
  <c r="AL54" i="2"/>
  <c r="AK54" i="2"/>
  <c r="AJ54" i="2"/>
  <c r="AH54" i="2"/>
  <c r="AG54" i="2"/>
  <c r="AF54" i="2"/>
  <c r="AE54" i="2"/>
  <c r="AD54" i="2"/>
  <c r="AB54" i="2"/>
  <c r="AA54" i="2"/>
  <c r="Z54" i="2"/>
  <c r="Y54" i="2"/>
  <c r="X54" i="2"/>
  <c r="AC54" i="2" s="1"/>
  <c r="V54" i="2"/>
  <c r="P54" i="2"/>
  <c r="J54" i="2"/>
  <c r="AN53" i="2"/>
  <c r="AM53" i="2"/>
  <c r="AL53" i="2"/>
  <c r="AK53" i="2"/>
  <c r="AJ53" i="2"/>
  <c r="AO53" i="2" s="1"/>
  <c r="AH53" i="2"/>
  <c r="AG53" i="2"/>
  <c r="AF53" i="2"/>
  <c r="AE53" i="2"/>
  <c r="AI53" i="2" s="1"/>
  <c r="AD53" i="2"/>
  <c r="AB53" i="2"/>
  <c r="AA53" i="2"/>
  <c r="Z53" i="2"/>
  <c r="Y53" i="2"/>
  <c r="X53" i="2"/>
  <c r="V53" i="2"/>
  <c r="P53" i="2"/>
  <c r="J53" i="2"/>
  <c r="AN52" i="2"/>
  <c r="AM52" i="2"/>
  <c r="AL52" i="2"/>
  <c r="AK52" i="2"/>
  <c r="AJ52" i="2"/>
  <c r="AH52" i="2"/>
  <c r="AG52" i="2"/>
  <c r="AF52" i="2"/>
  <c r="AE52" i="2"/>
  <c r="AD52" i="2"/>
  <c r="AB52" i="2"/>
  <c r="AA52" i="2"/>
  <c r="Z52" i="2"/>
  <c r="Y52" i="2"/>
  <c r="X52" i="2"/>
  <c r="V52" i="2"/>
  <c r="P52" i="2"/>
  <c r="J52" i="2"/>
  <c r="AN51" i="2"/>
  <c r="AM51" i="2"/>
  <c r="AL51" i="2"/>
  <c r="AK51" i="2"/>
  <c r="AJ51" i="2"/>
  <c r="AH51" i="2"/>
  <c r="AG51" i="2"/>
  <c r="AF51" i="2"/>
  <c r="AE51" i="2"/>
  <c r="AD51" i="2"/>
  <c r="AB51" i="2"/>
  <c r="AA51" i="2"/>
  <c r="Z51" i="2"/>
  <c r="Y51" i="2"/>
  <c r="X51" i="2"/>
  <c r="V51" i="2"/>
  <c r="P51" i="2"/>
  <c r="J51" i="2"/>
  <c r="AN50" i="2"/>
  <c r="AM50" i="2"/>
  <c r="AL50" i="2"/>
  <c r="AK50" i="2"/>
  <c r="AJ50" i="2"/>
  <c r="AH50" i="2"/>
  <c r="AG50" i="2"/>
  <c r="AF50" i="2"/>
  <c r="AE50" i="2"/>
  <c r="AD50" i="2"/>
  <c r="AB50" i="2"/>
  <c r="AA50" i="2"/>
  <c r="Z50" i="2"/>
  <c r="Y50" i="2"/>
  <c r="X50" i="2"/>
  <c r="V50" i="2"/>
  <c r="P50" i="2"/>
  <c r="J50" i="2"/>
  <c r="AN49" i="2"/>
  <c r="AM49" i="2"/>
  <c r="AL49" i="2"/>
  <c r="AK49" i="2"/>
  <c r="AJ49" i="2"/>
  <c r="AH49" i="2"/>
  <c r="AG49" i="2"/>
  <c r="AF49" i="2"/>
  <c r="AE49" i="2"/>
  <c r="AD49" i="2"/>
  <c r="AB49" i="2"/>
  <c r="AA49" i="2"/>
  <c r="Z49" i="2"/>
  <c r="Y49" i="2"/>
  <c r="X49" i="2"/>
  <c r="V49" i="2"/>
  <c r="P49" i="2"/>
  <c r="J49" i="2"/>
  <c r="AN48" i="2"/>
  <c r="AM48" i="2"/>
  <c r="AL48" i="2"/>
  <c r="AK48" i="2"/>
  <c r="AJ48" i="2"/>
  <c r="AH48" i="2"/>
  <c r="AG48" i="2"/>
  <c r="AF48" i="2"/>
  <c r="AE48" i="2"/>
  <c r="AD48" i="2"/>
  <c r="AB48" i="2"/>
  <c r="AA48" i="2"/>
  <c r="Z48" i="2"/>
  <c r="Y48" i="2"/>
  <c r="X48" i="2"/>
  <c r="V48" i="2"/>
  <c r="P48" i="2"/>
  <c r="J48" i="2"/>
  <c r="AN47" i="2"/>
  <c r="AM47" i="2"/>
  <c r="AL47" i="2"/>
  <c r="AK47" i="2"/>
  <c r="AJ47" i="2"/>
  <c r="AH47" i="2"/>
  <c r="AG47" i="2"/>
  <c r="AF47" i="2"/>
  <c r="AE47" i="2"/>
  <c r="AD47" i="2"/>
  <c r="AB47" i="2"/>
  <c r="AA47" i="2"/>
  <c r="Z47" i="2"/>
  <c r="Y47" i="2"/>
  <c r="X47" i="2"/>
  <c r="V47" i="2"/>
  <c r="P47" i="2"/>
  <c r="J47" i="2"/>
  <c r="AN46" i="2"/>
  <c r="AM46" i="2"/>
  <c r="AL46" i="2"/>
  <c r="AK46" i="2"/>
  <c r="AJ46" i="2"/>
  <c r="AH46" i="2"/>
  <c r="AG46" i="2"/>
  <c r="AF46" i="2"/>
  <c r="AE46" i="2"/>
  <c r="AD46" i="2"/>
  <c r="AB46" i="2"/>
  <c r="AA46" i="2"/>
  <c r="Z46" i="2"/>
  <c r="Y46" i="2"/>
  <c r="X46" i="2"/>
  <c r="V46" i="2"/>
  <c r="P46" i="2"/>
  <c r="J46" i="2"/>
  <c r="AN45" i="2"/>
  <c r="AM45" i="2"/>
  <c r="AL45" i="2"/>
  <c r="AK45" i="2"/>
  <c r="AJ45" i="2"/>
  <c r="AH45" i="2"/>
  <c r="AG45" i="2"/>
  <c r="AF45" i="2"/>
  <c r="AE45" i="2"/>
  <c r="AD45" i="2"/>
  <c r="AB45" i="2"/>
  <c r="AA45" i="2"/>
  <c r="Z45" i="2"/>
  <c r="Y45" i="2"/>
  <c r="X45" i="2"/>
  <c r="V45" i="2"/>
  <c r="P45" i="2"/>
  <c r="J45" i="2"/>
  <c r="AN44" i="2"/>
  <c r="AM44" i="2"/>
  <c r="AL44" i="2"/>
  <c r="AK44" i="2"/>
  <c r="AJ44" i="2"/>
  <c r="AH44" i="2"/>
  <c r="AG44" i="2"/>
  <c r="AF44" i="2"/>
  <c r="AE44" i="2"/>
  <c r="AD44" i="2"/>
  <c r="AB44" i="2"/>
  <c r="AA44" i="2"/>
  <c r="Z44" i="2"/>
  <c r="Y44" i="2"/>
  <c r="X44" i="2"/>
  <c r="V44" i="2"/>
  <c r="P44" i="2"/>
  <c r="J44" i="2"/>
  <c r="W44" i="2" s="1"/>
  <c r="AN43" i="2"/>
  <c r="AM43" i="2"/>
  <c r="AL43" i="2"/>
  <c r="AK43" i="2"/>
  <c r="AJ43" i="2"/>
  <c r="AH43" i="2"/>
  <c r="AG43" i="2"/>
  <c r="AF43" i="2"/>
  <c r="AE43" i="2"/>
  <c r="AD43" i="2"/>
  <c r="AB43" i="2"/>
  <c r="AA43" i="2"/>
  <c r="Z43" i="2"/>
  <c r="Y43" i="2"/>
  <c r="X43" i="2"/>
  <c r="V43" i="2"/>
  <c r="P43" i="2"/>
  <c r="J43" i="2"/>
  <c r="AN42" i="2"/>
  <c r="AM42" i="2"/>
  <c r="AL42" i="2"/>
  <c r="AK42" i="2"/>
  <c r="AJ42" i="2"/>
  <c r="AH42" i="2"/>
  <c r="AG42" i="2"/>
  <c r="AF42" i="2"/>
  <c r="AE42" i="2"/>
  <c r="AD42" i="2"/>
  <c r="AB42" i="2"/>
  <c r="AA42" i="2"/>
  <c r="Z42" i="2"/>
  <c r="Y42" i="2"/>
  <c r="X42" i="2"/>
  <c r="V42" i="2"/>
  <c r="P42" i="2"/>
  <c r="J42" i="2"/>
  <c r="AN41" i="2"/>
  <c r="AM41" i="2"/>
  <c r="AL41" i="2"/>
  <c r="AK41" i="2"/>
  <c r="AJ41" i="2"/>
  <c r="AH41" i="2"/>
  <c r="AG41" i="2"/>
  <c r="AF41" i="2"/>
  <c r="AE41" i="2"/>
  <c r="AD41" i="2"/>
  <c r="AB41" i="2"/>
  <c r="AA41" i="2"/>
  <c r="Z41" i="2"/>
  <c r="Y41" i="2"/>
  <c r="X41" i="2"/>
  <c r="V41" i="2"/>
  <c r="P41" i="2"/>
  <c r="J41" i="2"/>
  <c r="AN40" i="2"/>
  <c r="AM40" i="2"/>
  <c r="AL40" i="2"/>
  <c r="AK40" i="2"/>
  <c r="AJ40" i="2"/>
  <c r="AH40" i="2"/>
  <c r="AG40" i="2"/>
  <c r="AF40" i="2"/>
  <c r="AE40" i="2"/>
  <c r="AD40" i="2"/>
  <c r="AB40" i="2"/>
  <c r="AA40" i="2"/>
  <c r="Z40" i="2"/>
  <c r="Y40" i="2"/>
  <c r="X40" i="2"/>
  <c r="V40" i="2"/>
  <c r="P40" i="2"/>
  <c r="J40" i="2"/>
  <c r="W40" i="2" s="1"/>
  <c r="AN39" i="2"/>
  <c r="AM39" i="2"/>
  <c r="AL39" i="2"/>
  <c r="AK39" i="2"/>
  <c r="AJ39" i="2"/>
  <c r="AH39" i="2"/>
  <c r="AG39" i="2"/>
  <c r="AF39" i="2"/>
  <c r="AE39" i="2"/>
  <c r="AD39" i="2"/>
  <c r="AB39" i="2"/>
  <c r="AA39" i="2"/>
  <c r="Z39" i="2"/>
  <c r="Y39" i="2"/>
  <c r="X39" i="2"/>
  <c r="V39" i="2"/>
  <c r="P39" i="2"/>
  <c r="J39" i="2"/>
  <c r="AN38" i="2"/>
  <c r="AM38" i="2"/>
  <c r="AL38" i="2"/>
  <c r="AK38" i="2"/>
  <c r="AJ38" i="2"/>
  <c r="AH38" i="2"/>
  <c r="AG38" i="2"/>
  <c r="AF38" i="2"/>
  <c r="AE38" i="2"/>
  <c r="AD38" i="2"/>
  <c r="AB38" i="2"/>
  <c r="AA38" i="2"/>
  <c r="Z38" i="2"/>
  <c r="Y38" i="2"/>
  <c r="X38" i="2"/>
  <c r="V38" i="2"/>
  <c r="P38" i="2"/>
  <c r="J38" i="2"/>
  <c r="W38" i="2" s="1"/>
  <c r="AN37" i="2"/>
  <c r="AM37" i="2"/>
  <c r="AL37" i="2"/>
  <c r="AK37" i="2"/>
  <c r="AJ37" i="2"/>
  <c r="AH37" i="2"/>
  <c r="AG37" i="2"/>
  <c r="AF37" i="2"/>
  <c r="AE37" i="2"/>
  <c r="AD37" i="2"/>
  <c r="AB37" i="2"/>
  <c r="AA37" i="2"/>
  <c r="Z37" i="2"/>
  <c r="Y37" i="2"/>
  <c r="X37" i="2"/>
  <c r="V37" i="2"/>
  <c r="W37" i="2" s="1"/>
  <c r="P37" i="2"/>
  <c r="J37" i="2"/>
  <c r="AN36" i="2"/>
  <c r="AM36" i="2"/>
  <c r="AL36" i="2"/>
  <c r="AK36" i="2"/>
  <c r="AJ36" i="2"/>
  <c r="AH36" i="2"/>
  <c r="AG36" i="2"/>
  <c r="AF36" i="2"/>
  <c r="AE36" i="2"/>
  <c r="AD36" i="2"/>
  <c r="AB36" i="2"/>
  <c r="AA36" i="2"/>
  <c r="Z36" i="2"/>
  <c r="Y36" i="2"/>
  <c r="X36" i="2"/>
  <c r="V36" i="2"/>
  <c r="P36" i="2"/>
  <c r="J36" i="2"/>
  <c r="AN35" i="2"/>
  <c r="AM35" i="2"/>
  <c r="AL35" i="2"/>
  <c r="AK35" i="2"/>
  <c r="AJ35" i="2"/>
  <c r="AH35" i="2"/>
  <c r="AG35" i="2"/>
  <c r="AF35" i="2"/>
  <c r="AE35" i="2"/>
  <c r="AD35" i="2"/>
  <c r="AB35" i="2"/>
  <c r="AA35" i="2"/>
  <c r="Z35" i="2"/>
  <c r="Y35" i="2"/>
  <c r="X35" i="2"/>
  <c r="V35" i="2"/>
  <c r="P35" i="2"/>
  <c r="J35" i="2"/>
  <c r="AN34" i="2"/>
  <c r="AM34" i="2"/>
  <c r="AL34" i="2"/>
  <c r="AK34" i="2"/>
  <c r="AJ34" i="2"/>
  <c r="AH34" i="2"/>
  <c r="AG34" i="2"/>
  <c r="AF34" i="2"/>
  <c r="AE34" i="2"/>
  <c r="AD34" i="2"/>
  <c r="AB34" i="2"/>
  <c r="AA34" i="2"/>
  <c r="Z34" i="2"/>
  <c r="Y34" i="2"/>
  <c r="X34" i="2"/>
  <c r="V34" i="2"/>
  <c r="P34" i="2"/>
  <c r="J34" i="2"/>
  <c r="AN33" i="2"/>
  <c r="AM33" i="2"/>
  <c r="AL33" i="2"/>
  <c r="AK33" i="2"/>
  <c r="AJ33" i="2"/>
  <c r="AH33" i="2"/>
  <c r="AG33" i="2"/>
  <c r="AF33" i="2"/>
  <c r="AE33" i="2"/>
  <c r="AD33" i="2"/>
  <c r="AB33" i="2"/>
  <c r="AA33" i="2"/>
  <c r="Z33" i="2"/>
  <c r="Y33" i="2"/>
  <c r="X33" i="2"/>
  <c r="V33" i="2"/>
  <c r="P33" i="2"/>
  <c r="J33" i="2"/>
  <c r="AN32" i="2"/>
  <c r="AM32" i="2"/>
  <c r="AL32" i="2"/>
  <c r="AK32" i="2"/>
  <c r="AJ32" i="2"/>
  <c r="AH32" i="2"/>
  <c r="AG32" i="2"/>
  <c r="AF32" i="2"/>
  <c r="AE32" i="2"/>
  <c r="AD32" i="2"/>
  <c r="AB32" i="2"/>
  <c r="AA32" i="2"/>
  <c r="Z32" i="2"/>
  <c r="Y32" i="2"/>
  <c r="X32" i="2"/>
  <c r="V32" i="2"/>
  <c r="P32" i="2"/>
  <c r="J32" i="2"/>
  <c r="AN31" i="2"/>
  <c r="AM31" i="2"/>
  <c r="AL31" i="2"/>
  <c r="AK31" i="2"/>
  <c r="AJ31" i="2"/>
  <c r="AH31" i="2"/>
  <c r="AG31" i="2"/>
  <c r="AF31" i="2"/>
  <c r="AE31" i="2"/>
  <c r="AD31" i="2"/>
  <c r="AB31" i="2"/>
  <c r="AA31" i="2"/>
  <c r="Z31" i="2"/>
  <c r="Y31" i="2"/>
  <c r="X31" i="2"/>
  <c r="V31" i="2"/>
  <c r="P31" i="2"/>
  <c r="J31" i="2"/>
  <c r="AN30" i="2"/>
  <c r="AM30" i="2"/>
  <c r="AL30" i="2"/>
  <c r="AK30" i="2"/>
  <c r="AJ30" i="2"/>
  <c r="AH30" i="2"/>
  <c r="AG30" i="2"/>
  <c r="AF30" i="2"/>
  <c r="AE30" i="2"/>
  <c r="AD30" i="2"/>
  <c r="AB30" i="2"/>
  <c r="AA30" i="2"/>
  <c r="Z30" i="2"/>
  <c r="Y30" i="2"/>
  <c r="X30" i="2"/>
  <c r="V30" i="2"/>
  <c r="P30" i="2"/>
  <c r="J30" i="2"/>
  <c r="AN29" i="2"/>
  <c r="AM29" i="2"/>
  <c r="AL29" i="2"/>
  <c r="AK29" i="2"/>
  <c r="AJ29" i="2"/>
  <c r="AH29" i="2"/>
  <c r="AG29" i="2"/>
  <c r="AF29" i="2"/>
  <c r="AE29" i="2"/>
  <c r="AD29" i="2"/>
  <c r="AB29" i="2"/>
  <c r="AA29" i="2"/>
  <c r="Z29" i="2"/>
  <c r="Y29" i="2"/>
  <c r="X29" i="2"/>
  <c r="V29" i="2"/>
  <c r="P29" i="2"/>
  <c r="J29" i="2"/>
  <c r="AN28" i="2"/>
  <c r="AM28" i="2"/>
  <c r="AL28" i="2"/>
  <c r="AK28" i="2"/>
  <c r="AJ28" i="2"/>
  <c r="AH28" i="2"/>
  <c r="AG28" i="2"/>
  <c r="AF28" i="2"/>
  <c r="AE28" i="2"/>
  <c r="AD28" i="2"/>
  <c r="AB28" i="2"/>
  <c r="AA28" i="2"/>
  <c r="Z28" i="2"/>
  <c r="Y28" i="2"/>
  <c r="X28" i="2"/>
  <c r="V28" i="2"/>
  <c r="P28" i="2"/>
  <c r="J28" i="2"/>
  <c r="AN27" i="2"/>
  <c r="AM27" i="2"/>
  <c r="AL27" i="2"/>
  <c r="AK27" i="2"/>
  <c r="AJ27" i="2"/>
  <c r="AH27" i="2"/>
  <c r="AG27" i="2"/>
  <c r="AF27" i="2"/>
  <c r="AE27" i="2"/>
  <c r="AD27" i="2"/>
  <c r="AB27" i="2"/>
  <c r="AA27" i="2"/>
  <c r="Z27" i="2"/>
  <c r="Y27" i="2"/>
  <c r="X27" i="2"/>
  <c r="V27" i="2"/>
  <c r="P27" i="2"/>
  <c r="J27" i="2"/>
  <c r="AX26" i="2"/>
  <c r="AW26" i="2"/>
  <c r="AV26" i="2"/>
  <c r="AN26" i="2"/>
  <c r="AM26" i="2"/>
  <c r="AL26" i="2"/>
  <c r="AK26" i="2"/>
  <c r="AJ26" i="2"/>
  <c r="AH26" i="2"/>
  <c r="AG26" i="2"/>
  <c r="AF26" i="2"/>
  <c r="AE26" i="2"/>
  <c r="AD26" i="2"/>
  <c r="AB26" i="2"/>
  <c r="AA26" i="2"/>
  <c r="Z26" i="2"/>
  <c r="Y26" i="2"/>
  <c r="X26" i="2"/>
  <c r="V26" i="2"/>
  <c r="P26" i="2"/>
  <c r="J26" i="2"/>
  <c r="AX25" i="2"/>
  <c r="AW25" i="2"/>
  <c r="AV25" i="2"/>
  <c r="AN25" i="2"/>
  <c r="AM25" i="2"/>
  <c r="AL25" i="2"/>
  <c r="AK25" i="2"/>
  <c r="AJ25" i="2"/>
  <c r="AH25" i="2"/>
  <c r="AG25" i="2"/>
  <c r="AF25" i="2"/>
  <c r="AE25" i="2"/>
  <c r="AD25" i="2"/>
  <c r="AB25" i="2"/>
  <c r="AA25" i="2"/>
  <c r="Z25" i="2"/>
  <c r="Y25" i="2"/>
  <c r="X25" i="2"/>
  <c r="V25" i="2"/>
  <c r="P25" i="2"/>
  <c r="J25" i="2"/>
  <c r="W25" i="2" s="1"/>
  <c r="AX24" i="2"/>
  <c r="AW24" i="2"/>
  <c r="AV24" i="2"/>
  <c r="AN24" i="2"/>
  <c r="AM24" i="2"/>
  <c r="AL24" i="2"/>
  <c r="AK24" i="2"/>
  <c r="AJ24" i="2"/>
  <c r="AH24" i="2"/>
  <c r="AG24" i="2"/>
  <c r="AF24" i="2"/>
  <c r="AE24" i="2"/>
  <c r="AD24" i="2"/>
  <c r="AB24" i="2"/>
  <c r="AA24" i="2"/>
  <c r="Z24" i="2"/>
  <c r="Y24" i="2"/>
  <c r="X24" i="2"/>
  <c r="V24" i="2"/>
  <c r="P24" i="2"/>
  <c r="J24" i="2"/>
  <c r="AX23" i="2"/>
  <c r="AW23" i="2"/>
  <c r="AV23" i="2"/>
  <c r="AN23" i="2"/>
  <c r="AM23" i="2"/>
  <c r="AL23" i="2"/>
  <c r="AK23" i="2"/>
  <c r="AJ23" i="2"/>
  <c r="AH23" i="2"/>
  <c r="AG23" i="2"/>
  <c r="AF23" i="2"/>
  <c r="AE23" i="2"/>
  <c r="AD23" i="2"/>
  <c r="AB23" i="2"/>
  <c r="AA23" i="2"/>
  <c r="Z23" i="2"/>
  <c r="Y23" i="2"/>
  <c r="X23" i="2"/>
  <c r="V23" i="2"/>
  <c r="P23" i="2"/>
  <c r="J23" i="2"/>
  <c r="AX22" i="2"/>
  <c r="AW22" i="2"/>
  <c r="AV22" i="2"/>
  <c r="AN22" i="2"/>
  <c r="AM22" i="2"/>
  <c r="AL22" i="2"/>
  <c r="AK22" i="2"/>
  <c r="AJ22" i="2"/>
  <c r="AH22" i="2"/>
  <c r="AG22" i="2"/>
  <c r="AF22" i="2"/>
  <c r="AE22" i="2"/>
  <c r="AD22" i="2"/>
  <c r="AB22" i="2"/>
  <c r="AA22" i="2"/>
  <c r="Z22" i="2"/>
  <c r="Y22" i="2"/>
  <c r="X22" i="2"/>
  <c r="V22" i="2"/>
  <c r="P22" i="2"/>
  <c r="J22" i="2"/>
  <c r="W22" i="2" s="1"/>
  <c r="AN21" i="2"/>
  <c r="AM21" i="2"/>
  <c r="AL21" i="2"/>
  <c r="AK21" i="2"/>
  <c r="AJ21" i="2"/>
  <c r="AH21" i="2"/>
  <c r="AG21" i="2"/>
  <c r="AF21" i="2"/>
  <c r="AE21" i="2"/>
  <c r="AD21" i="2"/>
  <c r="AB21" i="2"/>
  <c r="AA21" i="2"/>
  <c r="Z21" i="2"/>
  <c r="Y21" i="2"/>
  <c r="X21" i="2"/>
  <c r="V21" i="2"/>
  <c r="P21" i="2"/>
  <c r="J21" i="2"/>
  <c r="AN20" i="2"/>
  <c r="AM20" i="2"/>
  <c r="AL20" i="2"/>
  <c r="AK20" i="2"/>
  <c r="AJ20" i="2"/>
  <c r="AH20" i="2"/>
  <c r="AG20" i="2"/>
  <c r="AF20" i="2"/>
  <c r="AE20" i="2"/>
  <c r="AD20" i="2"/>
  <c r="AB20" i="2"/>
  <c r="AA20" i="2"/>
  <c r="Z20" i="2"/>
  <c r="Y20" i="2"/>
  <c r="X20" i="2"/>
  <c r="V20" i="2"/>
  <c r="P20" i="2"/>
  <c r="J20" i="2"/>
  <c r="W20" i="2" s="1"/>
  <c r="AN19" i="2"/>
  <c r="AM19" i="2"/>
  <c r="AL19" i="2"/>
  <c r="AK19" i="2"/>
  <c r="AJ19" i="2"/>
  <c r="AH19" i="2"/>
  <c r="AG19" i="2"/>
  <c r="AF19" i="2"/>
  <c r="AE19" i="2"/>
  <c r="AD19" i="2"/>
  <c r="AB19" i="2"/>
  <c r="AA19" i="2"/>
  <c r="Z19" i="2"/>
  <c r="Y19" i="2"/>
  <c r="X19" i="2"/>
  <c r="V19" i="2"/>
  <c r="P19" i="2"/>
  <c r="J19" i="2"/>
  <c r="AN18" i="2"/>
  <c r="AM18" i="2"/>
  <c r="AL18" i="2"/>
  <c r="AK18" i="2"/>
  <c r="AJ18" i="2"/>
  <c r="AH18" i="2"/>
  <c r="AG18" i="2"/>
  <c r="AF18" i="2"/>
  <c r="AE18" i="2"/>
  <c r="AD18" i="2"/>
  <c r="AB18" i="2"/>
  <c r="AA18" i="2"/>
  <c r="Z18" i="2"/>
  <c r="Y18" i="2"/>
  <c r="X18" i="2"/>
  <c r="V18" i="2"/>
  <c r="P18" i="2"/>
  <c r="J18" i="2"/>
  <c r="W18" i="2" s="1"/>
  <c r="AN17" i="2"/>
  <c r="AM17" i="2"/>
  <c r="AL17" i="2"/>
  <c r="AK17" i="2"/>
  <c r="AJ17" i="2"/>
  <c r="AH17" i="2"/>
  <c r="AG17" i="2"/>
  <c r="AF17" i="2"/>
  <c r="AE17" i="2"/>
  <c r="AD17" i="2"/>
  <c r="AB17" i="2"/>
  <c r="AA17" i="2"/>
  <c r="Z17" i="2"/>
  <c r="Y17" i="2"/>
  <c r="X17" i="2"/>
  <c r="V17" i="2"/>
  <c r="W17" i="2" s="1"/>
  <c r="P17" i="2"/>
  <c r="J17" i="2"/>
  <c r="AN16" i="2"/>
  <c r="AM16" i="2"/>
  <c r="AL16" i="2"/>
  <c r="AK16" i="2"/>
  <c r="AJ16" i="2"/>
  <c r="AH16" i="2"/>
  <c r="AG16" i="2"/>
  <c r="AF16" i="2"/>
  <c r="AE16" i="2"/>
  <c r="AD16" i="2"/>
  <c r="AI16" i="2" s="1"/>
  <c r="AB16" i="2"/>
  <c r="AA16" i="2"/>
  <c r="Z16" i="2"/>
  <c r="Y16" i="2"/>
  <c r="AC16" i="2" s="1"/>
  <c r="X16" i="2"/>
  <c r="V16" i="2"/>
  <c r="P16" i="2"/>
  <c r="J16" i="2"/>
  <c r="W16" i="2" s="1"/>
  <c r="AX15" i="2"/>
  <c r="AX27" i="2" s="1"/>
  <c r="AW15" i="2"/>
  <c r="AW27" i="2" s="1"/>
  <c r="AV15" i="2"/>
  <c r="AN15" i="2"/>
  <c r="AM15" i="2"/>
  <c r="AL15" i="2"/>
  <c r="AK15" i="2"/>
  <c r="AJ15" i="2"/>
  <c r="AO15" i="2" s="1"/>
  <c r="AH15" i="2"/>
  <c r="AG15" i="2"/>
  <c r="AF15" i="2"/>
  <c r="AE15" i="2"/>
  <c r="AI15" i="2" s="1"/>
  <c r="AD15" i="2"/>
  <c r="AB15" i="2"/>
  <c r="AA15" i="2"/>
  <c r="Z15" i="2"/>
  <c r="Y15" i="2"/>
  <c r="X15" i="2"/>
  <c r="V15" i="2"/>
  <c r="P15" i="2"/>
  <c r="J15" i="2"/>
  <c r="AN14" i="2"/>
  <c r="AM14" i="2"/>
  <c r="AL14" i="2"/>
  <c r="AK14" i="2"/>
  <c r="AJ14" i="2"/>
  <c r="AH14" i="2"/>
  <c r="AG14" i="2"/>
  <c r="AF14" i="2"/>
  <c r="AE14" i="2"/>
  <c r="AD14" i="2"/>
  <c r="AB14" i="2"/>
  <c r="AA14" i="2"/>
  <c r="Z14" i="2"/>
  <c r="Y14" i="2"/>
  <c r="X14" i="2"/>
  <c r="V14" i="2"/>
  <c r="P14" i="2"/>
  <c r="J14" i="2"/>
  <c r="AN13" i="2"/>
  <c r="AM13" i="2"/>
  <c r="AL13" i="2"/>
  <c r="AK13" i="2"/>
  <c r="AJ13" i="2"/>
  <c r="AH13" i="2"/>
  <c r="AG13" i="2"/>
  <c r="AF13" i="2"/>
  <c r="AE13" i="2"/>
  <c r="AD13" i="2"/>
  <c r="AB13" i="2"/>
  <c r="AA13" i="2"/>
  <c r="Z13" i="2"/>
  <c r="Y13" i="2"/>
  <c r="X13" i="2"/>
  <c r="V13" i="2"/>
  <c r="P13" i="2"/>
  <c r="J13" i="2"/>
  <c r="AN12" i="2"/>
  <c r="AM12" i="2"/>
  <c r="AL12" i="2"/>
  <c r="AK12" i="2"/>
  <c r="AJ12" i="2"/>
  <c r="AH12" i="2"/>
  <c r="AG12" i="2"/>
  <c r="AF12" i="2"/>
  <c r="AE12" i="2"/>
  <c r="AD12" i="2"/>
  <c r="AB12" i="2"/>
  <c r="AA12" i="2"/>
  <c r="Z12" i="2"/>
  <c r="Y12" i="2"/>
  <c r="X12" i="2"/>
  <c r="V12" i="2"/>
  <c r="P12" i="2"/>
  <c r="J12" i="2"/>
  <c r="AY11" i="2"/>
  <c r="AN11" i="2"/>
  <c r="AM11" i="2"/>
  <c r="AL11" i="2"/>
  <c r="AK11" i="2"/>
  <c r="AJ11" i="2"/>
  <c r="AH11" i="2"/>
  <c r="AG11" i="2"/>
  <c r="AF11" i="2"/>
  <c r="AE11" i="2"/>
  <c r="AD11" i="2"/>
  <c r="AB11" i="2"/>
  <c r="AA11" i="2"/>
  <c r="Z11" i="2"/>
  <c r="Y11" i="2"/>
  <c r="X11" i="2"/>
  <c r="V11" i="2"/>
  <c r="P11" i="2"/>
  <c r="J11" i="2"/>
  <c r="AN10" i="2"/>
  <c r="AM10" i="2"/>
  <c r="AL10" i="2"/>
  <c r="AK10" i="2"/>
  <c r="AJ10" i="2"/>
  <c r="AH10" i="2"/>
  <c r="AG10" i="2"/>
  <c r="AF10" i="2"/>
  <c r="AE10" i="2"/>
  <c r="AD10" i="2"/>
  <c r="AB10" i="2"/>
  <c r="AA10" i="2"/>
  <c r="Z10" i="2"/>
  <c r="Y10" i="2"/>
  <c r="X10" i="2"/>
  <c r="V10" i="2"/>
  <c r="P10" i="2"/>
  <c r="J10" i="2"/>
  <c r="AN9" i="2"/>
  <c r="AM9" i="2"/>
  <c r="AL9" i="2"/>
  <c r="AK9" i="2"/>
  <c r="AJ9" i="2"/>
  <c r="AH9" i="2"/>
  <c r="AG9" i="2"/>
  <c r="AF9" i="2"/>
  <c r="AE9" i="2"/>
  <c r="AD9" i="2"/>
  <c r="AB9" i="2"/>
  <c r="AA9" i="2"/>
  <c r="Z9" i="2"/>
  <c r="Y9" i="2"/>
  <c r="X9" i="2"/>
  <c r="V9" i="2"/>
  <c r="P9" i="2"/>
  <c r="J9" i="2"/>
  <c r="W9" i="2" s="1"/>
  <c r="AN8" i="2"/>
  <c r="AM8" i="2"/>
  <c r="AL8" i="2"/>
  <c r="AK8" i="2"/>
  <c r="AJ8" i="2"/>
  <c r="AH8" i="2"/>
  <c r="AG8" i="2"/>
  <c r="AF8" i="2"/>
  <c r="AE8" i="2"/>
  <c r="AD8" i="2"/>
  <c r="AB8" i="2"/>
  <c r="AA8" i="2"/>
  <c r="Z8" i="2"/>
  <c r="Y8" i="2"/>
  <c r="X8" i="2"/>
  <c r="V8" i="2"/>
  <c r="W8" i="2" s="1"/>
  <c r="P8" i="2"/>
  <c r="J8" i="2"/>
  <c r="AN7" i="2"/>
  <c r="AM7" i="2"/>
  <c r="AL7" i="2"/>
  <c r="AK7" i="2"/>
  <c r="AJ7" i="2"/>
  <c r="AH7" i="2"/>
  <c r="AG7" i="2"/>
  <c r="AF7" i="2"/>
  <c r="AE7" i="2"/>
  <c r="AD7" i="2"/>
  <c r="AI7" i="2" s="1"/>
  <c r="AB7" i="2"/>
  <c r="AA7" i="2"/>
  <c r="Z7" i="2"/>
  <c r="Y7" i="2"/>
  <c r="X7" i="2"/>
  <c r="V7" i="2"/>
  <c r="P7" i="2"/>
  <c r="J7" i="2"/>
  <c r="AN6" i="2"/>
  <c r="AM6" i="2"/>
  <c r="AL6" i="2"/>
  <c r="AK6" i="2"/>
  <c r="AJ6" i="2"/>
  <c r="AH6" i="2"/>
  <c r="AG6" i="2"/>
  <c r="AF6" i="2"/>
  <c r="AE6" i="2"/>
  <c r="AD6" i="2"/>
  <c r="AB6" i="2"/>
  <c r="AA6" i="2"/>
  <c r="Z6" i="2"/>
  <c r="Y6" i="2"/>
  <c r="X6" i="2"/>
  <c r="V6" i="2"/>
  <c r="W6" i="2" s="1"/>
  <c r="P6" i="2"/>
  <c r="J6" i="2"/>
  <c r="AN5" i="2"/>
  <c r="AM5" i="2"/>
  <c r="AL5" i="2"/>
  <c r="AK5" i="2"/>
  <c r="AJ5" i="2"/>
  <c r="AH5" i="2"/>
  <c r="AG5" i="2"/>
  <c r="AF5" i="2"/>
  <c r="AE5" i="2"/>
  <c r="AD5" i="2"/>
  <c r="AI5" i="2" s="1"/>
  <c r="AB5" i="2"/>
  <c r="AA5" i="2"/>
  <c r="Z5" i="2"/>
  <c r="Y5" i="2"/>
  <c r="AC5" i="2" s="1"/>
  <c r="X5" i="2"/>
  <c r="V5" i="2"/>
  <c r="P5" i="2"/>
  <c r="J5" i="2"/>
  <c r="AN4" i="2"/>
  <c r="AM4" i="2"/>
  <c r="AL4" i="2"/>
  <c r="AK4" i="2"/>
  <c r="AJ4" i="2"/>
  <c r="AH4" i="2"/>
  <c r="AG4" i="2"/>
  <c r="AF4" i="2"/>
  <c r="AE4" i="2"/>
  <c r="AD4" i="2"/>
  <c r="AB4" i="2"/>
  <c r="AA4" i="2"/>
  <c r="Z4" i="2"/>
  <c r="Y4" i="2"/>
  <c r="X4" i="2"/>
  <c r="V4" i="2"/>
  <c r="P4" i="2"/>
  <c r="J4" i="2"/>
  <c r="AC29" i="2" l="1"/>
  <c r="AI30" i="2"/>
  <c r="AO30" i="2"/>
  <c r="AC31" i="2"/>
  <c r="W36" i="2"/>
  <c r="W53" i="2"/>
  <c r="W54" i="2"/>
  <c r="W56" i="2"/>
  <c r="W58" i="2"/>
  <c r="AC87" i="2"/>
  <c r="W89" i="2"/>
  <c r="AI89" i="2"/>
  <c r="AO90" i="2"/>
  <c r="AC91" i="2"/>
  <c r="W93" i="2"/>
  <c r="AI93" i="2"/>
  <c r="W94" i="2"/>
  <c r="W121" i="2"/>
  <c r="AI139" i="2"/>
  <c r="AO139" i="2"/>
  <c r="AC140" i="2"/>
  <c r="AI141" i="2"/>
  <c r="AO141" i="2"/>
  <c r="W147" i="2"/>
  <c r="AO164" i="2"/>
  <c r="AC165" i="2"/>
  <c r="AI166" i="2"/>
  <c r="AQ166" i="2" s="1"/>
  <c r="AC169" i="2"/>
  <c r="AO12" i="2"/>
  <c r="AY12" i="2"/>
  <c r="AC13" i="2"/>
  <c r="AO14" i="2"/>
  <c r="AI26" i="2"/>
  <c r="AO26" i="2"/>
  <c r="W27" i="2"/>
  <c r="AO28" i="2"/>
  <c r="W29" i="2"/>
  <c r="W31" i="2"/>
  <c r="W33" i="2"/>
  <c r="W35" i="2"/>
  <c r="AC45" i="2"/>
  <c r="AI46" i="2"/>
  <c r="AO46" i="2"/>
  <c r="AC47" i="2"/>
  <c r="AQ47" i="2" s="1"/>
  <c r="W52" i="2"/>
  <c r="W87" i="2"/>
  <c r="W112" i="2"/>
  <c r="AC115" i="2"/>
  <c r="AO116" i="2"/>
  <c r="AC117" i="2"/>
  <c r="W118" i="2"/>
  <c r="AO120" i="2"/>
  <c r="AC121" i="2"/>
  <c r="AI130" i="2"/>
  <c r="AO130" i="2"/>
  <c r="W132" i="2"/>
  <c r="AI132" i="2"/>
  <c r="AC134" i="2"/>
  <c r="AI134" i="2"/>
  <c r="AO135" i="2"/>
  <c r="W136" i="2"/>
  <c r="AC136" i="2"/>
  <c r="AI136" i="2"/>
  <c r="W138" i="2"/>
  <c r="W155" i="2"/>
  <c r="AI155" i="2"/>
  <c r="AC156" i="2"/>
  <c r="AQ156" i="2" s="1"/>
  <c r="AI157" i="2"/>
  <c r="AO157" i="2"/>
  <c r="AO162" i="2"/>
  <c r="W163" i="2"/>
  <c r="AO180" i="2"/>
  <c r="AC181" i="2"/>
  <c r="W182" i="2"/>
  <c r="AO183" i="2"/>
  <c r="W184" i="2"/>
  <c r="AI184" i="2"/>
  <c r="W186" i="2"/>
  <c r="AI8" i="2"/>
  <c r="AO8" i="2"/>
  <c r="W10" i="2"/>
  <c r="AI10" i="2"/>
  <c r="W13" i="2"/>
  <c r="AI17" i="2"/>
  <c r="AO17" i="2"/>
  <c r="AC18" i="2"/>
  <c r="AI19" i="2"/>
  <c r="AO19" i="2"/>
  <c r="AO23" i="2"/>
  <c r="W24" i="2"/>
  <c r="AI37" i="2"/>
  <c r="AO37" i="2"/>
  <c r="AQ37" i="2" s="1"/>
  <c r="AR36" i="2" s="1"/>
  <c r="AC38" i="2"/>
  <c r="AI39" i="2"/>
  <c r="AO39" i="2"/>
  <c r="W45" i="2"/>
  <c r="W47" i="2"/>
  <c r="W49" i="2"/>
  <c r="W51" i="2"/>
  <c r="AC61" i="2"/>
  <c r="AQ61" i="2" s="1"/>
  <c r="AI62" i="2"/>
  <c r="AO62" i="2"/>
  <c r="AC63" i="2"/>
  <c r="AO64" i="2"/>
  <c r="AI78" i="2"/>
  <c r="AO78" i="2"/>
  <c r="W80" i="2"/>
  <c r="AI80" i="2"/>
  <c r="AC82" i="2"/>
  <c r="AO83" i="2"/>
  <c r="W84" i="2"/>
  <c r="AI84" i="2"/>
  <c r="W86" i="2"/>
  <c r="AI103" i="2"/>
  <c r="AC104" i="2"/>
  <c r="AQ104" i="2" s="1"/>
  <c r="AR104" i="2" s="1"/>
  <c r="AO105" i="2"/>
  <c r="W107" i="2"/>
  <c r="AI107" i="2"/>
  <c r="W111" i="2"/>
  <c r="AO113" i="2"/>
  <c r="W115" i="2"/>
  <c r="W125" i="2"/>
  <c r="AI125" i="2"/>
  <c r="AO126" i="2"/>
  <c r="AC127" i="2"/>
  <c r="AI127" i="2"/>
  <c r="AI129" i="2"/>
  <c r="AI171" i="2"/>
  <c r="AC172" i="2"/>
  <c r="AO173" i="2"/>
  <c r="W175" i="2"/>
  <c r="AC176" i="2"/>
  <c r="AO177" i="2"/>
  <c r="W179" i="2"/>
  <c r="AO188" i="2"/>
  <c r="AC189" i="2"/>
  <c r="W190" i="2"/>
  <c r="AA192" i="2"/>
  <c r="AF192" i="2"/>
  <c r="AK192" i="2"/>
  <c r="AO11" i="2"/>
  <c r="AG192" i="2"/>
  <c r="W5" i="2"/>
  <c r="AO7" i="2"/>
  <c r="AI24" i="2"/>
  <c r="AQ63" i="2"/>
  <c r="X192" i="2"/>
  <c r="AB192" i="2"/>
  <c r="AC6" i="2"/>
  <c r="AC9" i="2"/>
  <c r="AO24" i="2"/>
  <c r="W14" i="2"/>
  <c r="AI14" i="2"/>
  <c r="AV16" i="2"/>
  <c r="AY13" i="2"/>
  <c r="AY14" i="2"/>
  <c r="AY10" i="2"/>
  <c r="AC20" i="2"/>
  <c r="AQ20" i="2" s="1"/>
  <c r="AI20" i="2"/>
  <c r="AO21" i="2"/>
  <c r="AC22" i="2"/>
  <c r="AI22" i="2"/>
  <c r="AO32" i="2"/>
  <c r="AI33" i="2"/>
  <c r="AC35" i="2"/>
  <c r="AO36" i="2"/>
  <c r="AC40" i="2"/>
  <c r="AO41" i="2"/>
  <c r="AI42" i="2"/>
  <c r="AQ42" i="2" s="1"/>
  <c r="AC49" i="2"/>
  <c r="AQ49" i="2" s="1"/>
  <c r="AO50" i="2"/>
  <c r="AI51" i="2"/>
  <c r="AO57" i="2"/>
  <c r="AI58" i="2"/>
  <c r="AC86" i="2"/>
  <c r="AI87" i="2"/>
  <c r="AC88" i="2"/>
  <c r="AO89" i="2"/>
  <c r="W91" i="2"/>
  <c r="AI91" i="2"/>
  <c r="AC92" i="2"/>
  <c r="AO93" i="2"/>
  <c r="AO94" i="2"/>
  <c r="AO96" i="2"/>
  <c r="AC97" i="2"/>
  <c r="W98" i="2"/>
  <c r="AI98" i="2"/>
  <c r="AO100" i="2"/>
  <c r="AC101" i="2"/>
  <c r="AI102" i="2"/>
  <c r="AO103" i="2"/>
  <c r="AI123" i="2"/>
  <c r="AO123" i="2"/>
  <c r="AC124" i="2"/>
  <c r="AQ124" i="2" s="1"/>
  <c r="AR124" i="2" s="1"/>
  <c r="AO125" i="2"/>
  <c r="W127" i="2"/>
  <c r="AC128" i="2"/>
  <c r="AO129" i="2"/>
  <c r="AC131" i="2"/>
  <c r="AO132" i="2"/>
  <c r="AC133" i="2"/>
  <c r="W134" i="2"/>
  <c r="AC135" i="2"/>
  <c r="AO27" i="2"/>
  <c r="AC33" i="2"/>
  <c r="AI40" i="2"/>
  <c r="AO43" i="2"/>
  <c r="AO52" i="2"/>
  <c r="AI56" i="2"/>
  <c r="AC58" i="2"/>
  <c r="AQ58" i="2" s="1"/>
  <c r="AO59" i="2"/>
  <c r="Y192" i="2"/>
  <c r="W7" i="2"/>
  <c r="AC8" i="2"/>
  <c r="AQ8" i="2" s="1"/>
  <c r="AI12" i="2"/>
  <c r="AO13" i="2"/>
  <c r="AC15" i="2"/>
  <c r="AQ15" i="2" s="1"/>
  <c r="AC17" i="2"/>
  <c r="AO18" i="2"/>
  <c r="W23" i="2"/>
  <c r="AI23" i="2"/>
  <c r="W28" i="2"/>
  <c r="AC28" i="2"/>
  <c r="AO29" i="2"/>
  <c r="AC30" i="2"/>
  <c r="AQ30" i="2" s="1"/>
  <c r="AO31" i="2"/>
  <c r="AC37" i="2"/>
  <c r="AO38" i="2"/>
  <c r="AO45" i="2"/>
  <c r="AC46" i="2"/>
  <c r="AI47" i="2"/>
  <c r="AC53" i="2"/>
  <c r="AO54" i="2"/>
  <c r="AI61" i="2"/>
  <c r="AC62" i="2"/>
  <c r="AO63" i="2"/>
  <c r="AC66" i="2"/>
  <c r="AO67" i="2"/>
  <c r="AI69" i="2"/>
  <c r="AO71" i="2"/>
  <c r="AC72" i="2"/>
  <c r="AO73" i="2"/>
  <c r="AO75" i="2"/>
  <c r="AO77" i="2"/>
  <c r="AO80" i="2"/>
  <c r="AI82" i="2"/>
  <c r="AQ82" i="2" s="1"/>
  <c r="AR82" i="2" s="1"/>
  <c r="AC85" i="2"/>
  <c r="AO87" i="2"/>
  <c r="AI88" i="2"/>
  <c r="AC90" i="2"/>
  <c r="W92" i="2"/>
  <c r="W97" i="2"/>
  <c r="AI101" i="2"/>
  <c r="AC25" i="2"/>
  <c r="AQ25" i="2" s="1"/>
  <c r="AI27" i="2"/>
  <c r="AO34" i="2"/>
  <c r="AI35" i="2"/>
  <c r="AI36" i="2"/>
  <c r="AC42" i="2"/>
  <c r="AC44" i="2"/>
  <c r="AO48" i="2"/>
  <c r="AI49" i="2"/>
  <c r="AC51" i="2"/>
  <c r="AI52" i="2"/>
  <c r="AC56" i="2"/>
  <c r="AC60" i="2"/>
  <c r="AQ60" i="2" s="1"/>
  <c r="AI63" i="2"/>
  <c r="W4" i="2"/>
  <c r="AD192" i="2"/>
  <c r="AO5" i="2"/>
  <c r="AQ5" i="2" s="1"/>
  <c r="AI6" i="2"/>
  <c r="W12" i="2"/>
  <c r="AC12" i="2"/>
  <c r="AI13" i="2"/>
  <c r="AQ13" i="2" s="1"/>
  <c r="AO16" i="2"/>
  <c r="AQ16" i="2" s="1"/>
  <c r="AI18" i="2"/>
  <c r="AQ18" i="2" s="1"/>
  <c r="AC19" i="2"/>
  <c r="AC23" i="2"/>
  <c r="AQ23" i="2" s="1"/>
  <c r="AC26" i="2"/>
  <c r="AI28" i="2"/>
  <c r="AI29" i="2"/>
  <c r="AQ29" i="2" s="1"/>
  <c r="AI31" i="2"/>
  <c r="AQ31" i="2" s="1"/>
  <c r="AI38" i="2"/>
  <c r="AC39" i="2"/>
  <c r="W42" i="2"/>
  <c r="AI45" i="2"/>
  <c r="AO47" i="2"/>
  <c r="AI54" i="2"/>
  <c r="AC55" i="2"/>
  <c r="AQ55" i="2" s="1"/>
  <c r="AO61" i="2"/>
  <c r="AC64" i="2"/>
  <c r="AO65" i="2"/>
  <c r="AC68" i="2"/>
  <c r="AO69" i="2"/>
  <c r="AC70" i="2"/>
  <c r="AC74" i="2"/>
  <c r="AC76" i="2"/>
  <c r="AC79" i="2"/>
  <c r="AC81" i="2"/>
  <c r="W82" i="2"/>
  <c r="AO84" i="2"/>
  <c r="AI86" i="2"/>
  <c r="W88" i="2"/>
  <c r="AO91" i="2"/>
  <c r="AI92" i="2"/>
  <c r="AC95" i="2"/>
  <c r="AQ95" i="2" s="1"/>
  <c r="AR94" i="2" s="1"/>
  <c r="AI97" i="2"/>
  <c r="AO98" i="2"/>
  <c r="AC99" i="2"/>
  <c r="W101" i="2"/>
  <c r="Z192" i="2"/>
  <c r="AC192" i="2" s="1"/>
  <c r="AJ192" i="2"/>
  <c r="AO6" i="2"/>
  <c r="AC7" i="2"/>
  <c r="AQ7" i="2" s="1"/>
  <c r="AI9" i="2"/>
  <c r="AO9" i="2"/>
  <c r="AC10" i="2"/>
  <c r="AC11" i="2"/>
  <c r="AI11" i="2"/>
  <c r="AC14" i="2"/>
  <c r="W15" i="2"/>
  <c r="W19" i="2"/>
  <c r="AO20" i="2"/>
  <c r="W21" i="2"/>
  <c r="AC21" i="2"/>
  <c r="AI21" i="2"/>
  <c r="AO22" i="2"/>
  <c r="AC24" i="2"/>
  <c r="AQ24" i="2" s="1"/>
  <c r="AI25" i="2"/>
  <c r="AO25" i="2"/>
  <c r="W26" i="2"/>
  <c r="AC27" i="2"/>
  <c r="AQ27" i="2" s="1"/>
  <c r="W30" i="2"/>
  <c r="W32" i="2"/>
  <c r="AC32" i="2"/>
  <c r="AI32" i="2"/>
  <c r="AO33" i="2"/>
  <c r="W34" i="2"/>
  <c r="AC34" i="2"/>
  <c r="AI34" i="2"/>
  <c r="AO35" i="2"/>
  <c r="AC36" i="2"/>
  <c r="AQ36" i="2" s="1"/>
  <c r="W39" i="2"/>
  <c r="AO40" i="2"/>
  <c r="W41" i="2"/>
  <c r="AC41" i="2"/>
  <c r="AI41" i="2"/>
  <c r="AO42" i="2"/>
  <c r="W43" i="2"/>
  <c r="AC43" i="2"/>
  <c r="AI43" i="2"/>
  <c r="AI44" i="2"/>
  <c r="AO44" i="2"/>
  <c r="W46" i="2"/>
  <c r="W48" i="2"/>
  <c r="AC48" i="2"/>
  <c r="AI48" i="2"/>
  <c r="AO49" i="2"/>
  <c r="W50" i="2"/>
  <c r="AC50" i="2"/>
  <c r="AI50" i="2"/>
  <c r="AO51" i="2"/>
  <c r="AC52" i="2"/>
  <c r="AQ52" i="2" s="1"/>
  <c r="W55" i="2"/>
  <c r="AO56" i="2"/>
  <c r="W57" i="2"/>
  <c r="AC57" i="2"/>
  <c r="AI57" i="2"/>
  <c r="AO58" i="2"/>
  <c r="W59" i="2"/>
  <c r="AC59" i="2"/>
  <c r="AI59" i="2"/>
  <c r="AI60" i="2"/>
  <c r="AO60" i="2"/>
  <c r="W62" i="2"/>
  <c r="W64" i="2"/>
  <c r="AI64" i="2"/>
  <c r="AQ64" i="2" s="1"/>
  <c r="W66" i="2"/>
  <c r="AI66" i="2"/>
  <c r="W68" i="2"/>
  <c r="W70" i="2"/>
  <c r="AI70" i="2"/>
  <c r="W72" i="2"/>
  <c r="AI72" i="2"/>
  <c r="W74" i="2"/>
  <c r="AI74" i="2"/>
  <c r="W76" i="2"/>
  <c r="AI76" i="2"/>
  <c r="AC78" i="2"/>
  <c r="AQ78" i="2" s="1"/>
  <c r="W81" i="2"/>
  <c r="AI81" i="2"/>
  <c r="AO82" i="2"/>
  <c r="AC83" i="2"/>
  <c r="AQ83" i="2" s="1"/>
  <c r="W85" i="2"/>
  <c r="AI85" i="2"/>
  <c r="AC138" i="2"/>
  <c r="W139" i="2"/>
  <c r="W157" i="2"/>
  <c r="AO158" i="2"/>
  <c r="AC159" i="2"/>
  <c r="AI159" i="2"/>
  <c r="AQ159" i="2" s="1"/>
  <c r="AO160" i="2"/>
  <c r="AC161" i="2"/>
  <c r="AI161" i="2"/>
  <c r="AI162" i="2"/>
  <c r="W164" i="2"/>
  <c r="W166" i="2"/>
  <c r="AC166" i="2"/>
  <c r="AO167" i="2"/>
  <c r="AI168" i="2"/>
  <c r="W170" i="2"/>
  <c r="AC170" i="2"/>
  <c r="AC65" i="2"/>
  <c r="AO66" i="2"/>
  <c r="AQ66" i="2" s="1"/>
  <c r="AC67" i="2"/>
  <c r="AI68" i="2"/>
  <c r="AO68" i="2"/>
  <c r="AC69" i="2"/>
  <c r="AQ69" i="2" s="1"/>
  <c r="AO70" i="2"/>
  <c r="AC71" i="2"/>
  <c r="AO72" i="2"/>
  <c r="AC73" i="2"/>
  <c r="AQ73" i="2" s="1"/>
  <c r="AO74" i="2"/>
  <c r="AC75" i="2"/>
  <c r="AO76" i="2"/>
  <c r="AC77" i="2"/>
  <c r="AQ77" i="2" s="1"/>
  <c r="AI79" i="2"/>
  <c r="AO79" i="2"/>
  <c r="AC80" i="2"/>
  <c r="AO81" i="2"/>
  <c r="AQ81" i="2" s="1"/>
  <c r="W83" i="2"/>
  <c r="AI83" i="2"/>
  <c r="AC84" i="2"/>
  <c r="AO85" i="2"/>
  <c r="AQ85" i="2" s="1"/>
  <c r="AO86" i="2"/>
  <c r="AO88" i="2"/>
  <c r="AC89" i="2"/>
  <c r="W90" i="2"/>
  <c r="AI90" i="2"/>
  <c r="AC103" i="2"/>
  <c r="W105" i="2"/>
  <c r="AI105" i="2"/>
  <c r="AO106" i="2"/>
  <c r="AC107" i="2"/>
  <c r="AI109" i="2"/>
  <c r="AO110" i="2"/>
  <c r="AC111" i="2"/>
  <c r="AI111" i="2"/>
  <c r="AI113" i="2"/>
  <c r="AI114" i="2"/>
  <c r="AO114" i="2"/>
  <c r="W116" i="2"/>
  <c r="AI116" i="2"/>
  <c r="AC118" i="2"/>
  <c r="AI118" i="2"/>
  <c r="AO119" i="2"/>
  <c r="AI120" i="2"/>
  <c r="W122" i="2"/>
  <c r="W141" i="2"/>
  <c r="AO142" i="2"/>
  <c r="W143" i="2"/>
  <c r="AC143" i="2"/>
  <c r="W145" i="2"/>
  <c r="AC145" i="2"/>
  <c r="AI145" i="2"/>
  <c r="AI146" i="2"/>
  <c r="W148" i="2"/>
  <c r="W150" i="2"/>
  <c r="AC150" i="2"/>
  <c r="AO151" i="2"/>
  <c r="W152" i="2"/>
  <c r="AC152" i="2"/>
  <c r="AI152" i="2"/>
  <c r="AO153" i="2"/>
  <c r="W154" i="2"/>
  <c r="W171" i="2"/>
  <c r="W173" i="2"/>
  <c r="AO174" i="2"/>
  <c r="AC175" i="2"/>
  <c r="W177" i="2"/>
  <c r="AI177" i="2"/>
  <c r="AI178" i="2"/>
  <c r="AO179" i="2"/>
  <c r="W180" i="2"/>
  <c r="AI180" i="2"/>
  <c r="AC182" i="2"/>
  <c r="AC184" i="2"/>
  <c r="AO185" i="2"/>
  <c r="W187" i="2"/>
  <c r="AC187" i="2"/>
  <c r="AQ187" i="2" s="1"/>
  <c r="AO190" i="2"/>
  <c r="AC191" i="2"/>
  <c r="AI104" i="2"/>
  <c r="AC106" i="2"/>
  <c r="AO107" i="2"/>
  <c r="AC108" i="2"/>
  <c r="AO109" i="2"/>
  <c r="AC110" i="2"/>
  <c r="AI110" i="2"/>
  <c r="AO111" i="2"/>
  <c r="AI112" i="2"/>
  <c r="W113" i="2"/>
  <c r="AC114" i="2"/>
  <c r="W117" i="2"/>
  <c r="AI117" i="2"/>
  <c r="AQ117" i="2" s="1"/>
  <c r="AO118" i="2"/>
  <c r="AC119" i="2"/>
  <c r="AI119" i="2"/>
  <c r="W120" i="2"/>
  <c r="AI121" i="2"/>
  <c r="AQ121" i="2" s="1"/>
  <c r="AI122" i="2"/>
  <c r="AO122" i="2"/>
  <c r="W124" i="2"/>
  <c r="AI124" i="2"/>
  <c r="AC126" i="2"/>
  <c r="AI126" i="2"/>
  <c r="AO127" i="2"/>
  <c r="AI128" i="2"/>
  <c r="W129" i="2"/>
  <c r="AC130" i="2"/>
  <c r="W133" i="2"/>
  <c r="AI133" i="2"/>
  <c r="AO134" i="2"/>
  <c r="W135" i="2"/>
  <c r="AO136" i="2"/>
  <c r="AQ136" i="2" s="1"/>
  <c r="W137" i="2"/>
  <c r="AC137" i="2"/>
  <c r="AI137" i="2"/>
  <c r="AI138" i="2"/>
  <c r="W140" i="2"/>
  <c r="W142" i="2"/>
  <c r="AC142" i="2"/>
  <c r="AO143" i="2"/>
  <c r="W144" i="2"/>
  <c r="AC144" i="2"/>
  <c r="AI144" i="2"/>
  <c r="AO145" i="2"/>
  <c r="W149" i="2"/>
  <c r="AO150" i="2"/>
  <c r="W151" i="2"/>
  <c r="AC151" i="2"/>
  <c r="AO152" i="2"/>
  <c r="AI153" i="2"/>
  <c r="AI154" i="2"/>
  <c r="W156" i="2"/>
  <c r="AC158" i="2"/>
  <c r="AI158" i="2"/>
  <c r="AO159" i="2"/>
  <c r="AI160" i="2"/>
  <c r="AO161" i="2"/>
  <c r="W165" i="2"/>
  <c r="AI165" i="2"/>
  <c r="AO166" i="2"/>
  <c r="W167" i="2"/>
  <c r="AC167" i="2"/>
  <c r="W169" i="2"/>
  <c r="AI169" i="2"/>
  <c r="AI170" i="2"/>
  <c r="AQ170" i="2" s="1"/>
  <c r="AO171" i="2"/>
  <c r="W172" i="2"/>
  <c r="AI172" i="2"/>
  <c r="AC174" i="2"/>
  <c r="AO175" i="2"/>
  <c r="W176" i="2"/>
  <c r="AI176" i="2"/>
  <c r="AC179" i="2"/>
  <c r="W181" i="2"/>
  <c r="AO182" i="2"/>
  <c r="AC186" i="2"/>
  <c r="AI187" i="2"/>
  <c r="AC188" i="2"/>
  <c r="AO189" i="2"/>
  <c r="W191" i="2"/>
  <c r="AO92" i="2"/>
  <c r="AC93" i="2"/>
  <c r="AC94" i="2"/>
  <c r="AQ94" i="2" s="1"/>
  <c r="AI95" i="2"/>
  <c r="AC96" i="2"/>
  <c r="AQ96" i="2" s="1"/>
  <c r="AO97" i="2"/>
  <c r="W99" i="2"/>
  <c r="AI99" i="2"/>
  <c r="AC100" i="2"/>
  <c r="AQ100" i="2" s="1"/>
  <c r="AO101" i="2"/>
  <c r="AO102" i="2"/>
  <c r="AO104" i="2"/>
  <c r="AC105" i="2"/>
  <c r="AQ105" i="2" s="1"/>
  <c r="W106" i="2"/>
  <c r="AI106" i="2"/>
  <c r="AO108" i="2"/>
  <c r="AC109" i="2"/>
  <c r="AQ109" i="2" s="1"/>
  <c r="W110" i="2"/>
  <c r="AO112" i="2"/>
  <c r="AC113" i="2"/>
  <c r="AQ113" i="2" s="1"/>
  <c r="AI115" i="2"/>
  <c r="AQ115" i="2" s="1"/>
  <c r="AO115" i="2"/>
  <c r="AC116" i="2"/>
  <c r="AO117" i="2"/>
  <c r="W119" i="2"/>
  <c r="AC120" i="2"/>
  <c r="AO121" i="2"/>
  <c r="AC123" i="2"/>
  <c r="AO124" i="2"/>
  <c r="AC125" i="2"/>
  <c r="W126" i="2"/>
  <c r="AO128" i="2"/>
  <c r="AC129" i="2"/>
  <c r="AQ129" i="2" s="1"/>
  <c r="AI131" i="2"/>
  <c r="AO131" i="2"/>
  <c r="AC132" i="2"/>
  <c r="AO133" i="2"/>
  <c r="AI140" i="2"/>
  <c r="AO140" i="2"/>
  <c r="AC141" i="2"/>
  <c r="AI147" i="2"/>
  <c r="AC148" i="2"/>
  <c r="AQ148" i="2" s="1"/>
  <c r="AO149" i="2"/>
  <c r="AI156" i="2"/>
  <c r="AO156" i="2"/>
  <c r="AC157" i="2"/>
  <c r="AI163" i="2"/>
  <c r="AC164" i="2"/>
  <c r="AO165" i="2"/>
  <c r="AQ165" i="2" s="1"/>
  <c r="AI167" i="2"/>
  <c r="AC168" i="2"/>
  <c r="AO170" i="2"/>
  <c r="AO172" i="2"/>
  <c r="AC173" i="2"/>
  <c r="W174" i="2"/>
  <c r="AC178" i="2"/>
  <c r="AI179" i="2"/>
  <c r="AC180" i="2"/>
  <c r="AO181" i="2"/>
  <c r="AC183" i="2"/>
  <c r="W185" i="2"/>
  <c r="AI185" i="2"/>
  <c r="AI186" i="2"/>
  <c r="AO187" i="2"/>
  <c r="W188" i="2"/>
  <c r="AI188" i="2"/>
  <c r="AC190" i="2"/>
  <c r="AO191" i="2"/>
  <c r="P192" i="2"/>
  <c r="J192" i="2"/>
  <c r="AC4" i="2"/>
  <c r="AO4" i="2"/>
  <c r="AH192" i="2"/>
  <c r="AL192" i="2"/>
  <c r="AE192" i="2"/>
  <c r="AI4" i="2"/>
  <c r="AM192" i="2"/>
  <c r="AQ35" i="2"/>
  <c r="AN192" i="2"/>
  <c r="AO10" i="2"/>
  <c r="W11" i="2"/>
  <c r="AQ12" i="2"/>
  <c r="AQ17" i="2"/>
  <c r="AQ26" i="2"/>
  <c r="AQ46" i="2"/>
  <c r="AQ53" i="2"/>
  <c r="AR52" i="2" s="1"/>
  <c r="AQ62" i="2"/>
  <c r="AW16" i="2"/>
  <c r="AV27" i="2"/>
  <c r="AX16" i="2"/>
  <c r="AQ98" i="2"/>
  <c r="AQ103" i="2"/>
  <c r="AQ74" i="2"/>
  <c r="AQ97" i="2"/>
  <c r="AQ102" i="2"/>
  <c r="AQ116" i="2"/>
  <c r="AQ125" i="2"/>
  <c r="W108" i="2"/>
  <c r="AC112" i="2"/>
  <c r="AQ127" i="2"/>
  <c r="AQ134" i="2"/>
  <c r="AI108" i="2"/>
  <c r="AQ108" i="2" s="1"/>
  <c r="W109" i="2"/>
  <c r="AQ169" i="2"/>
  <c r="AC139" i="2"/>
  <c r="AI150" i="2"/>
  <c r="AI151" i="2"/>
  <c r="AO154" i="2"/>
  <c r="AI135" i="2"/>
  <c r="AQ141" i="2"/>
  <c r="AI142" i="2"/>
  <c r="AQ142" i="2" s="1"/>
  <c r="AI143" i="2"/>
  <c r="AO146" i="2"/>
  <c r="AC154" i="2"/>
  <c r="AO155" i="2"/>
  <c r="W161" i="2"/>
  <c r="AC162" i="2"/>
  <c r="AQ162" i="2" s="1"/>
  <c r="AO163" i="2"/>
  <c r="AI164" i="2"/>
  <c r="W168" i="2"/>
  <c r="AO169" i="2"/>
  <c r="AC171" i="2"/>
  <c r="AO176" i="2"/>
  <c r="AI181" i="2"/>
  <c r="AQ181" i="2" s="1"/>
  <c r="AI182" i="2"/>
  <c r="AO184" i="2"/>
  <c r="AI189" i="2"/>
  <c r="AI190" i="2"/>
  <c r="AI191" i="2"/>
  <c r="AQ191" i="2" s="1"/>
  <c r="V192" i="2"/>
  <c r="AO137" i="2"/>
  <c r="AQ137" i="2" s="1"/>
  <c r="AO138" i="2"/>
  <c r="AO144" i="2"/>
  <c r="AC146" i="2"/>
  <c r="AO147" i="2"/>
  <c r="AI149" i="2"/>
  <c r="AQ149" i="2" s="1"/>
  <c r="W153" i="2"/>
  <c r="AC153" i="2"/>
  <c r="AQ153" i="2" s="1"/>
  <c r="AC155" i="2"/>
  <c r="W158" i="2"/>
  <c r="W159" i="2"/>
  <c r="W160" i="2"/>
  <c r="AC160" i="2"/>
  <c r="AC163" i="2"/>
  <c r="AO168" i="2"/>
  <c r="AQ168" i="2" s="1"/>
  <c r="AR168" i="2" s="1"/>
  <c r="AI173" i="2"/>
  <c r="AI174" i="2"/>
  <c r="AI175" i="2"/>
  <c r="AC177" i="2"/>
  <c r="AQ177" i="2" s="1"/>
  <c r="AO178" i="2"/>
  <c r="AI183" i="2"/>
  <c r="AC185" i="2"/>
  <c r="AQ185" i="2" s="1"/>
  <c r="AO186" i="2"/>
  <c r="AQ186" i="2" s="1"/>
  <c r="AR60" i="2" l="1"/>
  <c r="AR48" i="2"/>
  <c r="AQ151" i="2"/>
  <c r="AR96" i="2"/>
  <c r="AQ172" i="2"/>
  <c r="AQ76" i="2"/>
  <c r="AR76" i="2" s="1"/>
  <c r="AQ68" i="2"/>
  <c r="AR68" i="2" s="1"/>
  <c r="AQ19" i="2"/>
  <c r="AR18" i="2" s="1"/>
  <c r="AQ56" i="2"/>
  <c r="AQ45" i="2"/>
  <c r="AQ133" i="2"/>
  <c r="AQ88" i="2"/>
  <c r="AR88" i="2" s="1"/>
  <c r="AQ22" i="2"/>
  <c r="AQ6" i="2"/>
  <c r="AR6" i="2" s="1"/>
  <c r="AQ183" i="2"/>
  <c r="AQ135" i="2"/>
  <c r="AQ112" i="2"/>
  <c r="AR112" i="2" s="1"/>
  <c r="AQ130" i="2"/>
  <c r="AQ50" i="2"/>
  <c r="AQ48" i="2"/>
  <c r="AQ44" i="2"/>
  <c r="AR44" i="2" s="1"/>
  <c r="AQ40" i="2"/>
  <c r="AQ14" i="2"/>
  <c r="AQ54" i="2"/>
  <c r="AQ39" i="2"/>
  <c r="AQ28" i="2"/>
  <c r="AR28" i="2" s="1"/>
  <c r="AQ132" i="2"/>
  <c r="AQ91" i="2"/>
  <c r="AQ87" i="2"/>
  <c r="AQ51" i="2"/>
  <c r="AR50" i="2" s="1"/>
  <c r="AQ118" i="2"/>
  <c r="AR118" i="2" s="1"/>
  <c r="AQ154" i="2"/>
  <c r="AR108" i="2"/>
  <c r="AQ89" i="2"/>
  <c r="AQ99" i="2"/>
  <c r="AQ72" i="2"/>
  <c r="AR72" i="2" s="1"/>
  <c r="AR14" i="2"/>
  <c r="AQ33" i="2"/>
  <c r="AQ128" i="2"/>
  <c r="AQ101" i="2"/>
  <c r="AR100" i="2" s="1"/>
  <c r="AQ92" i="2"/>
  <c r="AR92" i="2" s="1"/>
  <c r="AQ147" i="2"/>
  <c r="AQ189" i="2"/>
  <c r="AQ176" i="2"/>
  <c r="AQ164" i="2"/>
  <c r="AR164" i="2" s="1"/>
  <c r="AQ143" i="2"/>
  <c r="AQ139" i="2"/>
  <c r="AQ10" i="2"/>
  <c r="AQ180" i="2"/>
  <c r="AR180" i="2" s="1"/>
  <c r="AQ157" i="2"/>
  <c r="AR156" i="2" s="1"/>
  <c r="AQ140" i="2"/>
  <c r="AR140" i="2" s="1"/>
  <c r="AQ131" i="2"/>
  <c r="AQ120" i="2"/>
  <c r="AR120" i="2" s="1"/>
  <c r="AQ93" i="2"/>
  <c r="AQ188" i="2"/>
  <c r="AQ126" i="2"/>
  <c r="AR126" i="2" s="1"/>
  <c r="AQ122" i="2"/>
  <c r="AQ119" i="2"/>
  <c r="AQ114" i="2"/>
  <c r="AR114" i="2" s="1"/>
  <c r="AQ107" i="2"/>
  <c r="AQ179" i="2"/>
  <c r="AQ111" i="2"/>
  <c r="AQ90" i="2"/>
  <c r="AQ86" i="2"/>
  <c r="AR86" i="2" s="1"/>
  <c r="AQ79" i="2"/>
  <c r="AR78" i="2" s="1"/>
  <c r="AQ70" i="2"/>
  <c r="AQ67" i="2"/>
  <c r="AR66" i="2" s="1"/>
  <c r="AQ9" i="2"/>
  <c r="AR8" i="2" s="1"/>
  <c r="AQ38" i="2"/>
  <c r="AR38" i="2" s="1"/>
  <c r="AR30" i="2"/>
  <c r="AR128" i="2"/>
  <c r="AR42" i="2"/>
  <c r="AR136" i="2"/>
  <c r="AR176" i="2"/>
  <c r="AQ167" i="2"/>
  <c r="AR166" i="2" s="1"/>
  <c r="AQ175" i="2"/>
  <c r="AQ184" i="2"/>
  <c r="AR184" i="2" s="1"/>
  <c r="AQ150" i="2"/>
  <c r="AR150" i="2" s="1"/>
  <c r="AQ106" i="2"/>
  <c r="AR106" i="2" s="1"/>
  <c r="AQ57" i="2"/>
  <c r="AR46" i="2"/>
  <c r="AR16" i="2"/>
  <c r="AR24" i="2"/>
  <c r="AQ123" i="2"/>
  <c r="AQ84" i="2"/>
  <c r="AQ80" i="2"/>
  <c r="AR80" i="2" s="1"/>
  <c r="AQ65" i="2"/>
  <c r="AR64" i="2" s="1"/>
  <c r="AQ43" i="2"/>
  <c r="AQ41" i="2"/>
  <c r="AQ11" i="2"/>
  <c r="AR10" i="2" s="1"/>
  <c r="AR84" i="2"/>
  <c r="AR54" i="2"/>
  <c r="AR12" i="2"/>
  <c r="AQ171" i="2"/>
  <c r="AR170" i="2" s="1"/>
  <c r="AR142" i="2"/>
  <c r="AR98" i="2"/>
  <c r="W192" i="2"/>
  <c r="AQ161" i="2"/>
  <c r="AQ158" i="2"/>
  <c r="AR158" i="2" s="1"/>
  <c r="AQ110" i="2"/>
  <c r="AR110" i="2" s="1"/>
  <c r="AQ59" i="2"/>
  <c r="AR58" i="2" s="1"/>
  <c r="AQ34" i="2"/>
  <c r="AR34" i="2" s="1"/>
  <c r="AQ32" i="2"/>
  <c r="AR32" i="2" s="1"/>
  <c r="AQ174" i="2"/>
  <c r="AR174" i="2" s="1"/>
  <c r="AQ163" i="2"/>
  <c r="AQ144" i="2"/>
  <c r="AQ182" i="2"/>
  <c r="AR182" i="2" s="1"/>
  <c r="AR116" i="2"/>
  <c r="AR102" i="2"/>
  <c r="AR186" i="2"/>
  <c r="AQ178" i="2"/>
  <c r="AQ173" i="2"/>
  <c r="AR172" i="2" s="1"/>
  <c r="AQ160" i="2"/>
  <c r="AR160" i="2" s="1"/>
  <c r="AQ138" i="2"/>
  <c r="AR138" i="2" s="1"/>
  <c r="AQ190" i="2"/>
  <c r="AR190" i="2" s="1"/>
  <c r="AR62" i="2"/>
  <c r="AR26" i="2"/>
  <c r="AO192" i="2"/>
  <c r="AI192" i="2"/>
  <c r="AQ152" i="2"/>
  <c r="AR152" i="2" s="1"/>
  <c r="AQ145" i="2"/>
  <c r="AQ75" i="2"/>
  <c r="AR74" i="2" s="1"/>
  <c r="AQ71" i="2"/>
  <c r="AR70" i="2" s="1"/>
  <c r="AQ21" i="2"/>
  <c r="AR20" i="2" s="1"/>
  <c r="AQ146" i="2"/>
  <c r="AR146" i="2" s="1"/>
  <c r="AV28" i="2"/>
  <c r="AY24" i="2"/>
  <c r="AY23" i="2"/>
  <c r="AY25" i="2"/>
  <c r="AR188" i="2"/>
  <c r="AR90" i="2"/>
  <c r="AR22" i="2"/>
  <c r="AQ155" i="2"/>
  <c r="AR148" i="2"/>
  <c r="AR162" i="2"/>
  <c r="AW28" i="2"/>
  <c r="AY22" i="2"/>
  <c r="AQ4" i="2"/>
  <c r="AR134" i="2"/>
  <c r="AR132" i="2"/>
  <c r="AY26" i="2"/>
  <c r="AX28" i="2"/>
  <c r="AR154" i="2" l="1"/>
  <c r="AR40" i="2"/>
  <c r="AR178" i="2"/>
  <c r="AR130" i="2"/>
  <c r="AR122" i="2"/>
  <c r="AR56" i="2"/>
  <c r="AR144" i="2"/>
  <c r="AQ192" i="2"/>
  <c r="AR4" i="2"/>
  <c r="N157" i="7"/>
  <c r="I157" i="7"/>
  <c r="T119" i="7"/>
  <c r="O119" i="7"/>
  <c r="N150" i="7"/>
  <c r="I150" i="7"/>
  <c r="N73" i="7"/>
  <c r="I73" i="7"/>
  <c r="V130" i="7"/>
  <c r="H130" i="7"/>
  <c r="C130" i="7"/>
  <c r="V103" i="7"/>
  <c r="H103" i="7"/>
  <c r="C103" i="7"/>
  <c r="N86" i="7"/>
  <c r="I86" i="7"/>
  <c r="N115" i="7"/>
  <c r="I115" i="7"/>
  <c r="V125" i="7"/>
  <c r="H125" i="7"/>
  <c r="C125" i="7"/>
  <c r="N59" i="7"/>
  <c r="I59" i="7"/>
  <c r="T21" i="7"/>
  <c r="O21" i="7"/>
  <c r="N140" i="7"/>
  <c r="I140" i="7"/>
  <c r="N19" i="7"/>
  <c r="I19" i="7"/>
  <c r="N168" i="7"/>
  <c r="I168" i="7"/>
  <c r="V129" i="7"/>
  <c r="H129" i="7"/>
  <c r="C129" i="7"/>
  <c r="N156" i="7"/>
  <c r="I156" i="7"/>
  <c r="V93" i="7"/>
  <c r="H93" i="7"/>
  <c r="C93" i="7"/>
  <c r="T46" i="7"/>
  <c r="O46" i="7"/>
  <c r="T163" i="7"/>
  <c r="O163" i="7"/>
  <c r="V173" i="7"/>
  <c r="H173" i="7"/>
  <c r="C173" i="7"/>
  <c r="T168" i="7"/>
  <c r="O168" i="7"/>
  <c r="N31" i="7"/>
  <c r="I31" i="7"/>
  <c r="T115" i="7"/>
  <c r="O115" i="7"/>
  <c r="N133" i="7"/>
  <c r="I133" i="7"/>
  <c r="T118" i="7"/>
  <c r="O118" i="7"/>
  <c r="C177" i="7"/>
  <c r="H177" i="7"/>
  <c r="V177" i="7"/>
  <c r="N155" i="7"/>
  <c r="I155" i="7"/>
  <c r="N145" i="7"/>
  <c r="I145" i="7"/>
  <c r="N35" i="7"/>
  <c r="I35" i="7"/>
  <c r="C116" i="7"/>
  <c r="H116" i="7"/>
  <c r="V116" i="7"/>
  <c r="N62" i="7"/>
  <c r="I62" i="7"/>
  <c r="T50" i="7"/>
  <c r="O50" i="7"/>
  <c r="V13" i="7"/>
  <c r="H13" i="7"/>
  <c r="C13" i="7"/>
  <c r="T20" i="7"/>
  <c r="O20" i="7"/>
  <c r="N122" i="7"/>
  <c r="I122" i="7"/>
  <c r="V96" i="7"/>
  <c r="H96" i="7"/>
  <c r="C96" i="7"/>
  <c r="T24" i="7"/>
  <c r="O24" i="7"/>
  <c r="N160" i="7"/>
  <c r="I160" i="7"/>
  <c r="V139" i="7"/>
  <c r="H139" i="7"/>
  <c r="C139" i="7"/>
  <c r="N184" i="7"/>
  <c r="I184" i="7"/>
  <c r="V51" i="7"/>
  <c r="H51" i="7"/>
  <c r="C51" i="7"/>
  <c r="N24" i="7"/>
  <c r="I24" i="7"/>
  <c r="N63" i="7"/>
  <c r="I63" i="7"/>
  <c r="T56" i="7"/>
  <c r="O56" i="7"/>
  <c r="T136" i="7"/>
  <c r="O136" i="7"/>
  <c r="V7" i="7"/>
  <c r="H7" i="7"/>
  <c r="C7" i="7"/>
  <c r="N2" i="7"/>
  <c r="I2" i="7"/>
  <c r="N172" i="7"/>
  <c r="I172" i="7"/>
  <c r="T120" i="7"/>
  <c r="O120" i="7"/>
  <c r="N5" i="7"/>
  <c r="I5" i="7"/>
  <c r="V186" i="7"/>
  <c r="H186" i="7"/>
  <c r="C186" i="7"/>
  <c r="T17" i="7"/>
  <c r="O17" i="7"/>
  <c r="N40" i="7"/>
  <c r="I40" i="7"/>
  <c r="V133" i="7"/>
  <c r="H133" i="7"/>
  <c r="C133" i="7"/>
  <c r="N100" i="7"/>
  <c r="I100" i="7"/>
  <c r="N42" i="7"/>
  <c r="I42" i="7"/>
  <c r="V28" i="7"/>
  <c r="H28" i="7"/>
  <c r="C28" i="7"/>
  <c r="V85" i="7"/>
  <c r="H85" i="7"/>
  <c r="C85" i="7"/>
  <c r="T12" i="7"/>
  <c r="O12" i="7"/>
  <c r="V57" i="7"/>
  <c r="H57" i="7"/>
  <c r="C57" i="7"/>
  <c r="V114" i="7"/>
  <c r="H114" i="7"/>
  <c r="C114" i="7"/>
  <c r="V6" i="7"/>
  <c r="H6" i="7"/>
  <c r="C6" i="7"/>
  <c r="T82" i="7"/>
  <c r="O82" i="7"/>
  <c r="V20" i="7"/>
  <c r="H20" i="7"/>
  <c r="C20" i="7"/>
  <c r="T162" i="7"/>
  <c r="O162" i="7"/>
  <c r="T97" i="7"/>
  <c r="O97" i="7"/>
  <c r="V187" i="7"/>
  <c r="H187" i="7"/>
  <c r="C187" i="7"/>
  <c r="T4" i="7"/>
  <c r="O4" i="7"/>
  <c r="N181" i="7"/>
  <c r="I181" i="7"/>
  <c r="T146" i="7"/>
  <c r="O146" i="7"/>
  <c r="T129" i="7"/>
  <c r="O129" i="7"/>
  <c r="N13" i="7"/>
  <c r="I13" i="7"/>
  <c r="T87" i="7"/>
  <c r="O87" i="7"/>
  <c r="C179" i="7"/>
  <c r="H179" i="7"/>
  <c r="V179" i="7"/>
  <c r="T124" i="7"/>
  <c r="O124" i="7"/>
  <c r="V50" i="7"/>
  <c r="H50" i="7"/>
  <c r="C50" i="7"/>
  <c r="N102" i="7"/>
  <c r="I102" i="7"/>
  <c r="N6" i="7"/>
  <c r="I6" i="7"/>
  <c r="T137" i="7"/>
  <c r="O137" i="7"/>
  <c r="T147" i="7"/>
  <c r="O147" i="7"/>
  <c r="V58" i="7"/>
  <c r="H58" i="7"/>
  <c r="C58" i="7"/>
  <c r="V62" i="7"/>
  <c r="H62" i="7"/>
  <c r="C62" i="7"/>
  <c r="V24" i="7"/>
  <c r="H24" i="7"/>
  <c r="C24" i="7"/>
  <c r="T188" i="7"/>
  <c r="O188" i="7"/>
  <c r="N126" i="7"/>
  <c r="I126" i="7"/>
  <c r="N146" i="7"/>
  <c r="I146" i="7"/>
  <c r="C44" i="7"/>
  <c r="H44" i="7"/>
  <c r="V44" i="7"/>
  <c r="N17" i="7"/>
  <c r="I17" i="7"/>
  <c r="C84" i="7"/>
  <c r="H84" i="7"/>
  <c r="V84" i="7"/>
  <c r="N125" i="7"/>
  <c r="I125" i="7"/>
  <c r="C138" i="7"/>
  <c r="H138" i="7"/>
  <c r="V138" i="7"/>
  <c r="C91" i="7"/>
  <c r="H91" i="7"/>
  <c r="V91" i="7"/>
  <c r="N28" i="7"/>
  <c r="I28" i="7"/>
  <c r="V26" i="7"/>
  <c r="H26" i="7"/>
  <c r="C26" i="7"/>
  <c r="T165" i="7"/>
  <c r="O165" i="7"/>
  <c r="N38" i="7"/>
  <c r="I38" i="7"/>
  <c r="J73" i="7"/>
  <c r="P73" i="7"/>
  <c r="K73" i="7"/>
  <c r="E73" i="7"/>
  <c r="R73" i="7"/>
  <c r="L73" i="7"/>
  <c r="F73" i="7"/>
  <c r="M73" i="7"/>
  <c r="Q73" i="7"/>
  <c r="G73" i="7"/>
  <c r="S73" i="7"/>
  <c r="C22" i="7"/>
  <c r="H22" i="7"/>
  <c r="V22" i="7"/>
  <c r="N68" i="7"/>
  <c r="I68" i="7"/>
  <c r="Q20" i="7"/>
  <c r="F20" i="7"/>
  <c r="E20" i="7"/>
  <c r="K20" i="7"/>
  <c r="R20" i="7"/>
  <c r="L20" i="7"/>
  <c r="S20" i="7"/>
  <c r="J20" i="7"/>
  <c r="G20" i="7"/>
  <c r="M20" i="7"/>
  <c r="P20" i="7"/>
  <c r="N111" i="7"/>
  <c r="I111" i="7"/>
  <c r="N72" i="7"/>
  <c r="I72" i="7"/>
  <c r="V119" i="7"/>
  <c r="H119" i="7"/>
  <c r="C119" i="7"/>
  <c r="V34" i="7"/>
  <c r="H34" i="7"/>
  <c r="C34" i="7"/>
  <c r="V118" i="7"/>
  <c r="H118" i="7"/>
  <c r="C118" i="7"/>
  <c r="V90" i="7"/>
  <c r="H90" i="7"/>
  <c r="C90" i="7"/>
  <c r="N65" i="7"/>
  <c r="I65" i="7"/>
  <c r="V87" i="7"/>
  <c r="H87" i="7"/>
  <c r="C87" i="7"/>
  <c r="V124" i="7"/>
  <c r="H124" i="7"/>
  <c r="C124" i="7"/>
  <c r="T49" i="7"/>
  <c r="O49" i="7"/>
  <c r="C112" i="7"/>
  <c r="H112" i="7"/>
  <c r="V112" i="7"/>
  <c r="O73" i="7"/>
  <c r="T73" i="7"/>
  <c r="T151" i="7"/>
  <c r="O151" i="7"/>
  <c r="N26" i="7"/>
  <c r="I26" i="7"/>
  <c r="V14" i="7"/>
  <c r="H14" i="7"/>
  <c r="C14" i="7"/>
  <c r="V60" i="7"/>
  <c r="H60" i="7"/>
  <c r="C60" i="7"/>
  <c r="N78" i="7"/>
  <c r="I78" i="7"/>
  <c r="T22" i="7"/>
  <c r="O22" i="7"/>
  <c r="N32" i="7"/>
  <c r="I32" i="7"/>
  <c r="T79" i="7"/>
  <c r="O79" i="7"/>
  <c r="N129" i="7"/>
  <c r="I129" i="7"/>
  <c r="T16" i="7"/>
  <c r="O16" i="7"/>
  <c r="T58" i="7"/>
  <c r="O58" i="7"/>
  <c r="N88" i="7"/>
  <c r="I88" i="7"/>
  <c r="T2" i="7"/>
  <c r="O2" i="7"/>
  <c r="N93" i="7"/>
  <c r="I93" i="7"/>
  <c r="D73" i="7"/>
  <c r="C73" i="7"/>
  <c r="H73" i="7"/>
  <c r="V73" i="7"/>
  <c r="C19" i="7"/>
  <c r="H19" i="7"/>
  <c r="V19" i="7"/>
  <c r="N103" i="7"/>
  <c r="I103" i="7"/>
  <c r="N3" i="7"/>
  <c r="I3" i="7"/>
  <c r="T48" i="7"/>
  <c r="O48" i="7"/>
  <c r="N124" i="7"/>
  <c r="I124" i="7"/>
  <c r="N30" i="7"/>
  <c r="I30" i="7"/>
  <c r="T15" i="7"/>
  <c r="O15" i="7"/>
  <c r="N61" i="7"/>
  <c r="I61" i="7"/>
  <c r="T105" i="7"/>
  <c r="O105" i="7"/>
  <c r="T184" i="7"/>
  <c r="O184" i="7"/>
  <c r="N76" i="7"/>
  <c r="I76" i="7"/>
  <c r="N118" i="7"/>
  <c r="I118" i="7"/>
  <c r="C106" i="7"/>
  <c r="H106" i="7"/>
  <c r="V106" i="7"/>
  <c r="M86" i="7"/>
  <c r="K86" i="7"/>
  <c r="P86" i="7"/>
  <c r="J86" i="7"/>
  <c r="R86" i="7"/>
  <c r="L86" i="7"/>
  <c r="G86" i="7"/>
  <c r="E86" i="7"/>
  <c r="S86" i="7"/>
  <c r="F86" i="7"/>
  <c r="Q86" i="7"/>
  <c r="D20" i="7"/>
  <c r="I20" i="7"/>
  <c r="N20" i="7"/>
  <c r="N161" i="7"/>
  <c r="I161" i="7"/>
  <c r="C38" i="7"/>
  <c r="H38" i="7"/>
  <c r="V38" i="7"/>
  <c r="N182" i="7"/>
  <c r="I182" i="7"/>
  <c r="T3" i="7"/>
  <c r="O3" i="7"/>
  <c r="T116" i="7"/>
  <c r="O116" i="7"/>
  <c r="O86" i="7"/>
  <c r="T86" i="7"/>
  <c r="C117" i="7"/>
  <c r="H117" i="7"/>
  <c r="V117" i="7"/>
  <c r="T39" i="7"/>
  <c r="O39" i="7"/>
  <c r="V175" i="7"/>
  <c r="H175" i="7"/>
  <c r="C175" i="7"/>
  <c r="T172" i="7"/>
  <c r="O172" i="7"/>
  <c r="T166" i="7"/>
  <c r="O166" i="7"/>
  <c r="V176" i="7"/>
  <c r="H176" i="7"/>
  <c r="C176" i="7"/>
  <c r="N186" i="7"/>
  <c r="I186" i="7"/>
  <c r="V29" i="7"/>
  <c r="H29" i="7"/>
  <c r="C29" i="7"/>
  <c r="V4" i="7"/>
  <c r="H4" i="7"/>
  <c r="C4" i="7"/>
  <c r="N139" i="7"/>
  <c r="I139" i="7"/>
  <c r="C152" i="7"/>
  <c r="H152" i="7"/>
  <c r="V152" i="7"/>
  <c r="T70" i="7"/>
  <c r="O70" i="7"/>
  <c r="T42" i="7"/>
  <c r="O42" i="7"/>
  <c r="V97" i="7"/>
  <c r="H97" i="7"/>
  <c r="C97" i="7"/>
  <c r="N154" i="7"/>
  <c r="I154" i="7"/>
  <c r="T52" i="7"/>
  <c r="O52" i="7"/>
  <c r="N123" i="7"/>
  <c r="I123" i="7"/>
  <c r="T121" i="7"/>
  <c r="O121" i="7"/>
  <c r="N183" i="7"/>
  <c r="I183" i="7"/>
  <c r="V47" i="7"/>
  <c r="H47" i="7"/>
  <c r="C47" i="7"/>
  <c r="V81" i="7"/>
  <c r="H81" i="7"/>
  <c r="C81" i="7"/>
  <c r="T13" i="7"/>
  <c r="O13" i="7"/>
  <c r="N45" i="7"/>
  <c r="I45" i="7"/>
  <c r="N96" i="7"/>
  <c r="I96" i="7"/>
  <c r="N107" i="7"/>
  <c r="I107" i="7"/>
  <c r="V146" i="7"/>
  <c r="H146" i="7"/>
  <c r="C146" i="7"/>
  <c r="T25" i="7"/>
  <c r="O25" i="7"/>
  <c r="V126" i="7"/>
  <c r="H126" i="7"/>
  <c r="C126" i="7"/>
  <c r="S62" i="7"/>
  <c r="Q62" i="7"/>
  <c r="E62" i="7"/>
  <c r="G62" i="7"/>
  <c r="P62" i="7"/>
  <c r="J62" i="7"/>
  <c r="L62" i="7"/>
  <c r="R62" i="7"/>
  <c r="K62" i="7"/>
  <c r="M62" i="7"/>
  <c r="F62" i="7"/>
  <c r="N12" i="7"/>
  <c r="I12" i="7"/>
  <c r="T101" i="7"/>
  <c r="O101" i="7"/>
  <c r="V61" i="7"/>
  <c r="H61" i="7"/>
  <c r="C61" i="7"/>
  <c r="T81" i="7"/>
  <c r="O81" i="7"/>
  <c r="V23" i="7"/>
  <c r="H23" i="7"/>
  <c r="C23" i="7"/>
  <c r="T10" i="7"/>
  <c r="O10" i="7"/>
  <c r="V171" i="7"/>
  <c r="H171" i="7"/>
  <c r="C171" i="7"/>
  <c r="L24" i="7"/>
  <c r="E24" i="7"/>
  <c r="J24" i="7"/>
  <c r="G24" i="7"/>
  <c r="M24" i="7"/>
  <c r="F24" i="7"/>
  <c r="S24" i="7"/>
  <c r="P24" i="7"/>
  <c r="K24" i="7"/>
  <c r="R24" i="7"/>
  <c r="D24" i="7"/>
  <c r="Q24" i="7"/>
  <c r="V158" i="7"/>
  <c r="H158" i="7"/>
  <c r="C158" i="7"/>
  <c r="D62" i="7"/>
  <c r="O62" i="7"/>
  <c r="T62" i="7"/>
  <c r="N67" i="7"/>
  <c r="I67" i="7"/>
  <c r="V25" i="7"/>
  <c r="H25" i="7"/>
  <c r="C25" i="7"/>
  <c r="N127" i="7"/>
  <c r="I127" i="7"/>
  <c r="T45" i="7"/>
  <c r="O45" i="7"/>
  <c r="N71" i="7"/>
  <c r="I71" i="7"/>
  <c r="T74" i="7"/>
  <c r="O74" i="7"/>
  <c r="V189" i="7"/>
  <c r="H189" i="7"/>
  <c r="C189" i="7"/>
  <c r="C163" i="7"/>
  <c r="H163" i="7"/>
  <c r="V163" i="7"/>
  <c r="T100" i="7"/>
  <c r="O100" i="7"/>
  <c r="T89" i="7"/>
  <c r="O89" i="7"/>
  <c r="N36" i="7"/>
  <c r="I36" i="7"/>
  <c r="V99" i="7"/>
  <c r="H99" i="7"/>
  <c r="C99" i="7"/>
  <c r="N142" i="7"/>
  <c r="I142" i="7"/>
  <c r="V70" i="7"/>
  <c r="H70" i="7"/>
  <c r="C70" i="7"/>
  <c r="N106" i="7"/>
  <c r="I106" i="7"/>
  <c r="T117" i="7"/>
  <c r="O117" i="7"/>
  <c r="T65" i="7"/>
  <c r="O65" i="7"/>
  <c r="T174" i="7"/>
  <c r="O174" i="7"/>
  <c r="N98" i="7"/>
  <c r="I98" i="7"/>
  <c r="C9" i="7"/>
  <c r="H9" i="7"/>
  <c r="V9" i="7"/>
  <c r="N41" i="7"/>
  <c r="I41" i="7"/>
  <c r="C145" i="7"/>
  <c r="H145" i="7"/>
  <c r="V145" i="7"/>
  <c r="N22" i="7"/>
  <c r="I22" i="7"/>
  <c r="R28" i="7"/>
  <c r="G28" i="7"/>
  <c r="M28" i="7"/>
  <c r="Q28" i="7"/>
  <c r="S28" i="7"/>
  <c r="F28" i="7"/>
  <c r="E28" i="7"/>
  <c r="L28" i="7"/>
  <c r="J28" i="7"/>
  <c r="P28" i="7"/>
  <c r="K28" i="7"/>
  <c r="D86" i="7"/>
  <c r="C86" i="7"/>
  <c r="H86" i="7"/>
  <c r="V86" i="7"/>
  <c r="T178" i="7"/>
  <c r="O178" i="7"/>
  <c r="T167" i="7"/>
  <c r="O167" i="7"/>
  <c r="T96" i="7"/>
  <c r="O96" i="7"/>
  <c r="T157" i="7"/>
  <c r="O157" i="7"/>
  <c r="T47" i="7"/>
  <c r="O47" i="7"/>
  <c r="E26" i="7"/>
  <c r="L26" i="7"/>
  <c r="K26" i="7"/>
  <c r="Q26" i="7"/>
  <c r="M26" i="7"/>
  <c r="J26" i="7"/>
  <c r="G26" i="7"/>
  <c r="S26" i="7"/>
  <c r="P26" i="7"/>
  <c r="F26" i="7"/>
  <c r="R26" i="7"/>
  <c r="C155" i="7"/>
  <c r="H155" i="7"/>
  <c r="V155" i="7"/>
  <c r="N108" i="7"/>
  <c r="I108" i="7"/>
  <c r="N7" i="7"/>
  <c r="I7" i="7"/>
  <c r="T135" i="7"/>
  <c r="O135" i="7"/>
  <c r="C92" i="7"/>
  <c r="H92" i="7"/>
  <c r="V92" i="7"/>
  <c r="F186" i="7"/>
  <c r="M186" i="7"/>
  <c r="Q186" i="7"/>
  <c r="L186" i="7"/>
  <c r="J186" i="7"/>
  <c r="R186" i="7"/>
  <c r="S186" i="7"/>
  <c r="E186" i="7"/>
  <c r="G186" i="7"/>
  <c r="P186" i="7"/>
  <c r="K186" i="7"/>
  <c r="C181" i="7"/>
  <c r="H181" i="7"/>
  <c r="V181" i="7"/>
  <c r="D28" i="7"/>
  <c r="O28" i="7"/>
  <c r="T28" i="7"/>
  <c r="T72" i="7"/>
  <c r="O72" i="7"/>
  <c r="G22" i="7"/>
  <c r="M22" i="7"/>
  <c r="P22" i="7"/>
  <c r="K22" i="7"/>
  <c r="Q22" i="7"/>
  <c r="E22" i="7"/>
  <c r="L22" i="7"/>
  <c r="S22" i="7"/>
  <c r="J22" i="7"/>
  <c r="R22" i="7"/>
  <c r="D22" i="7"/>
  <c r="F22" i="7"/>
  <c r="T35" i="7"/>
  <c r="O35" i="7"/>
  <c r="V170" i="7"/>
  <c r="H170" i="7"/>
  <c r="C170" i="7"/>
  <c r="T143" i="7"/>
  <c r="O143" i="7"/>
  <c r="N11" i="7"/>
  <c r="I11" i="7"/>
  <c r="M168" i="7"/>
  <c r="Q168" i="7"/>
  <c r="F168" i="7"/>
  <c r="G168" i="7"/>
  <c r="E168" i="7"/>
  <c r="P168" i="7"/>
  <c r="L168" i="7"/>
  <c r="J168" i="7"/>
  <c r="K168" i="7"/>
  <c r="S168" i="7"/>
  <c r="R168" i="7"/>
  <c r="N128" i="7"/>
  <c r="I128" i="7"/>
  <c r="M129" i="7"/>
  <c r="L129" i="7"/>
  <c r="E129" i="7"/>
  <c r="P129" i="7"/>
  <c r="R129" i="7"/>
  <c r="F129" i="7"/>
  <c r="G129" i="7"/>
  <c r="S129" i="7"/>
  <c r="K129" i="7"/>
  <c r="J129" i="7"/>
  <c r="D129" i="7"/>
  <c r="Q129" i="7"/>
  <c r="T138" i="7"/>
  <c r="O138" i="7"/>
  <c r="N87" i="7"/>
  <c r="I87" i="7"/>
  <c r="C71" i="7"/>
  <c r="H71" i="7"/>
  <c r="V71" i="7"/>
  <c r="N120" i="7"/>
  <c r="I120" i="7"/>
  <c r="K36" i="7"/>
  <c r="P36" i="7"/>
  <c r="Q36" i="7"/>
  <c r="L36" i="7"/>
  <c r="E36" i="7"/>
  <c r="R36" i="7"/>
  <c r="F36" i="7"/>
  <c r="J36" i="7"/>
  <c r="M36" i="7"/>
  <c r="G36" i="7"/>
  <c r="S36" i="7"/>
  <c r="C104" i="7"/>
  <c r="H104" i="7"/>
  <c r="V104" i="7"/>
  <c r="T53" i="7"/>
  <c r="O53" i="7"/>
  <c r="N58" i="7"/>
  <c r="I58" i="7"/>
  <c r="V3" i="7"/>
  <c r="H3" i="7"/>
  <c r="C3" i="7"/>
  <c r="V143" i="7"/>
  <c r="H143" i="7"/>
  <c r="C143" i="7"/>
  <c r="V80" i="7"/>
  <c r="H80" i="7"/>
  <c r="C80" i="7"/>
  <c r="T44" i="7"/>
  <c r="O44" i="7"/>
  <c r="V30" i="7"/>
  <c r="H30" i="7"/>
  <c r="C30" i="7"/>
  <c r="D26" i="7"/>
  <c r="O26" i="7"/>
  <c r="T26" i="7"/>
  <c r="F170" i="7"/>
  <c r="P170" i="7"/>
  <c r="G170" i="7"/>
  <c r="L170" i="7"/>
  <c r="M170" i="7"/>
  <c r="S170" i="7"/>
  <c r="R170" i="7"/>
  <c r="Q170" i="7"/>
  <c r="E170" i="7"/>
  <c r="K170" i="7"/>
  <c r="J170" i="7"/>
  <c r="T159" i="7"/>
  <c r="O159" i="7"/>
  <c r="O36" i="7"/>
  <c r="T36" i="7"/>
  <c r="N91" i="7"/>
  <c r="I91" i="7"/>
  <c r="D168" i="7"/>
  <c r="C168" i="7"/>
  <c r="H168" i="7"/>
  <c r="V168" i="7"/>
  <c r="T132" i="7"/>
  <c r="O132" i="7"/>
  <c r="T125" i="7"/>
  <c r="O125" i="7"/>
  <c r="V113" i="7"/>
  <c r="H113" i="7"/>
  <c r="C113" i="7"/>
  <c r="N130" i="7"/>
  <c r="I130" i="7"/>
  <c r="C102" i="7"/>
  <c r="H102" i="7"/>
  <c r="V102" i="7"/>
  <c r="T144" i="7"/>
  <c r="O144" i="7"/>
  <c r="C182" i="7"/>
  <c r="H182" i="7"/>
  <c r="V182" i="7"/>
  <c r="G51" i="7"/>
  <c r="Q51" i="7"/>
  <c r="J51" i="7"/>
  <c r="L51" i="7"/>
  <c r="E51" i="7"/>
  <c r="S51" i="7"/>
  <c r="P51" i="7"/>
  <c r="R51" i="7"/>
  <c r="K51" i="7"/>
  <c r="M51" i="7"/>
  <c r="F51" i="7"/>
  <c r="D186" i="7"/>
  <c r="O186" i="7"/>
  <c r="T186" i="7"/>
  <c r="N158" i="7"/>
  <c r="I158" i="7"/>
  <c r="T154" i="7"/>
  <c r="O154" i="7"/>
  <c r="N99" i="7"/>
  <c r="I99" i="7"/>
  <c r="T122" i="7"/>
  <c r="O122" i="7"/>
  <c r="T149" i="7"/>
  <c r="O149" i="7"/>
  <c r="N18" i="7"/>
  <c r="I18" i="7"/>
  <c r="N95" i="7"/>
  <c r="I95" i="7"/>
  <c r="N46" i="7"/>
  <c r="I46" i="7"/>
  <c r="O170" i="7"/>
  <c r="T170" i="7"/>
  <c r="V134" i="7"/>
  <c r="H134" i="7"/>
  <c r="C134" i="7"/>
  <c r="V88" i="7"/>
  <c r="H88" i="7"/>
  <c r="C88" i="7"/>
  <c r="V161" i="7"/>
  <c r="H161" i="7"/>
  <c r="C161" i="7"/>
  <c r="T66" i="7"/>
  <c r="O66" i="7"/>
  <c r="N48" i="7"/>
  <c r="I48" i="7"/>
  <c r="T98" i="7"/>
  <c r="O98" i="7"/>
  <c r="T67" i="7"/>
  <c r="O67" i="7"/>
  <c r="R154" i="7"/>
  <c r="M154" i="7"/>
  <c r="E154" i="7"/>
  <c r="G154" i="7"/>
  <c r="Q154" i="7"/>
  <c r="K154" i="7"/>
  <c r="S154" i="7"/>
  <c r="L154" i="7"/>
  <c r="J154" i="7"/>
  <c r="F154" i="7"/>
  <c r="P154" i="7"/>
  <c r="K118" i="7"/>
  <c r="M118" i="7"/>
  <c r="Q118" i="7"/>
  <c r="P118" i="7"/>
  <c r="J118" i="7"/>
  <c r="G118" i="7"/>
  <c r="L118" i="7"/>
  <c r="S118" i="7"/>
  <c r="R118" i="7"/>
  <c r="F118" i="7"/>
  <c r="D118" i="7"/>
  <c r="E118" i="7"/>
  <c r="D154" i="7"/>
  <c r="C154" i="7"/>
  <c r="H154" i="7"/>
  <c r="V154" i="7"/>
  <c r="C59" i="7"/>
  <c r="H59" i="7"/>
  <c r="V59" i="7"/>
  <c r="C162" i="7"/>
  <c r="H162" i="7"/>
  <c r="V162" i="7"/>
  <c r="E78" i="7"/>
  <c r="J78" i="7"/>
  <c r="R78" i="7"/>
  <c r="G78" i="7"/>
  <c r="L78" i="7"/>
  <c r="M78" i="7"/>
  <c r="P78" i="7"/>
  <c r="S78" i="7"/>
  <c r="F78" i="7"/>
  <c r="Q78" i="7"/>
  <c r="K78" i="7"/>
  <c r="G72" i="7"/>
  <c r="L72" i="7"/>
  <c r="R72" i="7"/>
  <c r="F72" i="7"/>
  <c r="E72" i="7"/>
  <c r="P72" i="7"/>
  <c r="J72" i="7"/>
  <c r="Q72" i="7"/>
  <c r="K72" i="7"/>
  <c r="M72" i="7"/>
  <c r="S72" i="7"/>
  <c r="N110" i="7"/>
  <c r="I110" i="7"/>
  <c r="N8" i="7"/>
  <c r="I8" i="7"/>
  <c r="C66" i="7"/>
  <c r="H66" i="7"/>
  <c r="V66" i="7"/>
  <c r="O78" i="7"/>
  <c r="T78" i="7"/>
  <c r="O51" i="7"/>
  <c r="T51" i="7"/>
  <c r="T161" i="7"/>
  <c r="O161" i="7"/>
  <c r="L87" i="7"/>
  <c r="P87" i="7"/>
  <c r="J87" i="7"/>
  <c r="M87" i="7"/>
  <c r="R87" i="7"/>
  <c r="Q87" i="7"/>
  <c r="S87" i="7"/>
  <c r="G87" i="7"/>
  <c r="F87" i="7"/>
  <c r="E87" i="7"/>
  <c r="D87" i="7"/>
  <c r="K87" i="7"/>
  <c r="T76" i="7"/>
  <c r="O76" i="7"/>
  <c r="N37" i="7"/>
  <c r="I37" i="7"/>
  <c r="N117" i="7"/>
  <c r="I117" i="7"/>
  <c r="D51" i="7"/>
  <c r="I51" i="7"/>
  <c r="N51" i="7"/>
  <c r="C147" i="7"/>
  <c r="H147" i="7"/>
  <c r="V147" i="7"/>
  <c r="S147" i="7"/>
  <c r="E147" i="7"/>
  <c r="G147" i="7"/>
  <c r="L147" i="7"/>
  <c r="J147" i="7"/>
  <c r="Q147" i="7"/>
  <c r="M147" i="7"/>
  <c r="P147" i="7"/>
  <c r="R147" i="7"/>
  <c r="F147" i="7"/>
  <c r="K147" i="7"/>
  <c r="P13" i="7"/>
  <c r="G13" i="7"/>
  <c r="R13" i="7"/>
  <c r="E13" i="7"/>
  <c r="M13" i="7"/>
  <c r="S13" i="7"/>
  <c r="F13" i="7"/>
  <c r="Q13" i="7"/>
  <c r="L13" i="7"/>
  <c r="J13" i="7"/>
  <c r="D13" i="7"/>
  <c r="K13" i="7"/>
  <c r="L96" i="7"/>
  <c r="J96" i="7"/>
  <c r="M96" i="7"/>
  <c r="S96" i="7"/>
  <c r="Q96" i="7"/>
  <c r="P96" i="7"/>
  <c r="E96" i="7"/>
  <c r="G96" i="7"/>
  <c r="K96" i="7"/>
  <c r="R96" i="7"/>
  <c r="D96" i="7"/>
  <c r="F96" i="7"/>
  <c r="F58" i="7"/>
  <c r="Q58" i="7"/>
  <c r="J58" i="7"/>
  <c r="M58" i="7"/>
  <c r="P58" i="7"/>
  <c r="E58" i="7"/>
  <c r="S58" i="7"/>
  <c r="G58" i="7"/>
  <c r="K58" i="7"/>
  <c r="R58" i="7"/>
  <c r="D58" i="7"/>
  <c r="L58" i="7"/>
  <c r="T7" i="7"/>
  <c r="O7" i="7"/>
  <c r="T175" i="7"/>
  <c r="O175" i="7"/>
  <c r="V31" i="7"/>
  <c r="H31" i="7"/>
  <c r="C31" i="7"/>
  <c r="V16" i="7"/>
  <c r="H16" i="7"/>
  <c r="C16" i="7"/>
  <c r="J68" i="7"/>
  <c r="R68" i="7"/>
  <c r="M68" i="7"/>
  <c r="F68" i="7"/>
  <c r="Q68" i="7"/>
  <c r="P68" i="7"/>
  <c r="G68" i="7"/>
  <c r="L68" i="7"/>
  <c r="E68" i="7"/>
  <c r="K68" i="7"/>
  <c r="S68" i="7"/>
  <c r="N10" i="7"/>
  <c r="I10" i="7"/>
  <c r="N149" i="7"/>
  <c r="I149" i="7"/>
  <c r="E125" i="7"/>
  <c r="S125" i="7"/>
  <c r="F125" i="7"/>
  <c r="M125" i="7"/>
  <c r="G125" i="7"/>
  <c r="J125" i="7"/>
  <c r="R125" i="7"/>
  <c r="K125" i="7"/>
  <c r="P125" i="7"/>
  <c r="L125" i="7"/>
  <c r="D125" i="7"/>
  <c r="Q125" i="7"/>
  <c r="J124" i="7"/>
  <c r="E124" i="7"/>
  <c r="K124" i="7"/>
  <c r="G124" i="7"/>
  <c r="F124" i="7"/>
  <c r="L124" i="7"/>
  <c r="R124" i="7"/>
  <c r="Q124" i="7"/>
  <c r="P124" i="7"/>
  <c r="M124" i="7"/>
  <c r="D124" i="7"/>
  <c r="S124" i="7"/>
  <c r="T90" i="7"/>
  <c r="O90" i="7"/>
  <c r="N23" i="7"/>
  <c r="I23" i="7"/>
  <c r="N105" i="7"/>
  <c r="I105" i="7"/>
  <c r="T152" i="7"/>
  <c r="O152" i="7"/>
  <c r="M76" i="7"/>
  <c r="F76" i="7"/>
  <c r="Q76" i="7"/>
  <c r="E76" i="7"/>
  <c r="K76" i="7"/>
  <c r="G76" i="7"/>
  <c r="R76" i="7"/>
  <c r="S76" i="7"/>
  <c r="P76" i="7"/>
  <c r="L76" i="7"/>
  <c r="J76" i="7"/>
  <c r="D36" i="7"/>
  <c r="C36" i="7"/>
  <c r="H36" i="7"/>
  <c r="V36" i="7"/>
  <c r="C121" i="7"/>
  <c r="H121" i="7"/>
  <c r="V121" i="7"/>
  <c r="N29" i="7"/>
  <c r="I29" i="7"/>
  <c r="T183" i="7"/>
  <c r="O183" i="7"/>
  <c r="T88" i="7"/>
  <c r="O88" i="7"/>
  <c r="C109" i="7"/>
  <c r="H109" i="7"/>
  <c r="V109" i="7"/>
  <c r="C185" i="7"/>
  <c r="H185" i="7"/>
  <c r="V185" i="7"/>
  <c r="C108" i="7"/>
  <c r="H108" i="7"/>
  <c r="V108" i="7"/>
  <c r="C8" i="7"/>
  <c r="H8" i="7"/>
  <c r="V8" i="7"/>
  <c r="D147" i="7"/>
  <c r="I147" i="7"/>
  <c r="N147" i="7"/>
  <c r="N75" i="7"/>
  <c r="I75" i="7"/>
  <c r="N77" i="7"/>
  <c r="I77" i="7"/>
  <c r="R138" i="7"/>
  <c r="P138" i="7"/>
  <c r="K138" i="7"/>
  <c r="M138" i="7"/>
  <c r="G138" i="7"/>
  <c r="L138" i="7"/>
  <c r="S138" i="7"/>
  <c r="E138" i="7"/>
  <c r="Q138" i="7"/>
  <c r="J138" i="7"/>
  <c r="F138" i="7"/>
  <c r="C32" i="7"/>
  <c r="H32" i="7"/>
  <c r="V32" i="7"/>
  <c r="V72" i="7"/>
  <c r="D72" i="7"/>
  <c r="C72" i="7"/>
  <c r="H72" i="7"/>
  <c r="C123" i="7"/>
  <c r="H123" i="7"/>
  <c r="V123" i="7"/>
  <c r="N176" i="7"/>
  <c r="I176" i="7"/>
  <c r="N189" i="7"/>
  <c r="I189" i="7"/>
  <c r="J81" i="7"/>
  <c r="L81" i="7"/>
  <c r="F81" i="7"/>
  <c r="G81" i="7"/>
  <c r="Q81" i="7"/>
  <c r="P81" i="7"/>
  <c r="R81" i="7"/>
  <c r="S81" i="7"/>
  <c r="K81" i="7"/>
  <c r="E81" i="7"/>
  <c r="M81" i="7"/>
  <c r="C40" i="7"/>
  <c r="H40" i="7"/>
  <c r="V40" i="7"/>
  <c r="N131" i="7"/>
  <c r="I131" i="7"/>
  <c r="D76" i="7"/>
  <c r="C76" i="7"/>
  <c r="H76" i="7"/>
  <c r="V76" i="7"/>
  <c r="J116" i="7"/>
  <c r="P116" i="7"/>
  <c r="E116" i="7"/>
  <c r="R116" i="7"/>
  <c r="L116" i="7"/>
  <c r="Q116" i="7"/>
  <c r="M116" i="7"/>
  <c r="G116" i="7"/>
  <c r="S116" i="7"/>
  <c r="F116" i="7"/>
  <c r="K116" i="7"/>
  <c r="T94" i="7"/>
  <c r="O94" i="7"/>
  <c r="F159" i="7"/>
  <c r="Q159" i="7"/>
  <c r="K159" i="7"/>
  <c r="G159" i="7"/>
  <c r="P159" i="7"/>
  <c r="L159" i="7"/>
  <c r="M159" i="7"/>
  <c r="S159" i="7"/>
  <c r="J159" i="7"/>
  <c r="R159" i="7"/>
  <c r="E159" i="7"/>
  <c r="T61" i="7"/>
  <c r="O61" i="7"/>
  <c r="M130" i="7"/>
  <c r="G130" i="7"/>
  <c r="F130" i="7"/>
  <c r="P130" i="7"/>
  <c r="Q130" i="7"/>
  <c r="R130" i="7"/>
  <c r="E130" i="7"/>
  <c r="S130" i="7"/>
  <c r="J130" i="7"/>
  <c r="K130" i="7"/>
  <c r="L130" i="7"/>
  <c r="Q108" i="7"/>
  <c r="P108" i="7"/>
  <c r="R108" i="7"/>
  <c r="K108" i="7"/>
  <c r="G108" i="7"/>
  <c r="S108" i="7"/>
  <c r="E108" i="7"/>
  <c r="F108" i="7"/>
  <c r="L108" i="7"/>
  <c r="J108" i="7"/>
  <c r="M108" i="7"/>
  <c r="T27" i="7"/>
  <c r="O27" i="7"/>
  <c r="R145" i="7"/>
  <c r="M145" i="7"/>
  <c r="F145" i="7"/>
  <c r="S145" i="7"/>
  <c r="J145" i="7"/>
  <c r="Q145" i="7"/>
  <c r="G145" i="7"/>
  <c r="K145" i="7"/>
  <c r="L145" i="7"/>
  <c r="P145" i="7"/>
  <c r="E145" i="7"/>
  <c r="D170" i="7"/>
  <c r="I170" i="7"/>
  <c r="N170" i="7"/>
  <c r="R181" i="7"/>
  <c r="L181" i="7"/>
  <c r="E181" i="7"/>
  <c r="M181" i="7"/>
  <c r="S181" i="7"/>
  <c r="Q181" i="7"/>
  <c r="G181" i="7"/>
  <c r="F181" i="7"/>
  <c r="K181" i="7"/>
  <c r="P181" i="7"/>
  <c r="J181" i="7"/>
  <c r="T141" i="7"/>
  <c r="O141" i="7"/>
  <c r="T30" i="7"/>
  <c r="O30" i="7"/>
  <c r="E106" i="7"/>
  <c r="F106" i="7"/>
  <c r="G106" i="7"/>
  <c r="L106" i="7"/>
  <c r="M106" i="7"/>
  <c r="J106" i="7"/>
  <c r="P106" i="7"/>
  <c r="S106" i="7"/>
  <c r="K106" i="7"/>
  <c r="R106" i="7"/>
  <c r="Q106" i="7"/>
  <c r="D138" i="7"/>
  <c r="I138" i="7"/>
  <c r="N138" i="7"/>
  <c r="D106" i="7"/>
  <c r="O106" i="7"/>
  <c r="T106" i="7"/>
  <c r="K117" i="7"/>
  <c r="R117" i="7"/>
  <c r="F117" i="7"/>
  <c r="G117" i="7"/>
  <c r="S117" i="7"/>
  <c r="M117" i="7"/>
  <c r="J117" i="7"/>
  <c r="L117" i="7"/>
  <c r="P117" i="7"/>
  <c r="E117" i="7"/>
  <c r="D117" i="7"/>
  <c r="Q117" i="7"/>
  <c r="C144" i="7"/>
  <c r="H144" i="7"/>
  <c r="V144" i="7"/>
  <c r="N34" i="7"/>
  <c r="I34" i="7"/>
  <c r="N151" i="7"/>
  <c r="I151" i="7"/>
  <c r="C15" i="7"/>
  <c r="H15" i="7"/>
  <c r="V15" i="7"/>
  <c r="C140" i="7"/>
  <c r="H140" i="7"/>
  <c r="V140" i="7"/>
  <c r="D81" i="7"/>
  <c r="I81" i="7"/>
  <c r="N81" i="7"/>
  <c r="Q3" i="7"/>
  <c r="K3" i="7"/>
  <c r="R3" i="7"/>
  <c r="G3" i="7"/>
  <c r="J3" i="7"/>
  <c r="F3" i="7"/>
  <c r="L3" i="7"/>
  <c r="S3" i="7"/>
  <c r="P3" i="7"/>
  <c r="M3" i="7"/>
  <c r="D3" i="7"/>
  <c r="E3" i="7"/>
  <c r="C101" i="7"/>
  <c r="H101" i="7"/>
  <c r="V101" i="7"/>
  <c r="M61" i="7"/>
  <c r="Q61" i="7"/>
  <c r="P61" i="7"/>
  <c r="S61" i="7"/>
  <c r="L61" i="7"/>
  <c r="J61" i="7"/>
  <c r="K61" i="7"/>
  <c r="F61" i="7"/>
  <c r="R61" i="7"/>
  <c r="E61" i="7"/>
  <c r="D61" i="7"/>
  <c r="G61" i="7"/>
  <c r="D78" i="7"/>
  <c r="C78" i="7"/>
  <c r="H78" i="7"/>
  <c r="V78" i="7"/>
  <c r="D116" i="7"/>
  <c r="I116" i="7"/>
  <c r="N116" i="7"/>
  <c r="T104" i="7"/>
  <c r="O104" i="7"/>
  <c r="M7" i="7"/>
  <c r="L7" i="7"/>
  <c r="S7" i="7"/>
  <c r="E7" i="7"/>
  <c r="R7" i="7"/>
  <c r="Q7" i="7"/>
  <c r="P7" i="7"/>
  <c r="J7" i="7"/>
  <c r="K7" i="7"/>
  <c r="F7" i="7"/>
  <c r="D7" i="7"/>
  <c r="G7" i="7"/>
  <c r="C48" i="7"/>
  <c r="H48" i="7"/>
  <c r="V48" i="7"/>
  <c r="N175" i="7"/>
  <c r="I175" i="7"/>
  <c r="T155" i="7"/>
  <c r="O155" i="7"/>
  <c r="N14" i="7"/>
  <c r="I14" i="7"/>
  <c r="V100" i="7"/>
  <c r="H100" i="7"/>
  <c r="C100" i="7"/>
  <c r="T91" i="7"/>
  <c r="O91" i="7"/>
  <c r="N143" i="7"/>
  <c r="I143" i="7"/>
  <c r="V18" i="7"/>
  <c r="H18" i="7"/>
  <c r="C18" i="7"/>
  <c r="N27" i="7"/>
  <c r="I27" i="7"/>
  <c r="N173" i="7"/>
  <c r="I173" i="7"/>
  <c r="V35" i="7"/>
  <c r="H35" i="7"/>
  <c r="C35" i="7"/>
  <c r="N4" i="7"/>
  <c r="I4" i="7"/>
  <c r="N137" i="7"/>
  <c r="I137" i="7"/>
  <c r="T60" i="7"/>
  <c r="O60" i="7"/>
  <c r="F59" i="7"/>
  <c r="K59" i="7"/>
  <c r="L59" i="7"/>
  <c r="G59" i="7"/>
  <c r="Q59" i="7"/>
  <c r="M59" i="7"/>
  <c r="R59" i="7"/>
  <c r="S59" i="7"/>
  <c r="E59" i="7"/>
  <c r="J59" i="7"/>
  <c r="P59" i="7"/>
  <c r="V75" i="7"/>
  <c r="H75" i="7"/>
  <c r="C75" i="7"/>
  <c r="T85" i="7"/>
  <c r="O85" i="7"/>
  <c r="R88" i="7"/>
  <c r="P88" i="7"/>
  <c r="S88" i="7"/>
  <c r="J88" i="7"/>
  <c r="E88" i="7"/>
  <c r="F88" i="7"/>
  <c r="K88" i="7"/>
  <c r="Q88" i="7"/>
  <c r="M88" i="7"/>
  <c r="L88" i="7"/>
  <c r="D88" i="7"/>
  <c r="G88" i="7"/>
  <c r="C127" i="7"/>
  <c r="H127" i="7"/>
  <c r="V127" i="7"/>
  <c r="D130" i="7"/>
  <c r="O130" i="7"/>
  <c r="T130" i="7"/>
  <c r="E146" i="7"/>
  <c r="P146" i="7"/>
  <c r="G146" i="7"/>
  <c r="Q146" i="7"/>
  <c r="R146" i="7"/>
  <c r="F146" i="7"/>
  <c r="J146" i="7"/>
  <c r="K146" i="7"/>
  <c r="S146" i="7"/>
  <c r="L146" i="7"/>
  <c r="D146" i="7"/>
  <c r="M146" i="7"/>
  <c r="D108" i="7"/>
  <c r="O108" i="7"/>
  <c r="T108" i="7"/>
  <c r="L100" i="7"/>
  <c r="F100" i="7"/>
  <c r="P100" i="7"/>
  <c r="Q100" i="7"/>
  <c r="M100" i="7"/>
  <c r="J100" i="7"/>
  <c r="K100" i="7"/>
  <c r="E100" i="7"/>
  <c r="S100" i="7"/>
  <c r="R100" i="7"/>
  <c r="D100" i="7"/>
  <c r="G100" i="7"/>
  <c r="E161" i="7"/>
  <c r="F161" i="7"/>
  <c r="S161" i="7"/>
  <c r="K161" i="7"/>
  <c r="J161" i="7"/>
  <c r="M161" i="7"/>
  <c r="G161" i="7"/>
  <c r="R161" i="7"/>
  <c r="L161" i="7"/>
  <c r="Q161" i="7"/>
  <c r="D161" i="7"/>
  <c r="P161" i="7"/>
  <c r="V137" i="7"/>
  <c r="H137" i="7"/>
  <c r="C137" i="7"/>
  <c r="T156" i="7"/>
  <c r="O156" i="7"/>
  <c r="N114" i="7"/>
  <c r="I114" i="7"/>
  <c r="N180" i="7"/>
  <c r="I180" i="7"/>
  <c r="N165" i="7"/>
  <c r="I165" i="7"/>
  <c r="D145" i="7"/>
  <c r="O145" i="7"/>
  <c r="T145" i="7"/>
  <c r="T18" i="7"/>
  <c r="O18" i="7"/>
  <c r="K18" i="7"/>
  <c r="M18" i="7"/>
  <c r="L18" i="7"/>
  <c r="E18" i="7"/>
  <c r="J18" i="7"/>
  <c r="S18" i="7"/>
  <c r="F18" i="7"/>
  <c r="R18" i="7"/>
  <c r="Q18" i="7"/>
  <c r="P18" i="7"/>
  <c r="D18" i="7"/>
  <c r="G18" i="7"/>
  <c r="P103" i="7"/>
  <c r="J103" i="7"/>
  <c r="K103" i="7"/>
  <c r="R103" i="7"/>
  <c r="M103" i="7"/>
  <c r="L103" i="7"/>
  <c r="Q103" i="7"/>
  <c r="S103" i="7"/>
  <c r="G103" i="7"/>
  <c r="E103" i="7"/>
  <c r="F103" i="7"/>
  <c r="G19" i="7"/>
  <c r="J19" i="7"/>
  <c r="L19" i="7"/>
  <c r="K19" i="7"/>
  <c r="S19" i="7"/>
  <c r="F19" i="7"/>
  <c r="M19" i="7"/>
  <c r="Q19" i="7"/>
  <c r="E19" i="7"/>
  <c r="P19" i="7"/>
  <c r="R19" i="7"/>
  <c r="C165" i="7"/>
  <c r="H165" i="7"/>
  <c r="V165" i="7"/>
  <c r="N84" i="7"/>
  <c r="I84" i="7"/>
  <c r="L104" i="7"/>
  <c r="M104" i="7"/>
  <c r="E104" i="7"/>
  <c r="S104" i="7"/>
  <c r="F104" i="7"/>
  <c r="J104" i="7"/>
  <c r="R104" i="7"/>
  <c r="K104" i="7"/>
  <c r="P104" i="7"/>
  <c r="Q104" i="7"/>
  <c r="G104" i="7"/>
  <c r="J8" i="7"/>
  <c r="S8" i="7"/>
  <c r="F8" i="7"/>
  <c r="K8" i="7"/>
  <c r="Q8" i="7"/>
  <c r="L8" i="7"/>
  <c r="E8" i="7"/>
  <c r="G8" i="7"/>
  <c r="M8" i="7"/>
  <c r="R8" i="7"/>
  <c r="P8" i="7"/>
  <c r="S172" i="7"/>
  <c r="R172" i="7"/>
  <c r="J172" i="7"/>
  <c r="M172" i="7"/>
  <c r="P172" i="7"/>
  <c r="G172" i="7"/>
  <c r="F172" i="7"/>
  <c r="E172" i="7"/>
  <c r="L172" i="7"/>
  <c r="K172" i="7"/>
  <c r="Q172" i="7"/>
  <c r="N80" i="7"/>
  <c r="I80" i="7"/>
  <c r="F17" i="7"/>
  <c r="E17" i="7"/>
  <c r="G17" i="7"/>
  <c r="J17" i="7"/>
  <c r="L17" i="7"/>
  <c r="M17" i="7"/>
  <c r="K17" i="7"/>
  <c r="R17" i="7"/>
  <c r="Q17" i="7"/>
  <c r="P17" i="7"/>
  <c r="S17" i="7"/>
  <c r="T37" i="7"/>
  <c r="O37" i="7"/>
  <c r="N148" i="7"/>
  <c r="I148" i="7"/>
  <c r="N113" i="7"/>
  <c r="I113" i="7"/>
  <c r="N83" i="7"/>
  <c r="I83" i="7"/>
  <c r="V107" i="7"/>
  <c r="H107" i="7"/>
  <c r="C107" i="7"/>
  <c r="T9" i="7"/>
  <c r="O9" i="7"/>
  <c r="V141" i="7"/>
  <c r="H141" i="7"/>
  <c r="C141" i="7"/>
  <c r="V169" i="7"/>
  <c r="H169" i="7"/>
  <c r="C169" i="7"/>
  <c r="V142" i="7"/>
  <c r="H142" i="7"/>
  <c r="C142" i="7"/>
  <c r="T176" i="7"/>
  <c r="O176" i="7"/>
  <c r="C159" i="7"/>
  <c r="H159" i="7"/>
  <c r="V159" i="7"/>
  <c r="T126" i="7"/>
  <c r="O126" i="7"/>
  <c r="J175" i="7"/>
  <c r="R175" i="7"/>
  <c r="M175" i="7"/>
  <c r="S175" i="7"/>
  <c r="F175" i="7"/>
  <c r="G175" i="7"/>
  <c r="K175" i="7"/>
  <c r="E175" i="7"/>
  <c r="L175" i="7"/>
  <c r="Q175" i="7"/>
  <c r="D175" i="7"/>
  <c r="P175" i="7"/>
  <c r="N49" i="7"/>
  <c r="I49" i="7"/>
  <c r="D59" i="7"/>
  <c r="O59" i="7"/>
  <c r="T59" i="7"/>
  <c r="R155" i="7"/>
  <c r="P155" i="7"/>
  <c r="Q155" i="7"/>
  <c r="K155" i="7"/>
  <c r="G155" i="7"/>
  <c r="S155" i="7"/>
  <c r="J155" i="7"/>
  <c r="L155" i="7"/>
  <c r="M155" i="7"/>
  <c r="F155" i="7"/>
  <c r="D155" i="7"/>
  <c r="E155" i="7"/>
  <c r="T185" i="7"/>
  <c r="O185" i="7"/>
  <c r="R91" i="7"/>
  <c r="G91" i="7"/>
  <c r="J91" i="7"/>
  <c r="P91" i="7"/>
  <c r="F91" i="7"/>
  <c r="S91" i="7"/>
  <c r="Q91" i="7"/>
  <c r="E91" i="7"/>
  <c r="K91" i="7"/>
  <c r="M91" i="7"/>
  <c r="D91" i="7"/>
  <c r="L91" i="7"/>
  <c r="G143" i="7"/>
  <c r="J143" i="7"/>
  <c r="R143" i="7"/>
  <c r="S143" i="7"/>
  <c r="F143" i="7"/>
  <c r="K143" i="7"/>
  <c r="L143" i="7"/>
  <c r="M143" i="7"/>
  <c r="P143" i="7"/>
  <c r="Q143" i="7"/>
  <c r="D143" i="7"/>
  <c r="E143" i="7"/>
  <c r="N43" i="7"/>
  <c r="I43" i="7"/>
  <c r="C68" i="7"/>
  <c r="H68" i="7"/>
  <c r="V68" i="7"/>
  <c r="D103" i="7"/>
  <c r="O103" i="7"/>
  <c r="T103" i="7"/>
  <c r="D19" i="7"/>
  <c r="O19" i="7"/>
  <c r="T19" i="7"/>
  <c r="S50" i="7"/>
  <c r="L50" i="7"/>
  <c r="P50" i="7"/>
  <c r="R50" i="7"/>
  <c r="K50" i="7"/>
  <c r="G50" i="7"/>
  <c r="J50" i="7"/>
  <c r="M50" i="7"/>
  <c r="Q50" i="7"/>
  <c r="E50" i="7"/>
  <c r="F50" i="7"/>
  <c r="T153" i="7"/>
  <c r="O153" i="7"/>
  <c r="D104" i="7"/>
  <c r="I104" i="7"/>
  <c r="N104" i="7"/>
  <c r="N112" i="7"/>
  <c r="I112" i="7"/>
  <c r="E35" i="7"/>
  <c r="Q35" i="7"/>
  <c r="L35" i="7"/>
  <c r="P35" i="7"/>
  <c r="K35" i="7"/>
  <c r="M35" i="7"/>
  <c r="J35" i="7"/>
  <c r="R35" i="7"/>
  <c r="G35" i="7"/>
  <c r="F35" i="7"/>
  <c r="D35" i="7"/>
  <c r="S35" i="7"/>
  <c r="D8" i="7"/>
  <c r="O8" i="7"/>
  <c r="T8" i="7"/>
  <c r="T177" i="7"/>
  <c r="O177" i="7"/>
  <c r="R185" i="7"/>
  <c r="G185" i="7"/>
  <c r="S185" i="7"/>
  <c r="L185" i="7"/>
  <c r="F185" i="7"/>
  <c r="E185" i="7"/>
  <c r="M185" i="7"/>
  <c r="P185" i="7"/>
  <c r="K185" i="7"/>
  <c r="Q185" i="7"/>
  <c r="J185" i="7"/>
  <c r="V64" i="7"/>
  <c r="H64" i="7"/>
  <c r="C64" i="7"/>
  <c r="T38" i="7"/>
  <c r="O38" i="7"/>
  <c r="V17" i="7"/>
  <c r="D17" i="7"/>
  <c r="C17" i="7"/>
  <c r="H17" i="7"/>
  <c r="T40" i="7"/>
  <c r="O40" i="7"/>
  <c r="V131" i="7"/>
  <c r="H131" i="7"/>
  <c r="C131" i="7"/>
  <c r="N188" i="7"/>
  <c r="I188" i="7"/>
  <c r="N64" i="7"/>
  <c r="I64" i="7"/>
  <c r="S93" i="7"/>
  <c r="J93" i="7"/>
  <c r="E93" i="7"/>
  <c r="L93" i="7"/>
  <c r="F93" i="7"/>
  <c r="G93" i="7"/>
  <c r="M93" i="7"/>
  <c r="R93" i="7"/>
  <c r="K93" i="7"/>
  <c r="P93" i="7"/>
  <c r="Q93" i="7"/>
  <c r="J2" i="7"/>
  <c r="E2" i="7"/>
  <c r="F2" i="7"/>
  <c r="P2" i="7"/>
  <c r="L2" i="7"/>
  <c r="S2" i="7"/>
  <c r="K2" i="7"/>
  <c r="G2" i="7"/>
  <c r="M2" i="7"/>
  <c r="Q2" i="7"/>
  <c r="R2" i="7"/>
  <c r="T83" i="7"/>
  <c r="O83" i="7"/>
  <c r="V5" i="7"/>
  <c r="H5" i="7"/>
  <c r="C5" i="7"/>
  <c r="T23" i="7"/>
  <c r="O23" i="7"/>
  <c r="N135" i="7"/>
  <c r="I135" i="7"/>
  <c r="P165" i="7"/>
  <c r="G165" i="7"/>
  <c r="K165" i="7"/>
  <c r="F165" i="7"/>
  <c r="R165" i="7"/>
  <c r="L165" i="7"/>
  <c r="S165" i="7"/>
  <c r="M165" i="7"/>
  <c r="E165" i="7"/>
  <c r="Q165" i="7"/>
  <c r="D165" i="7"/>
  <c r="J165" i="7"/>
  <c r="D50" i="7"/>
  <c r="I50" i="7"/>
  <c r="N50" i="7"/>
  <c r="D172" i="7"/>
  <c r="C172" i="7"/>
  <c r="H172" i="7"/>
  <c r="V172" i="7"/>
  <c r="D185" i="7"/>
  <c r="I185" i="7"/>
  <c r="N185" i="7"/>
  <c r="N177" i="7"/>
  <c r="I177" i="7"/>
  <c r="T107" i="7"/>
  <c r="O107" i="7"/>
  <c r="T140" i="7"/>
  <c r="O140" i="7"/>
  <c r="N74" i="7"/>
  <c r="I74" i="7"/>
  <c r="V183" i="7"/>
  <c r="H183" i="7"/>
  <c r="C183" i="7"/>
  <c r="N47" i="7"/>
  <c r="I47" i="7"/>
  <c r="V94" i="7"/>
  <c r="H94" i="7"/>
  <c r="C94" i="7"/>
  <c r="K119" i="7"/>
  <c r="E119" i="7"/>
  <c r="J119" i="7"/>
  <c r="Q119" i="7"/>
  <c r="G119" i="7"/>
  <c r="M119" i="7"/>
  <c r="F119" i="7"/>
  <c r="S119" i="7"/>
  <c r="R119" i="7"/>
  <c r="L119" i="7"/>
  <c r="P119" i="7"/>
  <c r="N60" i="7"/>
  <c r="I60" i="7"/>
  <c r="V136" i="7"/>
  <c r="H136" i="7"/>
  <c r="C136" i="7"/>
  <c r="K4" i="7"/>
  <c r="P4" i="7"/>
  <c r="L4" i="7"/>
  <c r="F4" i="7"/>
  <c r="R4" i="7"/>
  <c r="Q4" i="7"/>
  <c r="G4" i="7"/>
  <c r="E4" i="7"/>
  <c r="J4" i="7"/>
  <c r="M4" i="7"/>
  <c r="D4" i="7"/>
  <c r="S4" i="7"/>
  <c r="C122" i="7"/>
  <c r="H122" i="7"/>
  <c r="V122" i="7"/>
  <c r="M38" i="7"/>
  <c r="E38" i="7"/>
  <c r="J38" i="7"/>
  <c r="L38" i="7"/>
  <c r="R38" i="7"/>
  <c r="P38" i="7"/>
  <c r="K38" i="7"/>
  <c r="Q38" i="7"/>
  <c r="F38" i="7"/>
  <c r="S38" i="7"/>
  <c r="D38" i="7"/>
  <c r="G38" i="7"/>
  <c r="S10" i="7"/>
  <c r="M10" i="7"/>
  <c r="G10" i="7"/>
  <c r="E10" i="7"/>
  <c r="L10" i="7"/>
  <c r="P10" i="7"/>
  <c r="Q10" i="7"/>
  <c r="F10" i="7"/>
  <c r="R10" i="7"/>
  <c r="K10" i="7"/>
  <c r="J10" i="7"/>
  <c r="N109" i="7"/>
  <c r="I109" i="7"/>
  <c r="S48" i="7"/>
  <c r="F48" i="7"/>
  <c r="R48" i="7"/>
  <c r="E48" i="7"/>
  <c r="P48" i="7"/>
  <c r="J48" i="7"/>
  <c r="L48" i="7"/>
  <c r="K48" i="7"/>
  <c r="G48" i="7"/>
  <c r="Q48" i="7"/>
  <c r="D48" i="7"/>
  <c r="M48" i="7"/>
  <c r="K40" i="7"/>
  <c r="J40" i="7"/>
  <c r="R40" i="7"/>
  <c r="E40" i="7"/>
  <c r="Q40" i="7"/>
  <c r="L40" i="7"/>
  <c r="M40" i="7"/>
  <c r="F40" i="7"/>
  <c r="G40" i="7"/>
  <c r="S40" i="7"/>
  <c r="D40" i="7"/>
  <c r="P40" i="7"/>
  <c r="V128" i="7"/>
  <c r="H128" i="7"/>
  <c r="C128" i="7"/>
  <c r="L99" i="7"/>
  <c r="S99" i="7"/>
  <c r="E99" i="7"/>
  <c r="Q99" i="7"/>
  <c r="G99" i="7"/>
  <c r="P99" i="7"/>
  <c r="M99" i="7"/>
  <c r="K99" i="7"/>
  <c r="R99" i="7"/>
  <c r="F99" i="7"/>
  <c r="J99" i="7"/>
  <c r="S114" i="7"/>
  <c r="G114" i="7"/>
  <c r="R114" i="7"/>
  <c r="M114" i="7"/>
  <c r="E114" i="7"/>
  <c r="P114" i="7"/>
  <c r="L114" i="7"/>
  <c r="J114" i="7"/>
  <c r="F114" i="7"/>
  <c r="Q114" i="7"/>
  <c r="K114" i="7"/>
  <c r="R189" i="7"/>
  <c r="Q189" i="7"/>
  <c r="S189" i="7"/>
  <c r="F189" i="7"/>
  <c r="K189" i="7"/>
  <c r="G189" i="7"/>
  <c r="M189" i="7"/>
  <c r="L189" i="7"/>
  <c r="P189" i="7"/>
  <c r="J189" i="7"/>
  <c r="E189" i="7"/>
  <c r="T111" i="7"/>
  <c r="O111" i="7"/>
  <c r="T92" i="7"/>
  <c r="O92" i="7"/>
  <c r="D68" i="7"/>
  <c r="O68" i="7"/>
  <c r="T68" i="7"/>
  <c r="K31" i="7"/>
  <c r="M31" i="7"/>
  <c r="J31" i="7"/>
  <c r="S31" i="7"/>
  <c r="E31" i="7"/>
  <c r="Q31" i="7"/>
  <c r="G31" i="7"/>
  <c r="L31" i="7"/>
  <c r="F31" i="7"/>
  <c r="P31" i="7"/>
  <c r="R31" i="7"/>
  <c r="P123" i="7"/>
  <c r="J123" i="7"/>
  <c r="G123" i="7"/>
  <c r="E123" i="7"/>
  <c r="F123" i="7"/>
  <c r="Q123" i="7"/>
  <c r="L123" i="7"/>
  <c r="M123" i="7"/>
  <c r="K123" i="7"/>
  <c r="R123" i="7"/>
  <c r="S123" i="7"/>
  <c r="C160" i="7"/>
  <c r="H160" i="7"/>
  <c r="V160" i="7"/>
  <c r="D93" i="7"/>
  <c r="O93" i="7"/>
  <c r="T93" i="7"/>
  <c r="C12" i="7"/>
  <c r="H12" i="7"/>
  <c r="V12" i="7"/>
  <c r="C164" i="7"/>
  <c r="H164" i="7"/>
  <c r="V164" i="7"/>
  <c r="C67" i="7"/>
  <c r="H67" i="7"/>
  <c r="V67" i="7"/>
  <c r="K57" i="7"/>
  <c r="M57" i="7"/>
  <c r="P57" i="7"/>
  <c r="J57" i="7"/>
  <c r="L57" i="7"/>
  <c r="S57" i="7"/>
  <c r="F57" i="7"/>
  <c r="R57" i="7"/>
  <c r="Q57" i="7"/>
  <c r="E57" i="7"/>
  <c r="G57" i="7"/>
  <c r="T34" i="7"/>
  <c r="O34" i="7"/>
  <c r="N52" i="7"/>
  <c r="I52" i="7"/>
  <c r="G27" i="7"/>
  <c r="P27" i="7"/>
  <c r="R27" i="7"/>
  <c r="F27" i="7"/>
  <c r="J27" i="7"/>
  <c r="S27" i="7"/>
  <c r="Q27" i="7"/>
  <c r="E27" i="7"/>
  <c r="K27" i="7"/>
  <c r="L27" i="7"/>
  <c r="M27" i="7"/>
  <c r="T84" i="7"/>
  <c r="O84" i="7"/>
  <c r="T148" i="7"/>
  <c r="O148" i="7"/>
  <c r="N179" i="7"/>
  <c r="I179" i="7"/>
  <c r="V82" i="7"/>
  <c r="H82" i="7"/>
  <c r="C82" i="7"/>
  <c r="T32" i="7"/>
  <c r="O32" i="7"/>
  <c r="T102" i="7"/>
  <c r="O102" i="7"/>
  <c r="D99" i="7"/>
  <c r="O99" i="7"/>
  <c r="T99" i="7"/>
  <c r="N132" i="7"/>
  <c r="I132" i="7"/>
  <c r="G126" i="7"/>
  <c r="M126" i="7"/>
  <c r="S126" i="7"/>
  <c r="E126" i="7"/>
  <c r="L126" i="7"/>
  <c r="P126" i="7"/>
  <c r="J126" i="7"/>
  <c r="R126" i="7"/>
  <c r="F126" i="7"/>
  <c r="K126" i="7"/>
  <c r="D126" i="7"/>
  <c r="Q126" i="7"/>
  <c r="N167" i="7"/>
  <c r="I167" i="7"/>
  <c r="D114" i="7"/>
  <c r="O114" i="7"/>
  <c r="T114" i="7"/>
  <c r="T63" i="7"/>
  <c r="O63" i="7"/>
  <c r="N134" i="7"/>
  <c r="I134" i="7"/>
  <c r="V33" i="7"/>
  <c r="H33" i="7"/>
  <c r="C33" i="7"/>
  <c r="D189" i="7"/>
  <c r="O189" i="7"/>
  <c r="T189" i="7"/>
  <c r="R85" i="7"/>
  <c r="J85" i="7"/>
  <c r="E85" i="7"/>
  <c r="M85" i="7"/>
  <c r="P85" i="7"/>
  <c r="K85" i="7"/>
  <c r="Q85" i="7"/>
  <c r="L85" i="7"/>
  <c r="G85" i="7"/>
  <c r="F85" i="7"/>
  <c r="S85" i="7"/>
  <c r="P183" i="7"/>
  <c r="Q183" i="7"/>
  <c r="K183" i="7"/>
  <c r="L183" i="7"/>
  <c r="E183" i="7"/>
  <c r="R183" i="7"/>
  <c r="S183" i="7"/>
  <c r="J183" i="7"/>
  <c r="G183" i="7"/>
  <c r="M183" i="7"/>
  <c r="D183" i="7"/>
  <c r="F183" i="7"/>
  <c r="I57" i="7"/>
  <c r="N57" i="7"/>
  <c r="D31" i="7"/>
  <c r="O31" i="7"/>
  <c r="T31" i="7"/>
  <c r="D123" i="7"/>
  <c r="O123" i="7"/>
  <c r="T123" i="7"/>
  <c r="C79" i="7"/>
  <c r="H79" i="7"/>
  <c r="V79" i="7"/>
  <c r="D2" i="7"/>
  <c r="C2" i="7"/>
  <c r="H2" i="7"/>
  <c r="V2" i="7"/>
  <c r="V56" i="7"/>
  <c r="H56" i="7"/>
  <c r="C56" i="7"/>
  <c r="N136" i="7"/>
  <c r="I136" i="7"/>
  <c r="M75" i="7"/>
  <c r="S75" i="7"/>
  <c r="L75" i="7"/>
  <c r="E75" i="7"/>
  <c r="R75" i="7"/>
  <c r="Q75" i="7"/>
  <c r="K75" i="7"/>
  <c r="G75" i="7"/>
  <c r="F75" i="7"/>
  <c r="J75" i="7"/>
  <c r="P75" i="7"/>
  <c r="V174" i="7"/>
  <c r="H174" i="7"/>
  <c r="C174" i="7"/>
  <c r="N164" i="7"/>
  <c r="I164" i="7"/>
  <c r="T169" i="7"/>
  <c r="O169" i="7"/>
  <c r="Q90" i="7"/>
  <c r="L90" i="7"/>
  <c r="R90" i="7"/>
  <c r="P90" i="7"/>
  <c r="G90" i="7"/>
  <c r="J90" i="7"/>
  <c r="F90" i="7"/>
  <c r="K90" i="7"/>
  <c r="S90" i="7"/>
  <c r="E90" i="7"/>
  <c r="M90" i="7"/>
  <c r="N144" i="7"/>
  <c r="I144" i="7"/>
  <c r="P115" i="7"/>
  <c r="S115" i="7"/>
  <c r="Q115" i="7"/>
  <c r="M115" i="7"/>
  <c r="L115" i="7"/>
  <c r="R115" i="7"/>
  <c r="E115" i="7"/>
  <c r="F115" i="7"/>
  <c r="K115" i="7"/>
  <c r="J115" i="7"/>
  <c r="G115" i="7"/>
  <c r="V49" i="7"/>
  <c r="H49" i="7"/>
  <c r="C49" i="7"/>
  <c r="V77" i="7"/>
  <c r="H77" i="7"/>
  <c r="C77" i="7"/>
  <c r="N79" i="7"/>
  <c r="I79" i="7"/>
  <c r="P95" i="7"/>
  <c r="J95" i="7"/>
  <c r="M95" i="7"/>
  <c r="G95" i="7"/>
  <c r="E95" i="7"/>
  <c r="F95" i="7"/>
  <c r="S95" i="7"/>
  <c r="Q95" i="7"/>
  <c r="K95" i="7"/>
  <c r="R95" i="7"/>
  <c r="L95" i="7"/>
  <c r="V98" i="7"/>
  <c r="H98" i="7"/>
  <c r="C98" i="7"/>
  <c r="V52" i="7"/>
  <c r="H52" i="7"/>
  <c r="C52" i="7"/>
  <c r="G122" i="7"/>
  <c r="R122" i="7"/>
  <c r="P122" i="7"/>
  <c r="F122" i="7"/>
  <c r="M122" i="7"/>
  <c r="K122" i="7"/>
  <c r="Q122" i="7"/>
  <c r="L122" i="7"/>
  <c r="E122" i="7"/>
  <c r="J122" i="7"/>
  <c r="D122" i="7"/>
  <c r="S122" i="7"/>
  <c r="T43" i="7"/>
  <c r="O43" i="7"/>
  <c r="D10" i="7"/>
  <c r="C10" i="7"/>
  <c r="H10" i="7"/>
  <c r="V10" i="7"/>
  <c r="D159" i="7"/>
  <c r="I159" i="7"/>
  <c r="N159" i="7"/>
  <c r="E177" i="7"/>
  <c r="F177" i="7"/>
  <c r="Q177" i="7"/>
  <c r="R177" i="7"/>
  <c r="J177" i="7"/>
  <c r="M177" i="7"/>
  <c r="G177" i="7"/>
  <c r="P177" i="7"/>
  <c r="S177" i="7"/>
  <c r="L177" i="7"/>
  <c r="D177" i="7"/>
  <c r="K177" i="7"/>
  <c r="E37" i="7"/>
  <c r="F37" i="7"/>
  <c r="J37" i="7"/>
  <c r="M37" i="7"/>
  <c r="S37" i="7"/>
  <c r="L37" i="7"/>
  <c r="Q37" i="7"/>
  <c r="G37" i="7"/>
  <c r="K37" i="7"/>
  <c r="R37" i="7"/>
  <c r="P37" i="7"/>
  <c r="Q107" i="7"/>
  <c r="R107" i="7"/>
  <c r="L107" i="7"/>
  <c r="F107" i="7"/>
  <c r="K107" i="7"/>
  <c r="G107" i="7"/>
  <c r="S107" i="7"/>
  <c r="E107" i="7"/>
  <c r="J107" i="7"/>
  <c r="M107" i="7"/>
  <c r="D107" i="7"/>
  <c r="P107" i="7"/>
  <c r="F140" i="7"/>
  <c r="E140" i="7"/>
  <c r="S140" i="7"/>
  <c r="Q140" i="7"/>
  <c r="R140" i="7"/>
  <c r="K140" i="7"/>
  <c r="G140" i="7"/>
  <c r="J140" i="7"/>
  <c r="L140" i="7"/>
  <c r="P140" i="7"/>
  <c r="D140" i="7"/>
  <c r="M140" i="7"/>
  <c r="S113" i="7"/>
  <c r="L113" i="7"/>
  <c r="J113" i="7"/>
  <c r="F113" i="7"/>
  <c r="Q113" i="7"/>
  <c r="R113" i="7"/>
  <c r="M113" i="7"/>
  <c r="K113" i="7"/>
  <c r="G113" i="7"/>
  <c r="P113" i="7"/>
  <c r="E113" i="7"/>
  <c r="J111" i="7"/>
  <c r="G111" i="7"/>
  <c r="F111" i="7"/>
  <c r="P111" i="7"/>
  <c r="S111" i="7"/>
  <c r="Q111" i="7"/>
  <c r="E111" i="7"/>
  <c r="L111" i="7"/>
  <c r="R111" i="7"/>
  <c r="M111" i="7"/>
  <c r="K111" i="7"/>
  <c r="D85" i="7"/>
  <c r="I85" i="7"/>
  <c r="N85" i="7"/>
  <c r="D113" i="7"/>
  <c r="O113" i="7"/>
  <c r="T113" i="7"/>
  <c r="C110" i="7"/>
  <c r="H110" i="7"/>
  <c r="V110" i="7"/>
  <c r="T160" i="7"/>
  <c r="O160" i="7"/>
  <c r="M64" i="7"/>
  <c r="L64" i="7"/>
  <c r="G64" i="7"/>
  <c r="Q64" i="7"/>
  <c r="P64" i="7"/>
  <c r="S64" i="7"/>
  <c r="K64" i="7"/>
  <c r="R64" i="7"/>
  <c r="E64" i="7"/>
  <c r="F64" i="7"/>
  <c r="J64" i="7"/>
  <c r="S47" i="7"/>
  <c r="M47" i="7"/>
  <c r="L47" i="7"/>
  <c r="Q47" i="7"/>
  <c r="P47" i="7"/>
  <c r="R47" i="7"/>
  <c r="E47" i="7"/>
  <c r="F47" i="7"/>
  <c r="G47" i="7"/>
  <c r="J47" i="7"/>
  <c r="D47" i="7"/>
  <c r="K47" i="7"/>
  <c r="E160" i="7"/>
  <c r="F160" i="7"/>
  <c r="R160" i="7"/>
  <c r="S160" i="7"/>
  <c r="K160" i="7"/>
  <c r="L160" i="7"/>
  <c r="J160" i="7"/>
  <c r="Q160" i="7"/>
  <c r="M160" i="7"/>
  <c r="P160" i="7"/>
  <c r="D160" i="7"/>
  <c r="G160" i="7"/>
  <c r="N178" i="7"/>
  <c r="I178" i="7"/>
  <c r="N169" i="7"/>
  <c r="I169" i="7"/>
  <c r="N82" i="7"/>
  <c r="I82" i="7"/>
  <c r="E12" i="7"/>
  <c r="K12" i="7"/>
  <c r="F12" i="7"/>
  <c r="J12" i="7"/>
  <c r="S12" i="7"/>
  <c r="P12" i="7"/>
  <c r="M12" i="7"/>
  <c r="G12" i="7"/>
  <c r="Q12" i="7"/>
  <c r="L12" i="7"/>
  <c r="D12" i="7"/>
  <c r="R12" i="7"/>
  <c r="C150" i="7"/>
  <c r="H150" i="7"/>
  <c r="V150" i="7"/>
  <c r="D75" i="7"/>
  <c r="O75" i="7"/>
  <c r="T75" i="7"/>
  <c r="D37" i="7"/>
  <c r="C37" i="7"/>
  <c r="H37" i="7"/>
  <c r="V37" i="7"/>
  <c r="S134" i="7"/>
  <c r="M134" i="7"/>
  <c r="L134" i="7"/>
  <c r="E134" i="7"/>
  <c r="J134" i="7"/>
  <c r="F134" i="7"/>
  <c r="G134" i="7"/>
  <c r="P134" i="7"/>
  <c r="Q134" i="7"/>
  <c r="R134" i="7"/>
  <c r="K134" i="7"/>
  <c r="N54" i="7"/>
  <c r="I54" i="7"/>
  <c r="N15" i="7"/>
  <c r="I15" i="7"/>
  <c r="T131" i="7"/>
  <c r="O131" i="7"/>
  <c r="T6" i="7"/>
  <c r="O6" i="7"/>
  <c r="T158" i="7"/>
  <c r="O158" i="7"/>
  <c r="N69" i="7"/>
  <c r="I69" i="7"/>
  <c r="F178" i="7"/>
  <c r="S178" i="7"/>
  <c r="G178" i="7"/>
  <c r="J178" i="7"/>
  <c r="E178" i="7"/>
  <c r="L178" i="7"/>
  <c r="M178" i="7"/>
  <c r="K178" i="7"/>
  <c r="Q178" i="7"/>
  <c r="R178" i="7"/>
  <c r="P178" i="7"/>
  <c r="N162" i="7"/>
  <c r="I162" i="7"/>
  <c r="T173" i="7"/>
  <c r="O173" i="7"/>
  <c r="V74" i="7"/>
  <c r="H74" i="7"/>
  <c r="C74" i="7"/>
  <c r="N33" i="7"/>
  <c r="I33" i="7"/>
  <c r="T5" i="7"/>
  <c r="O5" i="7"/>
  <c r="V188" i="7"/>
  <c r="H188" i="7"/>
  <c r="C188" i="7"/>
  <c r="T179" i="7"/>
  <c r="O179" i="7"/>
  <c r="D134" i="7"/>
  <c r="O134" i="7"/>
  <c r="T134" i="7"/>
  <c r="G14" i="7"/>
  <c r="K14" i="7"/>
  <c r="J14" i="7"/>
  <c r="Q14" i="7"/>
  <c r="L14" i="7"/>
  <c r="S14" i="7"/>
  <c r="E14" i="7"/>
  <c r="R14" i="7"/>
  <c r="F14" i="7"/>
  <c r="M14" i="7"/>
  <c r="P14" i="7"/>
  <c r="V120" i="7"/>
  <c r="H120" i="7"/>
  <c r="C120" i="7"/>
  <c r="D119" i="7"/>
  <c r="I119" i="7"/>
  <c r="N119" i="7"/>
  <c r="T54" i="7"/>
  <c r="O54" i="7"/>
  <c r="D57" i="7"/>
  <c r="O57" i="7"/>
  <c r="T57" i="7"/>
  <c r="E92" i="7"/>
  <c r="J92" i="7"/>
  <c r="Q92" i="7"/>
  <c r="P92" i="7"/>
  <c r="F92" i="7"/>
  <c r="K92" i="7"/>
  <c r="S92" i="7"/>
  <c r="M92" i="7"/>
  <c r="L92" i="7"/>
  <c r="G92" i="7"/>
  <c r="R92" i="7"/>
  <c r="C151" i="7"/>
  <c r="H151" i="7"/>
  <c r="V151" i="7"/>
  <c r="P139" i="7"/>
  <c r="E139" i="7"/>
  <c r="R139" i="7"/>
  <c r="F139" i="7"/>
  <c r="G139" i="7"/>
  <c r="Q139" i="7"/>
  <c r="L139" i="7"/>
  <c r="J139" i="7"/>
  <c r="K139" i="7"/>
  <c r="M139" i="7"/>
  <c r="S139" i="7"/>
  <c r="K89" i="7"/>
  <c r="G89" i="7"/>
  <c r="P89" i="7"/>
  <c r="Q89" i="7"/>
  <c r="E89" i="7"/>
  <c r="F89" i="7"/>
  <c r="M89" i="7"/>
  <c r="L89" i="7"/>
  <c r="R89" i="7"/>
  <c r="J89" i="7"/>
  <c r="S89" i="7"/>
  <c r="S171" i="7"/>
  <c r="L171" i="7"/>
  <c r="P171" i="7"/>
  <c r="M171" i="7"/>
  <c r="Q171" i="7"/>
  <c r="F171" i="7"/>
  <c r="J171" i="7"/>
  <c r="E171" i="7"/>
  <c r="G171" i="7"/>
  <c r="R171" i="7"/>
  <c r="K171" i="7"/>
  <c r="C11" i="7"/>
  <c r="H11" i="7"/>
  <c r="V11" i="7"/>
  <c r="L153" i="7"/>
  <c r="R153" i="7"/>
  <c r="P153" i="7"/>
  <c r="K153" i="7"/>
  <c r="G153" i="7"/>
  <c r="E153" i="7"/>
  <c r="J153" i="7"/>
  <c r="M153" i="7"/>
  <c r="F153" i="7"/>
  <c r="Q153" i="7"/>
  <c r="S153" i="7"/>
  <c r="G46" i="7"/>
  <c r="L46" i="7"/>
  <c r="P46" i="7"/>
  <c r="Q46" i="7"/>
  <c r="E46" i="7"/>
  <c r="F46" i="7"/>
  <c r="M46" i="7"/>
  <c r="K46" i="7"/>
  <c r="R46" i="7"/>
  <c r="S46" i="7"/>
  <c r="J46" i="7"/>
  <c r="N39" i="7"/>
  <c r="I39" i="7"/>
  <c r="S180" i="7"/>
  <c r="R180" i="7"/>
  <c r="E180" i="7"/>
  <c r="J180" i="7"/>
  <c r="L180" i="7"/>
  <c r="F180" i="7"/>
  <c r="M180" i="7"/>
  <c r="Q180" i="7"/>
  <c r="P180" i="7"/>
  <c r="G180" i="7"/>
  <c r="K180" i="7"/>
  <c r="O95" i="7"/>
  <c r="T95" i="7"/>
  <c r="D90" i="7"/>
  <c r="I90" i="7"/>
  <c r="N90" i="7"/>
  <c r="T69" i="7"/>
  <c r="O69" i="7"/>
  <c r="S9" i="7"/>
  <c r="E9" i="7"/>
  <c r="K9" i="7"/>
  <c r="P9" i="7"/>
  <c r="F9" i="7"/>
  <c r="R9" i="7"/>
  <c r="G9" i="7"/>
  <c r="L9" i="7"/>
  <c r="M9" i="7"/>
  <c r="J9" i="7"/>
  <c r="Q9" i="7"/>
  <c r="E150" i="7"/>
  <c r="S150" i="7"/>
  <c r="L150" i="7"/>
  <c r="Q150" i="7"/>
  <c r="F150" i="7"/>
  <c r="R150" i="7"/>
  <c r="G150" i="7"/>
  <c r="K150" i="7"/>
  <c r="J150" i="7"/>
  <c r="P150" i="7"/>
  <c r="M150" i="7"/>
  <c r="K156" i="7"/>
  <c r="J156" i="7"/>
  <c r="S156" i="7"/>
  <c r="R156" i="7"/>
  <c r="F156" i="7"/>
  <c r="L156" i="7"/>
  <c r="P156" i="7"/>
  <c r="Q156" i="7"/>
  <c r="E156" i="7"/>
  <c r="M156" i="7"/>
  <c r="G156" i="7"/>
  <c r="O180" i="7"/>
  <c r="T180" i="7"/>
  <c r="V45" i="7"/>
  <c r="H45" i="7"/>
  <c r="C45" i="7"/>
  <c r="I171" i="7"/>
  <c r="N171" i="7"/>
  <c r="R94" i="7"/>
  <c r="P94" i="7"/>
  <c r="M94" i="7"/>
  <c r="J94" i="7"/>
  <c r="F94" i="7"/>
  <c r="L94" i="7"/>
  <c r="Q94" i="7"/>
  <c r="K94" i="7"/>
  <c r="E94" i="7"/>
  <c r="S94" i="7"/>
  <c r="G94" i="7"/>
  <c r="V157" i="7"/>
  <c r="H157" i="7"/>
  <c r="C157" i="7"/>
  <c r="D64" i="7"/>
  <c r="O64" i="7"/>
  <c r="T64" i="7"/>
  <c r="V132" i="7"/>
  <c r="H132" i="7"/>
  <c r="C132" i="7"/>
  <c r="G163" i="7"/>
  <c r="K163" i="7"/>
  <c r="Q163" i="7"/>
  <c r="L163" i="7"/>
  <c r="J163" i="7"/>
  <c r="S163" i="7"/>
  <c r="E163" i="7"/>
  <c r="M163" i="7"/>
  <c r="P163" i="7"/>
  <c r="F163" i="7"/>
  <c r="R163" i="7"/>
  <c r="V65" i="7"/>
  <c r="H65" i="7"/>
  <c r="C65" i="7"/>
  <c r="N55" i="7"/>
  <c r="I55" i="7"/>
  <c r="V148" i="7"/>
  <c r="H148" i="7"/>
  <c r="C148" i="7"/>
  <c r="M39" i="7"/>
  <c r="P39" i="7"/>
  <c r="J39" i="7"/>
  <c r="L39" i="7"/>
  <c r="F39" i="7"/>
  <c r="E39" i="7"/>
  <c r="S39" i="7"/>
  <c r="G39" i="7"/>
  <c r="Q39" i="7"/>
  <c r="K39" i="7"/>
  <c r="R39" i="7"/>
  <c r="T11" i="7"/>
  <c r="O11" i="7"/>
  <c r="J44" i="7"/>
  <c r="E44" i="7"/>
  <c r="G44" i="7"/>
  <c r="P44" i="7"/>
  <c r="M44" i="7"/>
  <c r="L44" i="7"/>
  <c r="Q44" i="7"/>
  <c r="F44" i="7"/>
  <c r="K44" i="7"/>
  <c r="R44" i="7"/>
  <c r="S44" i="7"/>
  <c r="L43" i="7"/>
  <c r="S43" i="7"/>
  <c r="M43" i="7"/>
  <c r="F43" i="7"/>
  <c r="Q43" i="7"/>
  <c r="P43" i="7"/>
  <c r="R43" i="7"/>
  <c r="G43" i="7"/>
  <c r="E43" i="7"/>
  <c r="K43" i="7"/>
  <c r="J43" i="7"/>
  <c r="Q29" i="7"/>
  <c r="L29" i="7"/>
  <c r="G29" i="7"/>
  <c r="J29" i="7"/>
  <c r="E29" i="7"/>
  <c r="F29" i="7"/>
  <c r="M29" i="7"/>
  <c r="S29" i="7"/>
  <c r="K29" i="7"/>
  <c r="R29" i="7"/>
  <c r="P29" i="7"/>
  <c r="K70" i="7"/>
  <c r="M70" i="7"/>
  <c r="S70" i="7"/>
  <c r="P70" i="7"/>
  <c r="F70" i="7"/>
  <c r="Q70" i="7"/>
  <c r="G70" i="7"/>
  <c r="E70" i="7"/>
  <c r="J70" i="7"/>
  <c r="R70" i="7"/>
  <c r="L70" i="7"/>
  <c r="J63" i="7"/>
  <c r="G63" i="7"/>
  <c r="E63" i="7"/>
  <c r="F63" i="7"/>
  <c r="P63" i="7"/>
  <c r="K63" i="7"/>
  <c r="Q63" i="7"/>
  <c r="S63" i="7"/>
  <c r="M63" i="7"/>
  <c r="R63" i="7"/>
  <c r="L63" i="7"/>
  <c r="D181" i="7"/>
  <c r="O181" i="7"/>
  <c r="T181" i="7"/>
  <c r="F71" i="7"/>
  <c r="M71" i="7"/>
  <c r="J71" i="7"/>
  <c r="G71" i="7"/>
  <c r="Q71" i="7"/>
  <c r="S71" i="7"/>
  <c r="R71" i="7"/>
  <c r="E71" i="7"/>
  <c r="K71" i="7"/>
  <c r="L71" i="7"/>
  <c r="P71" i="7"/>
  <c r="C166" i="7"/>
  <c r="H166" i="7"/>
  <c r="V166" i="7"/>
  <c r="J41" i="7"/>
  <c r="G41" i="7"/>
  <c r="R41" i="7"/>
  <c r="S41" i="7"/>
  <c r="P41" i="7"/>
  <c r="M41" i="7"/>
  <c r="K41" i="7"/>
  <c r="L41" i="7"/>
  <c r="F41" i="7"/>
  <c r="E41" i="7"/>
  <c r="Q41" i="7"/>
  <c r="C42" i="7"/>
  <c r="H42" i="7"/>
  <c r="V42" i="7"/>
  <c r="N166" i="7"/>
  <c r="I166" i="7"/>
  <c r="T142" i="7"/>
  <c r="O142" i="7"/>
  <c r="I89" i="7"/>
  <c r="N89" i="7"/>
  <c r="G109" i="7"/>
  <c r="E109" i="7"/>
  <c r="K109" i="7"/>
  <c r="F109" i="7"/>
  <c r="L109" i="7"/>
  <c r="Q109" i="7"/>
  <c r="J109" i="7"/>
  <c r="S109" i="7"/>
  <c r="P109" i="7"/>
  <c r="M109" i="7"/>
  <c r="R109" i="7"/>
  <c r="C184" i="7"/>
  <c r="H184" i="7"/>
  <c r="V184" i="7"/>
  <c r="F56" i="7"/>
  <c r="P56" i="7"/>
  <c r="E56" i="7"/>
  <c r="K56" i="7"/>
  <c r="L56" i="7"/>
  <c r="R56" i="7"/>
  <c r="Q56" i="7"/>
  <c r="S56" i="7"/>
  <c r="M56" i="7"/>
  <c r="G56" i="7"/>
  <c r="J56" i="7"/>
  <c r="E187" i="7"/>
  <c r="Q187" i="7"/>
  <c r="R187" i="7"/>
  <c r="P187" i="7"/>
  <c r="L187" i="7"/>
  <c r="G187" i="7"/>
  <c r="M187" i="7"/>
  <c r="K187" i="7"/>
  <c r="S187" i="7"/>
  <c r="J187" i="7"/>
  <c r="F187" i="7"/>
  <c r="Q110" i="7"/>
  <c r="P110" i="7"/>
  <c r="R110" i="7"/>
  <c r="G110" i="7"/>
  <c r="E110" i="7"/>
  <c r="L110" i="7"/>
  <c r="K110" i="7"/>
  <c r="S110" i="7"/>
  <c r="F110" i="7"/>
  <c r="M110" i="7"/>
  <c r="J110" i="7"/>
  <c r="C105" i="7"/>
  <c r="H105" i="7"/>
  <c r="V105" i="7"/>
  <c r="C149" i="7"/>
  <c r="H149" i="7"/>
  <c r="V149" i="7"/>
  <c r="Q152" i="7"/>
  <c r="M152" i="7"/>
  <c r="J152" i="7"/>
  <c r="F152" i="7"/>
  <c r="S152" i="7"/>
  <c r="K152" i="7"/>
  <c r="E152" i="7"/>
  <c r="P152" i="7"/>
  <c r="R152" i="7"/>
  <c r="G152" i="7"/>
  <c r="L152" i="7"/>
  <c r="C167" i="7"/>
  <c r="H167" i="7"/>
  <c r="V167" i="7"/>
  <c r="K97" i="7"/>
  <c r="S97" i="7"/>
  <c r="G97" i="7"/>
  <c r="E97" i="7"/>
  <c r="M97" i="7"/>
  <c r="R97" i="7"/>
  <c r="L97" i="7"/>
  <c r="P97" i="7"/>
  <c r="J97" i="7"/>
  <c r="Q97" i="7"/>
  <c r="F97" i="7"/>
  <c r="G25" i="7"/>
  <c r="L25" i="7"/>
  <c r="M25" i="7"/>
  <c r="F25" i="7"/>
  <c r="S25" i="7"/>
  <c r="R25" i="7"/>
  <c r="J25" i="7"/>
  <c r="E25" i="7"/>
  <c r="K25" i="7"/>
  <c r="Q25" i="7"/>
  <c r="P25" i="7"/>
  <c r="D14" i="7"/>
  <c r="O14" i="7"/>
  <c r="T14" i="7"/>
  <c r="F121" i="7"/>
  <c r="L121" i="7"/>
  <c r="J121" i="7"/>
  <c r="K121" i="7"/>
  <c r="G121" i="7"/>
  <c r="Q121" i="7"/>
  <c r="P121" i="7"/>
  <c r="R121" i="7"/>
  <c r="M121" i="7"/>
  <c r="S121" i="7"/>
  <c r="E121" i="7"/>
  <c r="S16" i="7"/>
  <c r="K16" i="7"/>
  <c r="Q16" i="7"/>
  <c r="F16" i="7"/>
  <c r="M16" i="7"/>
  <c r="J16" i="7"/>
  <c r="E16" i="7"/>
  <c r="R16" i="7"/>
  <c r="P16" i="7"/>
  <c r="L16" i="7"/>
  <c r="G16" i="7"/>
  <c r="K80" i="7"/>
  <c r="J80" i="7"/>
  <c r="L80" i="7"/>
  <c r="M80" i="7"/>
  <c r="Q80" i="7"/>
  <c r="G80" i="7"/>
  <c r="F80" i="7"/>
  <c r="P80" i="7"/>
  <c r="R80" i="7"/>
  <c r="E80" i="7"/>
  <c r="S80" i="7"/>
  <c r="M174" i="7"/>
  <c r="F174" i="7"/>
  <c r="K174" i="7"/>
  <c r="R174" i="7"/>
  <c r="L174" i="7"/>
  <c r="J174" i="7"/>
  <c r="Q174" i="7"/>
  <c r="S174" i="7"/>
  <c r="P174" i="7"/>
  <c r="E174" i="7"/>
  <c r="G174" i="7"/>
  <c r="D92" i="7"/>
  <c r="I92" i="7"/>
  <c r="N92" i="7"/>
  <c r="S128" i="7"/>
  <c r="R128" i="7"/>
  <c r="K128" i="7"/>
  <c r="G128" i="7"/>
  <c r="F128" i="7"/>
  <c r="J128" i="7"/>
  <c r="L128" i="7"/>
  <c r="P128" i="7"/>
  <c r="E128" i="7"/>
  <c r="Q128" i="7"/>
  <c r="M128" i="7"/>
  <c r="D111" i="7"/>
  <c r="C111" i="7"/>
  <c r="H111" i="7"/>
  <c r="V111" i="7"/>
  <c r="I187" i="7"/>
  <c r="N187" i="7"/>
  <c r="D174" i="7"/>
  <c r="I174" i="7"/>
  <c r="N174" i="7"/>
  <c r="D139" i="7"/>
  <c r="O139" i="7"/>
  <c r="T139" i="7"/>
  <c r="C21" i="7"/>
  <c r="H21" i="7"/>
  <c r="V21" i="7"/>
  <c r="D171" i="7"/>
  <c r="O171" i="7"/>
  <c r="T171" i="7"/>
  <c r="V135" i="7"/>
  <c r="H135" i="7"/>
  <c r="C135" i="7"/>
  <c r="I153" i="7"/>
  <c r="N153" i="7"/>
  <c r="R30" i="7"/>
  <c r="P30" i="7"/>
  <c r="E30" i="7"/>
  <c r="K30" i="7"/>
  <c r="G30" i="7"/>
  <c r="Q30" i="7"/>
  <c r="F30" i="7"/>
  <c r="L30" i="7"/>
  <c r="M30" i="7"/>
  <c r="J30" i="7"/>
  <c r="D30" i="7"/>
  <c r="S30" i="7"/>
  <c r="E53" i="7"/>
  <c r="K53" i="7"/>
  <c r="J53" i="7"/>
  <c r="M53" i="7"/>
  <c r="P53" i="7"/>
  <c r="F53" i="7"/>
  <c r="R53" i="7"/>
  <c r="S53" i="7"/>
  <c r="Q53" i="7"/>
  <c r="L53" i="7"/>
  <c r="G53" i="7"/>
  <c r="J182" i="7"/>
  <c r="K182" i="7"/>
  <c r="Q182" i="7"/>
  <c r="F182" i="7"/>
  <c r="M182" i="7"/>
  <c r="S182" i="7"/>
  <c r="G182" i="7"/>
  <c r="L182" i="7"/>
  <c r="E182" i="7"/>
  <c r="P182" i="7"/>
  <c r="R182" i="7"/>
  <c r="D9" i="7"/>
  <c r="I9" i="7"/>
  <c r="N9" i="7"/>
  <c r="D150" i="7"/>
  <c r="O150" i="7"/>
  <c r="T150" i="7"/>
  <c r="V115" i="7"/>
  <c r="D115" i="7"/>
  <c r="C115" i="7"/>
  <c r="H115" i="7"/>
  <c r="D94" i="7"/>
  <c r="I94" i="7"/>
  <c r="N94" i="7"/>
  <c r="V27" i="7"/>
  <c r="D27" i="7"/>
  <c r="C27" i="7"/>
  <c r="H27" i="7"/>
  <c r="Q49" i="7"/>
  <c r="F49" i="7"/>
  <c r="K49" i="7"/>
  <c r="E49" i="7"/>
  <c r="L49" i="7"/>
  <c r="G49" i="7"/>
  <c r="J49" i="7"/>
  <c r="S49" i="7"/>
  <c r="P49" i="7"/>
  <c r="M49" i="7"/>
  <c r="D49" i="7"/>
  <c r="R49" i="7"/>
  <c r="D163" i="7"/>
  <c r="I163" i="7"/>
  <c r="N163" i="7"/>
  <c r="T164" i="7"/>
  <c r="O164" i="7"/>
  <c r="V178" i="7"/>
  <c r="D178" i="7"/>
  <c r="C178" i="7"/>
  <c r="H178" i="7"/>
  <c r="M142" i="7"/>
  <c r="G142" i="7"/>
  <c r="L142" i="7"/>
  <c r="S142" i="7"/>
  <c r="Q142" i="7"/>
  <c r="J142" i="7"/>
  <c r="R142" i="7"/>
  <c r="E142" i="7"/>
  <c r="K142" i="7"/>
  <c r="F142" i="7"/>
  <c r="D142" i="7"/>
  <c r="P142" i="7"/>
  <c r="P127" i="7"/>
  <c r="S127" i="7"/>
  <c r="Q127" i="7"/>
  <c r="G127" i="7"/>
  <c r="K127" i="7"/>
  <c r="L127" i="7"/>
  <c r="M127" i="7"/>
  <c r="J127" i="7"/>
  <c r="F127" i="7"/>
  <c r="R127" i="7"/>
  <c r="E127" i="7"/>
  <c r="C54" i="7"/>
  <c r="H54" i="7"/>
  <c r="V54" i="7"/>
  <c r="D44" i="7"/>
  <c r="I44" i="7"/>
  <c r="N44" i="7"/>
  <c r="S112" i="7"/>
  <c r="K112" i="7"/>
  <c r="J112" i="7"/>
  <c r="Q112" i="7"/>
  <c r="R112" i="7"/>
  <c r="P112" i="7"/>
  <c r="M112" i="7"/>
  <c r="E112" i="7"/>
  <c r="G112" i="7"/>
  <c r="L112" i="7"/>
  <c r="F112" i="7"/>
  <c r="L77" i="7"/>
  <c r="F77" i="7"/>
  <c r="M77" i="7"/>
  <c r="J77" i="7"/>
  <c r="K77" i="7"/>
  <c r="P77" i="7"/>
  <c r="R77" i="7"/>
  <c r="S77" i="7"/>
  <c r="G77" i="7"/>
  <c r="Q77" i="7"/>
  <c r="E77" i="7"/>
  <c r="D29" i="7"/>
  <c r="O29" i="7"/>
  <c r="T29" i="7"/>
  <c r="T33" i="7"/>
  <c r="O33" i="7"/>
  <c r="D70" i="7"/>
  <c r="I70" i="7"/>
  <c r="N70" i="7"/>
  <c r="O41" i="7"/>
  <c r="T41" i="7"/>
  <c r="K82" i="7"/>
  <c r="G82" i="7"/>
  <c r="E82" i="7"/>
  <c r="S82" i="7"/>
  <c r="M82" i="7"/>
  <c r="Q82" i="7"/>
  <c r="R82" i="7"/>
  <c r="J82" i="7"/>
  <c r="L82" i="7"/>
  <c r="P82" i="7"/>
  <c r="D82" i="7"/>
  <c r="F82" i="7"/>
  <c r="D71" i="7"/>
  <c r="O71" i="7"/>
  <c r="T71" i="7"/>
  <c r="J74" i="7"/>
  <c r="M74" i="7"/>
  <c r="F74" i="7"/>
  <c r="S74" i="7"/>
  <c r="K74" i="7"/>
  <c r="G74" i="7"/>
  <c r="L74" i="7"/>
  <c r="P74" i="7"/>
  <c r="Q74" i="7"/>
  <c r="R74" i="7"/>
  <c r="D74" i="7"/>
  <c r="E74" i="7"/>
  <c r="C55" i="7"/>
  <c r="H55" i="7"/>
  <c r="V55" i="7"/>
  <c r="M101" i="7"/>
  <c r="G101" i="7"/>
  <c r="S101" i="7"/>
  <c r="E101" i="7"/>
  <c r="K101" i="7"/>
  <c r="J101" i="7"/>
  <c r="P101" i="7"/>
  <c r="R101" i="7"/>
  <c r="F101" i="7"/>
  <c r="L101" i="7"/>
  <c r="Q101" i="7"/>
  <c r="D95" i="7"/>
  <c r="C95" i="7"/>
  <c r="H95" i="7"/>
  <c r="V95" i="7"/>
  <c r="E133" i="7"/>
  <c r="F133" i="7"/>
  <c r="K133" i="7"/>
  <c r="S133" i="7"/>
  <c r="P133" i="7"/>
  <c r="M133" i="7"/>
  <c r="L133" i="7"/>
  <c r="R133" i="7"/>
  <c r="G133" i="7"/>
  <c r="J133" i="7"/>
  <c r="Q133" i="7"/>
  <c r="F98" i="7"/>
  <c r="Q98" i="7"/>
  <c r="G98" i="7"/>
  <c r="R98" i="7"/>
  <c r="P98" i="7"/>
  <c r="S98" i="7"/>
  <c r="E98" i="7"/>
  <c r="L98" i="7"/>
  <c r="J98" i="7"/>
  <c r="K98" i="7"/>
  <c r="D98" i="7"/>
  <c r="M98" i="7"/>
  <c r="S136" i="7"/>
  <c r="E136" i="7"/>
  <c r="M136" i="7"/>
  <c r="K136" i="7"/>
  <c r="G136" i="7"/>
  <c r="J136" i="7"/>
  <c r="Q136" i="7"/>
  <c r="L136" i="7"/>
  <c r="F136" i="7"/>
  <c r="P136" i="7"/>
  <c r="D136" i="7"/>
  <c r="R136" i="7"/>
  <c r="D109" i="7"/>
  <c r="O109" i="7"/>
  <c r="T109" i="7"/>
  <c r="E21" i="7"/>
  <c r="G21" i="7"/>
  <c r="K21" i="7"/>
  <c r="P21" i="7"/>
  <c r="M21" i="7"/>
  <c r="F21" i="7"/>
  <c r="Q21" i="7"/>
  <c r="R21" i="7"/>
  <c r="J21" i="7"/>
  <c r="L21" i="7"/>
  <c r="S21" i="7"/>
  <c r="D153" i="7"/>
  <c r="C153" i="7"/>
  <c r="H153" i="7"/>
  <c r="V153" i="7"/>
  <c r="D56" i="7"/>
  <c r="I56" i="7"/>
  <c r="N56" i="7"/>
  <c r="D187" i="7"/>
  <c r="O187" i="7"/>
  <c r="T187" i="7"/>
  <c r="D110" i="7"/>
  <c r="O110" i="7"/>
  <c r="T110" i="7"/>
  <c r="Q66" i="7"/>
  <c r="P66" i="7"/>
  <c r="M66" i="7"/>
  <c r="F66" i="7"/>
  <c r="G66" i="7"/>
  <c r="R66" i="7"/>
  <c r="K66" i="7"/>
  <c r="L66" i="7"/>
  <c r="E66" i="7"/>
  <c r="J66" i="7"/>
  <c r="S66" i="7"/>
  <c r="C53" i="7"/>
  <c r="H53" i="7"/>
  <c r="V53" i="7"/>
  <c r="T55" i="7"/>
  <c r="O55" i="7"/>
  <c r="N141" i="7"/>
  <c r="I141" i="7"/>
  <c r="P188" i="7"/>
  <c r="L188" i="7"/>
  <c r="M188" i="7"/>
  <c r="R188" i="7"/>
  <c r="F188" i="7"/>
  <c r="G188" i="7"/>
  <c r="Q188" i="7"/>
  <c r="S188" i="7"/>
  <c r="J188" i="7"/>
  <c r="K188" i="7"/>
  <c r="D188" i="7"/>
  <c r="E188" i="7"/>
  <c r="D152" i="7"/>
  <c r="I152" i="7"/>
  <c r="N152" i="7"/>
  <c r="D77" i="7"/>
  <c r="O77" i="7"/>
  <c r="T77" i="7"/>
  <c r="D97" i="7"/>
  <c r="I97" i="7"/>
  <c r="N97" i="7"/>
  <c r="K141" i="7"/>
  <c r="E141" i="7"/>
  <c r="R141" i="7"/>
  <c r="S141" i="7"/>
  <c r="J141" i="7"/>
  <c r="F141" i="7"/>
  <c r="Q141" i="7"/>
  <c r="P141" i="7"/>
  <c r="M141" i="7"/>
  <c r="G141" i="7"/>
  <c r="D141" i="7"/>
  <c r="L141" i="7"/>
  <c r="D25" i="7"/>
  <c r="I25" i="7"/>
  <c r="N25" i="7"/>
  <c r="Q54" i="7"/>
  <c r="K54" i="7"/>
  <c r="P54" i="7"/>
  <c r="R54" i="7"/>
  <c r="J54" i="7"/>
  <c r="G54" i="7"/>
  <c r="M54" i="7"/>
  <c r="E54" i="7"/>
  <c r="F54" i="7"/>
  <c r="L54" i="7"/>
  <c r="D54" i="7"/>
  <c r="S54" i="7"/>
  <c r="R120" i="7"/>
  <c r="G120" i="7"/>
  <c r="E120" i="7"/>
  <c r="Q120" i="7"/>
  <c r="S120" i="7"/>
  <c r="K120" i="7"/>
  <c r="P120" i="7"/>
  <c r="L120" i="7"/>
  <c r="M120" i="7"/>
  <c r="F120" i="7"/>
  <c r="D120" i="7"/>
  <c r="J120" i="7"/>
  <c r="K55" i="7"/>
  <c r="M55" i="7"/>
  <c r="F55" i="7"/>
  <c r="L55" i="7"/>
  <c r="P55" i="7"/>
  <c r="Q55" i="7"/>
  <c r="E55" i="7"/>
  <c r="J55" i="7"/>
  <c r="S55" i="7"/>
  <c r="R55" i="7"/>
  <c r="D55" i="7"/>
  <c r="G55" i="7"/>
  <c r="D121" i="7"/>
  <c r="I121" i="7"/>
  <c r="N121" i="7"/>
  <c r="D16" i="7"/>
  <c r="I16" i="7"/>
  <c r="N16" i="7"/>
  <c r="D80" i="7"/>
  <c r="O80" i="7"/>
  <c r="T80" i="7"/>
  <c r="J15" i="7"/>
  <c r="G15" i="7"/>
  <c r="E15" i="7"/>
  <c r="M15" i="7"/>
  <c r="P15" i="7"/>
  <c r="S15" i="7"/>
  <c r="L15" i="7"/>
  <c r="F15" i="7"/>
  <c r="K15" i="7"/>
  <c r="R15" i="7"/>
  <c r="D15" i="7"/>
  <c r="Q15" i="7"/>
  <c r="L151" i="7"/>
  <c r="S151" i="7"/>
  <c r="P151" i="7"/>
  <c r="J151" i="7"/>
  <c r="G151" i="7"/>
  <c r="K151" i="7"/>
  <c r="E151" i="7"/>
  <c r="R151" i="7"/>
  <c r="M151" i="7"/>
  <c r="F151" i="7"/>
  <c r="D151" i="7"/>
  <c r="Q151" i="7"/>
  <c r="D128" i="7"/>
  <c r="O128" i="7"/>
  <c r="T128" i="7"/>
  <c r="G164" i="7"/>
  <c r="J164" i="7"/>
  <c r="F164" i="7"/>
  <c r="E164" i="7"/>
  <c r="S164" i="7"/>
  <c r="K164" i="7"/>
  <c r="R164" i="7"/>
  <c r="L164" i="7"/>
  <c r="M164" i="7"/>
  <c r="Q164" i="7"/>
  <c r="D164" i="7"/>
  <c r="P164" i="7"/>
  <c r="R131" i="7"/>
  <c r="J131" i="7"/>
  <c r="S131" i="7"/>
  <c r="E131" i="7"/>
  <c r="P131" i="7"/>
  <c r="G131" i="7"/>
  <c r="M131" i="7"/>
  <c r="K131" i="7"/>
  <c r="Q131" i="7"/>
  <c r="F131" i="7"/>
  <c r="D131" i="7"/>
  <c r="L131" i="7"/>
  <c r="F83" i="7"/>
  <c r="S83" i="7"/>
  <c r="K83" i="7"/>
  <c r="R83" i="7"/>
  <c r="L83" i="7"/>
  <c r="G83" i="7"/>
  <c r="Q83" i="7"/>
  <c r="P83" i="7"/>
  <c r="E83" i="7"/>
  <c r="J83" i="7"/>
  <c r="M83" i="7"/>
  <c r="E34" i="7"/>
  <c r="L34" i="7"/>
  <c r="K34" i="7"/>
  <c r="P34" i="7"/>
  <c r="F34" i="7"/>
  <c r="R34" i="7"/>
  <c r="M34" i="7"/>
  <c r="J34" i="7"/>
  <c r="G34" i="7"/>
  <c r="S34" i="7"/>
  <c r="D34" i="7"/>
  <c r="Q34" i="7"/>
  <c r="D89" i="7"/>
  <c r="C89" i="7"/>
  <c r="H89" i="7"/>
  <c r="V89" i="7"/>
  <c r="L6" i="7"/>
  <c r="M6" i="7"/>
  <c r="Q6" i="7"/>
  <c r="E6" i="7"/>
  <c r="J6" i="7"/>
  <c r="R6" i="7"/>
  <c r="P6" i="7"/>
  <c r="S6" i="7"/>
  <c r="F6" i="7"/>
  <c r="K6" i="7"/>
  <c r="D6" i="7"/>
  <c r="G6" i="7"/>
  <c r="S11" i="7"/>
  <c r="F11" i="7"/>
  <c r="P11" i="7"/>
  <c r="E11" i="7"/>
  <c r="R11" i="7"/>
  <c r="Q11" i="7"/>
  <c r="K11" i="7"/>
  <c r="G11" i="7"/>
  <c r="M11" i="7"/>
  <c r="L11" i="7"/>
  <c r="D11" i="7"/>
  <c r="J11" i="7"/>
  <c r="Q169" i="7"/>
  <c r="M169" i="7"/>
  <c r="G169" i="7"/>
  <c r="S169" i="7"/>
  <c r="K169" i="7"/>
  <c r="P169" i="7"/>
  <c r="E169" i="7"/>
  <c r="F169" i="7"/>
  <c r="R169" i="7"/>
  <c r="L169" i="7"/>
  <c r="D169" i="7"/>
  <c r="J169" i="7"/>
  <c r="D46" i="7"/>
  <c r="C46" i="7"/>
  <c r="H46" i="7"/>
  <c r="V46" i="7"/>
  <c r="D180" i="7"/>
  <c r="C180" i="7"/>
  <c r="H180" i="7"/>
  <c r="V180" i="7"/>
  <c r="D53" i="7"/>
  <c r="I53" i="7"/>
  <c r="N53" i="7"/>
  <c r="D182" i="7"/>
  <c r="O182" i="7"/>
  <c r="T182" i="7"/>
  <c r="E52" i="7"/>
  <c r="K52" i="7"/>
  <c r="P52" i="7"/>
  <c r="G52" i="7"/>
  <c r="L52" i="7"/>
  <c r="Q52" i="7"/>
  <c r="S52" i="7"/>
  <c r="J52" i="7"/>
  <c r="R52" i="7"/>
  <c r="F52" i="7"/>
  <c r="D52" i="7"/>
  <c r="M52" i="7"/>
  <c r="E144" i="7"/>
  <c r="M144" i="7"/>
  <c r="G144" i="7"/>
  <c r="R144" i="7"/>
  <c r="S144" i="7"/>
  <c r="J144" i="7"/>
  <c r="Q144" i="7"/>
  <c r="L144" i="7"/>
  <c r="K144" i="7"/>
  <c r="F144" i="7"/>
  <c r="D144" i="7"/>
  <c r="P144" i="7"/>
  <c r="D156" i="7"/>
  <c r="C156" i="7"/>
  <c r="H156" i="7"/>
  <c r="V156" i="7"/>
  <c r="P45" i="7"/>
  <c r="J45" i="7"/>
  <c r="F45" i="7"/>
  <c r="E45" i="7"/>
  <c r="Q45" i="7"/>
  <c r="R45" i="7"/>
  <c r="S45" i="7"/>
  <c r="K45" i="7"/>
  <c r="L45" i="7"/>
  <c r="G45" i="7"/>
  <c r="D45" i="7"/>
  <c r="M45" i="7"/>
  <c r="P158" i="7"/>
  <c r="G158" i="7"/>
  <c r="E158" i="7"/>
  <c r="J158" i="7"/>
  <c r="R158" i="7"/>
  <c r="Q158" i="7"/>
  <c r="F158" i="7"/>
  <c r="M158" i="7"/>
  <c r="L158" i="7"/>
  <c r="S158" i="7"/>
  <c r="D158" i="7"/>
  <c r="K158" i="7"/>
  <c r="M157" i="7"/>
  <c r="J157" i="7"/>
  <c r="G157" i="7"/>
  <c r="R157" i="7"/>
  <c r="F157" i="7"/>
  <c r="P157" i="7"/>
  <c r="L157" i="7"/>
  <c r="Q157" i="7"/>
  <c r="E157" i="7"/>
  <c r="S157" i="7"/>
  <c r="D157" i="7"/>
  <c r="K157" i="7"/>
  <c r="S132" i="7"/>
  <c r="L132" i="7"/>
  <c r="G132" i="7"/>
  <c r="P132" i="7"/>
  <c r="J132" i="7"/>
  <c r="K132" i="7"/>
  <c r="R132" i="7"/>
  <c r="Q132" i="7"/>
  <c r="E132" i="7"/>
  <c r="F132" i="7"/>
  <c r="D132" i="7"/>
  <c r="M132" i="7"/>
  <c r="M69" i="7"/>
  <c r="G69" i="7"/>
  <c r="J69" i="7"/>
  <c r="F69" i="7"/>
  <c r="L69" i="7"/>
  <c r="Q69" i="7"/>
  <c r="P69" i="7"/>
  <c r="S69" i="7"/>
  <c r="R69" i="7"/>
  <c r="K69" i="7"/>
  <c r="E69" i="7"/>
  <c r="P67" i="7"/>
  <c r="F67" i="7"/>
  <c r="E67" i="7"/>
  <c r="Q67" i="7"/>
  <c r="R67" i="7"/>
  <c r="S67" i="7"/>
  <c r="J67" i="7"/>
  <c r="L67" i="7"/>
  <c r="G67" i="7"/>
  <c r="K67" i="7"/>
  <c r="D67" i="7"/>
  <c r="M67" i="7"/>
  <c r="L84" i="7"/>
  <c r="S84" i="7"/>
  <c r="K84" i="7"/>
  <c r="R84" i="7"/>
  <c r="E84" i="7"/>
  <c r="P84" i="7"/>
  <c r="M84" i="7"/>
  <c r="F84" i="7"/>
  <c r="J84" i="7"/>
  <c r="Q84" i="7"/>
  <c r="D84" i="7"/>
  <c r="G84" i="7"/>
  <c r="K65" i="7"/>
  <c r="M65" i="7"/>
  <c r="P65" i="7"/>
  <c r="E65" i="7"/>
  <c r="R65" i="7"/>
  <c r="J65" i="7"/>
  <c r="Q65" i="7"/>
  <c r="F65" i="7"/>
  <c r="G65" i="7"/>
  <c r="S65" i="7"/>
  <c r="D65" i="7"/>
  <c r="L65" i="7"/>
  <c r="K148" i="7"/>
  <c r="P148" i="7"/>
  <c r="R148" i="7"/>
  <c r="Q148" i="7"/>
  <c r="G148" i="7"/>
  <c r="J148" i="7"/>
  <c r="M148" i="7"/>
  <c r="F148" i="7"/>
  <c r="E148" i="7"/>
  <c r="S148" i="7"/>
  <c r="D148" i="7"/>
  <c r="L148" i="7"/>
  <c r="D39" i="7"/>
  <c r="C39" i="7"/>
  <c r="H39" i="7"/>
  <c r="V39" i="7"/>
  <c r="D127" i="7"/>
  <c r="O127" i="7"/>
  <c r="T127" i="7"/>
  <c r="S23" i="7"/>
  <c r="E23" i="7"/>
  <c r="M23" i="7"/>
  <c r="Q23" i="7"/>
  <c r="J23" i="7"/>
  <c r="L23" i="7"/>
  <c r="P23" i="7"/>
  <c r="G23" i="7"/>
  <c r="K23" i="7"/>
  <c r="F23" i="7"/>
  <c r="D23" i="7"/>
  <c r="R23" i="7"/>
  <c r="D43" i="7"/>
  <c r="C43" i="7"/>
  <c r="H43" i="7"/>
  <c r="V43" i="7"/>
  <c r="D112" i="7"/>
  <c r="O112" i="7"/>
  <c r="T112" i="7"/>
  <c r="J162" i="7"/>
  <c r="F162" i="7"/>
  <c r="G162" i="7"/>
  <c r="Q162" i="7"/>
  <c r="S162" i="7"/>
  <c r="M162" i="7"/>
  <c r="P162" i="7"/>
  <c r="R162" i="7"/>
  <c r="L162" i="7"/>
  <c r="K162" i="7"/>
  <c r="D162" i="7"/>
  <c r="E162" i="7"/>
  <c r="P60" i="7"/>
  <c r="Q60" i="7"/>
  <c r="S60" i="7"/>
  <c r="K60" i="7"/>
  <c r="G60" i="7"/>
  <c r="M60" i="7"/>
  <c r="F60" i="7"/>
  <c r="R60" i="7"/>
  <c r="E60" i="7"/>
  <c r="L60" i="7"/>
  <c r="D60" i="7"/>
  <c r="J60" i="7"/>
  <c r="Q179" i="7"/>
  <c r="K179" i="7"/>
  <c r="L179" i="7"/>
  <c r="J179" i="7"/>
  <c r="M179" i="7"/>
  <c r="F179" i="7"/>
  <c r="R179" i="7"/>
  <c r="S179" i="7"/>
  <c r="P179" i="7"/>
  <c r="E179" i="7"/>
  <c r="D179" i="7"/>
  <c r="G179" i="7"/>
  <c r="F79" i="7"/>
  <c r="K79" i="7"/>
  <c r="L79" i="7"/>
  <c r="E79" i="7"/>
  <c r="S79" i="7"/>
  <c r="J79" i="7"/>
  <c r="G79" i="7"/>
  <c r="M79" i="7"/>
  <c r="Q79" i="7"/>
  <c r="R79" i="7"/>
  <c r="D79" i="7"/>
  <c r="P79" i="7"/>
  <c r="P173" i="7"/>
  <c r="L173" i="7"/>
  <c r="J173" i="7"/>
  <c r="Q173" i="7"/>
  <c r="S173" i="7"/>
  <c r="F173" i="7"/>
  <c r="K173" i="7"/>
  <c r="E173" i="7"/>
  <c r="M173" i="7"/>
  <c r="R173" i="7"/>
  <c r="D173" i="7"/>
  <c r="G173" i="7"/>
  <c r="D63" i="7"/>
  <c r="C63" i="7"/>
  <c r="H63" i="7"/>
  <c r="V63" i="7"/>
  <c r="G166" i="7"/>
  <c r="Q166" i="7"/>
  <c r="P166" i="7"/>
  <c r="F166" i="7"/>
  <c r="M166" i="7"/>
  <c r="S166" i="7"/>
  <c r="L166" i="7"/>
  <c r="E166" i="7"/>
  <c r="K166" i="7"/>
  <c r="J166" i="7"/>
  <c r="D166" i="7"/>
  <c r="R166" i="7"/>
  <c r="D41" i="7"/>
  <c r="C41" i="7"/>
  <c r="H41" i="7"/>
  <c r="V41" i="7"/>
  <c r="M42" i="7"/>
  <c r="Q42" i="7"/>
  <c r="J42" i="7"/>
  <c r="F42" i="7"/>
  <c r="P42" i="7"/>
  <c r="G42" i="7"/>
  <c r="E42" i="7"/>
  <c r="S42" i="7"/>
  <c r="K42" i="7"/>
  <c r="R42" i="7"/>
  <c r="D42" i="7"/>
  <c r="L42" i="7"/>
  <c r="D101" i="7"/>
  <c r="I101" i="7"/>
  <c r="N101" i="7"/>
  <c r="G33" i="7"/>
  <c r="Q33" i="7"/>
  <c r="P33" i="7"/>
  <c r="F33" i="7"/>
  <c r="S33" i="7"/>
  <c r="L33" i="7"/>
  <c r="R33" i="7"/>
  <c r="K33" i="7"/>
  <c r="M33" i="7"/>
  <c r="E33" i="7"/>
  <c r="D33" i="7"/>
  <c r="J33" i="7"/>
  <c r="D69" i="7"/>
  <c r="C69" i="7"/>
  <c r="H69" i="7"/>
  <c r="V69" i="7"/>
  <c r="D133" i="7"/>
  <c r="O133" i="7"/>
  <c r="T133" i="7"/>
  <c r="D83" i="7"/>
  <c r="C83" i="7"/>
  <c r="H83" i="7"/>
  <c r="V83" i="7"/>
  <c r="E184" i="7"/>
  <c r="P184" i="7"/>
  <c r="M184" i="7"/>
  <c r="S184" i="7"/>
  <c r="F184" i="7"/>
  <c r="K184" i="7"/>
  <c r="G184" i="7"/>
  <c r="L184" i="7"/>
  <c r="R184" i="7"/>
  <c r="Q184" i="7"/>
  <c r="D184" i="7"/>
  <c r="J184" i="7"/>
  <c r="D21" i="7"/>
  <c r="I21" i="7"/>
  <c r="N21" i="7"/>
  <c r="J5" i="7"/>
  <c r="K5" i="7"/>
  <c r="R5" i="7"/>
  <c r="L5" i="7"/>
  <c r="E5" i="7"/>
  <c r="Q5" i="7"/>
  <c r="S5" i="7"/>
  <c r="G5" i="7"/>
  <c r="P5" i="7"/>
  <c r="M5" i="7"/>
  <c r="D5" i="7"/>
  <c r="F5" i="7"/>
  <c r="P137" i="7"/>
  <c r="L137" i="7"/>
  <c r="G137" i="7"/>
  <c r="R137" i="7"/>
  <c r="F137" i="7"/>
  <c r="E137" i="7"/>
  <c r="J137" i="7"/>
  <c r="S137" i="7"/>
  <c r="Q137" i="7"/>
  <c r="M137" i="7"/>
  <c r="D137" i="7"/>
  <c r="K137" i="7"/>
  <c r="S32" i="7"/>
  <c r="M32" i="7"/>
  <c r="P32" i="7"/>
  <c r="K32" i="7"/>
  <c r="R32" i="7"/>
  <c r="Q32" i="7"/>
  <c r="F32" i="7"/>
  <c r="J32" i="7"/>
  <c r="G32" i="7"/>
  <c r="L32" i="7"/>
  <c r="D32" i="7"/>
  <c r="E32" i="7"/>
  <c r="G105" i="7"/>
  <c r="F105" i="7"/>
  <c r="R105" i="7"/>
  <c r="M105" i="7"/>
  <c r="E105" i="7"/>
  <c r="Q105" i="7"/>
  <c r="J105" i="7"/>
  <c r="S105" i="7"/>
  <c r="K105" i="7"/>
  <c r="L105" i="7"/>
  <c r="D105" i="7"/>
  <c r="P105" i="7"/>
  <c r="D66" i="7"/>
  <c r="I66" i="7"/>
  <c r="N66" i="7"/>
  <c r="K176" i="7"/>
  <c r="G176" i="7"/>
  <c r="J176" i="7"/>
  <c r="L176" i="7"/>
  <c r="F176" i="7"/>
  <c r="Q176" i="7"/>
  <c r="P176" i="7"/>
  <c r="E176" i="7"/>
  <c r="R176" i="7"/>
  <c r="S176" i="7"/>
  <c r="D176" i="7"/>
  <c r="M176" i="7"/>
  <c r="F102" i="7"/>
  <c r="E102" i="7"/>
  <c r="L102" i="7"/>
  <c r="J102" i="7"/>
  <c r="S102" i="7"/>
  <c r="Q102" i="7"/>
  <c r="G102" i="7"/>
  <c r="K102" i="7"/>
  <c r="M102" i="7"/>
  <c r="R102" i="7"/>
  <c r="D102" i="7"/>
  <c r="P102" i="7"/>
  <c r="K149" i="7"/>
  <c r="J149" i="7"/>
  <c r="Q149" i="7"/>
  <c r="R149" i="7"/>
  <c r="P149" i="7"/>
  <c r="G149" i="7"/>
  <c r="E149" i="7"/>
  <c r="M149" i="7"/>
  <c r="S149" i="7"/>
  <c r="F149" i="7"/>
  <c r="D149" i="7"/>
  <c r="L149" i="7"/>
  <c r="F135" i="7"/>
  <c r="M135" i="7"/>
  <c r="L135" i="7"/>
  <c r="R135" i="7"/>
  <c r="S135" i="7"/>
  <c r="P135" i="7"/>
  <c r="E135" i="7"/>
  <c r="G135" i="7"/>
  <c r="Q135" i="7"/>
  <c r="J135" i="7"/>
  <c r="D135" i="7"/>
  <c r="K135" i="7"/>
  <c r="S167" i="7"/>
  <c r="E167" i="7"/>
  <c r="M167" i="7"/>
  <c r="R167" i="7"/>
  <c r="F167" i="7"/>
  <c r="Q167" i="7"/>
  <c r="P167" i="7"/>
  <c r="J167" i="7"/>
  <c r="G167" i="7"/>
  <c r="K167" i="7"/>
  <c r="D167" i="7"/>
  <c r="L167" i="7"/>
</calcChain>
</file>

<file path=xl/sharedStrings.xml><?xml version="1.0" encoding="utf-8"?>
<sst xmlns="http://schemas.openxmlformats.org/spreadsheetml/2006/main" count="2094" uniqueCount="167">
  <si>
    <t>Sample Number</t>
  </si>
  <si>
    <t>Date</t>
  </si>
  <si>
    <t>Time</t>
  </si>
  <si>
    <t>Location</t>
  </si>
  <si>
    <t>Latitude</t>
  </si>
  <si>
    <t>Longitude</t>
  </si>
  <si>
    <t>Distance (miles)</t>
  </si>
  <si>
    <t>Nautical miles (NM)</t>
  </si>
  <si>
    <t>Tow length (km)</t>
  </si>
  <si>
    <t>500/501</t>
  </si>
  <si>
    <t>502/503</t>
  </si>
  <si>
    <t>504/505</t>
  </si>
  <si>
    <t>506/507</t>
  </si>
  <si>
    <t>508/509</t>
  </si>
  <si>
    <t>510/511</t>
  </si>
  <si>
    <t>512/513</t>
  </si>
  <si>
    <t>514/515</t>
  </si>
  <si>
    <t>516/517</t>
  </si>
  <si>
    <t>518/519</t>
  </si>
  <si>
    <t>520/521</t>
  </si>
  <si>
    <t>522/523</t>
  </si>
  <si>
    <t>524/525</t>
  </si>
  <si>
    <t>526/527</t>
  </si>
  <si>
    <t>528/529</t>
  </si>
  <si>
    <t>530/531</t>
  </si>
  <si>
    <t>532/533</t>
  </si>
  <si>
    <t>534/535</t>
  </si>
  <si>
    <t>536/537</t>
  </si>
  <si>
    <t>538/539</t>
  </si>
  <si>
    <t>540/541</t>
  </si>
  <si>
    <t>542/543</t>
  </si>
  <si>
    <t>544/545</t>
  </si>
  <si>
    <t>546/547</t>
  </si>
  <si>
    <t>548/549</t>
  </si>
  <si>
    <t>550/551</t>
  </si>
  <si>
    <t>552/553</t>
  </si>
  <si>
    <t>554/555</t>
  </si>
  <si>
    <t>556/557</t>
  </si>
  <si>
    <t>558/559</t>
  </si>
  <si>
    <t>560/561</t>
  </si>
  <si>
    <t>562/563</t>
  </si>
  <si>
    <t>564/565</t>
  </si>
  <si>
    <t>566/567</t>
  </si>
  <si>
    <t>568/569</t>
  </si>
  <si>
    <t>570/571</t>
  </si>
  <si>
    <t>572/573</t>
  </si>
  <si>
    <t>574/575</t>
  </si>
  <si>
    <t>576/577</t>
  </si>
  <si>
    <t>578/579</t>
  </si>
  <si>
    <t>580/581</t>
  </si>
  <si>
    <t>582/583</t>
  </si>
  <si>
    <t>584/585</t>
  </si>
  <si>
    <t>586/587</t>
  </si>
  <si>
    <t>588/589</t>
  </si>
  <si>
    <t>590/591</t>
  </si>
  <si>
    <t>592/593</t>
  </si>
  <si>
    <t>594/595</t>
  </si>
  <si>
    <t>596/597</t>
  </si>
  <si>
    <t>598/599</t>
  </si>
  <si>
    <t>600/601</t>
  </si>
  <si>
    <t>602/603</t>
  </si>
  <si>
    <t>604/605</t>
  </si>
  <si>
    <t>606/607</t>
  </si>
  <si>
    <t>608/609</t>
  </si>
  <si>
    <t>610/611</t>
  </si>
  <si>
    <t>612/613</t>
  </si>
  <si>
    <t>614/615</t>
  </si>
  <si>
    <t>616/617</t>
  </si>
  <si>
    <t>618/619</t>
  </si>
  <si>
    <t>620/621</t>
  </si>
  <si>
    <t>622/623</t>
  </si>
  <si>
    <t>624/625</t>
  </si>
  <si>
    <t>626/627</t>
  </si>
  <si>
    <t>628/629</t>
  </si>
  <si>
    <t>630/631</t>
  </si>
  <si>
    <t>632/633</t>
  </si>
  <si>
    <t>634/635</t>
  </si>
  <si>
    <t>636/637</t>
  </si>
  <si>
    <t>638/639</t>
  </si>
  <si>
    <t>640/641</t>
  </si>
  <si>
    <t>642/643</t>
  </si>
  <si>
    <t>644/645</t>
  </si>
  <si>
    <t>646/647</t>
  </si>
  <si>
    <t>648/649</t>
  </si>
  <si>
    <t>650/651</t>
  </si>
  <si>
    <t>652/653</t>
  </si>
  <si>
    <t>654/655</t>
  </si>
  <si>
    <t>656/657</t>
  </si>
  <si>
    <t>658/659</t>
  </si>
  <si>
    <t>660/661</t>
  </si>
  <si>
    <t>662/663</t>
  </si>
  <si>
    <t>664/665</t>
  </si>
  <si>
    <t>666/667</t>
  </si>
  <si>
    <t>668/669</t>
  </si>
  <si>
    <t>670/671</t>
  </si>
  <si>
    <t>672/673</t>
  </si>
  <si>
    <t>674/675</t>
  </si>
  <si>
    <t>676/677</t>
  </si>
  <si>
    <t>678/679</t>
  </si>
  <si>
    <t>680/681</t>
  </si>
  <si>
    <t>682/683</t>
  </si>
  <si>
    <t>684/685</t>
  </si>
  <si>
    <t>686/687</t>
  </si>
  <si>
    <t>Counts</t>
  </si>
  <si>
    <t>Abundances</t>
  </si>
  <si>
    <t>Tow Length (km)</t>
  </si>
  <si>
    <t>&gt;4.75</t>
  </si>
  <si>
    <t>Total</t>
  </si>
  <si>
    <t>1-4.75</t>
  </si>
  <si>
    <t>0.3-1</t>
  </si>
  <si>
    <t>Final Total</t>
  </si>
  <si>
    <t>Net</t>
  </si>
  <si>
    <t>Frag.</t>
  </si>
  <si>
    <t>Pel.</t>
  </si>
  <si>
    <t>Line</t>
  </si>
  <si>
    <t>Film</t>
  </si>
  <si>
    <t>Foam</t>
  </si>
  <si>
    <t xml:space="preserve">Foam </t>
  </si>
  <si>
    <t>Average</t>
  </si>
  <si>
    <t>Net Mouth Width (m)</t>
  </si>
  <si>
    <t>A</t>
  </si>
  <si>
    <t>B</t>
  </si>
  <si>
    <r>
      <rPr>
        <sz val="12"/>
        <color indexed="8"/>
        <rFont val="Times New Roman"/>
        <family val="1"/>
      </rPr>
      <t>Abundance of plastic particles (count/km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 xml:space="preserve">)
</t>
    </r>
    <r>
      <rPr>
        <sz val="12"/>
        <color indexed="8"/>
        <rFont val="Times New Roman"/>
        <family val="1"/>
      </rPr>
      <t xml:space="preserve"> by morphology and size</t>
    </r>
  </si>
  <si>
    <t>0.355― 0.999mm</t>
  </si>
  <si>
    <t>1.000― 4.749mm</t>
  </si>
  <si>
    <t>&gt; 4.75mm</t>
  </si>
  <si>
    <t>% of total</t>
  </si>
  <si>
    <t>Fragment</t>
  </si>
  <si>
    <t>Pellet</t>
  </si>
  <si>
    <t>Fiber/Line</t>
  </si>
  <si>
    <r>
      <rPr>
        <sz val="12"/>
        <color indexed="8"/>
        <rFont val="Times New Roman"/>
        <family val="1"/>
      </rPr>
      <t>count/km</t>
    </r>
    <r>
      <rPr>
        <vertAlign val="superscript"/>
        <sz val="12"/>
        <color indexed="8"/>
        <rFont val="Times New Roman"/>
        <family val="1"/>
      </rPr>
      <t>2</t>
    </r>
  </si>
  <si>
    <r>
      <rPr>
        <sz val="12"/>
        <color indexed="8"/>
        <rFont val="Times New Roman"/>
        <family val="1"/>
      </rPr>
      <t>Average Abundance of Plastic Particles (count/km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 xml:space="preserve">)
</t>
    </r>
    <r>
      <rPr>
        <sz val="12"/>
        <color indexed="8"/>
        <rFont val="Times New Roman"/>
        <family val="1"/>
      </rPr>
      <t xml:space="preserve"> by Morphology and Size</t>
    </r>
  </si>
  <si>
    <t>TOTALS</t>
  </si>
  <si>
    <t>Net1km</t>
  </si>
  <si>
    <t>Net2km</t>
  </si>
  <si>
    <t>Serial</t>
  </si>
  <si>
    <t>Length_km</t>
  </si>
  <si>
    <t>475Frag</t>
  </si>
  <si>
    <t>475Pellet</t>
  </si>
  <si>
    <t>475Line</t>
  </si>
  <si>
    <t>475Film</t>
  </si>
  <si>
    <t>475Total</t>
  </si>
  <si>
    <t>1Frag</t>
  </si>
  <si>
    <t>1Pellet</t>
  </si>
  <si>
    <t>1Line</t>
  </si>
  <si>
    <t>1Film</t>
  </si>
  <si>
    <t>1Foam</t>
  </si>
  <si>
    <t>1Total</t>
  </si>
  <si>
    <t>03Frag</t>
  </si>
  <si>
    <t>03Pellet</t>
  </si>
  <si>
    <t>03Line</t>
  </si>
  <si>
    <t>03Film</t>
  </si>
  <si>
    <t>03Foam</t>
  </si>
  <si>
    <t>03Total</t>
  </si>
  <si>
    <t>Size</t>
  </si>
  <si>
    <t>Type</t>
  </si>
  <si>
    <t>Name</t>
  </si>
  <si>
    <t>Gtotal</t>
  </si>
  <si>
    <t>GTotal</t>
  </si>
  <si>
    <t>Abun_km</t>
  </si>
  <si>
    <t>Abun_ha</t>
  </si>
  <si>
    <t>Size_mm</t>
  </si>
  <si>
    <t>Serial_Pair</t>
  </si>
  <si>
    <t>TowLength_km</t>
  </si>
  <si>
    <t xml:space="preserve">Serial </t>
  </si>
  <si>
    <t>TowLength_km_2digits</t>
  </si>
  <si>
    <t>DistShore_m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</si>
</sst>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0"/>
      <color theme="1"/>
      <name val="Helvetica"/>
      <family val="2"/>
      <scheme val="minor"/>
    </font>
    <font>
      <sz val="10"/>
      <color indexed="8"/>
      <name val="Helvetica"/>
      <scheme val="major"/>
    </font>
    <font>
      <sz val="10"/>
      <color rgb="FF000000"/>
      <name val="Helvetica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7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 style="thin">
        <color indexed="10"/>
      </top>
      <bottom style="thin">
        <color indexed="17"/>
      </bottom>
      <diagonal/>
    </border>
    <border>
      <left/>
      <right/>
      <top style="thin">
        <color indexed="10"/>
      </top>
      <bottom style="thin">
        <color indexed="17"/>
      </bottom>
      <diagonal/>
    </border>
    <border>
      <left/>
      <right style="medium">
        <color indexed="8"/>
      </right>
      <top style="thin">
        <color indexed="10"/>
      </top>
      <bottom style="thin">
        <color indexed="17"/>
      </bottom>
      <diagonal/>
    </border>
    <border>
      <left style="medium">
        <color indexed="8"/>
      </left>
      <right/>
      <top style="thin">
        <color indexed="10"/>
      </top>
      <bottom style="thin">
        <color indexed="17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4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medium">
        <color indexed="8"/>
      </right>
      <top style="thin">
        <color indexed="17"/>
      </top>
      <bottom style="thin">
        <color indexed="14"/>
      </bottom>
      <diagonal/>
    </border>
    <border>
      <left style="medium">
        <color indexed="8"/>
      </left>
      <right style="thin">
        <color indexed="17"/>
      </right>
      <top style="thin">
        <color indexed="17"/>
      </top>
      <bottom style="thin">
        <color indexed="1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4"/>
      </top>
      <bottom style="thin">
        <color indexed="17"/>
      </bottom>
      <diagonal/>
    </border>
    <border>
      <left style="thin">
        <color indexed="17"/>
      </left>
      <right style="medium">
        <color indexed="8"/>
      </right>
      <top style="thin">
        <color indexed="14"/>
      </top>
      <bottom style="thin">
        <color indexed="17"/>
      </bottom>
      <diagonal/>
    </border>
    <border>
      <left style="medium">
        <color indexed="8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17"/>
      </left>
      <right style="thin">
        <color indexed="14"/>
      </right>
      <top style="thin">
        <color indexed="17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/>
      <bottom style="thick">
        <color indexed="8"/>
      </bottom>
      <diagonal/>
    </border>
    <border>
      <left/>
      <right style="thin">
        <color indexed="10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n">
        <color indexed="10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7"/>
      </bottom>
      <diagonal/>
    </border>
    <border>
      <left style="medium">
        <color indexed="8"/>
      </left>
      <right style="thin">
        <color indexed="11"/>
      </right>
      <top style="thin">
        <color indexed="14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/>
      <top style="thin">
        <color indexed="11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17"/>
      </bottom>
      <diagonal/>
    </border>
    <border>
      <left/>
      <right style="thin">
        <color indexed="14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49" fontId="2" fillId="4" borderId="12" xfId="0" applyNumberFormat="1" applyFont="1" applyFill="1" applyBorder="1" applyAlignment="1">
      <alignment horizontal="center"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4" xfId="0" applyNumberFormat="1" applyFont="1" applyFill="1" applyBorder="1" applyAlignment="1">
      <alignment vertical="top" wrapText="1"/>
    </xf>
    <xf numFmtId="0" fontId="0" fillId="2" borderId="15" xfId="0" applyNumberFormat="1" applyFont="1" applyFill="1" applyBorder="1" applyAlignment="1">
      <alignment vertical="top" wrapText="1"/>
    </xf>
    <xf numFmtId="49" fontId="2" fillId="4" borderId="16" xfId="0" applyNumberFormat="1" applyFont="1" applyFill="1" applyBorder="1" applyAlignment="1">
      <alignment horizontal="center" vertical="top" wrapText="1"/>
    </xf>
    <xf numFmtId="49" fontId="2" fillId="4" borderId="19" xfId="0" applyNumberFormat="1" applyFont="1" applyFill="1" applyBorder="1" applyAlignment="1">
      <alignment horizontal="center" vertical="top" wrapText="1"/>
    </xf>
    <xf numFmtId="0" fontId="0" fillId="2" borderId="20" xfId="0" applyNumberFormat="1" applyFont="1" applyFill="1" applyBorder="1" applyAlignment="1">
      <alignment vertical="top" wrapText="1"/>
    </xf>
    <xf numFmtId="49" fontId="3" fillId="2" borderId="21" xfId="0" applyNumberFormat="1" applyFont="1" applyFill="1" applyBorder="1" applyAlignment="1"/>
    <xf numFmtId="0" fontId="0" fillId="2" borderId="22" xfId="0" applyNumberFormat="1" applyFont="1" applyFill="1" applyBorder="1" applyAlignment="1">
      <alignment vertical="top" wrapText="1"/>
    </xf>
    <xf numFmtId="0" fontId="2" fillId="5" borderId="23" xfId="0" applyNumberFormat="1" applyFont="1" applyFill="1" applyBorder="1" applyAlignment="1">
      <alignment horizontal="center" vertical="top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5" xfId="0" applyNumberFormat="1" applyFont="1" applyFill="1" applyBorder="1" applyAlignment="1">
      <alignment horizontal="center" vertical="top" wrapText="1"/>
    </xf>
    <xf numFmtId="0" fontId="0" fillId="2" borderId="26" xfId="0" applyNumberFormat="1" applyFont="1" applyFill="1" applyBorder="1" applyAlignment="1">
      <alignment horizontal="center" vertical="top" wrapText="1"/>
    </xf>
    <xf numFmtId="0" fontId="0" fillId="2" borderId="27" xfId="0" applyNumberFormat="1" applyFont="1" applyFill="1" applyBorder="1" applyAlignment="1">
      <alignment horizontal="center" vertical="top" wrapText="1"/>
    </xf>
    <xf numFmtId="1" fontId="0" fillId="2" borderId="28" xfId="0" applyNumberFormat="1" applyFont="1" applyFill="1" applyBorder="1" applyAlignment="1">
      <alignment horizontal="center" vertical="top" wrapText="1"/>
    </xf>
    <xf numFmtId="1" fontId="0" fillId="2" borderId="1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30" xfId="0" applyNumberFormat="1" applyFont="1" applyFill="1" applyBorder="1" applyAlignment="1">
      <alignment vertical="top" wrapText="1"/>
    </xf>
    <xf numFmtId="0" fontId="4" fillId="2" borderId="21" xfId="0" applyNumberFormat="1" applyFont="1" applyFill="1" applyBorder="1" applyAlignment="1">
      <alignment horizontal="center"/>
    </xf>
    <xf numFmtId="0" fontId="2" fillId="5" borderId="31" xfId="0" applyNumberFormat="1" applyFont="1" applyFill="1" applyBorder="1" applyAlignment="1">
      <alignment horizontal="center" vertical="top" wrapText="1"/>
    </xf>
    <xf numFmtId="0" fontId="0" fillId="2" borderId="32" xfId="0" applyNumberFormat="1" applyFont="1" applyFill="1" applyBorder="1" applyAlignment="1">
      <alignment horizontal="center" vertical="top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0" xfId="0" applyNumberFormat="1" applyFont="1" applyFill="1" applyBorder="1" applyAlignment="1">
      <alignment horizontal="center" vertical="top" wrapText="1"/>
    </xf>
    <xf numFmtId="49" fontId="0" fillId="6" borderId="1" xfId="0" applyNumberFormat="1" applyFont="1" applyFill="1" applyBorder="1" applyAlignment="1">
      <alignment horizontal="center" vertical="top" wrapText="1"/>
    </xf>
    <xf numFmtId="1" fontId="0" fillId="6" borderId="1" xfId="0" applyNumberFormat="1" applyFont="1" applyFill="1" applyBorder="1" applyAlignment="1">
      <alignment horizontal="center" vertical="top" wrapText="1"/>
    </xf>
    <xf numFmtId="0" fontId="0" fillId="2" borderId="34" xfId="0" applyNumberFormat="1" applyFont="1" applyFill="1" applyBorder="1" applyAlignment="1">
      <alignment vertical="top" wrapText="1"/>
    </xf>
    <xf numFmtId="0" fontId="0" fillId="2" borderId="35" xfId="0" applyNumberFormat="1" applyFont="1" applyFill="1" applyBorder="1" applyAlignment="1">
      <alignment vertical="top" wrapText="1"/>
    </xf>
    <xf numFmtId="0" fontId="0" fillId="2" borderId="39" xfId="0" applyNumberFormat="1" applyFont="1" applyFill="1" applyBorder="1" applyAlignment="1">
      <alignment vertical="top" wrapText="1"/>
    </xf>
    <xf numFmtId="0" fontId="4" fillId="7" borderId="40" xfId="0" applyNumberFormat="1" applyFont="1" applyFill="1" applyBorder="1" applyAlignment="1">
      <alignment vertical="top" wrapText="1"/>
    </xf>
    <xf numFmtId="0" fontId="0" fillId="7" borderId="43" xfId="0" applyNumberFormat="1" applyFont="1" applyFill="1" applyBorder="1" applyAlignment="1">
      <alignment vertical="top" wrapText="1"/>
    </xf>
    <xf numFmtId="0" fontId="4" fillId="7" borderId="44" xfId="0" applyNumberFormat="1" applyFont="1" applyFill="1" applyBorder="1" applyAlignment="1">
      <alignment vertical="top" wrapText="1"/>
    </xf>
    <xf numFmtId="49" fontId="4" fillId="7" borderId="47" xfId="0" applyNumberFormat="1" applyFont="1" applyFill="1" applyBorder="1" applyAlignment="1">
      <alignment vertical="top" wrapText="1"/>
    </xf>
    <xf numFmtId="49" fontId="4" fillId="2" borderId="48" xfId="0" applyNumberFormat="1" applyFont="1" applyFill="1" applyBorder="1" applyAlignment="1">
      <alignment vertical="center" wrapText="1"/>
    </xf>
    <xf numFmtId="3" fontId="4" fillId="2" borderId="49" xfId="0" applyNumberFormat="1" applyFont="1" applyFill="1" applyBorder="1" applyAlignment="1">
      <alignment vertical="center" wrapText="1"/>
    </xf>
    <xf numFmtId="3" fontId="4" fillId="2" borderId="50" xfId="0" applyNumberFormat="1" applyFont="1" applyFill="1" applyBorder="1" applyAlignment="1">
      <alignment vertical="center" wrapText="1"/>
    </xf>
    <xf numFmtId="9" fontId="4" fillId="2" borderId="51" xfId="0" applyNumberFormat="1" applyFont="1" applyFill="1" applyBorder="1" applyAlignment="1">
      <alignment horizontal="center" vertical="center" wrapText="1"/>
    </xf>
    <xf numFmtId="49" fontId="4" fillId="8" borderId="52" xfId="0" applyNumberFormat="1" applyFont="1" applyFill="1" applyBorder="1" applyAlignment="1">
      <alignment vertical="center" wrapText="1"/>
    </xf>
    <xf numFmtId="3" fontId="4" fillId="8" borderId="53" xfId="0" applyNumberFormat="1" applyFont="1" applyFill="1" applyBorder="1" applyAlignment="1">
      <alignment vertical="center" wrapText="1"/>
    </xf>
    <xf numFmtId="3" fontId="4" fillId="8" borderId="54" xfId="0" applyNumberFormat="1" applyFont="1" applyFill="1" applyBorder="1" applyAlignment="1">
      <alignment vertical="center" wrapText="1"/>
    </xf>
    <xf numFmtId="9" fontId="4" fillId="8" borderId="55" xfId="0" applyNumberFormat="1" applyFont="1" applyFill="1" applyBorder="1" applyAlignment="1">
      <alignment horizontal="center" vertical="top" wrapText="1"/>
    </xf>
    <xf numFmtId="49" fontId="4" fillId="2" borderId="52" xfId="0" applyNumberFormat="1" applyFont="1" applyFill="1" applyBorder="1" applyAlignment="1">
      <alignment vertical="center" wrapText="1"/>
    </xf>
    <xf numFmtId="3" fontId="4" fillId="2" borderId="53" xfId="0" applyNumberFormat="1" applyFont="1" applyFill="1" applyBorder="1" applyAlignment="1">
      <alignment vertical="center" wrapText="1"/>
    </xf>
    <xf numFmtId="3" fontId="4" fillId="2" borderId="54" xfId="0" applyNumberFormat="1" applyFont="1" applyFill="1" applyBorder="1" applyAlignment="1">
      <alignment vertical="center" wrapText="1"/>
    </xf>
    <xf numFmtId="9" fontId="4" fillId="2" borderId="55" xfId="0" applyNumberFormat="1" applyFont="1" applyFill="1" applyBorder="1" applyAlignment="1">
      <alignment horizontal="center" vertical="top" wrapText="1"/>
    </xf>
    <xf numFmtId="49" fontId="4" fillId="2" borderId="44" xfId="0" applyNumberFormat="1" applyFont="1" applyFill="1" applyBorder="1" applyAlignment="1">
      <alignment vertical="center" wrapText="1"/>
    </xf>
    <xf numFmtId="3" fontId="4" fillId="2" borderId="45" xfId="0" applyNumberFormat="1" applyFont="1" applyFill="1" applyBorder="1" applyAlignment="1">
      <alignment vertical="center" wrapText="1"/>
    </xf>
    <xf numFmtId="3" fontId="4" fillId="2" borderId="46" xfId="0" applyNumberFormat="1" applyFont="1" applyFill="1" applyBorder="1" applyAlignment="1">
      <alignment vertical="center" wrapText="1"/>
    </xf>
    <xf numFmtId="9" fontId="4" fillId="2" borderId="47" xfId="0" applyNumberFormat="1" applyFont="1" applyFill="1" applyBorder="1" applyAlignment="1">
      <alignment horizontal="center" vertical="top" wrapText="1"/>
    </xf>
    <xf numFmtId="49" fontId="4" fillId="8" borderId="48" xfId="0" applyNumberFormat="1" applyFont="1" applyFill="1" applyBorder="1" applyAlignment="1">
      <alignment wrapText="1"/>
    </xf>
    <xf numFmtId="3" fontId="4" fillId="8" borderId="49" xfId="0" applyNumberFormat="1" applyFont="1" applyFill="1" applyBorder="1" applyAlignment="1">
      <alignment wrapText="1"/>
    </xf>
    <xf numFmtId="3" fontId="4" fillId="8" borderId="50" xfId="0" applyNumberFormat="1" applyFont="1" applyFill="1" applyBorder="1" applyAlignment="1">
      <alignment wrapText="1"/>
    </xf>
    <xf numFmtId="0" fontId="0" fillId="7" borderId="51" xfId="0" applyNumberFormat="1" applyFont="1" applyFill="1" applyBorder="1" applyAlignment="1">
      <alignment vertical="top" wrapText="1"/>
    </xf>
    <xf numFmtId="49" fontId="4" fillId="2" borderId="56" xfId="0" applyNumberFormat="1" applyFont="1" applyFill="1" applyBorder="1" applyAlignment="1">
      <alignment vertical="top" wrapText="1"/>
    </xf>
    <xf numFmtId="9" fontId="4" fillId="2" borderId="57" xfId="0" applyNumberFormat="1" applyFont="1" applyFill="1" applyBorder="1" applyAlignment="1">
      <alignment horizontal="center" vertical="center" wrapText="1"/>
    </xf>
    <xf numFmtId="9" fontId="4" fillId="2" borderId="58" xfId="0" applyNumberFormat="1" applyFont="1" applyFill="1" applyBorder="1" applyAlignment="1">
      <alignment horizontal="center" vertical="center" wrapText="1"/>
    </xf>
    <xf numFmtId="0" fontId="0" fillId="7" borderId="59" xfId="0" applyNumberFormat="1" applyFont="1" applyFill="1" applyBorder="1" applyAlignment="1">
      <alignment vertical="top" wrapText="1"/>
    </xf>
    <xf numFmtId="0" fontId="0" fillId="2" borderId="60" xfId="0" applyNumberFormat="1" applyFont="1" applyFill="1" applyBorder="1" applyAlignment="1">
      <alignment vertical="top" wrapText="1"/>
    </xf>
    <xf numFmtId="0" fontId="0" fillId="2" borderId="61" xfId="0" applyNumberFormat="1" applyFont="1" applyFill="1" applyBorder="1" applyAlignment="1">
      <alignment vertical="top" wrapText="1"/>
    </xf>
    <xf numFmtId="9" fontId="4" fillId="8" borderId="55" xfId="0" applyNumberFormat="1" applyFont="1" applyFill="1" applyBorder="1" applyAlignment="1">
      <alignment horizontal="center" vertical="center" wrapText="1"/>
    </xf>
    <xf numFmtId="9" fontId="4" fillId="2" borderId="55" xfId="0" applyNumberFormat="1" applyFont="1" applyFill="1" applyBorder="1" applyAlignment="1">
      <alignment horizontal="center" vertical="center" wrapText="1"/>
    </xf>
    <xf numFmtId="9" fontId="4" fillId="2" borderId="47" xfId="0" applyNumberFormat="1" applyFont="1" applyFill="1" applyBorder="1" applyAlignment="1">
      <alignment horizontal="center" vertical="center" wrapText="1"/>
    </xf>
    <xf numFmtId="49" fontId="0" fillId="9" borderId="1" xfId="0" applyNumberFormat="1" applyFont="1" applyFill="1" applyBorder="1" applyAlignment="1">
      <alignment horizontal="center" vertical="top" wrapText="1"/>
    </xf>
    <xf numFmtId="1" fontId="0" fillId="9" borderId="1" xfId="0" applyNumberFormat="1" applyFont="1" applyFill="1" applyBorder="1" applyAlignment="1">
      <alignment horizontal="center" vertical="top" wrapText="1"/>
    </xf>
    <xf numFmtId="0" fontId="0" fillId="2" borderId="62" xfId="0" applyNumberFormat="1" applyFont="1" applyFill="1" applyBorder="1" applyAlignment="1">
      <alignment horizontal="center" vertical="top" wrapText="1"/>
    </xf>
    <xf numFmtId="1" fontId="0" fillId="2" borderId="63" xfId="0" applyNumberFormat="1" applyFont="1" applyFill="1" applyBorder="1" applyAlignment="1">
      <alignment horizontal="center" vertical="top" wrapText="1"/>
    </xf>
    <xf numFmtId="1" fontId="0" fillId="2" borderId="64" xfId="0" applyNumberFormat="1" applyFont="1" applyFill="1" applyBorder="1" applyAlignment="1">
      <alignment horizontal="center" vertical="top" wrapText="1"/>
    </xf>
    <xf numFmtId="49" fontId="0" fillId="6" borderId="64" xfId="0" applyNumberFormat="1" applyFont="1" applyFill="1" applyBorder="1" applyAlignment="1">
      <alignment horizontal="center" vertical="top" wrapText="1"/>
    </xf>
    <xf numFmtId="1" fontId="0" fillId="6" borderId="64" xfId="0" applyNumberFormat="1" applyFont="1" applyFill="1" applyBorder="1" applyAlignment="1">
      <alignment horizontal="center" vertical="top" wrapText="1"/>
    </xf>
    <xf numFmtId="49" fontId="2" fillId="5" borderId="31" xfId="0" applyNumberFormat="1" applyFont="1" applyFill="1" applyBorder="1" applyAlignment="1">
      <alignment horizontal="center" vertical="top" wrapText="1"/>
    </xf>
    <xf numFmtId="49" fontId="2" fillId="5" borderId="65" xfId="0" applyNumberFormat="1" applyFont="1" applyFill="1" applyBorder="1" applyAlignment="1">
      <alignment horizontal="center" vertical="top" wrapText="1"/>
    </xf>
    <xf numFmtId="0" fontId="0" fillId="10" borderId="32" xfId="0" applyNumberFormat="1" applyFont="1" applyFill="1" applyBorder="1" applyAlignment="1">
      <alignment horizontal="center" vertical="top" wrapText="1"/>
    </xf>
    <xf numFmtId="0" fontId="0" fillId="10" borderId="8" xfId="0" applyNumberFormat="1" applyFont="1" applyFill="1" applyBorder="1" applyAlignment="1">
      <alignment horizontal="center" vertical="top" wrapText="1"/>
    </xf>
    <xf numFmtId="0" fontId="0" fillId="3" borderId="8" xfId="0" applyNumberFormat="1" applyFont="1" applyFill="1" applyBorder="1" applyAlignment="1">
      <alignment horizontal="center" vertical="top" wrapText="1"/>
    </xf>
    <xf numFmtId="0" fontId="0" fillId="11" borderId="10" xfId="0" applyNumberFormat="1" applyFont="1" applyFill="1" applyBorder="1" applyAlignment="1">
      <alignment horizontal="center" vertical="top" wrapText="1"/>
    </xf>
    <xf numFmtId="1" fontId="0" fillId="10" borderId="11" xfId="0" applyNumberFormat="1" applyFont="1" applyFill="1" applyBorder="1" applyAlignment="1">
      <alignment horizontal="center" vertical="top" wrapText="1"/>
    </xf>
    <xf numFmtId="1" fontId="0" fillId="10" borderId="8" xfId="0" applyNumberFormat="1" applyFont="1" applyFill="1" applyBorder="1" applyAlignment="1">
      <alignment horizontal="center" vertical="top" wrapText="1"/>
    </xf>
    <xf numFmtId="1" fontId="0" fillId="3" borderId="8" xfId="0" applyNumberFormat="1" applyFont="1" applyFill="1" applyBorder="1" applyAlignment="1">
      <alignment horizontal="center" vertical="top" wrapText="1"/>
    </xf>
    <xf numFmtId="1" fontId="0" fillId="11" borderId="8" xfId="0" applyNumberFormat="1" applyFont="1" applyFill="1" applyBorder="1" applyAlignment="1">
      <alignment horizontal="center" vertical="top" wrapText="1"/>
    </xf>
    <xf numFmtId="1" fontId="0" fillId="11" borderId="10" xfId="0" applyNumberFormat="1" applyFont="1" applyFill="1" applyBorder="1" applyAlignment="1">
      <alignment horizontal="center" vertical="top" wrapText="1"/>
    </xf>
    <xf numFmtId="1" fontId="0" fillId="11" borderId="66" xfId="0" applyNumberFormat="1" applyFont="1" applyFill="1" applyBorder="1" applyAlignment="1">
      <alignment horizontal="center" vertical="top" wrapText="1"/>
    </xf>
    <xf numFmtId="0" fontId="0" fillId="2" borderId="67" xfId="0" applyNumberFormat="1" applyFont="1" applyFill="1" applyBorder="1" applyAlignment="1">
      <alignment vertical="top" wrapText="1"/>
    </xf>
    <xf numFmtId="0" fontId="0" fillId="2" borderId="6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4" borderId="9" xfId="0" applyNumberFormat="1" applyFont="1" applyFill="1" applyBorder="1" applyAlignment="1">
      <alignment horizontal="center" vertical="top" wrapText="1"/>
    </xf>
    <xf numFmtId="0" fontId="2" fillId="4" borderId="17" xfId="0" applyNumberFormat="1" applyFont="1" applyFill="1" applyBorder="1" applyAlignment="1">
      <alignment vertical="top" wrapText="1"/>
    </xf>
    <xf numFmtId="0" fontId="2" fillId="5" borderId="69" xfId="0" applyNumberFormat="1" applyFont="1" applyFill="1" applyBorder="1" applyAlignment="1">
      <alignment horizontal="center" vertical="top" wrapText="1"/>
    </xf>
    <xf numFmtId="0" fontId="2" fillId="5" borderId="70" xfId="0" applyNumberFormat="1" applyFont="1" applyFill="1" applyBorder="1" applyAlignment="1">
      <alignment horizontal="center" vertical="top" wrapText="1"/>
    </xf>
    <xf numFmtId="49" fontId="2" fillId="5" borderId="7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0" borderId="13" xfId="0" applyFont="1" applyFill="1" applyBorder="1" applyAlignment="1">
      <alignment vertical="top"/>
    </xf>
    <xf numFmtId="0" fontId="0" fillId="0" borderId="13" xfId="0" applyNumberFormat="1" applyFont="1" applyFill="1" applyBorder="1" applyAlignment="1">
      <alignment horizontal="center" vertical="top"/>
    </xf>
    <xf numFmtId="0" fontId="0" fillId="0" borderId="13" xfId="0" applyNumberFormat="1" applyFont="1" applyFill="1" applyBorder="1" applyAlignment="1">
      <alignment vertical="top"/>
    </xf>
    <xf numFmtId="49" fontId="0" fillId="0" borderId="13" xfId="0" applyNumberFormat="1" applyFont="1" applyFill="1" applyBorder="1" applyAlignment="1">
      <alignment horizontal="center" vertical="top"/>
    </xf>
    <xf numFmtId="1" fontId="0" fillId="0" borderId="13" xfId="0" applyNumberFormat="1" applyFont="1" applyFill="1" applyBorder="1" applyAlignment="1">
      <alignment horizontal="center" vertical="top" wrapText="1"/>
    </xf>
    <xf numFmtId="49" fontId="0" fillId="0" borderId="13" xfId="0" applyNumberFormat="1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vertical="top" wrapText="1"/>
    </xf>
    <xf numFmtId="0" fontId="0" fillId="0" borderId="13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Alignment="1"/>
    <xf numFmtId="0" fontId="0" fillId="0" borderId="0" xfId="0" applyAlignment="1">
      <alignment horizontal="right"/>
    </xf>
    <xf numFmtId="0" fontId="6" fillId="0" borderId="0" xfId="0" applyFont="1" applyAlignment="1"/>
    <xf numFmtId="0" fontId="0" fillId="0" borderId="13" xfId="0" applyFont="1" applyBorder="1" applyAlignment="1">
      <alignment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3" fontId="0" fillId="2" borderId="36" xfId="0" applyNumberFormat="1" applyFont="1" applyFill="1" applyBorder="1" applyAlignment="1">
      <alignment horizontal="center" vertical="center" wrapText="1"/>
    </xf>
    <xf numFmtId="3" fontId="0" fillId="2" borderId="33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top" wrapText="1"/>
    </xf>
    <xf numFmtId="0" fontId="2" fillId="4" borderId="16" xfId="0" applyNumberFormat="1" applyFont="1" applyFill="1" applyBorder="1" applyAlignment="1">
      <alignment vertical="top" wrapText="1"/>
    </xf>
    <xf numFmtId="3" fontId="0" fillId="9" borderId="36" xfId="0" applyNumberFormat="1" applyFont="1" applyFill="1" applyBorder="1" applyAlignment="1">
      <alignment horizontal="center" vertical="center" wrapText="1"/>
    </xf>
    <xf numFmtId="3" fontId="0" fillId="9" borderId="33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top" wrapText="1"/>
    </xf>
    <xf numFmtId="0" fontId="4" fillId="2" borderId="13" xfId="0" applyNumberFormat="1" applyFont="1" applyFill="1" applyBorder="1" applyAlignment="1">
      <alignment horizontal="center" vertical="top" wrapText="1"/>
    </xf>
    <xf numFmtId="0" fontId="4" fillId="2" borderId="15" xfId="0" applyNumberFormat="1" applyFont="1" applyFill="1" applyBorder="1" applyAlignment="1">
      <alignment horizontal="center" vertical="top" wrapText="1"/>
    </xf>
    <xf numFmtId="0" fontId="4" fillId="2" borderId="37" xfId="0" applyNumberFormat="1" applyFont="1" applyFill="1" applyBorder="1" applyAlignment="1">
      <alignment horizontal="center" vertical="top" wrapText="1"/>
    </xf>
    <xf numFmtId="0" fontId="4" fillId="2" borderId="38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4" fillId="7" borderId="42" xfId="0" applyNumberFormat="1" applyFont="1" applyFill="1" applyBorder="1" applyAlignment="1">
      <alignment horizontal="center" wrapText="1"/>
    </xf>
    <xf numFmtId="0" fontId="4" fillId="7" borderId="46" xfId="0" applyNumberFormat="1" applyFont="1" applyFill="1" applyBorder="1" applyAlignment="1">
      <alignment horizontal="center" wrapText="1"/>
    </xf>
    <xf numFmtId="49" fontId="2" fillId="2" borderId="9" xfId="0" applyNumberFormat="1" applyFont="1" applyFill="1" applyBorder="1" applyAlignment="1">
      <alignment horizontal="center" vertical="top" wrapText="1"/>
    </xf>
    <xf numFmtId="0" fontId="2" fillId="2" borderId="17" xfId="0" applyNumberFormat="1" applyFont="1" applyFill="1" applyBorder="1" applyAlignment="1">
      <alignment horizontal="center" vertical="top" wrapText="1"/>
    </xf>
    <xf numFmtId="49" fontId="4" fillId="7" borderId="41" xfId="0" applyNumberFormat="1" applyFont="1" applyFill="1" applyBorder="1" applyAlignment="1">
      <alignment horizontal="center" wrapText="1"/>
    </xf>
    <xf numFmtId="0" fontId="4" fillId="7" borderId="45" xfId="0" applyNumberFormat="1" applyFont="1" applyFill="1" applyBorder="1" applyAlignment="1">
      <alignment horizontal="center" wrapText="1"/>
    </xf>
    <xf numFmtId="3" fontId="0" fillId="2" borderId="29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vertical="top" wrapText="1"/>
    </xf>
    <xf numFmtId="49" fontId="2" fillId="4" borderId="11" xfId="0" applyNumberFormat="1" applyFont="1" applyFill="1" applyBorder="1" applyAlignment="1">
      <alignment horizontal="center" vertical="top" wrapText="1"/>
    </xf>
    <xf numFmtId="49" fontId="2" fillId="4" borderId="10" xfId="0" applyNumberFormat="1" applyFont="1" applyFill="1" applyBorder="1" applyAlignment="1">
      <alignment horizontal="center" vertical="top" wrapText="1"/>
    </xf>
    <xf numFmtId="0" fontId="2" fillId="4" borderId="18" xfId="0" applyNumberFormat="1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2" fontId="7" fillId="0" borderId="0" xfId="0" applyNumberFormat="1" applyFont="1" applyAlignment="1">
      <alignment vertical="top"/>
    </xf>
    <xf numFmtId="0" fontId="7" fillId="0" borderId="0" xfId="0" applyFont="1" applyAlignment="1"/>
    <xf numFmtId="14" fontId="7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EFFFE"/>
      <rgbColor rgb="FF63B2DE"/>
      <rgbColor rgb="FF3F3F3F"/>
      <rgbColor rgb="FF357CA2"/>
      <rgbColor rgb="FFE8EEF0"/>
      <rgbColor rgb="FFA5A5A5"/>
      <rgbColor rgb="FFBDC0BF"/>
      <rgbColor rgb="FFDBDBDB"/>
      <rgbColor rgb="FFC4A5CE"/>
      <rgbColor rgb="FFD8D8D8"/>
      <rgbColor rgb="FFFF2D21"/>
      <rgbColor rgb="FF9CE159"/>
      <rgbColor rgb="FFF1D03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9D73-E708-4DDA-835F-0FB6BCF0C226}">
  <dimension ref="A1:I98"/>
  <sheetViews>
    <sheetView tabSelected="1" workbookViewId="0">
      <selection activeCell="F2" sqref="F2"/>
    </sheetView>
  </sheetViews>
  <sheetFormatPr defaultColWidth="9.140625" defaultRowHeight="12.75" x14ac:dyDescent="0.2"/>
  <cols>
    <col min="1" max="1" width="8" style="137" bestFit="1" customWidth="1"/>
    <col min="2" max="2" width="9.140625" style="138" bestFit="1" customWidth="1"/>
    <col min="3" max="3" width="5" style="137" bestFit="1" customWidth="1"/>
    <col min="4" max="4" width="11" style="137" bestFit="1" customWidth="1"/>
    <col min="5" max="5" width="11.5703125" style="137" bestFit="1" customWidth="1"/>
    <col min="6" max="6" width="11.5703125" style="137" customWidth="1"/>
    <col min="7" max="7" width="14.28515625" style="139" bestFit="1" customWidth="1"/>
    <col min="8" max="8" width="10" style="137" bestFit="1" customWidth="1"/>
    <col min="9" max="16384" width="9.140625" style="137"/>
  </cols>
  <sheetData>
    <row r="1" spans="1:9" x14ac:dyDescent="0.2">
      <c r="A1" s="137" t="s">
        <v>3</v>
      </c>
      <c r="B1" s="138" t="s">
        <v>1</v>
      </c>
      <c r="C1" s="137" t="s">
        <v>2</v>
      </c>
      <c r="D1" s="137" t="s">
        <v>4</v>
      </c>
      <c r="E1" s="137" t="s">
        <v>5</v>
      </c>
      <c r="F1" s="137" t="s">
        <v>166</v>
      </c>
      <c r="G1" s="139" t="s">
        <v>163</v>
      </c>
      <c r="H1" s="137" t="s">
        <v>162</v>
      </c>
      <c r="I1" s="139" t="s">
        <v>165</v>
      </c>
    </row>
    <row r="2" spans="1:9" x14ac:dyDescent="0.2">
      <c r="A2" s="140">
        <v>86</v>
      </c>
      <c r="B2" s="141">
        <v>41778</v>
      </c>
      <c r="C2" s="140">
        <v>1256</v>
      </c>
      <c r="D2" s="137">
        <v>46.841750000000005</v>
      </c>
      <c r="E2" s="137">
        <v>-90.72633350000001</v>
      </c>
      <c r="F2" s="142">
        <v>365.93498879999999</v>
      </c>
      <c r="G2" s="139">
        <v>0.69203683999999999</v>
      </c>
      <c r="H2" s="137" t="s">
        <v>9</v>
      </c>
      <c r="I2" s="139">
        <f>TRUNC(G2,2)</f>
        <v>0.69</v>
      </c>
    </row>
    <row r="3" spans="1:9" x14ac:dyDescent="0.2">
      <c r="A3" s="140">
        <v>52</v>
      </c>
      <c r="B3" s="141">
        <v>41779</v>
      </c>
      <c r="C3" s="140">
        <v>1320</v>
      </c>
      <c r="D3" s="137">
        <v>46.979833499999998</v>
      </c>
      <c r="E3" s="137">
        <v>-90.454083499999996</v>
      </c>
      <c r="F3" s="142">
        <v>1238.123083</v>
      </c>
      <c r="G3" s="139">
        <v>0.64375520000000008</v>
      </c>
      <c r="H3" s="137" t="s">
        <v>10</v>
      </c>
      <c r="I3" s="139">
        <f t="shared" ref="I3:I66" si="0">TRUNC(G3,2)</f>
        <v>0.64</v>
      </c>
    </row>
    <row r="4" spans="1:9" x14ac:dyDescent="0.2">
      <c r="A4" s="140">
        <v>111</v>
      </c>
      <c r="B4" s="141">
        <v>41780</v>
      </c>
      <c r="C4" s="140">
        <v>1019</v>
      </c>
      <c r="D4" s="137">
        <v>46.655783499999998</v>
      </c>
      <c r="E4" s="137">
        <v>-90.898816500000009</v>
      </c>
      <c r="F4" s="142">
        <v>1.29</v>
      </c>
      <c r="G4" s="139">
        <v>0.69203683999999999</v>
      </c>
      <c r="H4" s="137" t="s">
        <v>11</v>
      </c>
      <c r="I4" s="139">
        <f t="shared" si="0"/>
        <v>0.69</v>
      </c>
    </row>
    <row r="5" spans="1:9" x14ac:dyDescent="0.2">
      <c r="A5" s="140">
        <v>145</v>
      </c>
      <c r="B5" s="141">
        <v>41780</v>
      </c>
      <c r="C5" s="140">
        <v>1104</v>
      </c>
      <c r="D5" s="137">
        <v>46.594666500000002</v>
      </c>
      <c r="E5" s="137">
        <v>-90.899000000000001</v>
      </c>
      <c r="F5" s="142">
        <v>0.72</v>
      </c>
      <c r="G5" s="139">
        <v>0.64375520000000008</v>
      </c>
      <c r="H5" s="137" t="s">
        <v>12</v>
      </c>
      <c r="I5" s="139">
        <f t="shared" si="0"/>
        <v>0.64</v>
      </c>
    </row>
    <row r="6" spans="1:9" x14ac:dyDescent="0.2">
      <c r="A6" s="140">
        <v>2</v>
      </c>
      <c r="B6" s="141">
        <v>41786</v>
      </c>
      <c r="C6" s="140">
        <v>1041</v>
      </c>
      <c r="D6" s="137">
        <v>46.912499999999994</v>
      </c>
      <c r="E6" s="137">
        <v>-90.563166499999994</v>
      </c>
      <c r="F6" s="142">
        <v>500.98315270000001</v>
      </c>
      <c r="G6" s="139">
        <v>0.64375520000000008</v>
      </c>
      <c r="H6" s="137" t="s">
        <v>13</v>
      </c>
      <c r="I6" s="139">
        <f t="shared" si="0"/>
        <v>0.64</v>
      </c>
    </row>
    <row r="7" spans="1:9" x14ac:dyDescent="0.2">
      <c r="A7" s="140">
        <v>87</v>
      </c>
      <c r="B7" s="141">
        <v>41786</v>
      </c>
      <c r="C7" s="140">
        <v>1246</v>
      </c>
      <c r="D7" s="137">
        <v>46.938500000000005</v>
      </c>
      <c r="E7" s="137">
        <v>-90.647999999999996</v>
      </c>
      <c r="F7" s="142">
        <v>171.78592839999999</v>
      </c>
      <c r="G7" s="139">
        <v>0.64375520000000008</v>
      </c>
      <c r="H7" s="137" t="s">
        <v>14</v>
      </c>
      <c r="I7" s="139">
        <f t="shared" si="0"/>
        <v>0.64</v>
      </c>
    </row>
    <row r="8" spans="1:9" x14ac:dyDescent="0.2">
      <c r="A8" s="140">
        <v>190</v>
      </c>
      <c r="B8" s="141">
        <v>41786</v>
      </c>
      <c r="C8" s="140">
        <v>1727</v>
      </c>
      <c r="D8" s="137">
        <v>47.627667000000002</v>
      </c>
      <c r="E8" s="137">
        <v>-90.708500000000001</v>
      </c>
      <c r="F8" s="142">
        <v>603.31760629999997</v>
      </c>
      <c r="G8" s="139">
        <v>0.67594295999999998</v>
      </c>
      <c r="H8" s="137" t="s">
        <v>15</v>
      </c>
      <c r="I8" s="139">
        <f t="shared" si="0"/>
        <v>0.67</v>
      </c>
    </row>
    <row r="9" spans="1:9" x14ac:dyDescent="0.2">
      <c r="A9" s="140">
        <v>226</v>
      </c>
      <c r="B9" s="141">
        <v>41787</v>
      </c>
      <c r="C9" s="140">
        <v>1202</v>
      </c>
      <c r="D9" s="137">
        <v>47.27375</v>
      </c>
      <c r="E9" s="137">
        <v>-91.2555835</v>
      </c>
      <c r="F9" s="142">
        <v>0.71</v>
      </c>
      <c r="G9" s="139">
        <v>0.67594295999999998</v>
      </c>
      <c r="H9" s="137" t="s">
        <v>16</v>
      </c>
      <c r="I9" s="139">
        <f t="shared" si="0"/>
        <v>0.67</v>
      </c>
    </row>
    <row r="10" spans="1:9" x14ac:dyDescent="0.2">
      <c r="A10" s="140">
        <v>367</v>
      </c>
      <c r="B10" s="141">
        <v>41787</v>
      </c>
      <c r="C10" s="140">
        <v>1730</v>
      </c>
      <c r="D10" s="137">
        <v>46.810249999999996</v>
      </c>
      <c r="E10" s="137">
        <v>-92.043166999999997</v>
      </c>
      <c r="F10" s="142">
        <v>7637.306568</v>
      </c>
      <c r="G10" s="139">
        <v>0.64375520000000008</v>
      </c>
      <c r="H10" s="137" t="s">
        <v>17</v>
      </c>
      <c r="I10" s="139">
        <f t="shared" si="0"/>
        <v>0.64</v>
      </c>
    </row>
    <row r="11" spans="1:9" x14ac:dyDescent="0.2">
      <c r="A11" s="140">
        <v>210</v>
      </c>
      <c r="B11" s="141">
        <v>41788</v>
      </c>
      <c r="C11" s="140">
        <v>748</v>
      </c>
      <c r="D11" s="137">
        <v>46.727916499999999</v>
      </c>
      <c r="E11" s="137">
        <v>-92.020250000000004</v>
      </c>
      <c r="F11" s="142">
        <v>1160.9052320000001</v>
      </c>
      <c r="G11" s="139">
        <v>0.69203683999999999</v>
      </c>
      <c r="H11" s="137" t="s">
        <v>18</v>
      </c>
      <c r="I11" s="139">
        <f t="shared" si="0"/>
        <v>0.69</v>
      </c>
    </row>
    <row r="12" spans="1:9" x14ac:dyDescent="0.2">
      <c r="A12" s="140">
        <v>206</v>
      </c>
      <c r="B12" s="141">
        <v>41788</v>
      </c>
      <c r="C12" s="140">
        <v>1020</v>
      </c>
      <c r="D12" s="137">
        <v>46.774249999999995</v>
      </c>
      <c r="E12" s="137">
        <v>-91.627916499999998</v>
      </c>
      <c r="F12" s="142">
        <v>2834.1058560000001</v>
      </c>
      <c r="G12" s="139">
        <v>0.67594295999999998</v>
      </c>
      <c r="H12" s="137" t="s">
        <v>19</v>
      </c>
      <c r="I12" s="139">
        <f t="shared" si="0"/>
        <v>0.67</v>
      </c>
    </row>
    <row r="13" spans="1:9" x14ac:dyDescent="0.2">
      <c r="A13" s="140">
        <v>205</v>
      </c>
      <c r="B13" s="141">
        <v>41788</v>
      </c>
      <c r="C13" s="140">
        <v>1217</v>
      </c>
      <c r="D13" s="137">
        <v>46.812416499999998</v>
      </c>
      <c r="E13" s="137">
        <v>-91.414999999999992</v>
      </c>
      <c r="F13" s="142">
        <v>1605.8109830000001</v>
      </c>
      <c r="G13" s="139">
        <v>0.67594295999999998</v>
      </c>
      <c r="H13" s="137" t="s">
        <v>20</v>
      </c>
      <c r="I13" s="139">
        <f t="shared" si="0"/>
        <v>0.67</v>
      </c>
    </row>
    <row r="14" spans="1:9" x14ac:dyDescent="0.2">
      <c r="A14" s="140">
        <v>151</v>
      </c>
      <c r="B14" s="141">
        <v>41789</v>
      </c>
      <c r="C14" s="140">
        <v>1050</v>
      </c>
      <c r="D14" s="137">
        <v>46.882416499999998</v>
      </c>
      <c r="E14" s="137">
        <v>-91.212249999999997</v>
      </c>
      <c r="F14" s="142">
        <v>852.98955160000003</v>
      </c>
      <c r="G14" s="139">
        <v>0.69203683999999999</v>
      </c>
      <c r="H14" s="137" t="s">
        <v>21</v>
      </c>
      <c r="I14" s="139">
        <f t="shared" si="0"/>
        <v>0.69</v>
      </c>
    </row>
    <row r="15" spans="1:9" x14ac:dyDescent="0.2">
      <c r="A15" s="140">
        <v>76</v>
      </c>
      <c r="B15" s="141">
        <v>41789</v>
      </c>
      <c r="C15" s="140">
        <v>1219</v>
      </c>
      <c r="D15" s="137">
        <v>46.888249999999999</v>
      </c>
      <c r="E15" s="137">
        <v>-91.0993335</v>
      </c>
      <c r="F15" s="142">
        <v>465.72166900000002</v>
      </c>
      <c r="G15" s="139">
        <v>0.67594295999999998</v>
      </c>
      <c r="H15" s="137" t="s">
        <v>22</v>
      </c>
      <c r="I15" s="139">
        <f t="shared" si="0"/>
        <v>0.67</v>
      </c>
    </row>
    <row r="16" spans="1:9" x14ac:dyDescent="0.2">
      <c r="A16" s="140">
        <v>139</v>
      </c>
      <c r="B16" s="141">
        <v>41789</v>
      </c>
      <c r="C16" s="140">
        <v>1356</v>
      </c>
      <c r="D16" s="137">
        <v>46.970167000000004</v>
      </c>
      <c r="E16" s="137">
        <v>-90.500499999999988</v>
      </c>
      <c r="F16" s="142">
        <v>1020.4776900000001</v>
      </c>
      <c r="G16" s="139">
        <v>0.69203683999999999</v>
      </c>
      <c r="H16" s="137" t="s">
        <v>23</v>
      </c>
      <c r="I16" s="139">
        <f t="shared" si="0"/>
        <v>0.69</v>
      </c>
    </row>
    <row r="17" spans="1:9" x14ac:dyDescent="0.2">
      <c r="A17" s="140">
        <v>24</v>
      </c>
      <c r="B17" s="141">
        <v>41793</v>
      </c>
      <c r="C17" s="140">
        <v>936</v>
      </c>
      <c r="D17" s="137">
        <v>46.85</v>
      </c>
      <c r="E17" s="137">
        <v>-90.468500000000006</v>
      </c>
      <c r="F17" s="142">
        <v>2120.1913869999998</v>
      </c>
      <c r="G17" s="139">
        <v>0.67594295999999998</v>
      </c>
      <c r="H17" s="137" t="s">
        <v>24</v>
      </c>
      <c r="I17" s="139">
        <f t="shared" si="0"/>
        <v>0.67</v>
      </c>
    </row>
    <row r="18" spans="1:9" x14ac:dyDescent="0.2">
      <c r="A18" s="140">
        <v>184</v>
      </c>
      <c r="B18" s="141">
        <v>41793</v>
      </c>
      <c r="C18" s="140">
        <v>1143</v>
      </c>
      <c r="D18" s="137">
        <v>46.618499999999997</v>
      </c>
      <c r="E18" s="137">
        <v>-90.331416500000003</v>
      </c>
      <c r="F18" s="142">
        <v>678.27412460000005</v>
      </c>
      <c r="G18" s="139">
        <v>0.67594295999999998</v>
      </c>
      <c r="H18" s="137" t="s">
        <v>25</v>
      </c>
      <c r="I18" s="139">
        <f t="shared" si="0"/>
        <v>0.67</v>
      </c>
    </row>
    <row r="19" spans="1:9" x14ac:dyDescent="0.2">
      <c r="A19" s="140">
        <v>192</v>
      </c>
      <c r="B19" s="141">
        <v>41793</v>
      </c>
      <c r="C19" s="140">
        <v>1403</v>
      </c>
      <c r="D19" s="137">
        <v>46.692166999999998</v>
      </c>
      <c r="E19" s="137">
        <v>-90.030083500000003</v>
      </c>
      <c r="F19" s="142">
        <v>1206.208648</v>
      </c>
      <c r="G19" s="139">
        <v>0.69203683999999999</v>
      </c>
      <c r="H19" s="137" t="s">
        <v>26</v>
      </c>
      <c r="I19" s="139">
        <f t="shared" si="0"/>
        <v>0.69</v>
      </c>
    </row>
    <row r="20" spans="1:9" x14ac:dyDescent="0.2">
      <c r="A20" s="140">
        <v>57</v>
      </c>
      <c r="B20" s="141">
        <v>41793</v>
      </c>
      <c r="C20" s="140">
        <v>729</v>
      </c>
      <c r="D20" s="137">
        <v>46.902916500000003</v>
      </c>
      <c r="E20" s="137">
        <v>-89.3531665</v>
      </c>
      <c r="F20" s="142">
        <v>3061.657843</v>
      </c>
      <c r="G20" s="139">
        <v>0.70813071999999999</v>
      </c>
      <c r="H20" s="137" t="s">
        <v>27</v>
      </c>
      <c r="I20" s="139">
        <f t="shared" si="0"/>
        <v>0.7</v>
      </c>
    </row>
    <row r="21" spans="1:9" x14ac:dyDescent="0.2">
      <c r="A21" s="140">
        <v>183</v>
      </c>
      <c r="B21" s="141">
        <v>41794</v>
      </c>
      <c r="C21" s="140">
        <v>1011</v>
      </c>
      <c r="D21" s="137">
        <v>46.998333500000001</v>
      </c>
      <c r="E21" s="137">
        <v>-89.148583500000001</v>
      </c>
      <c r="F21" s="142">
        <v>1085.9954769999999</v>
      </c>
      <c r="G21" s="139">
        <v>0.69203683999999999</v>
      </c>
      <c r="H21" s="137" t="s">
        <v>28</v>
      </c>
      <c r="I21" s="139">
        <f t="shared" si="0"/>
        <v>0.69</v>
      </c>
    </row>
    <row r="22" spans="1:9" x14ac:dyDescent="0.2">
      <c r="A22" s="140">
        <v>182</v>
      </c>
      <c r="B22" s="141">
        <v>41794</v>
      </c>
      <c r="C22" s="140">
        <v>1301</v>
      </c>
      <c r="D22" s="137">
        <v>47.149000000000001</v>
      </c>
      <c r="E22" s="137">
        <v>-88.858917000000005</v>
      </c>
      <c r="F22" s="142">
        <v>3033.4925290000001</v>
      </c>
      <c r="G22" s="139">
        <v>0.67594295999999998</v>
      </c>
      <c r="H22" s="137" t="s">
        <v>29</v>
      </c>
      <c r="I22" s="139">
        <f t="shared" si="0"/>
        <v>0.67</v>
      </c>
    </row>
    <row r="23" spans="1:9" x14ac:dyDescent="0.2">
      <c r="A23" s="140">
        <v>181</v>
      </c>
      <c r="B23" s="141">
        <v>41794</v>
      </c>
      <c r="C23" s="140">
        <v>1607</v>
      </c>
      <c r="D23" s="137">
        <v>47.339583000000005</v>
      </c>
      <c r="E23" s="137">
        <v>-88.483750000000001</v>
      </c>
      <c r="F23" s="142">
        <v>1103.1946</v>
      </c>
      <c r="G23" s="139">
        <v>0.69203683999999999</v>
      </c>
      <c r="H23" s="137" t="s">
        <v>30</v>
      </c>
      <c r="I23" s="139">
        <f t="shared" si="0"/>
        <v>0.69</v>
      </c>
    </row>
    <row r="24" spans="1:9" x14ac:dyDescent="0.2">
      <c r="A24" s="140">
        <v>82</v>
      </c>
      <c r="B24" s="141">
        <v>41795</v>
      </c>
      <c r="C24" s="140">
        <v>1018</v>
      </c>
      <c r="D24" s="137">
        <v>46.977499999999999</v>
      </c>
      <c r="E24" s="137">
        <v>-88.392500000000013</v>
      </c>
      <c r="F24" s="142">
        <v>1045.25918</v>
      </c>
      <c r="G24" s="139">
        <v>0.67594295999999998</v>
      </c>
      <c r="H24" s="137" t="s">
        <v>31</v>
      </c>
      <c r="I24" s="139">
        <f t="shared" si="0"/>
        <v>0.67</v>
      </c>
    </row>
    <row r="25" spans="1:9" x14ac:dyDescent="0.2">
      <c r="A25" s="140">
        <v>84</v>
      </c>
      <c r="B25" s="141">
        <v>41795</v>
      </c>
      <c r="C25" s="140">
        <v>1150</v>
      </c>
      <c r="D25" s="137">
        <v>46.908749999999998</v>
      </c>
      <c r="E25" s="137">
        <v>-88.323332999999991</v>
      </c>
      <c r="F25" s="142">
        <v>799.8589594</v>
      </c>
      <c r="G25" s="139">
        <v>0.69203683999999999</v>
      </c>
      <c r="H25" s="137" t="s">
        <v>32</v>
      </c>
      <c r="I25" s="139">
        <f t="shared" si="0"/>
        <v>0.69</v>
      </c>
    </row>
    <row r="26" spans="1:9" x14ac:dyDescent="0.2">
      <c r="A26" s="140">
        <v>84</v>
      </c>
      <c r="B26" s="141">
        <v>41795</v>
      </c>
      <c r="C26" s="140">
        <v>1259</v>
      </c>
      <c r="D26" s="137">
        <v>46.901916499999999</v>
      </c>
      <c r="E26" s="137">
        <v>-88.317416500000007</v>
      </c>
      <c r="F26" s="142">
        <v>799.8589594</v>
      </c>
      <c r="G26" s="139">
        <v>0.69203683999999999</v>
      </c>
      <c r="H26" s="137" t="s">
        <v>33</v>
      </c>
      <c r="I26" s="139">
        <f t="shared" si="0"/>
        <v>0.69</v>
      </c>
    </row>
    <row r="27" spans="1:9" x14ac:dyDescent="0.2">
      <c r="A27" s="140">
        <v>100</v>
      </c>
      <c r="B27" s="141">
        <v>41795</v>
      </c>
      <c r="C27" s="140">
        <v>1419</v>
      </c>
      <c r="D27" s="137">
        <v>47.050666499999998</v>
      </c>
      <c r="E27" s="137">
        <v>-88.259916500000003</v>
      </c>
      <c r="F27" s="142">
        <v>2063.3587120000002</v>
      </c>
      <c r="G27" s="139">
        <v>0.69203683999999999</v>
      </c>
      <c r="H27" s="137" t="s">
        <v>34</v>
      </c>
      <c r="I27" s="139">
        <f t="shared" si="0"/>
        <v>0.69</v>
      </c>
    </row>
    <row r="28" spans="1:9" x14ac:dyDescent="0.2">
      <c r="A28" s="140">
        <v>140</v>
      </c>
      <c r="B28" s="141">
        <v>41795</v>
      </c>
      <c r="C28" s="140">
        <v>1555</v>
      </c>
      <c r="D28" s="137">
        <v>47.164082999999998</v>
      </c>
      <c r="E28" s="137">
        <v>-88.214166500000005</v>
      </c>
      <c r="F28" s="142">
        <v>1992.3463529999999</v>
      </c>
      <c r="G28" s="139">
        <v>0.67594295999999998</v>
      </c>
      <c r="H28" s="137" t="s">
        <v>35</v>
      </c>
      <c r="I28" s="139">
        <f t="shared" si="0"/>
        <v>0.67</v>
      </c>
    </row>
    <row r="29" spans="1:9" x14ac:dyDescent="0.2">
      <c r="A29" s="140">
        <v>101</v>
      </c>
      <c r="B29" s="141">
        <v>41796</v>
      </c>
      <c r="C29" s="140">
        <v>655</v>
      </c>
      <c r="D29" s="137">
        <v>47.3775835</v>
      </c>
      <c r="E29" s="137">
        <v>-87.811250000000001</v>
      </c>
      <c r="F29" s="142">
        <v>1293.317943</v>
      </c>
      <c r="G29" s="139">
        <v>0.88516340000000016</v>
      </c>
      <c r="H29" s="137" t="s">
        <v>36</v>
      </c>
      <c r="I29" s="139">
        <f t="shared" si="0"/>
        <v>0.88</v>
      </c>
    </row>
    <row r="30" spans="1:9" x14ac:dyDescent="0.2">
      <c r="A30" s="140">
        <v>158</v>
      </c>
      <c r="B30" s="141">
        <v>41796</v>
      </c>
      <c r="C30" s="140">
        <v>1031</v>
      </c>
      <c r="D30" s="137">
        <v>46.937166500000004</v>
      </c>
      <c r="E30" s="137">
        <v>-88.130499999999998</v>
      </c>
      <c r="F30" s="142">
        <v>1642.18472</v>
      </c>
      <c r="G30" s="139">
        <v>0.69203683999999999</v>
      </c>
      <c r="H30" s="137" t="s">
        <v>37</v>
      </c>
      <c r="I30" s="139">
        <f t="shared" si="0"/>
        <v>0.69</v>
      </c>
    </row>
    <row r="31" spans="1:9" x14ac:dyDescent="0.2">
      <c r="A31" s="140">
        <v>142</v>
      </c>
      <c r="B31" s="141">
        <v>41796</v>
      </c>
      <c r="C31" s="140">
        <v>1324</v>
      </c>
      <c r="D31" s="137">
        <v>46.8561665</v>
      </c>
      <c r="E31" s="137">
        <v>-87.724833000000004</v>
      </c>
      <c r="F31" s="142">
        <v>1281.0560129999999</v>
      </c>
      <c r="G31" s="139">
        <v>0.69203683999999999</v>
      </c>
      <c r="H31" s="137" t="s">
        <v>38</v>
      </c>
      <c r="I31" s="139">
        <f t="shared" si="0"/>
        <v>0.69</v>
      </c>
    </row>
    <row r="32" spans="1:9" x14ac:dyDescent="0.2">
      <c r="A32" s="140">
        <v>196</v>
      </c>
      <c r="B32" s="141">
        <v>41796</v>
      </c>
      <c r="C32" s="140">
        <v>1511</v>
      </c>
      <c r="D32" s="137">
        <v>46.781916499999994</v>
      </c>
      <c r="E32" s="137">
        <v>-87.555000000000007</v>
      </c>
      <c r="F32" s="142">
        <v>2612.8436059999999</v>
      </c>
      <c r="G32" s="139">
        <v>0.67594295999999998</v>
      </c>
      <c r="H32" s="137" t="s">
        <v>39</v>
      </c>
      <c r="I32" s="139">
        <f t="shared" si="0"/>
        <v>0.67</v>
      </c>
    </row>
    <row r="33" spans="1:9" x14ac:dyDescent="0.2">
      <c r="A33" s="140">
        <v>120</v>
      </c>
      <c r="B33" s="141">
        <v>41797</v>
      </c>
      <c r="C33" s="140">
        <v>807</v>
      </c>
      <c r="D33" s="137">
        <v>46.511167</v>
      </c>
      <c r="E33" s="137">
        <v>-87.231333500000005</v>
      </c>
      <c r="F33" s="142">
        <v>3733.016885</v>
      </c>
      <c r="G33" s="139">
        <v>0.67594295999999998</v>
      </c>
      <c r="H33" s="137" t="s">
        <v>40</v>
      </c>
      <c r="I33" s="139">
        <f t="shared" si="0"/>
        <v>0.67</v>
      </c>
    </row>
    <row r="34" spans="1:9" x14ac:dyDescent="0.2">
      <c r="A34" s="140">
        <v>88</v>
      </c>
      <c r="B34" s="141">
        <v>41797</v>
      </c>
      <c r="C34" s="140">
        <v>1044</v>
      </c>
      <c r="D34" s="137">
        <v>46.524999999999999</v>
      </c>
      <c r="E34" s="137">
        <v>-86.918000000000006</v>
      </c>
      <c r="F34" s="142">
        <v>4575.3649349999996</v>
      </c>
      <c r="G34" s="139">
        <v>0.7242246</v>
      </c>
      <c r="H34" s="137" t="s">
        <v>41</v>
      </c>
      <c r="I34" s="139">
        <f t="shared" si="0"/>
        <v>0.72</v>
      </c>
    </row>
    <row r="35" spans="1:9" x14ac:dyDescent="0.2">
      <c r="A35" s="140">
        <v>178</v>
      </c>
      <c r="B35" s="141">
        <v>41797</v>
      </c>
      <c r="C35" s="140">
        <v>1534</v>
      </c>
      <c r="D35" s="137">
        <v>46.659416499999999</v>
      </c>
      <c r="E35" s="137">
        <v>-86.312999999999988</v>
      </c>
      <c r="F35" s="142">
        <v>5623.3878450000002</v>
      </c>
      <c r="G35" s="139">
        <v>0.7242246</v>
      </c>
      <c r="H35" s="137" t="s">
        <v>42</v>
      </c>
      <c r="I35" s="139">
        <f t="shared" si="0"/>
        <v>0.72</v>
      </c>
    </row>
    <row r="36" spans="1:9" x14ac:dyDescent="0.2">
      <c r="A36" s="140">
        <v>177</v>
      </c>
      <c r="B36" s="141">
        <v>41798</v>
      </c>
      <c r="C36" s="140">
        <v>806</v>
      </c>
      <c r="D36" s="137">
        <v>46.726333499999996</v>
      </c>
      <c r="E36" s="137">
        <v>-85.768249999999995</v>
      </c>
      <c r="F36" s="142">
        <v>4893.4349730000004</v>
      </c>
      <c r="G36" s="139">
        <v>0.69203683999999999</v>
      </c>
      <c r="H36" s="137" t="s">
        <v>43</v>
      </c>
      <c r="I36" s="139">
        <f t="shared" si="0"/>
        <v>0.69</v>
      </c>
    </row>
    <row r="37" spans="1:9" x14ac:dyDescent="0.2">
      <c r="A37" s="140">
        <v>176</v>
      </c>
      <c r="B37" s="141">
        <v>41798</v>
      </c>
      <c r="C37" s="140">
        <v>1123</v>
      </c>
      <c r="D37" s="137">
        <v>46.78</v>
      </c>
      <c r="E37" s="137">
        <v>-85.306666500000006</v>
      </c>
      <c r="F37" s="142">
        <v>5180.0277290000004</v>
      </c>
      <c r="G37" s="139">
        <v>0.67594295999999998</v>
      </c>
      <c r="H37" s="137" t="s">
        <v>44</v>
      </c>
      <c r="I37" s="139">
        <f t="shared" si="0"/>
        <v>0.67</v>
      </c>
    </row>
    <row r="38" spans="1:9" x14ac:dyDescent="0.2">
      <c r="A38" s="140">
        <v>194</v>
      </c>
      <c r="B38" s="141">
        <v>41799</v>
      </c>
      <c r="C38" s="140">
        <v>1044</v>
      </c>
      <c r="D38" s="137">
        <v>46.621832999999995</v>
      </c>
      <c r="E38" s="137">
        <v>-84.894000000000005</v>
      </c>
      <c r="F38" s="142">
        <v>10597.364310000001</v>
      </c>
      <c r="G38" s="139">
        <v>0.7242246</v>
      </c>
      <c r="H38" s="137" t="s">
        <v>45</v>
      </c>
      <c r="I38" s="139">
        <f t="shared" si="0"/>
        <v>0.72</v>
      </c>
    </row>
    <row r="39" spans="1:9" x14ac:dyDescent="0.2">
      <c r="A39" s="140">
        <v>79</v>
      </c>
      <c r="B39" s="141">
        <v>41799</v>
      </c>
      <c r="C39" s="140">
        <v>1222</v>
      </c>
      <c r="D39" s="137">
        <v>46.564333500000004</v>
      </c>
      <c r="E39" s="137">
        <v>-84.881583500000005</v>
      </c>
      <c r="F39" s="142">
        <v>9346.6455089999999</v>
      </c>
      <c r="G39" s="139">
        <v>0.67594295999999998</v>
      </c>
      <c r="H39" s="137" t="s">
        <v>46</v>
      </c>
      <c r="I39" s="139">
        <f t="shared" si="0"/>
        <v>0.67</v>
      </c>
    </row>
    <row r="40" spans="1:9" x14ac:dyDescent="0.2">
      <c r="A40" s="140">
        <v>193</v>
      </c>
      <c r="B40" s="141">
        <v>41799</v>
      </c>
      <c r="C40" s="140">
        <v>1359</v>
      </c>
      <c r="D40" s="137">
        <v>46.508583000000002</v>
      </c>
      <c r="E40" s="137">
        <v>-84.86975000000001</v>
      </c>
      <c r="F40" s="142">
        <v>4531.7732919999999</v>
      </c>
      <c r="G40" s="139">
        <v>0.69203683999999999</v>
      </c>
      <c r="H40" s="137" t="s">
        <v>47</v>
      </c>
      <c r="I40" s="139">
        <f t="shared" si="0"/>
        <v>0.69</v>
      </c>
    </row>
    <row r="41" spans="1:9" x14ac:dyDescent="0.2">
      <c r="A41" s="140">
        <v>174</v>
      </c>
      <c r="B41" s="141">
        <v>41799</v>
      </c>
      <c r="C41" s="140">
        <v>1538</v>
      </c>
      <c r="D41" s="137">
        <v>46.515833499999999</v>
      </c>
      <c r="E41" s="137">
        <v>-84.712916500000006</v>
      </c>
      <c r="F41" s="142">
        <v>5117.9945829999997</v>
      </c>
      <c r="G41" s="139">
        <v>0.69203683999999999</v>
      </c>
      <c r="H41" s="137" t="s">
        <v>48</v>
      </c>
      <c r="I41" s="139">
        <f t="shared" si="0"/>
        <v>0.69</v>
      </c>
    </row>
    <row r="42" spans="1:9" x14ac:dyDescent="0.2">
      <c r="A42" s="140">
        <v>460</v>
      </c>
      <c r="B42" s="141">
        <v>41801</v>
      </c>
      <c r="C42" s="140">
        <v>1111</v>
      </c>
      <c r="D42" s="137">
        <v>46.674999999999997</v>
      </c>
      <c r="E42" s="137">
        <v>-84.564250000000001</v>
      </c>
      <c r="F42" s="142">
        <v>632.35152389999996</v>
      </c>
      <c r="G42" s="139">
        <v>0.64375520000000008</v>
      </c>
      <c r="H42" s="137" t="s">
        <v>49</v>
      </c>
      <c r="I42" s="139">
        <f t="shared" si="0"/>
        <v>0.64</v>
      </c>
    </row>
    <row r="43" spans="1:9" x14ac:dyDescent="0.2">
      <c r="A43" s="140">
        <v>459</v>
      </c>
      <c r="B43" s="141">
        <v>41801</v>
      </c>
      <c r="C43" s="140">
        <v>1238</v>
      </c>
      <c r="D43" s="137">
        <v>46.770667000000003</v>
      </c>
      <c r="E43" s="137">
        <v>-84.599083000000007</v>
      </c>
      <c r="F43" s="142">
        <v>2748.0519340000001</v>
      </c>
      <c r="G43" s="139">
        <v>0.67594295999999998</v>
      </c>
      <c r="H43" s="137" t="s">
        <v>50</v>
      </c>
      <c r="I43" s="139">
        <f t="shared" si="0"/>
        <v>0.67</v>
      </c>
    </row>
    <row r="44" spans="1:9" x14ac:dyDescent="0.2">
      <c r="A44" s="140">
        <v>461</v>
      </c>
      <c r="B44" s="141">
        <v>41801</v>
      </c>
      <c r="C44" s="140">
        <v>1457</v>
      </c>
      <c r="D44" s="137">
        <v>46.940666999999998</v>
      </c>
      <c r="E44" s="137">
        <v>-84.727000000000004</v>
      </c>
      <c r="F44" s="142">
        <v>740.19289609999998</v>
      </c>
      <c r="G44" s="139">
        <v>0.7242246</v>
      </c>
      <c r="H44" s="137" t="s">
        <v>51</v>
      </c>
      <c r="I44" s="139">
        <f t="shared" si="0"/>
        <v>0.72</v>
      </c>
    </row>
    <row r="45" spans="1:9" x14ac:dyDescent="0.2">
      <c r="A45" s="140">
        <v>456</v>
      </c>
      <c r="B45" s="141">
        <v>41802</v>
      </c>
      <c r="C45" s="140">
        <v>637</v>
      </c>
      <c r="D45" s="137">
        <v>47.316082999999999</v>
      </c>
      <c r="E45" s="137">
        <v>-84.648583500000001</v>
      </c>
      <c r="F45" s="142">
        <v>2445.814742</v>
      </c>
      <c r="G45" s="139">
        <v>0.67594295999999998</v>
      </c>
      <c r="H45" s="137" t="s">
        <v>52</v>
      </c>
      <c r="I45" s="139">
        <f t="shared" si="0"/>
        <v>0.67</v>
      </c>
    </row>
    <row r="46" spans="1:9" x14ac:dyDescent="0.2">
      <c r="A46" s="140">
        <v>455</v>
      </c>
      <c r="B46" s="141">
        <v>41802</v>
      </c>
      <c r="C46" s="140">
        <v>933</v>
      </c>
      <c r="D46" s="137">
        <v>47.551833000000002</v>
      </c>
      <c r="E46" s="137">
        <v>-84.962999999999994</v>
      </c>
      <c r="F46" s="142">
        <v>505.07846460000002</v>
      </c>
      <c r="G46" s="139">
        <v>0.67594295999999998</v>
      </c>
      <c r="H46" s="137" t="s">
        <v>53</v>
      </c>
      <c r="I46" s="139">
        <f t="shared" si="0"/>
        <v>0.67</v>
      </c>
    </row>
    <row r="47" spans="1:9" x14ac:dyDescent="0.2">
      <c r="A47" s="140">
        <v>451</v>
      </c>
      <c r="B47" s="141">
        <v>41802</v>
      </c>
      <c r="C47" s="140">
        <v>1416</v>
      </c>
      <c r="D47" s="137">
        <v>47.943249999999999</v>
      </c>
      <c r="E47" s="137">
        <v>-85.183166499999999</v>
      </c>
      <c r="F47" s="142">
        <v>1060.3185840000001</v>
      </c>
      <c r="G47" s="139">
        <v>0.67594295999999998</v>
      </c>
      <c r="H47" s="137" t="s">
        <v>54</v>
      </c>
      <c r="I47" s="139">
        <f t="shared" si="0"/>
        <v>0.67</v>
      </c>
    </row>
    <row r="48" spans="1:9" x14ac:dyDescent="0.2">
      <c r="A48" s="140">
        <v>462</v>
      </c>
      <c r="B48" s="141">
        <v>41802</v>
      </c>
      <c r="C48" s="140">
        <v>1607</v>
      </c>
      <c r="D48" s="137">
        <v>47.950083500000005</v>
      </c>
      <c r="E48" s="137">
        <v>-84.942083499999995</v>
      </c>
      <c r="F48" s="142">
        <v>898.44834530000003</v>
      </c>
      <c r="G48" s="139">
        <v>0.67594295999999998</v>
      </c>
      <c r="H48" s="137" t="s">
        <v>55</v>
      </c>
      <c r="I48" s="139">
        <f t="shared" si="0"/>
        <v>0.67</v>
      </c>
    </row>
    <row r="49" spans="1:9" x14ac:dyDescent="0.2">
      <c r="A49" s="140">
        <v>463</v>
      </c>
      <c r="B49" s="141">
        <v>41803</v>
      </c>
      <c r="C49" s="140">
        <v>845</v>
      </c>
      <c r="D49" s="137">
        <v>47.914583499999999</v>
      </c>
      <c r="E49" s="137">
        <v>-85.43</v>
      </c>
      <c r="F49" s="142">
        <v>487.48221030000002</v>
      </c>
      <c r="G49" s="139">
        <v>0.67594295999999998</v>
      </c>
      <c r="H49" s="137" t="s">
        <v>56</v>
      </c>
      <c r="I49" s="139">
        <f t="shared" si="0"/>
        <v>0.67</v>
      </c>
    </row>
    <row r="50" spans="1:9" x14ac:dyDescent="0.2">
      <c r="A50" s="140">
        <v>465</v>
      </c>
      <c r="B50" s="141">
        <v>41803</v>
      </c>
      <c r="C50" s="140">
        <v>1537</v>
      </c>
      <c r="D50" s="137">
        <v>48.1224165</v>
      </c>
      <c r="E50" s="137">
        <v>-86.052416999999991</v>
      </c>
      <c r="F50" s="142">
        <v>428.47106969999999</v>
      </c>
      <c r="G50" s="139">
        <v>0.64375520000000008</v>
      </c>
      <c r="H50" s="137" t="s">
        <v>57</v>
      </c>
      <c r="I50" s="139">
        <f t="shared" si="0"/>
        <v>0.64</v>
      </c>
    </row>
    <row r="51" spans="1:9" x14ac:dyDescent="0.2">
      <c r="A51" s="140">
        <v>420</v>
      </c>
      <c r="B51" s="141">
        <v>41804</v>
      </c>
      <c r="C51" s="140">
        <v>859</v>
      </c>
      <c r="D51" s="137">
        <v>48.767583000000002</v>
      </c>
      <c r="E51" s="137">
        <v>-86.635750000000002</v>
      </c>
      <c r="F51" s="142">
        <v>947.66548560000001</v>
      </c>
      <c r="G51" s="139">
        <v>0.67594295999999998</v>
      </c>
      <c r="H51" s="137" t="s">
        <v>58</v>
      </c>
      <c r="I51" s="139">
        <f t="shared" si="0"/>
        <v>0.67</v>
      </c>
    </row>
    <row r="52" spans="1:9" x14ac:dyDescent="0.2">
      <c r="A52" s="140">
        <v>417</v>
      </c>
      <c r="B52" s="141">
        <v>41804</v>
      </c>
      <c r="C52" s="140">
        <v>1440</v>
      </c>
      <c r="D52" s="137">
        <v>48.816916499999998</v>
      </c>
      <c r="E52" s="137">
        <v>-87.449667000000005</v>
      </c>
      <c r="F52" s="142">
        <v>436.81210759999999</v>
      </c>
      <c r="G52" s="139">
        <v>0.67594295999999998</v>
      </c>
      <c r="H52" s="137" t="s">
        <v>59</v>
      </c>
      <c r="I52" s="139">
        <f t="shared" si="0"/>
        <v>0.67</v>
      </c>
    </row>
    <row r="53" spans="1:9" x14ac:dyDescent="0.2">
      <c r="A53" s="140">
        <v>406</v>
      </c>
      <c r="B53" s="141">
        <v>41806</v>
      </c>
      <c r="C53" s="140">
        <v>1254</v>
      </c>
      <c r="D53" s="137">
        <v>48.515916500000003</v>
      </c>
      <c r="E53" s="137">
        <v>-88.604583500000004</v>
      </c>
      <c r="F53" s="142">
        <v>990.25055569999995</v>
      </c>
      <c r="G53" s="139">
        <v>0.67594295999999998</v>
      </c>
      <c r="H53" s="137" t="s">
        <v>60</v>
      </c>
      <c r="I53" s="139">
        <f t="shared" si="0"/>
        <v>0.67</v>
      </c>
    </row>
    <row r="54" spans="1:9" x14ac:dyDescent="0.2">
      <c r="A54" s="140">
        <v>401</v>
      </c>
      <c r="B54" s="141">
        <v>41807</v>
      </c>
      <c r="C54" s="140">
        <v>921</v>
      </c>
      <c r="D54" s="137">
        <v>48.501249999999999</v>
      </c>
      <c r="E54" s="137">
        <v>-88.936750000000004</v>
      </c>
      <c r="F54" s="142">
        <v>855.87547559999996</v>
      </c>
      <c r="G54" s="139">
        <v>0.67594295999999998</v>
      </c>
      <c r="H54" s="137" t="s">
        <v>61</v>
      </c>
      <c r="I54" s="139">
        <f t="shared" si="0"/>
        <v>0.67</v>
      </c>
    </row>
    <row r="55" spans="1:9" x14ac:dyDescent="0.2">
      <c r="A55" s="140">
        <v>402</v>
      </c>
      <c r="B55" s="141">
        <v>41807</v>
      </c>
      <c r="C55" s="140">
        <v>1121</v>
      </c>
      <c r="D55" s="137">
        <v>48.370333500000001</v>
      </c>
      <c r="E55" s="137">
        <v>-88.880499999999998</v>
      </c>
      <c r="F55" s="142">
        <v>458.0191294</v>
      </c>
      <c r="G55" s="139">
        <v>0.69203683999999999</v>
      </c>
      <c r="H55" s="137" t="s">
        <v>62</v>
      </c>
      <c r="I55" s="139">
        <f t="shared" si="0"/>
        <v>0.69</v>
      </c>
    </row>
    <row r="56" spans="1:9" x14ac:dyDescent="0.2">
      <c r="A56" s="140">
        <v>404</v>
      </c>
      <c r="B56" s="141">
        <v>41807</v>
      </c>
      <c r="C56" s="140">
        <v>1334</v>
      </c>
      <c r="D56" s="137">
        <v>48.299916499999995</v>
      </c>
      <c r="E56" s="137">
        <v>-88.924583499999997</v>
      </c>
      <c r="F56" s="142">
        <v>463.59602719999998</v>
      </c>
      <c r="G56" s="139">
        <v>0.69203683999999999</v>
      </c>
      <c r="H56" s="137" t="s">
        <v>63</v>
      </c>
      <c r="I56" s="139">
        <f t="shared" si="0"/>
        <v>0.69</v>
      </c>
    </row>
    <row r="57" spans="1:9" x14ac:dyDescent="0.2">
      <c r="A57" s="140">
        <v>403</v>
      </c>
      <c r="B57" s="141">
        <v>41808</v>
      </c>
      <c r="C57" s="140">
        <v>801</v>
      </c>
      <c r="D57" s="137">
        <v>48.262332999999998</v>
      </c>
      <c r="E57" s="137">
        <v>-89.164999999999992</v>
      </c>
      <c r="F57" s="142">
        <v>254.71853870000001</v>
      </c>
      <c r="G57" s="139">
        <v>0.69203683999999999</v>
      </c>
      <c r="H57" s="137" t="s">
        <v>64</v>
      </c>
      <c r="I57" s="139">
        <f t="shared" si="0"/>
        <v>0.69</v>
      </c>
    </row>
    <row r="58" spans="1:9" x14ac:dyDescent="0.2">
      <c r="A58" s="140">
        <v>400</v>
      </c>
      <c r="B58" s="141">
        <v>41808</v>
      </c>
      <c r="C58" s="140">
        <v>1104</v>
      </c>
      <c r="D58" s="137">
        <v>48.078167000000001</v>
      </c>
      <c r="E58" s="137">
        <v>-89.417749999999998</v>
      </c>
      <c r="F58" s="142">
        <v>199.16238820000001</v>
      </c>
      <c r="G58" s="139">
        <v>0.67594295999999998</v>
      </c>
      <c r="H58" s="137" t="s">
        <v>65</v>
      </c>
      <c r="I58" s="139">
        <f t="shared" si="0"/>
        <v>0.67</v>
      </c>
    </row>
    <row r="59" spans="1:9" x14ac:dyDescent="0.2">
      <c r="A59" s="140">
        <v>191</v>
      </c>
      <c r="B59" s="141">
        <v>41808</v>
      </c>
      <c r="C59" s="140">
        <v>1303</v>
      </c>
      <c r="D59" s="137">
        <v>47.977083</v>
      </c>
      <c r="E59" s="137">
        <v>-89.627417000000008</v>
      </c>
      <c r="F59" s="142">
        <v>1064.728022</v>
      </c>
      <c r="G59" s="139">
        <v>0.69203683999999999</v>
      </c>
      <c r="H59" s="137" t="s">
        <v>66</v>
      </c>
      <c r="I59" s="139">
        <f t="shared" si="0"/>
        <v>0.69</v>
      </c>
    </row>
    <row r="60" spans="1:9" x14ac:dyDescent="0.2">
      <c r="A60" s="140">
        <v>207</v>
      </c>
      <c r="B60" s="141">
        <v>41808</v>
      </c>
      <c r="C60" s="140">
        <v>1508</v>
      </c>
      <c r="D60" s="137">
        <v>47.839583000000005</v>
      </c>
      <c r="E60" s="137">
        <v>-89.936083499999995</v>
      </c>
      <c r="F60" s="142">
        <v>448.52821749999998</v>
      </c>
      <c r="G60" s="139">
        <v>0.7242246</v>
      </c>
      <c r="H60" s="137" t="s">
        <v>67</v>
      </c>
      <c r="I60" s="139">
        <f t="shared" si="0"/>
        <v>0.72</v>
      </c>
    </row>
    <row r="61" spans="1:9" x14ac:dyDescent="0.2">
      <c r="A61" s="140">
        <v>65</v>
      </c>
      <c r="B61" s="141">
        <v>41808</v>
      </c>
      <c r="C61" s="140">
        <v>1722</v>
      </c>
      <c r="D61" s="137">
        <v>47.741416999999998</v>
      </c>
      <c r="E61" s="137">
        <v>-90.316582999999994</v>
      </c>
      <c r="F61" s="142">
        <v>688.20263509999995</v>
      </c>
      <c r="G61" s="139">
        <v>0.64375520000000008</v>
      </c>
      <c r="H61" s="137" t="s">
        <v>68</v>
      </c>
      <c r="I61" s="139">
        <f t="shared" si="0"/>
        <v>0.64</v>
      </c>
    </row>
    <row r="62" spans="1:9" x14ac:dyDescent="0.2">
      <c r="A62" s="140">
        <v>2161</v>
      </c>
      <c r="B62" s="141">
        <v>41827</v>
      </c>
      <c r="C62" s="140">
        <v>1136</v>
      </c>
      <c r="D62" s="137">
        <v>46.982083000000003</v>
      </c>
      <c r="E62" s="137">
        <v>-91.238583500000004</v>
      </c>
      <c r="F62" s="142">
        <v>11430.927079999999</v>
      </c>
      <c r="G62" s="139">
        <v>0.69203683999999999</v>
      </c>
      <c r="H62" s="137" t="s">
        <v>69</v>
      </c>
      <c r="I62" s="139">
        <f t="shared" si="0"/>
        <v>0.69</v>
      </c>
    </row>
    <row r="63" spans="1:9" x14ac:dyDescent="0.2">
      <c r="A63" s="140">
        <v>2133</v>
      </c>
      <c r="B63" s="141">
        <v>41827</v>
      </c>
      <c r="C63" s="140">
        <v>1623</v>
      </c>
      <c r="D63" s="137">
        <v>47.532583500000001</v>
      </c>
      <c r="E63" s="137">
        <v>-90.546582999999998</v>
      </c>
      <c r="F63" s="142">
        <v>15638.0867</v>
      </c>
      <c r="G63" s="139">
        <v>0.67594295999999998</v>
      </c>
      <c r="H63" s="137" t="s">
        <v>70</v>
      </c>
      <c r="I63" s="139">
        <f t="shared" si="0"/>
        <v>0.67</v>
      </c>
    </row>
    <row r="64" spans="1:9" x14ac:dyDescent="0.2">
      <c r="A64" s="140">
        <v>2124</v>
      </c>
      <c r="B64" s="141">
        <v>41828</v>
      </c>
      <c r="C64" s="140">
        <v>911</v>
      </c>
      <c r="D64" s="137">
        <v>47.498416499999998</v>
      </c>
      <c r="E64" s="137">
        <v>-89.99758349999999</v>
      </c>
      <c r="F64" s="142">
        <v>34414.230860000003</v>
      </c>
      <c r="G64" s="139">
        <v>0.67594295999999998</v>
      </c>
      <c r="H64" s="137" t="s">
        <v>71</v>
      </c>
      <c r="I64" s="139">
        <f t="shared" si="0"/>
        <v>0.67</v>
      </c>
    </row>
    <row r="65" spans="1:9" x14ac:dyDescent="0.2">
      <c r="A65" s="140">
        <v>2147</v>
      </c>
      <c r="B65" s="141">
        <v>41828</v>
      </c>
      <c r="C65" s="140">
        <v>1225</v>
      </c>
      <c r="D65" s="137">
        <v>47.15775</v>
      </c>
      <c r="E65" s="137">
        <v>-89.967416499999999</v>
      </c>
      <c r="F65" s="142">
        <v>33818.304250000001</v>
      </c>
      <c r="G65" s="139">
        <v>0.67594295999999998</v>
      </c>
      <c r="H65" s="137" t="s">
        <v>72</v>
      </c>
      <c r="I65" s="139">
        <f t="shared" si="0"/>
        <v>0.67</v>
      </c>
    </row>
    <row r="66" spans="1:9" x14ac:dyDescent="0.2">
      <c r="A66" s="140">
        <v>2120</v>
      </c>
      <c r="B66" s="141">
        <v>41828</v>
      </c>
      <c r="C66" s="140">
        <v>1512</v>
      </c>
      <c r="D66" s="137">
        <v>47.0806665</v>
      </c>
      <c r="E66" s="137">
        <v>-89.654583500000001</v>
      </c>
      <c r="F66" s="142">
        <v>27139.368109999999</v>
      </c>
      <c r="G66" s="139">
        <v>0.67594295999999998</v>
      </c>
      <c r="H66" s="137" t="s">
        <v>73</v>
      </c>
      <c r="I66" s="139">
        <f t="shared" si="0"/>
        <v>0.67</v>
      </c>
    </row>
    <row r="67" spans="1:9" x14ac:dyDescent="0.2">
      <c r="A67" s="140">
        <v>2136</v>
      </c>
      <c r="B67" s="141">
        <v>41829</v>
      </c>
      <c r="C67" s="140">
        <v>932</v>
      </c>
      <c r="D67" s="137">
        <v>47.223416499999999</v>
      </c>
      <c r="E67" s="137">
        <v>-89.546833499999991</v>
      </c>
      <c r="F67" s="142">
        <v>40355.932849999997</v>
      </c>
      <c r="G67" s="139">
        <v>0.67594295999999998</v>
      </c>
      <c r="H67" s="137" t="s">
        <v>74</v>
      </c>
      <c r="I67" s="139">
        <f t="shared" ref="I67:I95" si="1">TRUNC(G67,2)</f>
        <v>0.67</v>
      </c>
    </row>
    <row r="68" spans="1:9" x14ac:dyDescent="0.2">
      <c r="A68" s="140">
        <v>2151</v>
      </c>
      <c r="B68" s="141">
        <v>41829</v>
      </c>
      <c r="C68" s="140">
        <v>1141</v>
      </c>
      <c r="D68" s="137">
        <v>47.153500000000001</v>
      </c>
      <c r="E68" s="137">
        <v>-89.291583500000002</v>
      </c>
      <c r="F68" s="142">
        <v>22253.35642</v>
      </c>
      <c r="G68" s="139">
        <v>0.67594295999999998</v>
      </c>
      <c r="H68" s="137" t="s">
        <v>75</v>
      </c>
      <c r="I68" s="139">
        <f t="shared" si="1"/>
        <v>0.67</v>
      </c>
    </row>
    <row r="69" spans="1:9" x14ac:dyDescent="0.2">
      <c r="A69" s="140">
        <v>2115</v>
      </c>
      <c r="B69" s="141">
        <v>41830</v>
      </c>
      <c r="C69" s="140">
        <v>944</v>
      </c>
      <c r="D69" s="137">
        <v>47.414999999999999</v>
      </c>
      <c r="E69" s="137">
        <v>-88.468000000000004</v>
      </c>
      <c r="F69" s="142">
        <v>6021.3592170000002</v>
      </c>
      <c r="G69" s="139">
        <v>0.67594295999999998</v>
      </c>
      <c r="H69" s="137" t="s">
        <v>76</v>
      </c>
      <c r="I69" s="139">
        <f t="shared" si="1"/>
        <v>0.67</v>
      </c>
    </row>
    <row r="70" spans="1:9" x14ac:dyDescent="0.2">
      <c r="A70" s="140">
        <v>2128</v>
      </c>
      <c r="B70" s="141">
        <v>41830</v>
      </c>
      <c r="C70" s="140">
        <v>1329</v>
      </c>
      <c r="D70" s="137">
        <v>47.838666500000002</v>
      </c>
      <c r="E70" s="137">
        <v>-88.743500000000012</v>
      </c>
      <c r="F70" s="142">
        <v>11023.97098</v>
      </c>
      <c r="G70" s="139">
        <v>0.67594295999999998</v>
      </c>
      <c r="H70" s="137" t="s">
        <v>77</v>
      </c>
      <c r="I70" s="139">
        <f t="shared" si="1"/>
        <v>0.67</v>
      </c>
    </row>
    <row r="71" spans="1:9" x14ac:dyDescent="0.2">
      <c r="A71" s="140">
        <v>2134</v>
      </c>
      <c r="B71" s="141">
        <v>41830</v>
      </c>
      <c r="C71" s="140">
        <v>1658</v>
      </c>
      <c r="D71" s="137">
        <v>48.040999999999997</v>
      </c>
      <c r="E71" s="137">
        <v>-88.252833500000008</v>
      </c>
      <c r="F71" s="142">
        <v>18309.673719999999</v>
      </c>
      <c r="G71" s="139">
        <v>0.67594295999999998</v>
      </c>
      <c r="H71" s="137" t="s">
        <v>78</v>
      </c>
      <c r="I71" s="139">
        <f t="shared" si="1"/>
        <v>0.67</v>
      </c>
    </row>
    <row r="72" spans="1:9" x14ac:dyDescent="0.2">
      <c r="A72" s="140">
        <v>2118</v>
      </c>
      <c r="B72" s="141">
        <v>41831</v>
      </c>
      <c r="C72" s="140">
        <v>1004</v>
      </c>
      <c r="D72" s="137">
        <v>47.874083499999998</v>
      </c>
      <c r="E72" s="137">
        <v>-88.0625</v>
      </c>
      <c r="F72" s="142">
        <v>42823.20031</v>
      </c>
      <c r="G72" s="139">
        <v>0.64375520000000008</v>
      </c>
      <c r="H72" s="137" t="s">
        <v>79</v>
      </c>
      <c r="I72" s="139">
        <f t="shared" si="1"/>
        <v>0.64</v>
      </c>
    </row>
    <row r="73" spans="1:9" x14ac:dyDescent="0.2">
      <c r="A73" s="140">
        <v>2122</v>
      </c>
      <c r="B73" s="141">
        <v>41831</v>
      </c>
      <c r="C73" s="140">
        <v>1232</v>
      </c>
      <c r="D73" s="137">
        <v>47.855166499999996</v>
      </c>
      <c r="E73" s="137">
        <v>-87.723667000000006</v>
      </c>
      <c r="F73" s="142">
        <v>42429.281479999998</v>
      </c>
      <c r="G73" s="139">
        <v>0.7242246</v>
      </c>
      <c r="H73" s="137" t="s">
        <v>80</v>
      </c>
      <c r="I73" s="139">
        <f t="shared" si="1"/>
        <v>0.72</v>
      </c>
    </row>
    <row r="74" spans="1:9" x14ac:dyDescent="0.2">
      <c r="A74" s="140">
        <v>2138</v>
      </c>
      <c r="B74" s="141">
        <v>41831</v>
      </c>
      <c r="C74" s="140">
        <v>1621</v>
      </c>
      <c r="D74" s="137">
        <v>47.509749999999997</v>
      </c>
      <c r="E74" s="137">
        <v>-87.228916999999996</v>
      </c>
      <c r="F74" s="142">
        <v>29316.039809999998</v>
      </c>
      <c r="G74" s="139">
        <v>0.67594295999999998</v>
      </c>
      <c r="H74" s="137" t="s">
        <v>81</v>
      </c>
      <c r="I74" s="139">
        <f t="shared" si="1"/>
        <v>0.67</v>
      </c>
    </row>
    <row r="75" spans="1:9" x14ac:dyDescent="0.2">
      <c r="A75" s="140">
        <v>2150</v>
      </c>
      <c r="B75" s="141">
        <v>41832</v>
      </c>
      <c r="C75" s="140">
        <v>943</v>
      </c>
      <c r="D75" s="137">
        <v>47.139749999999999</v>
      </c>
      <c r="E75" s="137">
        <v>-87.38583349999999</v>
      </c>
      <c r="F75" s="142">
        <v>34208.448069999999</v>
      </c>
      <c r="G75" s="139">
        <v>0.67594295999999998</v>
      </c>
      <c r="H75" s="137" t="s">
        <v>82</v>
      </c>
      <c r="I75" s="139">
        <f t="shared" si="1"/>
        <v>0.67</v>
      </c>
    </row>
    <row r="76" spans="1:9" x14ac:dyDescent="0.2">
      <c r="A76" s="140">
        <v>2154</v>
      </c>
      <c r="B76" s="141">
        <v>41832</v>
      </c>
      <c r="C76" s="140">
        <v>1130</v>
      </c>
      <c r="D76" s="137">
        <v>47.068583500000003</v>
      </c>
      <c r="E76" s="137">
        <v>-87.165499999999994</v>
      </c>
      <c r="F76" s="142">
        <v>47021.675719999999</v>
      </c>
      <c r="G76" s="139">
        <v>0.67594295999999998</v>
      </c>
      <c r="H76" s="137" t="s">
        <v>83</v>
      </c>
      <c r="I76" s="139">
        <f t="shared" si="1"/>
        <v>0.67</v>
      </c>
    </row>
    <row r="77" spans="1:9" x14ac:dyDescent="0.2">
      <c r="A77" s="140">
        <v>2152</v>
      </c>
      <c r="B77" s="141">
        <v>41832</v>
      </c>
      <c r="C77" s="140">
        <v>1353</v>
      </c>
      <c r="D77" s="137">
        <v>46.807749999999999</v>
      </c>
      <c r="E77" s="137">
        <v>-87.03</v>
      </c>
      <c r="F77" s="142">
        <v>30091.805219999998</v>
      </c>
      <c r="G77" s="139">
        <v>0.78860012000000002</v>
      </c>
      <c r="H77" s="137" t="s">
        <v>84</v>
      </c>
      <c r="I77" s="139">
        <f t="shared" si="1"/>
        <v>0.78</v>
      </c>
    </row>
    <row r="78" spans="1:9" x14ac:dyDescent="0.2">
      <c r="A78" s="140">
        <v>2116</v>
      </c>
      <c r="B78" s="141">
        <v>41833</v>
      </c>
      <c r="C78" s="140">
        <v>931</v>
      </c>
      <c r="D78" s="137">
        <v>46.75</v>
      </c>
      <c r="E78" s="137">
        <v>-86.538749999999993</v>
      </c>
      <c r="F78" s="142">
        <v>22714.790079999999</v>
      </c>
      <c r="G78" s="139">
        <v>0.69203683999999999</v>
      </c>
      <c r="H78" s="137" t="s">
        <v>85</v>
      </c>
      <c r="I78" s="139">
        <f t="shared" si="1"/>
        <v>0.69</v>
      </c>
    </row>
    <row r="79" spans="1:9" x14ac:dyDescent="0.2">
      <c r="A79" s="140">
        <v>2125</v>
      </c>
      <c r="B79" s="141">
        <v>41833</v>
      </c>
      <c r="C79" s="140">
        <v>1327</v>
      </c>
      <c r="D79" s="137">
        <v>47.099083499999999</v>
      </c>
      <c r="E79" s="137">
        <v>-85.969083500000011</v>
      </c>
      <c r="F79" s="142">
        <v>28316.628680000002</v>
      </c>
      <c r="G79" s="139">
        <v>0.67594295999999998</v>
      </c>
      <c r="H79" s="137" t="s">
        <v>86</v>
      </c>
      <c r="I79" s="139">
        <f t="shared" si="1"/>
        <v>0.67</v>
      </c>
    </row>
    <row r="80" spans="1:9" x14ac:dyDescent="0.2">
      <c r="A80" s="140">
        <v>2148</v>
      </c>
      <c r="B80" s="141">
        <v>41834</v>
      </c>
      <c r="C80" s="140">
        <v>921</v>
      </c>
      <c r="D80" s="137">
        <v>46.895583500000001</v>
      </c>
      <c r="E80" s="137">
        <v>-85.531750000000002</v>
      </c>
      <c r="F80" s="142">
        <v>23830.26771</v>
      </c>
      <c r="G80" s="139">
        <v>0.67594295999999998</v>
      </c>
      <c r="H80" s="137" t="s">
        <v>87</v>
      </c>
      <c r="I80" s="139">
        <f t="shared" si="1"/>
        <v>0.67</v>
      </c>
    </row>
    <row r="81" spans="1:9" x14ac:dyDescent="0.2">
      <c r="A81" s="140">
        <v>2039</v>
      </c>
      <c r="B81" s="141">
        <v>41834</v>
      </c>
      <c r="C81" s="140">
        <v>1048</v>
      </c>
      <c r="D81" s="137">
        <v>46.906083500000001</v>
      </c>
      <c r="E81" s="137">
        <v>-85.408833000000001</v>
      </c>
      <c r="F81" s="142">
        <v>21237.73359</v>
      </c>
      <c r="G81" s="139">
        <v>0.67594295999999998</v>
      </c>
      <c r="H81" s="137" t="s">
        <v>88</v>
      </c>
      <c r="I81" s="139">
        <f t="shared" si="1"/>
        <v>0.67</v>
      </c>
    </row>
    <row r="82" spans="1:9" x14ac:dyDescent="0.2">
      <c r="A82" s="140">
        <v>2137</v>
      </c>
      <c r="B82" s="141">
        <v>41836</v>
      </c>
      <c r="C82" s="140">
        <v>1404</v>
      </c>
      <c r="D82" s="137">
        <v>47.22025</v>
      </c>
      <c r="E82" s="137">
        <v>-85.102416500000004</v>
      </c>
      <c r="F82" s="142">
        <v>26762.228330000002</v>
      </c>
      <c r="G82" s="139">
        <v>0.67594295999999998</v>
      </c>
      <c r="H82" s="137" t="s">
        <v>89</v>
      </c>
      <c r="I82" s="139">
        <f t="shared" si="1"/>
        <v>0.67</v>
      </c>
    </row>
    <row r="83" spans="1:9" x14ac:dyDescent="0.2">
      <c r="A83" s="140">
        <v>2121</v>
      </c>
      <c r="B83" s="141">
        <v>41836</v>
      </c>
      <c r="C83" s="140">
        <v>1646</v>
      </c>
      <c r="D83" s="137">
        <v>47.456916500000005</v>
      </c>
      <c r="E83" s="137">
        <v>-85.265166499999992</v>
      </c>
      <c r="F83" s="142">
        <v>22827.845590000001</v>
      </c>
      <c r="G83" s="139">
        <v>0.67594295999999998</v>
      </c>
      <c r="H83" s="137" t="s">
        <v>90</v>
      </c>
      <c r="I83" s="139">
        <f t="shared" si="1"/>
        <v>0.67</v>
      </c>
    </row>
    <row r="84" spans="1:9" x14ac:dyDescent="0.2">
      <c r="A84" s="140">
        <v>2059</v>
      </c>
      <c r="B84" s="141">
        <v>41837</v>
      </c>
      <c r="C84" s="140">
        <v>729</v>
      </c>
      <c r="D84" s="137">
        <v>47.701499999999996</v>
      </c>
      <c r="E84" s="137">
        <v>-85.957999999999998</v>
      </c>
      <c r="F84" s="142">
        <v>1797.424289</v>
      </c>
      <c r="G84" s="139">
        <v>0.67594295999999998</v>
      </c>
      <c r="H84" s="137" t="s">
        <v>91</v>
      </c>
      <c r="I84" s="139">
        <f t="shared" si="1"/>
        <v>0.67</v>
      </c>
    </row>
    <row r="85" spans="1:9" x14ac:dyDescent="0.2">
      <c r="A85" s="140">
        <v>2153</v>
      </c>
      <c r="B85" s="141">
        <v>41837</v>
      </c>
      <c r="C85" s="140">
        <v>1021</v>
      </c>
      <c r="D85" s="137">
        <v>47.412916499999994</v>
      </c>
      <c r="E85" s="137">
        <v>-85.666166500000003</v>
      </c>
      <c r="F85" s="142">
        <v>9802.0663349999995</v>
      </c>
      <c r="G85" s="139">
        <v>0.67594295999999998</v>
      </c>
      <c r="H85" s="137" t="s">
        <v>92</v>
      </c>
      <c r="I85" s="139">
        <f t="shared" si="1"/>
        <v>0.67</v>
      </c>
    </row>
    <row r="86" spans="1:9" x14ac:dyDescent="0.2">
      <c r="A86" s="140">
        <v>2129</v>
      </c>
      <c r="B86" s="141">
        <v>41837</v>
      </c>
      <c r="C86" s="140">
        <v>1235</v>
      </c>
      <c r="D86" s="137">
        <v>47.649416500000001</v>
      </c>
      <c r="E86" s="137">
        <v>-85.559833499999996</v>
      </c>
      <c r="F86" s="142">
        <v>9854.5266200000005</v>
      </c>
      <c r="G86" s="139">
        <v>0.69203683999999999</v>
      </c>
      <c r="H86" s="137" t="s">
        <v>93</v>
      </c>
      <c r="I86" s="139">
        <f t="shared" si="1"/>
        <v>0.69</v>
      </c>
    </row>
    <row r="87" spans="1:9" x14ac:dyDescent="0.2">
      <c r="A87" s="140">
        <v>2145</v>
      </c>
      <c r="B87" s="141">
        <v>41838</v>
      </c>
      <c r="C87" s="140">
        <v>839</v>
      </c>
      <c r="D87" s="137">
        <v>47.634083000000004</v>
      </c>
      <c r="E87" s="137">
        <v>-86.109833500000008</v>
      </c>
      <c r="F87" s="142">
        <v>15028.34283</v>
      </c>
      <c r="G87" s="139">
        <v>0.67594295999999998</v>
      </c>
      <c r="H87" s="137" t="s">
        <v>94</v>
      </c>
      <c r="I87" s="139">
        <f t="shared" si="1"/>
        <v>0.67</v>
      </c>
    </row>
    <row r="88" spans="1:9" x14ac:dyDescent="0.2">
      <c r="A88" s="140">
        <v>2165</v>
      </c>
      <c r="B88" s="141">
        <v>41838</v>
      </c>
      <c r="C88" s="140">
        <v>1001</v>
      </c>
      <c r="D88" s="137">
        <v>47.594916499999997</v>
      </c>
      <c r="E88" s="137">
        <v>-86.224916500000006</v>
      </c>
      <c r="F88" s="142">
        <v>24345.13019</v>
      </c>
      <c r="G88" s="139">
        <v>0.67594295999999998</v>
      </c>
      <c r="H88" s="137" t="s">
        <v>95</v>
      </c>
      <c r="I88" s="139">
        <f t="shared" si="1"/>
        <v>0.67</v>
      </c>
    </row>
    <row r="89" spans="1:9" x14ac:dyDescent="0.2">
      <c r="A89" s="140">
        <v>2126</v>
      </c>
      <c r="B89" s="141">
        <v>41838</v>
      </c>
      <c r="C89" s="140">
        <v>1237</v>
      </c>
      <c r="D89" s="137">
        <v>47.402500000000003</v>
      </c>
      <c r="E89" s="137">
        <v>-86.470833499999998</v>
      </c>
      <c r="F89" s="142">
        <v>48597.18664</v>
      </c>
      <c r="G89" s="139">
        <v>0.69203683999999999</v>
      </c>
      <c r="H89" s="137" t="s">
        <v>96</v>
      </c>
      <c r="I89" s="139">
        <f t="shared" si="1"/>
        <v>0.69</v>
      </c>
    </row>
    <row r="90" spans="1:9" x14ac:dyDescent="0.2">
      <c r="A90" s="140">
        <v>2119</v>
      </c>
      <c r="B90" s="141">
        <v>41839</v>
      </c>
      <c r="C90" s="140">
        <v>1103</v>
      </c>
      <c r="D90" s="137">
        <v>47.827832999999998</v>
      </c>
      <c r="E90" s="137">
        <v>-86.698417000000006</v>
      </c>
      <c r="F90" s="142">
        <v>56390.372300000003</v>
      </c>
      <c r="G90" s="139">
        <v>0.67594295999999998</v>
      </c>
      <c r="H90" s="137" t="s">
        <v>97</v>
      </c>
      <c r="I90" s="139">
        <f t="shared" si="1"/>
        <v>0.67</v>
      </c>
    </row>
    <row r="91" spans="1:9" x14ac:dyDescent="0.2">
      <c r="A91" s="140">
        <v>2135</v>
      </c>
      <c r="B91" s="141">
        <v>41839</v>
      </c>
      <c r="C91" s="140">
        <v>1311</v>
      </c>
      <c r="D91" s="137">
        <v>48.023416499999996</v>
      </c>
      <c r="E91" s="137">
        <v>-86.637749999999997</v>
      </c>
      <c r="F91" s="142">
        <v>43796.03703</v>
      </c>
      <c r="G91" s="139">
        <v>0.67594295999999998</v>
      </c>
      <c r="H91" s="137" t="s">
        <v>98</v>
      </c>
      <c r="I91" s="139">
        <f t="shared" si="1"/>
        <v>0.67</v>
      </c>
    </row>
    <row r="92" spans="1:9" x14ac:dyDescent="0.2">
      <c r="A92" s="140">
        <v>2139</v>
      </c>
      <c r="B92" s="141">
        <v>41840</v>
      </c>
      <c r="C92" s="140">
        <v>1005</v>
      </c>
      <c r="D92" s="137">
        <v>48.355000000000004</v>
      </c>
      <c r="E92" s="137">
        <v>-86.979250000000008</v>
      </c>
      <c r="F92" s="142">
        <v>29798.95262</v>
      </c>
      <c r="G92" s="139">
        <v>0.69203683999999999</v>
      </c>
      <c r="H92" s="137" t="s">
        <v>99</v>
      </c>
      <c r="I92" s="139">
        <f t="shared" si="1"/>
        <v>0.69</v>
      </c>
    </row>
    <row r="93" spans="1:9" x14ac:dyDescent="0.2">
      <c r="A93" s="140">
        <v>753</v>
      </c>
      <c r="B93" s="141">
        <v>41840</v>
      </c>
      <c r="C93" s="140">
        <v>1319</v>
      </c>
      <c r="D93" s="137">
        <v>48.715833000000003</v>
      </c>
      <c r="E93" s="137">
        <v>-87.299582999999998</v>
      </c>
      <c r="F93" s="142">
        <v>4431.155127</v>
      </c>
      <c r="G93" s="139">
        <v>0.67594295999999998</v>
      </c>
      <c r="H93" s="137" t="s">
        <v>100</v>
      </c>
      <c r="I93" s="139">
        <f t="shared" si="1"/>
        <v>0.67</v>
      </c>
    </row>
    <row r="94" spans="1:9" x14ac:dyDescent="0.2">
      <c r="A94" s="140">
        <v>2155</v>
      </c>
      <c r="B94" s="141">
        <v>41841</v>
      </c>
      <c r="C94" s="140">
        <v>937</v>
      </c>
      <c r="D94" s="137">
        <v>48.5545835</v>
      </c>
      <c r="E94" s="137">
        <v>-87.773416999999995</v>
      </c>
      <c r="F94" s="142">
        <v>19095.496640000001</v>
      </c>
      <c r="G94" s="139">
        <v>0.64375520000000008</v>
      </c>
      <c r="H94" s="137" t="s">
        <v>101</v>
      </c>
      <c r="I94" s="139">
        <f t="shared" si="1"/>
        <v>0.64</v>
      </c>
    </row>
    <row r="95" spans="1:9" x14ac:dyDescent="0.2">
      <c r="A95" s="140">
        <v>2127</v>
      </c>
      <c r="B95" s="141">
        <v>41841</v>
      </c>
      <c r="C95" s="140">
        <v>1117</v>
      </c>
      <c r="D95" s="137">
        <v>48.304500000000004</v>
      </c>
      <c r="E95" s="137">
        <v>-87.657083</v>
      </c>
      <c r="F95" s="142">
        <v>48653.205670000003</v>
      </c>
      <c r="G95" s="139">
        <v>0.64375520000000008</v>
      </c>
      <c r="H95" s="137" t="s">
        <v>102</v>
      </c>
      <c r="I95" s="139">
        <f t="shared" si="1"/>
        <v>0.64</v>
      </c>
    </row>
    <row r="96" spans="1:9" x14ac:dyDescent="0.2">
      <c r="A96" s="140"/>
      <c r="B96" s="141"/>
      <c r="C96" s="140"/>
    </row>
    <row r="97" spans="1:3" x14ac:dyDescent="0.2">
      <c r="A97" s="140"/>
      <c r="B97" s="141"/>
      <c r="C97" s="140"/>
    </row>
    <row r="98" spans="1:3" x14ac:dyDescent="0.2">
      <c r="A98" s="140"/>
      <c r="B98" s="141"/>
      <c r="C98" s="1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F9BC-E584-467A-896C-DF1BFFAC4D84}">
  <dimension ref="A1:I565"/>
  <sheetViews>
    <sheetView workbookViewId="0">
      <selection activeCell="A2" sqref="A2"/>
    </sheetView>
  </sheetViews>
  <sheetFormatPr defaultColWidth="9.140625" defaultRowHeight="12.75" x14ac:dyDescent="0.2"/>
  <cols>
    <col min="1" max="1" width="5.7109375" style="94" bestFit="1" customWidth="1"/>
    <col min="2" max="2" width="11.42578125" style="104" bestFit="1" customWidth="1"/>
    <col min="3" max="4" width="8" style="94" customWidth="1"/>
    <col min="5" max="5" width="7.7109375" style="94" bestFit="1" customWidth="1"/>
    <col min="6" max="6" width="8.7109375" style="94" bestFit="1" customWidth="1"/>
    <col min="7" max="7" width="7.42578125" style="94" bestFit="1" customWidth="1"/>
    <col min="8" max="9" width="7.5703125" style="94" bestFit="1" customWidth="1"/>
    <col min="10" max="16384" width="9.140625" style="94"/>
  </cols>
  <sheetData>
    <row r="1" spans="1:9" x14ac:dyDescent="0.2">
      <c r="A1" s="96" t="s">
        <v>164</v>
      </c>
      <c r="B1" s="93" t="s">
        <v>3</v>
      </c>
      <c r="C1" s="96" t="s">
        <v>111</v>
      </c>
      <c r="D1" s="96" t="s">
        <v>161</v>
      </c>
      <c r="E1" s="97" t="s">
        <v>127</v>
      </c>
      <c r="F1" s="97" t="s">
        <v>128</v>
      </c>
      <c r="G1" s="97" t="s">
        <v>114</v>
      </c>
      <c r="H1" s="97" t="s">
        <v>115</v>
      </c>
      <c r="I1" s="97" t="s">
        <v>116</v>
      </c>
    </row>
    <row r="2" spans="1:9" x14ac:dyDescent="0.2">
      <c r="A2" s="95">
        <v>500</v>
      </c>
      <c r="B2" s="104">
        <v>86</v>
      </c>
      <c r="C2" s="95" t="s">
        <v>120</v>
      </c>
      <c r="D2" s="95" t="s">
        <v>106</v>
      </c>
      <c r="E2" s="95">
        <v>0</v>
      </c>
      <c r="F2" s="95">
        <v>0</v>
      </c>
      <c r="G2" s="95">
        <v>0</v>
      </c>
      <c r="H2" s="95">
        <v>0</v>
      </c>
      <c r="I2" s="95">
        <v>0</v>
      </c>
    </row>
    <row r="3" spans="1:9" x14ac:dyDescent="0.2">
      <c r="A3" s="95">
        <v>500</v>
      </c>
      <c r="B3" s="104">
        <v>86</v>
      </c>
      <c r="C3" s="95" t="s">
        <v>120</v>
      </c>
      <c r="D3" s="94" t="s">
        <v>108</v>
      </c>
      <c r="E3" s="95">
        <v>5</v>
      </c>
      <c r="F3" s="95">
        <v>0</v>
      </c>
      <c r="G3" s="95">
        <v>5</v>
      </c>
      <c r="H3" s="95">
        <v>0</v>
      </c>
      <c r="I3" s="95">
        <v>0</v>
      </c>
    </row>
    <row r="4" spans="1:9" x14ac:dyDescent="0.2">
      <c r="A4" s="95">
        <v>500</v>
      </c>
      <c r="B4" s="104">
        <v>86</v>
      </c>
      <c r="C4" s="95" t="s">
        <v>120</v>
      </c>
      <c r="D4" s="106" t="s">
        <v>109</v>
      </c>
      <c r="E4" s="95">
        <v>4</v>
      </c>
      <c r="F4" s="95">
        <v>0</v>
      </c>
      <c r="G4" s="95">
        <v>2</v>
      </c>
      <c r="H4" s="95">
        <v>0</v>
      </c>
      <c r="I4" s="95">
        <v>0</v>
      </c>
    </row>
    <row r="5" spans="1:9" x14ac:dyDescent="0.2">
      <c r="A5" s="95">
        <v>501</v>
      </c>
      <c r="B5" s="104">
        <v>86</v>
      </c>
      <c r="C5" s="95" t="s">
        <v>121</v>
      </c>
      <c r="D5" s="95" t="s">
        <v>106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</row>
    <row r="6" spans="1:9" x14ac:dyDescent="0.2">
      <c r="A6" s="95">
        <v>501</v>
      </c>
      <c r="B6" s="104">
        <v>86</v>
      </c>
      <c r="C6" s="95" t="s">
        <v>121</v>
      </c>
      <c r="D6" s="94" t="s">
        <v>108</v>
      </c>
      <c r="E6" s="95">
        <v>0</v>
      </c>
      <c r="F6" s="95">
        <v>0</v>
      </c>
      <c r="G6" s="95">
        <v>11</v>
      </c>
      <c r="H6" s="95">
        <v>0</v>
      </c>
      <c r="I6" s="95">
        <v>0</v>
      </c>
    </row>
    <row r="7" spans="1:9" x14ac:dyDescent="0.2">
      <c r="A7" s="95">
        <v>501</v>
      </c>
      <c r="B7" s="104">
        <v>86</v>
      </c>
      <c r="C7" s="95" t="s">
        <v>121</v>
      </c>
      <c r="D7" s="106" t="s">
        <v>109</v>
      </c>
      <c r="E7" s="95">
        <v>4</v>
      </c>
      <c r="F7" s="95">
        <v>0</v>
      </c>
      <c r="G7" s="95">
        <v>12</v>
      </c>
      <c r="H7" s="95">
        <v>0</v>
      </c>
      <c r="I7" s="95">
        <v>0</v>
      </c>
    </row>
    <row r="8" spans="1:9" x14ac:dyDescent="0.2">
      <c r="A8" s="95">
        <v>502</v>
      </c>
      <c r="B8" s="104">
        <v>52</v>
      </c>
      <c r="C8" s="95" t="s">
        <v>120</v>
      </c>
      <c r="D8" s="95" t="s">
        <v>106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</row>
    <row r="9" spans="1:9" x14ac:dyDescent="0.2">
      <c r="A9" s="95">
        <v>502</v>
      </c>
      <c r="B9" s="104">
        <v>52</v>
      </c>
      <c r="C9" s="95" t="s">
        <v>120</v>
      </c>
      <c r="D9" s="94" t="s">
        <v>108</v>
      </c>
      <c r="E9" s="95">
        <v>2</v>
      </c>
      <c r="F9" s="95">
        <v>0</v>
      </c>
      <c r="G9" s="95">
        <v>4</v>
      </c>
      <c r="H9" s="95">
        <v>1</v>
      </c>
      <c r="I9" s="95">
        <v>0</v>
      </c>
    </row>
    <row r="10" spans="1:9" x14ac:dyDescent="0.2">
      <c r="A10" s="95">
        <v>502</v>
      </c>
      <c r="B10" s="104">
        <v>52</v>
      </c>
      <c r="C10" s="95" t="s">
        <v>120</v>
      </c>
      <c r="D10" s="106" t="s">
        <v>109</v>
      </c>
      <c r="E10" s="95">
        <v>5</v>
      </c>
      <c r="F10" s="95">
        <v>0</v>
      </c>
      <c r="G10" s="95">
        <v>60</v>
      </c>
      <c r="H10" s="95">
        <v>0</v>
      </c>
      <c r="I10" s="95">
        <v>0</v>
      </c>
    </row>
    <row r="11" spans="1:9" x14ac:dyDescent="0.2">
      <c r="A11" s="95">
        <v>503</v>
      </c>
      <c r="B11" s="104">
        <v>52</v>
      </c>
      <c r="C11" s="95" t="s">
        <v>121</v>
      </c>
      <c r="D11" s="95" t="s">
        <v>106</v>
      </c>
      <c r="E11" s="95">
        <v>0</v>
      </c>
      <c r="F11" s="95">
        <v>0</v>
      </c>
      <c r="G11" s="95">
        <v>0</v>
      </c>
      <c r="H11" s="95">
        <v>0</v>
      </c>
      <c r="I11" s="95">
        <v>0</v>
      </c>
    </row>
    <row r="12" spans="1:9" x14ac:dyDescent="0.2">
      <c r="A12" s="95">
        <v>503</v>
      </c>
      <c r="B12" s="104">
        <v>52</v>
      </c>
      <c r="C12" s="95" t="s">
        <v>121</v>
      </c>
      <c r="D12" s="94" t="s">
        <v>108</v>
      </c>
      <c r="E12" s="95">
        <v>1</v>
      </c>
      <c r="F12" s="95">
        <v>0</v>
      </c>
      <c r="G12" s="95">
        <v>1</v>
      </c>
      <c r="H12" s="95">
        <v>0</v>
      </c>
      <c r="I12" s="95">
        <v>0</v>
      </c>
    </row>
    <row r="13" spans="1:9" x14ac:dyDescent="0.2">
      <c r="A13" s="95">
        <v>503</v>
      </c>
      <c r="B13" s="104">
        <v>52</v>
      </c>
      <c r="C13" s="95" t="s">
        <v>121</v>
      </c>
      <c r="D13" s="106" t="s">
        <v>109</v>
      </c>
      <c r="E13" s="95">
        <v>2</v>
      </c>
      <c r="F13" s="95">
        <v>0</v>
      </c>
      <c r="G13" s="95">
        <v>1</v>
      </c>
      <c r="H13" s="95">
        <v>0</v>
      </c>
      <c r="I13" s="95">
        <v>0</v>
      </c>
    </row>
    <row r="14" spans="1:9" x14ac:dyDescent="0.2">
      <c r="A14" s="95">
        <v>504</v>
      </c>
      <c r="B14" s="104">
        <v>111</v>
      </c>
      <c r="C14" s="95" t="s">
        <v>120</v>
      </c>
      <c r="D14" s="95" t="s">
        <v>106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</row>
    <row r="15" spans="1:9" x14ac:dyDescent="0.2">
      <c r="A15" s="95">
        <v>504</v>
      </c>
      <c r="B15" s="104">
        <v>111</v>
      </c>
      <c r="C15" s="95" t="s">
        <v>120</v>
      </c>
      <c r="D15" s="94" t="s">
        <v>108</v>
      </c>
      <c r="E15" s="95">
        <v>2</v>
      </c>
      <c r="F15" s="95">
        <v>0</v>
      </c>
      <c r="G15" s="95">
        <v>4</v>
      </c>
      <c r="H15" s="95">
        <v>0</v>
      </c>
      <c r="I15" s="95">
        <v>0</v>
      </c>
    </row>
    <row r="16" spans="1:9" x14ac:dyDescent="0.2">
      <c r="A16" s="95">
        <v>504</v>
      </c>
      <c r="B16" s="104">
        <v>111</v>
      </c>
      <c r="C16" s="95" t="s">
        <v>120</v>
      </c>
      <c r="D16" s="106" t="s">
        <v>109</v>
      </c>
      <c r="E16" s="95">
        <v>0</v>
      </c>
      <c r="F16" s="95">
        <v>0</v>
      </c>
      <c r="G16" s="95">
        <v>1</v>
      </c>
      <c r="H16" s="95">
        <v>0</v>
      </c>
      <c r="I16" s="95">
        <v>0</v>
      </c>
    </row>
    <row r="17" spans="1:9" x14ac:dyDescent="0.2">
      <c r="A17" s="95">
        <v>505</v>
      </c>
      <c r="B17" s="104">
        <v>111</v>
      </c>
      <c r="C17" s="95" t="s">
        <v>121</v>
      </c>
      <c r="D17" s="95" t="s">
        <v>106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</row>
    <row r="18" spans="1:9" x14ac:dyDescent="0.2">
      <c r="A18" s="95">
        <v>505</v>
      </c>
      <c r="B18" s="104">
        <v>111</v>
      </c>
      <c r="C18" s="95" t="s">
        <v>121</v>
      </c>
      <c r="D18" s="94" t="s">
        <v>108</v>
      </c>
      <c r="E18" s="95">
        <v>0</v>
      </c>
      <c r="F18" s="95">
        <v>0</v>
      </c>
      <c r="G18" s="95">
        <v>0</v>
      </c>
      <c r="H18" s="95">
        <v>0</v>
      </c>
      <c r="I18" s="95">
        <v>0</v>
      </c>
    </row>
    <row r="19" spans="1:9" x14ac:dyDescent="0.2">
      <c r="A19" s="95">
        <v>505</v>
      </c>
      <c r="B19" s="104">
        <v>111</v>
      </c>
      <c r="C19" s="95" t="s">
        <v>121</v>
      </c>
      <c r="D19" s="106" t="s">
        <v>109</v>
      </c>
      <c r="E19" s="95">
        <v>1</v>
      </c>
      <c r="F19" s="95">
        <v>0</v>
      </c>
      <c r="G19" s="95">
        <v>9</v>
      </c>
      <c r="H19" s="95">
        <v>0</v>
      </c>
      <c r="I19" s="95">
        <v>0</v>
      </c>
    </row>
    <row r="20" spans="1:9" x14ac:dyDescent="0.2">
      <c r="A20" s="95">
        <v>506</v>
      </c>
      <c r="B20" s="104">
        <v>145</v>
      </c>
      <c r="C20" s="95" t="s">
        <v>120</v>
      </c>
      <c r="D20" s="95" t="s">
        <v>106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</row>
    <row r="21" spans="1:9" x14ac:dyDescent="0.2">
      <c r="A21" s="95">
        <v>506</v>
      </c>
      <c r="B21" s="104">
        <v>145</v>
      </c>
      <c r="C21" s="95" t="s">
        <v>120</v>
      </c>
      <c r="D21" s="94" t="s">
        <v>108</v>
      </c>
      <c r="E21" s="95">
        <v>8</v>
      </c>
      <c r="F21" s="95">
        <v>2</v>
      </c>
      <c r="G21" s="95">
        <v>0</v>
      </c>
      <c r="H21" s="95">
        <v>1</v>
      </c>
      <c r="I21" s="95">
        <v>0</v>
      </c>
    </row>
    <row r="22" spans="1:9" x14ac:dyDescent="0.2">
      <c r="A22" s="95">
        <v>506</v>
      </c>
      <c r="B22" s="104">
        <v>145</v>
      </c>
      <c r="C22" s="95" t="s">
        <v>120</v>
      </c>
      <c r="D22" s="106" t="s">
        <v>109</v>
      </c>
      <c r="E22" s="95">
        <v>1</v>
      </c>
      <c r="F22" s="95">
        <v>0</v>
      </c>
      <c r="G22" s="95">
        <v>5</v>
      </c>
      <c r="H22" s="95">
        <v>0</v>
      </c>
      <c r="I22" s="95">
        <v>0</v>
      </c>
    </row>
    <row r="23" spans="1:9" x14ac:dyDescent="0.2">
      <c r="A23" s="95">
        <v>507</v>
      </c>
      <c r="B23" s="104">
        <v>145</v>
      </c>
      <c r="C23" s="95" t="s">
        <v>121</v>
      </c>
      <c r="D23" s="95" t="s">
        <v>106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</row>
    <row r="24" spans="1:9" x14ac:dyDescent="0.2">
      <c r="A24" s="95">
        <v>507</v>
      </c>
      <c r="B24" s="104">
        <v>145</v>
      </c>
      <c r="C24" s="95" t="s">
        <v>121</v>
      </c>
      <c r="D24" s="94" t="s">
        <v>108</v>
      </c>
      <c r="E24" s="95">
        <v>13</v>
      </c>
      <c r="F24" s="95">
        <v>4</v>
      </c>
      <c r="G24" s="95">
        <v>2</v>
      </c>
      <c r="H24" s="95">
        <v>3</v>
      </c>
      <c r="I24" s="95">
        <v>0</v>
      </c>
    </row>
    <row r="25" spans="1:9" x14ac:dyDescent="0.2">
      <c r="A25" s="95">
        <v>507</v>
      </c>
      <c r="B25" s="104">
        <v>145</v>
      </c>
      <c r="C25" s="95" t="s">
        <v>121</v>
      </c>
      <c r="D25" s="106" t="s">
        <v>109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</row>
    <row r="26" spans="1:9" x14ac:dyDescent="0.2">
      <c r="A26" s="95">
        <v>508</v>
      </c>
      <c r="B26" s="104">
        <v>2</v>
      </c>
      <c r="C26" s="95" t="s">
        <v>120</v>
      </c>
      <c r="D26" s="95" t="s">
        <v>106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</row>
    <row r="27" spans="1:9" x14ac:dyDescent="0.2">
      <c r="A27" s="95">
        <v>508</v>
      </c>
      <c r="B27" s="104">
        <v>2</v>
      </c>
      <c r="C27" s="95" t="s">
        <v>120</v>
      </c>
      <c r="D27" s="94" t="s">
        <v>108</v>
      </c>
      <c r="E27" s="95">
        <v>1</v>
      </c>
      <c r="F27" s="95">
        <v>2</v>
      </c>
      <c r="G27" s="95">
        <v>0</v>
      </c>
      <c r="H27" s="95">
        <v>1</v>
      </c>
      <c r="I27" s="95">
        <v>0</v>
      </c>
    </row>
    <row r="28" spans="1:9" x14ac:dyDescent="0.2">
      <c r="A28" s="95">
        <v>508</v>
      </c>
      <c r="B28" s="104">
        <v>2</v>
      </c>
      <c r="C28" s="95" t="s">
        <v>120</v>
      </c>
      <c r="D28" s="106" t="s">
        <v>109</v>
      </c>
      <c r="E28" s="95">
        <v>0</v>
      </c>
      <c r="F28" s="95">
        <v>0</v>
      </c>
      <c r="G28" s="95">
        <v>2</v>
      </c>
      <c r="H28" s="95">
        <v>0</v>
      </c>
      <c r="I28" s="95">
        <v>0</v>
      </c>
    </row>
    <row r="29" spans="1:9" x14ac:dyDescent="0.2">
      <c r="A29" s="95">
        <v>509</v>
      </c>
      <c r="B29" s="104">
        <v>2</v>
      </c>
      <c r="C29" s="95" t="s">
        <v>121</v>
      </c>
      <c r="D29" s="95" t="s">
        <v>106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</row>
    <row r="30" spans="1:9" x14ac:dyDescent="0.2">
      <c r="A30" s="95">
        <v>509</v>
      </c>
      <c r="B30" s="104">
        <v>2</v>
      </c>
      <c r="C30" s="95" t="s">
        <v>121</v>
      </c>
      <c r="D30" s="94" t="s">
        <v>108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</row>
    <row r="31" spans="1:9" x14ac:dyDescent="0.2">
      <c r="A31" s="95">
        <v>509</v>
      </c>
      <c r="B31" s="104">
        <v>2</v>
      </c>
      <c r="C31" s="95" t="s">
        <v>121</v>
      </c>
      <c r="D31" s="106" t="s">
        <v>109</v>
      </c>
      <c r="E31" s="95">
        <v>1</v>
      </c>
      <c r="F31" s="95">
        <v>0</v>
      </c>
      <c r="G31" s="95">
        <v>6</v>
      </c>
      <c r="H31" s="95">
        <v>0</v>
      </c>
      <c r="I31" s="95">
        <v>0</v>
      </c>
    </row>
    <row r="32" spans="1:9" x14ac:dyDescent="0.2">
      <c r="A32" s="95">
        <v>510</v>
      </c>
      <c r="B32" s="104">
        <v>87</v>
      </c>
      <c r="C32" s="95" t="s">
        <v>120</v>
      </c>
      <c r="D32" s="95" t="s">
        <v>106</v>
      </c>
      <c r="E32" s="95">
        <v>1</v>
      </c>
      <c r="F32" s="95">
        <v>0</v>
      </c>
      <c r="G32" s="95">
        <v>0</v>
      </c>
      <c r="H32" s="95">
        <v>0</v>
      </c>
      <c r="I32" s="95">
        <v>0</v>
      </c>
    </row>
    <row r="33" spans="1:9" x14ac:dyDescent="0.2">
      <c r="A33" s="95">
        <v>510</v>
      </c>
      <c r="B33" s="104">
        <v>87</v>
      </c>
      <c r="C33" s="95" t="s">
        <v>120</v>
      </c>
      <c r="D33" s="94" t="s">
        <v>108</v>
      </c>
      <c r="E33" s="95">
        <v>3</v>
      </c>
      <c r="F33" s="95">
        <v>0</v>
      </c>
      <c r="G33" s="95">
        <v>1</v>
      </c>
      <c r="H33" s="95">
        <v>0</v>
      </c>
      <c r="I33" s="95">
        <v>0</v>
      </c>
    </row>
    <row r="34" spans="1:9" x14ac:dyDescent="0.2">
      <c r="A34" s="95">
        <v>510</v>
      </c>
      <c r="B34" s="104">
        <v>87</v>
      </c>
      <c r="C34" s="95" t="s">
        <v>120</v>
      </c>
      <c r="D34" s="106" t="s">
        <v>109</v>
      </c>
      <c r="E34" s="95">
        <v>3</v>
      </c>
      <c r="F34" s="95">
        <v>0</v>
      </c>
      <c r="G34" s="95">
        <v>7</v>
      </c>
      <c r="H34" s="95">
        <v>1</v>
      </c>
      <c r="I34" s="95">
        <v>0</v>
      </c>
    </row>
    <row r="35" spans="1:9" x14ac:dyDescent="0.2">
      <c r="A35" s="95">
        <v>511</v>
      </c>
      <c r="B35" s="104">
        <v>87</v>
      </c>
      <c r="C35" s="95" t="s">
        <v>121</v>
      </c>
      <c r="D35" s="95" t="s">
        <v>106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</row>
    <row r="36" spans="1:9" x14ac:dyDescent="0.2">
      <c r="A36" s="95">
        <v>511</v>
      </c>
      <c r="B36" s="104">
        <v>87</v>
      </c>
      <c r="C36" s="95" t="s">
        <v>121</v>
      </c>
      <c r="D36" s="94" t="s">
        <v>108</v>
      </c>
      <c r="E36" s="95">
        <v>5</v>
      </c>
      <c r="F36" s="95">
        <v>0</v>
      </c>
      <c r="G36" s="95">
        <v>1</v>
      </c>
      <c r="H36" s="95">
        <v>1</v>
      </c>
      <c r="I36" s="95">
        <v>0</v>
      </c>
    </row>
    <row r="37" spans="1:9" x14ac:dyDescent="0.2">
      <c r="A37" s="95">
        <v>511</v>
      </c>
      <c r="B37" s="104">
        <v>87</v>
      </c>
      <c r="C37" s="95" t="s">
        <v>121</v>
      </c>
      <c r="D37" s="106" t="s">
        <v>109</v>
      </c>
      <c r="E37" s="95">
        <v>5</v>
      </c>
      <c r="F37" s="95">
        <v>0</v>
      </c>
      <c r="G37" s="95">
        <v>7</v>
      </c>
      <c r="H37" s="95">
        <v>0</v>
      </c>
      <c r="I37" s="95">
        <v>0</v>
      </c>
    </row>
    <row r="38" spans="1:9" x14ac:dyDescent="0.2">
      <c r="A38" s="95">
        <v>512</v>
      </c>
      <c r="B38" s="104">
        <v>190</v>
      </c>
      <c r="C38" s="95" t="s">
        <v>120</v>
      </c>
      <c r="D38" s="95" t="s">
        <v>106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</row>
    <row r="39" spans="1:9" x14ac:dyDescent="0.2">
      <c r="A39" s="95">
        <v>512</v>
      </c>
      <c r="B39" s="104">
        <v>190</v>
      </c>
      <c r="C39" s="95" t="s">
        <v>120</v>
      </c>
      <c r="D39" s="94" t="s">
        <v>108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</row>
    <row r="40" spans="1:9" x14ac:dyDescent="0.2">
      <c r="A40" s="95">
        <v>512</v>
      </c>
      <c r="B40" s="104">
        <v>190</v>
      </c>
      <c r="C40" s="95" t="s">
        <v>120</v>
      </c>
      <c r="D40" s="106" t="s">
        <v>109</v>
      </c>
      <c r="E40" s="95">
        <v>0</v>
      </c>
      <c r="F40" s="95">
        <v>0</v>
      </c>
      <c r="G40" s="95">
        <v>13</v>
      </c>
      <c r="H40" s="95">
        <v>0</v>
      </c>
      <c r="I40" s="95">
        <v>0</v>
      </c>
    </row>
    <row r="41" spans="1:9" x14ac:dyDescent="0.2">
      <c r="A41" s="95">
        <v>513</v>
      </c>
      <c r="B41" s="104">
        <v>190</v>
      </c>
      <c r="C41" s="95" t="s">
        <v>121</v>
      </c>
      <c r="D41" s="95" t="s">
        <v>106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</row>
    <row r="42" spans="1:9" x14ac:dyDescent="0.2">
      <c r="A42" s="95">
        <v>513</v>
      </c>
      <c r="B42" s="104">
        <v>190</v>
      </c>
      <c r="C42" s="95" t="s">
        <v>121</v>
      </c>
      <c r="D42" s="94" t="s">
        <v>108</v>
      </c>
      <c r="E42" s="95">
        <v>0</v>
      </c>
      <c r="F42" s="95">
        <v>0</v>
      </c>
      <c r="G42" s="95">
        <v>1</v>
      </c>
      <c r="H42" s="95">
        <v>0</v>
      </c>
      <c r="I42" s="95">
        <v>0</v>
      </c>
    </row>
    <row r="43" spans="1:9" x14ac:dyDescent="0.2">
      <c r="A43" s="95">
        <v>513</v>
      </c>
      <c r="B43" s="104">
        <v>190</v>
      </c>
      <c r="C43" s="95" t="s">
        <v>121</v>
      </c>
      <c r="D43" s="106" t="s">
        <v>109</v>
      </c>
      <c r="E43" s="95">
        <v>0</v>
      </c>
      <c r="F43" s="95">
        <v>0</v>
      </c>
      <c r="G43" s="95">
        <v>18</v>
      </c>
      <c r="H43" s="95">
        <v>0</v>
      </c>
      <c r="I43" s="95">
        <v>0</v>
      </c>
    </row>
    <row r="44" spans="1:9" x14ac:dyDescent="0.2">
      <c r="A44" s="95">
        <v>514</v>
      </c>
      <c r="B44" s="104">
        <v>226</v>
      </c>
      <c r="C44" s="95" t="s">
        <v>120</v>
      </c>
      <c r="D44" s="95" t="s">
        <v>106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</row>
    <row r="45" spans="1:9" x14ac:dyDescent="0.2">
      <c r="A45" s="95">
        <v>514</v>
      </c>
      <c r="B45" s="104">
        <v>226</v>
      </c>
      <c r="C45" s="95" t="s">
        <v>120</v>
      </c>
      <c r="D45" s="94" t="s">
        <v>108</v>
      </c>
      <c r="E45" s="95">
        <v>1</v>
      </c>
      <c r="F45" s="95">
        <v>0</v>
      </c>
      <c r="G45" s="95">
        <v>0</v>
      </c>
      <c r="H45" s="95">
        <v>0</v>
      </c>
      <c r="I45" s="95">
        <v>0</v>
      </c>
    </row>
    <row r="46" spans="1:9" x14ac:dyDescent="0.2">
      <c r="A46" s="95">
        <v>514</v>
      </c>
      <c r="B46" s="104">
        <v>226</v>
      </c>
      <c r="C46" s="95" t="s">
        <v>120</v>
      </c>
      <c r="D46" s="106" t="s">
        <v>109</v>
      </c>
      <c r="E46" s="95">
        <v>3</v>
      </c>
      <c r="F46" s="95">
        <v>0</v>
      </c>
      <c r="G46" s="95">
        <v>5</v>
      </c>
      <c r="H46" s="95">
        <v>0</v>
      </c>
      <c r="I46" s="95">
        <v>0</v>
      </c>
    </row>
    <row r="47" spans="1:9" x14ac:dyDescent="0.2">
      <c r="A47" s="95">
        <v>515</v>
      </c>
      <c r="B47" s="104">
        <v>226</v>
      </c>
      <c r="C47" s="95" t="s">
        <v>121</v>
      </c>
      <c r="D47" s="95" t="s">
        <v>106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</row>
    <row r="48" spans="1:9" x14ac:dyDescent="0.2">
      <c r="A48" s="95">
        <v>515</v>
      </c>
      <c r="B48" s="104">
        <v>226</v>
      </c>
      <c r="C48" s="95" t="s">
        <v>121</v>
      </c>
      <c r="D48" s="94" t="s">
        <v>108</v>
      </c>
      <c r="E48" s="95">
        <v>0</v>
      </c>
      <c r="F48" s="95">
        <v>0</v>
      </c>
      <c r="G48" s="95">
        <v>5</v>
      </c>
      <c r="H48" s="95">
        <v>0</v>
      </c>
      <c r="I48" s="95">
        <v>0</v>
      </c>
    </row>
    <row r="49" spans="1:9" x14ac:dyDescent="0.2">
      <c r="A49" s="95">
        <v>515</v>
      </c>
      <c r="B49" s="104">
        <v>226</v>
      </c>
      <c r="C49" s="95" t="s">
        <v>121</v>
      </c>
      <c r="D49" s="106" t="s">
        <v>109</v>
      </c>
      <c r="E49" s="95">
        <v>3</v>
      </c>
      <c r="F49" s="95">
        <v>0</v>
      </c>
      <c r="G49" s="95">
        <v>6</v>
      </c>
      <c r="H49" s="95">
        <v>0</v>
      </c>
      <c r="I49" s="95">
        <v>0</v>
      </c>
    </row>
    <row r="50" spans="1:9" x14ac:dyDescent="0.2">
      <c r="A50" s="95">
        <v>516</v>
      </c>
      <c r="B50" s="104">
        <v>367</v>
      </c>
      <c r="C50" s="95" t="s">
        <v>120</v>
      </c>
      <c r="D50" s="95" t="s">
        <v>106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9" x14ac:dyDescent="0.2">
      <c r="A51" s="95">
        <v>516</v>
      </c>
      <c r="B51" s="104">
        <v>367</v>
      </c>
      <c r="C51" s="95" t="s">
        <v>120</v>
      </c>
      <c r="D51" s="94" t="s">
        <v>108</v>
      </c>
      <c r="E51" s="95">
        <v>0</v>
      </c>
      <c r="F51" s="95">
        <v>0</v>
      </c>
      <c r="G51" s="95">
        <v>2</v>
      </c>
      <c r="H51" s="95">
        <v>0</v>
      </c>
      <c r="I51" s="95">
        <v>0</v>
      </c>
    </row>
    <row r="52" spans="1:9" x14ac:dyDescent="0.2">
      <c r="A52" s="95">
        <v>516</v>
      </c>
      <c r="B52" s="104">
        <v>367</v>
      </c>
      <c r="C52" s="95" t="s">
        <v>120</v>
      </c>
      <c r="D52" s="106" t="s">
        <v>109</v>
      </c>
      <c r="E52" s="95">
        <v>2</v>
      </c>
      <c r="F52" s="95">
        <v>0</v>
      </c>
      <c r="G52" s="95">
        <v>8</v>
      </c>
      <c r="H52" s="95">
        <v>0</v>
      </c>
      <c r="I52" s="95">
        <v>0</v>
      </c>
    </row>
    <row r="53" spans="1:9" x14ac:dyDescent="0.2">
      <c r="A53" s="95">
        <v>517</v>
      </c>
      <c r="B53" s="104">
        <v>367</v>
      </c>
      <c r="C53" s="95" t="s">
        <v>121</v>
      </c>
      <c r="D53" s="95" t="s">
        <v>106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</row>
    <row r="54" spans="1:9" x14ac:dyDescent="0.2">
      <c r="A54" s="95">
        <v>517</v>
      </c>
      <c r="B54" s="104">
        <v>367</v>
      </c>
      <c r="C54" s="95" t="s">
        <v>121</v>
      </c>
      <c r="D54" s="94" t="s">
        <v>108</v>
      </c>
      <c r="E54" s="95">
        <v>0</v>
      </c>
      <c r="F54" s="95">
        <v>0</v>
      </c>
      <c r="G54" s="95">
        <v>3</v>
      </c>
      <c r="H54" s="95">
        <v>0</v>
      </c>
      <c r="I54" s="95">
        <v>0</v>
      </c>
    </row>
    <row r="55" spans="1:9" x14ac:dyDescent="0.2">
      <c r="A55" s="95">
        <v>517</v>
      </c>
      <c r="B55" s="104">
        <v>367</v>
      </c>
      <c r="C55" s="95" t="s">
        <v>121</v>
      </c>
      <c r="D55" s="106" t="s">
        <v>109</v>
      </c>
      <c r="E55" s="95">
        <v>1</v>
      </c>
      <c r="F55" s="95">
        <v>1</v>
      </c>
      <c r="G55" s="95">
        <v>3</v>
      </c>
      <c r="H55" s="95">
        <v>0</v>
      </c>
      <c r="I55" s="95">
        <v>0</v>
      </c>
    </row>
    <row r="56" spans="1:9" x14ac:dyDescent="0.2">
      <c r="A56" s="95">
        <v>518</v>
      </c>
      <c r="B56" s="104">
        <v>210</v>
      </c>
      <c r="C56" s="95" t="s">
        <v>120</v>
      </c>
      <c r="D56" s="95" t="s">
        <v>106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</row>
    <row r="57" spans="1:9" x14ac:dyDescent="0.2">
      <c r="A57" s="95">
        <v>518</v>
      </c>
      <c r="B57" s="104">
        <v>210</v>
      </c>
      <c r="C57" s="95" t="s">
        <v>120</v>
      </c>
      <c r="D57" s="94" t="s">
        <v>108</v>
      </c>
      <c r="E57" s="95">
        <v>0</v>
      </c>
      <c r="F57" s="95">
        <v>0</v>
      </c>
      <c r="G57" s="95">
        <v>1</v>
      </c>
      <c r="H57" s="95">
        <v>0</v>
      </c>
      <c r="I57" s="95">
        <v>0</v>
      </c>
    </row>
    <row r="58" spans="1:9" x14ac:dyDescent="0.2">
      <c r="A58" s="95">
        <v>518</v>
      </c>
      <c r="B58" s="104">
        <v>210</v>
      </c>
      <c r="C58" s="95" t="s">
        <v>120</v>
      </c>
      <c r="D58" s="106" t="s">
        <v>109</v>
      </c>
      <c r="E58" s="95">
        <v>0</v>
      </c>
      <c r="F58" s="95">
        <v>0</v>
      </c>
      <c r="G58" s="95">
        <v>2</v>
      </c>
      <c r="H58" s="95">
        <v>0</v>
      </c>
      <c r="I58" s="95">
        <v>0</v>
      </c>
    </row>
    <row r="59" spans="1:9" x14ac:dyDescent="0.2">
      <c r="A59" s="95">
        <v>519</v>
      </c>
      <c r="B59" s="104">
        <v>210</v>
      </c>
      <c r="C59" s="95" t="s">
        <v>121</v>
      </c>
      <c r="D59" s="95" t="s">
        <v>106</v>
      </c>
      <c r="E59" s="95">
        <v>0</v>
      </c>
      <c r="F59" s="95">
        <v>0</v>
      </c>
      <c r="G59" s="95">
        <v>0</v>
      </c>
      <c r="H59" s="95">
        <v>1</v>
      </c>
      <c r="I59" s="95">
        <v>0</v>
      </c>
    </row>
    <row r="60" spans="1:9" x14ac:dyDescent="0.2">
      <c r="A60" s="95">
        <v>519</v>
      </c>
      <c r="B60" s="104">
        <v>210</v>
      </c>
      <c r="C60" s="95" t="s">
        <v>121</v>
      </c>
      <c r="D60" s="94" t="s">
        <v>108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</row>
    <row r="61" spans="1:9" x14ac:dyDescent="0.2">
      <c r="A61" s="95">
        <v>519</v>
      </c>
      <c r="B61" s="104">
        <v>210</v>
      </c>
      <c r="C61" s="95" t="s">
        <v>121</v>
      </c>
      <c r="D61" s="106" t="s">
        <v>109</v>
      </c>
      <c r="E61" s="95">
        <v>0</v>
      </c>
      <c r="F61" s="95">
        <v>0</v>
      </c>
      <c r="G61" s="95">
        <v>8</v>
      </c>
      <c r="H61" s="95">
        <v>0</v>
      </c>
      <c r="I61" s="95">
        <v>0</v>
      </c>
    </row>
    <row r="62" spans="1:9" x14ac:dyDescent="0.2">
      <c r="A62" s="95">
        <v>520</v>
      </c>
      <c r="B62" s="104">
        <v>206</v>
      </c>
      <c r="C62" s="95" t="s">
        <v>120</v>
      </c>
      <c r="D62" s="95" t="s">
        <v>106</v>
      </c>
      <c r="E62" s="95">
        <v>0</v>
      </c>
      <c r="F62" s="95">
        <v>0</v>
      </c>
      <c r="G62" s="95">
        <v>0</v>
      </c>
      <c r="H62" s="95">
        <v>1</v>
      </c>
      <c r="I62" s="95">
        <v>0</v>
      </c>
    </row>
    <row r="63" spans="1:9" x14ac:dyDescent="0.2">
      <c r="A63" s="95">
        <v>520</v>
      </c>
      <c r="B63" s="104">
        <v>206</v>
      </c>
      <c r="C63" s="95" t="s">
        <v>120</v>
      </c>
      <c r="D63" s="94" t="s">
        <v>108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</row>
    <row r="64" spans="1:9" x14ac:dyDescent="0.2">
      <c r="A64" s="95">
        <v>520</v>
      </c>
      <c r="B64" s="104">
        <v>206</v>
      </c>
      <c r="C64" s="95" t="s">
        <v>120</v>
      </c>
      <c r="D64" s="106" t="s">
        <v>109</v>
      </c>
      <c r="E64" s="95">
        <v>0</v>
      </c>
      <c r="F64" s="95">
        <v>0</v>
      </c>
      <c r="G64" s="95">
        <v>2</v>
      </c>
      <c r="H64" s="95">
        <v>0</v>
      </c>
      <c r="I64" s="95">
        <v>0</v>
      </c>
    </row>
    <row r="65" spans="1:9" x14ac:dyDescent="0.2">
      <c r="A65" s="95">
        <v>521</v>
      </c>
      <c r="B65" s="104">
        <v>206</v>
      </c>
      <c r="C65" s="95" t="s">
        <v>121</v>
      </c>
      <c r="D65" s="95" t="s">
        <v>106</v>
      </c>
      <c r="E65" s="95">
        <v>0</v>
      </c>
      <c r="F65" s="95">
        <v>0</v>
      </c>
      <c r="G65" s="95">
        <v>0</v>
      </c>
      <c r="H65" s="95">
        <v>1</v>
      </c>
      <c r="I65" s="95">
        <v>0</v>
      </c>
    </row>
    <row r="66" spans="1:9" x14ac:dyDescent="0.2">
      <c r="A66" s="95">
        <v>521</v>
      </c>
      <c r="B66" s="104">
        <v>206</v>
      </c>
      <c r="C66" s="95" t="s">
        <v>121</v>
      </c>
      <c r="D66" s="94" t="s">
        <v>108</v>
      </c>
      <c r="E66" s="95">
        <v>2</v>
      </c>
      <c r="F66" s="95">
        <v>0</v>
      </c>
      <c r="G66" s="95">
        <v>0</v>
      </c>
      <c r="H66" s="95">
        <v>0</v>
      </c>
      <c r="I66" s="95">
        <v>0</v>
      </c>
    </row>
    <row r="67" spans="1:9" x14ac:dyDescent="0.2">
      <c r="A67" s="95">
        <v>521</v>
      </c>
      <c r="B67" s="104">
        <v>206</v>
      </c>
      <c r="C67" s="95" t="s">
        <v>121</v>
      </c>
      <c r="D67" s="106" t="s">
        <v>109</v>
      </c>
      <c r="E67" s="95">
        <v>5</v>
      </c>
      <c r="F67" s="95">
        <v>0</v>
      </c>
      <c r="G67" s="95">
        <v>3</v>
      </c>
      <c r="H67" s="95">
        <v>0</v>
      </c>
      <c r="I67" s="95">
        <v>0</v>
      </c>
    </row>
    <row r="68" spans="1:9" x14ac:dyDescent="0.2">
      <c r="A68" s="95">
        <v>522</v>
      </c>
      <c r="B68" s="104">
        <v>205</v>
      </c>
      <c r="C68" s="95" t="s">
        <v>120</v>
      </c>
      <c r="D68" s="95" t="s">
        <v>106</v>
      </c>
      <c r="E68" s="95">
        <v>1</v>
      </c>
      <c r="F68" s="95">
        <v>0</v>
      </c>
      <c r="G68" s="95">
        <v>0</v>
      </c>
      <c r="H68" s="95">
        <v>0</v>
      </c>
      <c r="I68" s="95">
        <v>0</v>
      </c>
    </row>
    <row r="69" spans="1:9" x14ac:dyDescent="0.2">
      <c r="A69" s="95">
        <v>522</v>
      </c>
      <c r="B69" s="104">
        <v>205</v>
      </c>
      <c r="C69" s="95" t="s">
        <v>120</v>
      </c>
      <c r="D69" s="94" t="s">
        <v>108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</row>
    <row r="70" spans="1:9" x14ac:dyDescent="0.2">
      <c r="A70" s="95">
        <v>522</v>
      </c>
      <c r="B70" s="104">
        <v>205</v>
      </c>
      <c r="C70" s="95" t="s">
        <v>120</v>
      </c>
      <c r="D70" s="106" t="s">
        <v>109</v>
      </c>
      <c r="E70" s="95">
        <v>9</v>
      </c>
      <c r="F70" s="95">
        <v>1</v>
      </c>
      <c r="G70" s="95">
        <v>12</v>
      </c>
      <c r="H70" s="95">
        <v>3</v>
      </c>
      <c r="I70" s="95">
        <v>0</v>
      </c>
    </row>
    <row r="71" spans="1:9" x14ac:dyDescent="0.2">
      <c r="A71" s="95">
        <v>523</v>
      </c>
      <c r="B71" s="104">
        <v>205</v>
      </c>
      <c r="C71" s="95" t="s">
        <v>121</v>
      </c>
      <c r="D71" s="95" t="s">
        <v>106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</row>
    <row r="72" spans="1:9" x14ac:dyDescent="0.2">
      <c r="A72" s="95">
        <v>523</v>
      </c>
      <c r="B72" s="104">
        <v>205</v>
      </c>
      <c r="C72" s="95" t="s">
        <v>121</v>
      </c>
      <c r="D72" s="94" t="s">
        <v>108</v>
      </c>
      <c r="E72" s="95">
        <v>0</v>
      </c>
      <c r="F72" s="95">
        <v>0</v>
      </c>
      <c r="G72" s="95">
        <v>2</v>
      </c>
      <c r="H72" s="95">
        <v>0</v>
      </c>
      <c r="I72" s="95">
        <v>0</v>
      </c>
    </row>
    <row r="73" spans="1:9" x14ac:dyDescent="0.2">
      <c r="A73" s="95">
        <v>523</v>
      </c>
      <c r="B73" s="104">
        <v>205</v>
      </c>
      <c r="C73" s="95" t="s">
        <v>121</v>
      </c>
      <c r="D73" s="106" t="s">
        <v>109</v>
      </c>
      <c r="E73" s="95">
        <v>4</v>
      </c>
      <c r="F73" s="95">
        <v>1</v>
      </c>
      <c r="G73" s="95">
        <v>2</v>
      </c>
      <c r="H73" s="95">
        <v>0</v>
      </c>
      <c r="I73" s="95">
        <v>0</v>
      </c>
    </row>
    <row r="74" spans="1:9" x14ac:dyDescent="0.2">
      <c r="A74" s="95">
        <v>524</v>
      </c>
      <c r="B74" s="104">
        <v>151</v>
      </c>
      <c r="C74" s="95" t="s">
        <v>120</v>
      </c>
      <c r="D74" s="95" t="s">
        <v>106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</row>
    <row r="75" spans="1:9" x14ac:dyDescent="0.2">
      <c r="A75" s="95">
        <v>524</v>
      </c>
      <c r="B75" s="104">
        <v>151</v>
      </c>
      <c r="C75" s="95" t="s">
        <v>120</v>
      </c>
      <c r="D75" s="94" t="s">
        <v>108</v>
      </c>
      <c r="E75" s="95">
        <v>1</v>
      </c>
      <c r="F75" s="95">
        <v>0</v>
      </c>
      <c r="G75" s="95">
        <v>2</v>
      </c>
      <c r="H75" s="95">
        <v>0</v>
      </c>
      <c r="I75" s="95">
        <v>0</v>
      </c>
    </row>
    <row r="76" spans="1:9" x14ac:dyDescent="0.2">
      <c r="A76" s="95">
        <v>524</v>
      </c>
      <c r="B76" s="104">
        <v>151</v>
      </c>
      <c r="C76" s="95" t="s">
        <v>120</v>
      </c>
      <c r="D76" s="106" t="s">
        <v>109</v>
      </c>
      <c r="E76" s="95">
        <v>3</v>
      </c>
      <c r="F76" s="95">
        <v>0</v>
      </c>
      <c r="G76" s="95">
        <v>17</v>
      </c>
      <c r="H76" s="95">
        <v>0</v>
      </c>
      <c r="I76" s="95">
        <v>0</v>
      </c>
    </row>
    <row r="77" spans="1:9" x14ac:dyDescent="0.2">
      <c r="A77" s="95">
        <v>525</v>
      </c>
      <c r="B77" s="104">
        <v>151</v>
      </c>
      <c r="C77" s="95" t="s">
        <v>121</v>
      </c>
      <c r="D77" s="95" t="s">
        <v>106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</row>
    <row r="78" spans="1:9" x14ac:dyDescent="0.2">
      <c r="A78" s="95">
        <v>525</v>
      </c>
      <c r="B78" s="104">
        <v>151</v>
      </c>
      <c r="C78" s="95" t="s">
        <v>121</v>
      </c>
      <c r="D78" s="94" t="s">
        <v>108</v>
      </c>
      <c r="E78" s="95">
        <v>0</v>
      </c>
      <c r="F78" s="95">
        <v>0</v>
      </c>
      <c r="G78" s="95">
        <v>2</v>
      </c>
      <c r="H78" s="95">
        <v>0</v>
      </c>
      <c r="I78" s="95">
        <v>0</v>
      </c>
    </row>
    <row r="79" spans="1:9" x14ac:dyDescent="0.2">
      <c r="A79" s="95">
        <v>525</v>
      </c>
      <c r="B79" s="104">
        <v>151</v>
      </c>
      <c r="C79" s="95" t="s">
        <v>121</v>
      </c>
      <c r="D79" s="106" t="s">
        <v>109</v>
      </c>
      <c r="E79" s="95">
        <v>0</v>
      </c>
      <c r="F79" s="95">
        <v>0</v>
      </c>
      <c r="G79" s="95">
        <v>10</v>
      </c>
      <c r="H79" s="95">
        <v>0</v>
      </c>
      <c r="I79" s="95">
        <v>0</v>
      </c>
    </row>
    <row r="80" spans="1:9" x14ac:dyDescent="0.2">
      <c r="A80" s="95">
        <v>526</v>
      </c>
      <c r="B80" s="104">
        <v>76</v>
      </c>
      <c r="C80" s="95" t="s">
        <v>120</v>
      </c>
      <c r="D80" s="95" t="s">
        <v>106</v>
      </c>
      <c r="E80" s="95">
        <v>0</v>
      </c>
      <c r="F80" s="95">
        <v>0</v>
      </c>
      <c r="G80" s="95">
        <v>0</v>
      </c>
      <c r="H80" s="95">
        <v>2</v>
      </c>
      <c r="I80" s="95">
        <v>0</v>
      </c>
    </row>
    <row r="81" spans="1:9" x14ac:dyDescent="0.2">
      <c r="A81" s="95">
        <v>526</v>
      </c>
      <c r="B81" s="104">
        <v>76</v>
      </c>
      <c r="C81" s="95" t="s">
        <v>120</v>
      </c>
      <c r="D81" s="94" t="s">
        <v>108</v>
      </c>
      <c r="E81" s="95">
        <v>0</v>
      </c>
      <c r="F81" s="95">
        <v>0</v>
      </c>
      <c r="G81" s="95">
        <v>14</v>
      </c>
      <c r="H81" s="95">
        <v>0</v>
      </c>
      <c r="I81" s="95">
        <v>0</v>
      </c>
    </row>
    <row r="82" spans="1:9" x14ac:dyDescent="0.2">
      <c r="A82" s="95">
        <v>526</v>
      </c>
      <c r="B82" s="104">
        <v>76</v>
      </c>
      <c r="C82" s="95" t="s">
        <v>120</v>
      </c>
      <c r="D82" s="106" t="s">
        <v>109</v>
      </c>
      <c r="E82" s="95">
        <v>1</v>
      </c>
      <c r="F82" s="95">
        <v>0</v>
      </c>
      <c r="G82" s="95">
        <v>0</v>
      </c>
      <c r="H82" s="95">
        <v>0</v>
      </c>
      <c r="I82" s="95">
        <v>0</v>
      </c>
    </row>
    <row r="83" spans="1:9" x14ac:dyDescent="0.2">
      <c r="A83" s="95">
        <v>527</v>
      </c>
      <c r="B83" s="104">
        <v>76</v>
      </c>
      <c r="C83" s="95" t="s">
        <v>121</v>
      </c>
      <c r="D83" s="95" t="s">
        <v>106</v>
      </c>
      <c r="E83" s="95">
        <v>0</v>
      </c>
      <c r="F83" s="95">
        <v>0</v>
      </c>
      <c r="G83" s="95">
        <v>0</v>
      </c>
      <c r="H83" s="95">
        <v>2</v>
      </c>
      <c r="I83" s="95">
        <v>0</v>
      </c>
    </row>
    <row r="84" spans="1:9" x14ac:dyDescent="0.2">
      <c r="A84" s="95">
        <v>527</v>
      </c>
      <c r="B84" s="104">
        <v>76</v>
      </c>
      <c r="C84" s="95" t="s">
        <v>121</v>
      </c>
      <c r="D84" s="94" t="s">
        <v>108</v>
      </c>
      <c r="E84" s="95">
        <v>0</v>
      </c>
      <c r="F84" s="95">
        <v>0</v>
      </c>
      <c r="G84" s="95">
        <v>1</v>
      </c>
      <c r="H84" s="95">
        <v>0</v>
      </c>
      <c r="I84" s="95">
        <v>0</v>
      </c>
    </row>
    <row r="85" spans="1:9" x14ac:dyDescent="0.2">
      <c r="A85" s="95">
        <v>527</v>
      </c>
      <c r="B85" s="104">
        <v>76</v>
      </c>
      <c r="C85" s="95" t="s">
        <v>121</v>
      </c>
      <c r="D85" s="106" t="s">
        <v>109</v>
      </c>
      <c r="E85" s="95">
        <v>1</v>
      </c>
      <c r="F85" s="95">
        <v>0</v>
      </c>
      <c r="G85" s="95">
        <v>5</v>
      </c>
      <c r="H85" s="95">
        <v>0</v>
      </c>
      <c r="I85" s="95">
        <v>0</v>
      </c>
    </row>
    <row r="86" spans="1:9" x14ac:dyDescent="0.2">
      <c r="A86" s="95">
        <v>528</v>
      </c>
      <c r="B86" s="104">
        <v>139</v>
      </c>
      <c r="C86" s="95" t="s">
        <v>120</v>
      </c>
      <c r="D86" s="95" t="s">
        <v>106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</row>
    <row r="87" spans="1:9" x14ac:dyDescent="0.2">
      <c r="A87" s="95">
        <v>528</v>
      </c>
      <c r="B87" s="104">
        <v>139</v>
      </c>
      <c r="C87" s="95" t="s">
        <v>120</v>
      </c>
      <c r="D87" s="94" t="s">
        <v>108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</row>
    <row r="88" spans="1:9" x14ac:dyDescent="0.2">
      <c r="A88" s="95">
        <v>528</v>
      </c>
      <c r="B88" s="104">
        <v>139</v>
      </c>
      <c r="C88" s="95" t="s">
        <v>120</v>
      </c>
      <c r="D88" s="106" t="s">
        <v>109</v>
      </c>
      <c r="E88" s="95">
        <v>0</v>
      </c>
      <c r="F88" s="95">
        <v>0</v>
      </c>
      <c r="G88" s="95">
        <v>18</v>
      </c>
      <c r="H88" s="95">
        <v>0</v>
      </c>
      <c r="I88" s="95">
        <v>0</v>
      </c>
    </row>
    <row r="89" spans="1:9" x14ac:dyDescent="0.2">
      <c r="A89" s="95">
        <v>529</v>
      </c>
      <c r="B89" s="104">
        <v>139</v>
      </c>
      <c r="C89" s="95" t="s">
        <v>121</v>
      </c>
      <c r="D89" s="95" t="s">
        <v>106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</row>
    <row r="90" spans="1:9" x14ac:dyDescent="0.2">
      <c r="A90" s="95">
        <v>529</v>
      </c>
      <c r="B90" s="104">
        <v>139</v>
      </c>
      <c r="C90" s="95" t="s">
        <v>121</v>
      </c>
      <c r="D90" s="94" t="s">
        <v>108</v>
      </c>
      <c r="E90" s="95">
        <v>0</v>
      </c>
      <c r="F90" s="95">
        <v>0</v>
      </c>
      <c r="G90" s="95">
        <v>1</v>
      </c>
      <c r="H90" s="95">
        <v>0</v>
      </c>
      <c r="I90" s="95">
        <v>0</v>
      </c>
    </row>
    <row r="91" spans="1:9" x14ac:dyDescent="0.2">
      <c r="A91" s="95">
        <v>529</v>
      </c>
      <c r="B91" s="104">
        <v>139</v>
      </c>
      <c r="C91" s="95" t="s">
        <v>121</v>
      </c>
      <c r="D91" s="106" t="s">
        <v>109</v>
      </c>
      <c r="E91" s="95">
        <v>1</v>
      </c>
      <c r="F91" s="95">
        <v>0</v>
      </c>
      <c r="G91" s="95">
        <v>9</v>
      </c>
      <c r="H91" s="95">
        <v>0</v>
      </c>
      <c r="I91" s="95">
        <v>1</v>
      </c>
    </row>
    <row r="92" spans="1:9" x14ac:dyDescent="0.2">
      <c r="A92" s="95">
        <v>530</v>
      </c>
      <c r="B92" s="104">
        <v>24</v>
      </c>
      <c r="C92" s="95" t="s">
        <v>120</v>
      </c>
      <c r="D92" s="95" t="s">
        <v>106</v>
      </c>
      <c r="E92" s="95">
        <v>0</v>
      </c>
      <c r="F92" s="95">
        <v>0</v>
      </c>
      <c r="G92" s="95">
        <v>0</v>
      </c>
      <c r="H92" s="95">
        <v>0</v>
      </c>
      <c r="I92" s="95">
        <v>1</v>
      </c>
    </row>
    <row r="93" spans="1:9" x14ac:dyDescent="0.2">
      <c r="A93" s="95">
        <v>530</v>
      </c>
      <c r="B93" s="104">
        <v>24</v>
      </c>
      <c r="C93" s="95" t="s">
        <v>120</v>
      </c>
      <c r="D93" s="94" t="s">
        <v>108</v>
      </c>
      <c r="E93" s="95">
        <v>7</v>
      </c>
      <c r="F93" s="95">
        <v>0</v>
      </c>
      <c r="G93" s="95">
        <v>6</v>
      </c>
      <c r="H93" s="95">
        <v>0</v>
      </c>
      <c r="I93" s="95">
        <v>4</v>
      </c>
    </row>
    <row r="94" spans="1:9" x14ac:dyDescent="0.2">
      <c r="A94" s="95">
        <v>530</v>
      </c>
      <c r="B94" s="104">
        <v>24</v>
      </c>
      <c r="C94" s="95" t="s">
        <v>120</v>
      </c>
      <c r="D94" s="106" t="s">
        <v>109</v>
      </c>
      <c r="E94" s="95">
        <v>0</v>
      </c>
      <c r="F94" s="95">
        <v>0</v>
      </c>
      <c r="G94" s="95">
        <v>11</v>
      </c>
      <c r="H94" s="95">
        <v>0</v>
      </c>
      <c r="I94" s="95">
        <v>0</v>
      </c>
    </row>
    <row r="95" spans="1:9" x14ac:dyDescent="0.2">
      <c r="A95" s="95">
        <v>531</v>
      </c>
      <c r="B95" s="104">
        <v>24</v>
      </c>
      <c r="C95" s="95" t="s">
        <v>121</v>
      </c>
      <c r="D95" s="95" t="s">
        <v>106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</row>
    <row r="96" spans="1:9" x14ac:dyDescent="0.2">
      <c r="A96" s="95">
        <v>531</v>
      </c>
      <c r="B96" s="104">
        <v>24</v>
      </c>
      <c r="C96" s="95" t="s">
        <v>121</v>
      </c>
      <c r="D96" s="94" t="s">
        <v>108</v>
      </c>
      <c r="E96" s="95">
        <v>2</v>
      </c>
      <c r="F96" s="95">
        <v>2</v>
      </c>
      <c r="G96" s="95">
        <v>3</v>
      </c>
      <c r="H96" s="95">
        <v>0</v>
      </c>
      <c r="I96" s="95">
        <v>8</v>
      </c>
    </row>
    <row r="97" spans="1:9" x14ac:dyDescent="0.2">
      <c r="A97" s="95">
        <v>531</v>
      </c>
      <c r="B97" s="104">
        <v>24</v>
      </c>
      <c r="C97" s="95" t="s">
        <v>121</v>
      </c>
      <c r="D97" s="106" t="s">
        <v>109</v>
      </c>
      <c r="E97" s="95">
        <v>8</v>
      </c>
      <c r="F97" s="95">
        <v>0</v>
      </c>
      <c r="G97" s="95">
        <v>14</v>
      </c>
      <c r="H97" s="95">
        <v>0</v>
      </c>
      <c r="I97" s="95">
        <v>1</v>
      </c>
    </row>
    <row r="98" spans="1:9" x14ac:dyDescent="0.2">
      <c r="A98" s="95">
        <v>532</v>
      </c>
      <c r="B98" s="104">
        <v>184</v>
      </c>
      <c r="C98" s="95" t="s">
        <v>120</v>
      </c>
      <c r="D98" s="95" t="s">
        <v>106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</row>
    <row r="99" spans="1:9" x14ac:dyDescent="0.2">
      <c r="A99" s="95">
        <v>532</v>
      </c>
      <c r="B99" s="104">
        <v>184</v>
      </c>
      <c r="C99" s="95" t="s">
        <v>120</v>
      </c>
      <c r="D99" s="94" t="s">
        <v>108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</row>
    <row r="100" spans="1:9" x14ac:dyDescent="0.2">
      <c r="A100" s="95">
        <v>532</v>
      </c>
      <c r="B100" s="104">
        <v>184</v>
      </c>
      <c r="C100" s="95" t="s">
        <v>120</v>
      </c>
      <c r="D100" s="106" t="s">
        <v>109</v>
      </c>
      <c r="E100" s="95">
        <v>1</v>
      </c>
      <c r="F100" s="95">
        <v>0</v>
      </c>
      <c r="G100" s="95">
        <v>2</v>
      </c>
      <c r="H100" s="95">
        <v>0</v>
      </c>
      <c r="I100" s="95">
        <v>0</v>
      </c>
    </row>
    <row r="101" spans="1:9" x14ac:dyDescent="0.2">
      <c r="A101" s="95">
        <v>533</v>
      </c>
      <c r="B101" s="104">
        <v>184</v>
      </c>
      <c r="C101" s="95" t="s">
        <v>121</v>
      </c>
      <c r="D101" s="95" t="s">
        <v>106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</row>
    <row r="102" spans="1:9" x14ac:dyDescent="0.2">
      <c r="A102" s="95">
        <v>533</v>
      </c>
      <c r="B102" s="104">
        <v>184</v>
      </c>
      <c r="C102" s="95" t="s">
        <v>121</v>
      </c>
      <c r="D102" s="94" t="s">
        <v>108</v>
      </c>
      <c r="E102" s="95">
        <v>13</v>
      </c>
      <c r="F102" s="95">
        <v>0</v>
      </c>
      <c r="G102" s="95">
        <v>6</v>
      </c>
      <c r="H102" s="95">
        <v>0</v>
      </c>
      <c r="I102" s="95">
        <v>0</v>
      </c>
    </row>
    <row r="103" spans="1:9" x14ac:dyDescent="0.2">
      <c r="A103" s="95">
        <v>533</v>
      </c>
      <c r="B103" s="104">
        <v>184</v>
      </c>
      <c r="C103" s="95" t="s">
        <v>121</v>
      </c>
      <c r="D103" s="106" t="s">
        <v>109</v>
      </c>
      <c r="E103" s="95">
        <v>1</v>
      </c>
      <c r="F103" s="95">
        <v>0</v>
      </c>
      <c r="G103" s="95">
        <v>3</v>
      </c>
      <c r="H103" s="95">
        <v>0</v>
      </c>
      <c r="I103" s="95">
        <v>0</v>
      </c>
    </row>
    <row r="104" spans="1:9" x14ac:dyDescent="0.2">
      <c r="A104" s="95">
        <v>534</v>
      </c>
      <c r="B104" s="104">
        <v>192</v>
      </c>
      <c r="C104" s="95" t="s">
        <v>120</v>
      </c>
      <c r="D104" s="95" t="s">
        <v>106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</row>
    <row r="105" spans="1:9" x14ac:dyDescent="0.2">
      <c r="A105" s="95">
        <v>534</v>
      </c>
      <c r="B105" s="104">
        <v>192</v>
      </c>
      <c r="C105" s="95" t="s">
        <v>120</v>
      </c>
      <c r="D105" s="94" t="s">
        <v>108</v>
      </c>
      <c r="E105" s="95">
        <v>1</v>
      </c>
      <c r="F105" s="95">
        <v>0</v>
      </c>
      <c r="G105" s="95">
        <v>6</v>
      </c>
      <c r="H105" s="95">
        <v>0</v>
      </c>
      <c r="I105" s="95">
        <v>0</v>
      </c>
    </row>
    <row r="106" spans="1:9" x14ac:dyDescent="0.2">
      <c r="A106" s="95">
        <v>534</v>
      </c>
      <c r="B106" s="104">
        <v>192</v>
      </c>
      <c r="C106" s="95" t="s">
        <v>120</v>
      </c>
      <c r="D106" s="106" t="s">
        <v>109</v>
      </c>
      <c r="E106" s="95">
        <v>2</v>
      </c>
      <c r="F106" s="95">
        <v>0</v>
      </c>
      <c r="G106" s="95">
        <v>10</v>
      </c>
      <c r="H106" s="95">
        <v>0</v>
      </c>
      <c r="I106" s="95">
        <v>0</v>
      </c>
    </row>
    <row r="107" spans="1:9" x14ac:dyDescent="0.2">
      <c r="A107" s="95">
        <v>535</v>
      </c>
      <c r="B107" s="104">
        <v>192</v>
      </c>
      <c r="C107" s="95" t="s">
        <v>121</v>
      </c>
      <c r="D107" s="95" t="s">
        <v>106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</row>
    <row r="108" spans="1:9" x14ac:dyDescent="0.2">
      <c r="A108" s="95">
        <v>535</v>
      </c>
      <c r="B108" s="104">
        <v>192</v>
      </c>
      <c r="C108" s="95" t="s">
        <v>121</v>
      </c>
      <c r="D108" s="94" t="s">
        <v>108</v>
      </c>
      <c r="E108" s="95">
        <v>1</v>
      </c>
      <c r="F108" s="95">
        <v>0</v>
      </c>
      <c r="G108" s="95">
        <v>2</v>
      </c>
      <c r="H108" s="95">
        <v>0</v>
      </c>
      <c r="I108" s="95">
        <v>0</v>
      </c>
    </row>
    <row r="109" spans="1:9" x14ac:dyDescent="0.2">
      <c r="A109" s="95">
        <v>535</v>
      </c>
      <c r="B109" s="104">
        <v>192</v>
      </c>
      <c r="C109" s="95" t="s">
        <v>121</v>
      </c>
      <c r="D109" s="106" t="s">
        <v>109</v>
      </c>
      <c r="E109" s="95">
        <v>0</v>
      </c>
      <c r="F109" s="95">
        <v>0</v>
      </c>
      <c r="G109" s="95">
        <v>11</v>
      </c>
      <c r="H109" s="95">
        <v>0</v>
      </c>
      <c r="I109" s="95">
        <v>0</v>
      </c>
    </row>
    <row r="110" spans="1:9" x14ac:dyDescent="0.2">
      <c r="A110" s="95">
        <v>536</v>
      </c>
      <c r="B110" s="104">
        <v>57</v>
      </c>
      <c r="C110" s="95" t="s">
        <v>120</v>
      </c>
      <c r="D110" s="95" t="s">
        <v>106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</row>
    <row r="111" spans="1:9" x14ac:dyDescent="0.2">
      <c r="A111" s="95">
        <v>536</v>
      </c>
      <c r="B111" s="104">
        <v>57</v>
      </c>
      <c r="C111" s="95" t="s">
        <v>120</v>
      </c>
      <c r="D111" s="94" t="s">
        <v>108</v>
      </c>
      <c r="E111" s="95">
        <v>2</v>
      </c>
      <c r="F111" s="95">
        <v>0</v>
      </c>
      <c r="G111" s="95">
        <v>1</v>
      </c>
      <c r="H111" s="95">
        <v>0</v>
      </c>
      <c r="I111" s="95">
        <v>0</v>
      </c>
    </row>
    <row r="112" spans="1:9" x14ac:dyDescent="0.2">
      <c r="A112" s="95">
        <v>536</v>
      </c>
      <c r="B112" s="104">
        <v>57</v>
      </c>
      <c r="C112" s="95" t="s">
        <v>120</v>
      </c>
      <c r="D112" s="106" t="s">
        <v>109</v>
      </c>
      <c r="E112" s="95">
        <v>0</v>
      </c>
      <c r="F112" s="95">
        <v>0</v>
      </c>
      <c r="G112" s="95">
        <v>9</v>
      </c>
      <c r="H112" s="95">
        <v>0</v>
      </c>
      <c r="I112" s="95">
        <v>0</v>
      </c>
    </row>
    <row r="113" spans="1:9" x14ac:dyDescent="0.2">
      <c r="A113" s="95">
        <v>537</v>
      </c>
      <c r="B113" s="104">
        <v>57</v>
      </c>
      <c r="C113" s="95" t="s">
        <v>121</v>
      </c>
      <c r="D113" s="95" t="s">
        <v>106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</row>
    <row r="114" spans="1:9" x14ac:dyDescent="0.2">
      <c r="A114" s="95">
        <v>537</v>
      </c>
      <c r="B114" s="104">
        <v>57</v>
      </c>
      <c r="C114" s="95" t="s">
        <v>121</v>
      </c>
      <c r="D114" s="94" t="s">
        <v>108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</row>
    <row r="115" spans="1:9" x14ac:dyDescent="0.2">
      <c r="A115" s="95">
        <v>537</v>
      </c>
      <c r="B115" s="104">
        <v>57</v>
      </c>
      <c r="C115" s="95" t="s">
        <v>121</v>
      </c>
      <c r="D115" s="106" t="s">
        <v>109</v>
      </c>
      <c r="E115" s="95">
        <v>1</v>
      </c>
      <c r="F115" s="95">
        <v>0</v>
      </c>
      <c r="G115" s="95">
        <v>9</v>
      </c>
      <c r="H115" s="95">
        <v>0</v>
      </c>
      <c r="I115" s="95">
        <v>0</v>
      </c>
    </row>
    <row r="116" spans="1:9" x14ac:dyDescent="0.2">
      <c r="A116" s="95">
        <v>538</v>
      </c>
      <c r="B116" s="104">
        <v>183</v>
      </c>
      <c r="C116" s="95" t="s">
        <v>120</v>
      </c>
      <c r="D116" s="95" t="s">
        <v>106</v>
      </c>
      <c r="E116" s="95">
        <v>0</v>
      </c>
      <c r="F116" s="95">
        <v>0</v>
      </c>
      <c r="G116" s="95">
        <v>1</v>
      </c>
      <c r="H116" s="95">
        <v>0</v>
      </c>
      <c r="I116" s="95">
        <v>0</v>
      </c>
    </row>
    <row r="117" spans="1:9" x14ac:dyDescent="0.2">
      <c r="A117" s="95">
        <v>538</v>
      </c>
      <c r="B117" s="104">
        <v>183</v>
      </c>
      <c r="C117" s="95" t="s">
        <v>120</v>
      </c>
      <c r="D117" s="94" t="s">
        <v>108</v>
      </c>
      <c r="E117" s="95">
        <v>10</v>
      </c>
      <c r="F117" s="95">
        <v>0</v>
      </c>
      <c r="G117" s="95">
        <v>4</v>
      </c>
      <c r="H117" s="95">
        <v>1</v>
      </c>
      <c r="I117" s="95">
        <v>1</v>
      </c>
    </row>
    <row r="118" spans="1:9" x14ac:dyDescent="0.2">
      <c r="A118" s="95">
        <v>538</v>
      </c>
      <c r="B118" s="104">
        <v>183</v>
      </c>
      <c r="C118" s="95" t="s">
        <v>120</v>
      </c>
      <c r="D118" s="106" t="s">
        <v>109</v>
      </c>
      <c r="E118" s="95">
        <v>4</v>
      </c>
      <c r="F118" s="95">
        <v>0</v>
      </c>
      <c r="G118" s="95">
        <v>14</v>
      </c>
      <c r="H118" s="95">
        <v>0</v>
      </c>
      <c r="I118" s="95">
        <v>0</v>
      </c>
    </row>
    <row r="119" spans="1:9" x14ac:dyDescent="0.2">
      <c r="A119" s="95">
        <v>539</v>
      </c>
      <c r="B119" s="104">
        <v>183</v>
      </c>
      <c r="C119" s="95" t="s">
        <v>121</v>
      </c>
      <c r="D119" s="95" t="s">
        <v>106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</row>
    <row r="120" spans="1:9" x14ac:dyDescent="0.2">
      <c r="A120" s="95">
        <v>539</v>
      </c>
      <c r="B120" s="104">
        <v>183</v>
      </c>
      <c r="C120" s="95" t="s">
        <v>121</v>
      </c>
      <c r="D120" s="94" t="s">
        <v>108</v>
      </c>
      <c r="E120" s="95">
        <v>6</v>
      </c>
      <c r="F120" s="95">
        <v>0</v>
      </c>
      <c r="G120" s="95">
        <v>4</v>
      </c>
      <c r="H120" s="95">
        <v>0</v>
      </c>
      <c r="I120" s="95">
        <v>0</v>
      </c>
    </row>
    <row r="121" spans="1:9" x14ac:dyDescent="0.2">
      <c r="A121" s="95">
        <v>539</v>
      </c>
      <c r="B121" s="104">
        <v>183</v>
      </c>
      <c r="C121" s="95" t="s">
        <v>121</v>
      </c>
      <c r="D121" s="106" t="s">
        <v>109</v>
      </c>
      <c r="E121" s="95">
        <v>3</v>
      </c>
      <c r="F121" s="95">
        <v>0</v>
      </c>
      <c r="G121" s="95">
        <v>11</v>
      </c>
      <c r="H121" s="95">
        <v>0</v>
      </c>
      <c r="I121" s="95">
        <v>0</v>
      </c>
    </row>
    <row r="122" spans="1:9" x14ac:dyDescent="0.2">
      <c r="A122" s="95">
        <v>540</v>
      </c>
      <c r="B122" s="104">
        <v>182</v>
      </c>
      <c r="C122" s="95" t="s">
        <v>120</v>
      </c>
      <c r="D122" s="95" t="s">
        <v>106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</row>
    <row r="123" spans="1:9" x14ac:dyDescent="0.2">
      <c r="A123" s="95">
        <v>540</v>
      </c>
      <c r="B123" s="104">
        <v>182</v>
      </c>
      <c r="C123" s="95" t="s">
        <v>120</v>
      </c>
      <c r="D123" s="94" t="s">
        <v>108</v>
      </c>
      <c r="E123" s="95">
        <v>1</v>
      </c>
      <c r="F123" s="95">
        <v>0</v>
      </c>
      <c r="G123" s="95">
        <v>3</v>
      </c>
      <c r="H123" s="95">
        <v>0</v>
      </c>
      <c r="I123" s="95">
        <v>0</v>
      </c>
    </row>
    <row r="124" spans="1:9" x14ac:dyDescent="0.2">
      <c r="A124" s="95">
        <v>540</v>
      </c>
      <c r="B124" s="104">
        <v>182</v>
      </c>
      <c r="C124" s="95" t="s">
        <v>120</v>
      </c>
      <c r="D124" s="106" t="s">
        <v>109</v>
      </c>
      <c r="E124" s="95">
        <v>0</v>
      </c>
      <c r="F124" s="95">
        <v>0</v>
      </c>
      <c r="G124" s="95">
        <v>3</v>
      </c>
      <c r="H124" s="95">
        <v>0</v>
      </c>
      <c r="I124" s="95">
        <v>0</v>
      </c>
    </row>
    <row r="125" spans="1:9" x14ac:dyDescent="0.2">
      <c r="A125" s="95">
        <v>541</v>
      </c>
      <c r="B125" s="104">
        <v>182</v>
      </c>
      <c r="C125" s="95" t="s">
        <v>121</v>
      </c>
      <c r="D125" s="95" t="s">
        <v>106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</row>
    <row r="126" spans="1:9" x14ac:dyDescent="0.2">
      <c r="A126" s="95">
        <v>541</v>
      </c>
      <c r="B126" s="104">
        <v>182</v>
      </c>
      <c r="C126" s="95" t="s">
        <v>121</v>
      </c>
      <c r="D126" s="94" t="s">
        <v>108</v>
      </c>
      <c r="E126" s="95">
        <v>0</v>
      </c>
      <c r="F126" s="95">
        <v>0</v>
      </c>
      <c r="G126" s="95">
        <v>3</v>
      </c>
      <c r="H126" s="95">
        <v>0</v>
      </c>
      <c r="I126" s="95">
        <v>0</v>
      </c>
    </row>
    <row r="127" spans="1:9" x14ac:dyDescent="0.2">
      <c r="A127" s="95">
        <v>541</v>
      </c>
      <c r="B127" s="104">
        <v>182</v>
      </c>
      <c r="C127" s="95" t="s">
        <v>121</v>
      </c>
      <c r="D127" s="106" t="s">
        <v>109</v>
      </c>
      <c r="E127" s="95">
        <v>5</v>
      </c>
      <c r="F127" s="95">
        <v>0</v>
      </c>
      <c r="G127" s="95">
        <v>16</v>
      </c>
      <c r="H127" s="95">
        <v>0</v>
      </c>
      <c r="I127" s="95">
        <v>0</v>
      </c>
    </row>
    <row r="128" spans="1:9" x14ac:dyDescent="0.2">
      <c r="A128" s="95">
        <v>542</v>
      </c>
      <c r="B128" s="104">
        <v>181</v>
      </c>
      <c r="C128" s="95" t="s">
        <v>120</v>
      </c>
      <c r="D128" s="95" t="s">
        <v>106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</row>
    <row r="129" spans="1:9" x14ac:dyDescent="0.2">
      <c r="A129" s="95">
        <v>542</v>
      </c>
      <c r="B129" s="104">
        <v>181</v>
      </c>
      <c r="C129" s="95" t="s">
        <v>120</v>
      </c>
      <c r="D129" s="94" t="s">
        <v>108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</row>
    <row r="130" spans="1:9" x14ac:dyDescent="0.2">
      <c r="A130" s="95">
        <v>542</v>
      </c>
      <c r="B130" s="104">
        <v>181</v>
      </c>
      <c r="C130" s="95" t="s">
        <v>120</v>
      </c>
      <c r="D130" s="106" t="s">
        <v>109</v>
      </c>
      <c r="E130" s="95">
        <v>2</v>
      </c>
      <c r="F130" s="95">
        <v>0</v>
      </c>
      <c r="G130" s="95">
        <v>3</v>
      </c>
      <c r="H130" s="95">
        <v>0</v>
      </c>
      <c r="I130" s="95">
        <v>0</v>
      </c>
    </row>
    <row r="131" spans="1:9" x14ac:dyDescent="0.2">
      <c r="A131" s="95">
        <v>543</v>
      </c>
      <c r="B131" s="104">
        <v>181</v>
      </c>
      <c r="C131" s="95" t="s">
        <v>121</v>
      </c>
      <c r="D131" s="95" t="s">
        <v>106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</row>
    <row r="132" spans="1:9" x14ac:dyDescent="0.2">
      <c r="A132" s="95">
        <v>543</v>
      </c>
      <c r="B132" s="104">
        <v>181</v>
      </c>
      <c r="C132" s="95" t="s">
        <v>121</v>
      </c>
      <c r="D132" s="94" t="s">
        <v>108</v>
      </c>
      <c r="E132" s="95">
        <v>0</v>
      </c>
      <c r="F132" s="95">
        <v>0</v>
      </c>
      <c r="G132" s="95">
        <v>1</v>
      </c>
      <c r="H132" s="95">
        <v>0</v>
      </c>
      <c r="I132" s="95">
        <v>0</v>
      </c>
    </row>
    <row r="133" spans="1:9" x14ac:dyDescent="0.2">
      <c r="A133" s="95">
        <v>543</v>
      </c>
      <c r="B133" s="104">
        <v>181</v>
      </c>
      <c r="C133" s="95" t="s">
        <v>121</v>
      </c>
      <c r="D133" s="106" t="s">
        <v>109</v>
      </c>
      <c r="E133" s="95">
        <v>0</v>
      </c>
      <c r="F133" s="95">
        <v>0</v>
      </c>
      <c r="G133" s="95">
        <v>6</v>
      </c>
      <c r="H133" s="95">
        <v>0</v>
      </c>
      <c r="I133" s="95">
        <v>0</v>
      </c>
    </row>
    <row r="134" spans="1:9" x14ac:dyDescent="0.2">
      <c r="A134" s="95">
        <v>544</v>
      </c>
      <c r="B134" s="104">
        <v>84</v>
      </c>
      <c r="C134" s="95" t="s">
        <v>120</v>
      </c>
      <c r="D134" s="95" t="s">
        <v>106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</row>
    <row r="135" spans="1:9" x14ac:dyDescent="0.2">
      <c r="A135" s="95">
        <v>544</v>
      </c>
      <c r="B135" s="104">
        <v>84</v>
      </c>
      <c r="C135" s="95" t="s">
        <v>120</v>
      </c>
      <c r="D135" s="94" t="s">
        <v>108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</row>
    <row r="136" spans="1:9" x14ac:dyDescent="0.2">
      <c r="A136" s="95">
        <v>544</v>
      </c>
      <c r="B136" s="104">
        <v>84</v>
      </c>
      <c r="C136" s="95" t="s">
        <v>120</v>
      </c>
      <c r="D136" s="106" t="s">
        <v>109</v>
      </c>
      <c r="E136" s="95">
        <v>3</v>
      </c>
      <c r="F136" s="95">
        <v>0</v>
      </c>
      <c r="G136" s="95">
        <v>10</v>
      </c>
      <c r="H136" s="95">
        <v>0</v>
      </c>
      <c r="I136" s="95">
        <v>1</v>
      </c>
    </row>
    <row r="137" spans="1:9" x14ac:dyDescent="0.2">
      <c r="A137" s="95">
        <v>545</v>
      </c>
      <c r="B137" s="104">
        <v>84</v>
      </c>
      <c r="C137" s="95" t="s">
        <v>121</v>
      </c>
      <c r="D137" s="95" t="s">
        <v>106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</row>
    <row r="138" spans="1:9" x14ac:dyDescent="0.2">
      <c r="A138" s="95">
        <v>545</v>
      </c>
      <c r="B138" s="104">
        <v>84</v>
      </c>
      <c r="C138" s="95" t="s">
        <v>121</v>
      </c>
      <c r="D138" s="94" t="s">
        <v>108</v>
      </c>
      <c r="E138" s="95">
        <v>1</v>
      </c>
      <c r="F138" s="95">
        <v>0</v>
      </c>
      <c r="G138" s="95">
        <v>2</v>
      </c>
      <c r="H138" s="95">
        <v>0</v>
      </c>
      <c r="I138" s="95">
        <v>0</v>
      </c>
    </row>
    <row r="139" spans="1:9" x14ac:dyDescent="0.2">
      <c r="A139" s="95">
        <v>545</v>
      </c>
      <c r="B139" s="104">
        <v>84</v>
      </c>
      <c r="C139" s="95" t="s">
        <v>121</v>
      </c>
      <c r="D139" s="106" t="s">
        <v>109</v>
      </c>
      <c r="E139" s="95">
        <v>2</v>
      </c>
      <c r="F139" s="95">
        <v>0</v>
      </c>
      <c r="G139" s="95">
        <v>8</v>
      </c>
      <c r="H139" s="95">
        <v>0</v>
      </c>
      <c r="I139" s="95">
        <v>1</v>
      </c>
    </row>
    <row r="140" spans="1:9" x14ac:dyDescent="0.2">
      <c r="A140" s="95">
        <v>546</v>
      </c>
      <c r="B140" s="104">
        <v>82</v>
      </c>
      <c r="C140" s="95" t="s">
        <v>120</v>
      </c>
      <c r="D140" s="95" t="s">
        <v>106</v>
      </c>
      <c r="E140" s="95">
        <v>0</v>
      </c>
      <c r="F140" s="95">
        <v>0</v>
      </c>
      <c r="G140" s="95">
        <v>1</v>
      </c>
      <c r="H140" s="95">
        <v>0</v>
      </c>
      <c r="I140" s="95">
        <v>0</v>
      </c>
    </row>
    <row r="141" spans="1:9" x14ac:dyDescent="0.2">
      <c r="A141" s="95">
        <v>546</v>
      </c>
      <c r="B141" s="104">
        <v>82</v>
      </c>
      <c r="C141" s="95" t="s">
        <v>120</v>
      </c>
      <c r="D141" s="94" t="s">
        <v>108</v>
      </c>
      <c r="E141" s="95">
        <v>7</v>
      </c>
      <c r="F141" s="95">
        <v>0</v>
      </c>
      <c r="G141" s="95">
        <v>2</v>
      </c>
      <c r="H141" s="95">
        <v>3</v>
      </c>
      <c r="I141" s="95">
        <v>0</v>
      </c>
    </row>
    <row r="142" spans="1:9" x14ac:dyDescent="0.2">
      <c r="A142" s="95">
        <v>546</v>
      </c>
      <c r="B142" s="104">
        <v>82</v>
      </c>
      <c r="C142" s="95" t="s">
        <v>120</v>
      </c>
      <c r="D142" s="106" t="s">
        <v>109</v>
      </c>
      <c r="E142" s="95">
        <v>6</v>
      </c>
      <c r="F142" s="95">
        <v>1</v>
      </c>
      <c r="G142" s="95">
        <v>13</v>
      </c>
      <c r="H142" s="95">
        <v>0</v>
      </c>
      <c r="I142" s="95">
        <v>0</v>
      </c>
    </row>
    <row r="143" spans="1:9" x14ac:dyDescent="0.2">
      <c r="A143" s="95">
        <v>547</v>
      </c>
      <c r="B143" s="104">
        <v>82</v>
      </c>
      <c r="C143" s="95" t="s">
        <v>121</v>
      </c>
      <c r="D143" s="95" t="s">
        <v>106</v>
      </c>
      <c r="E143" s="95">
        <v>0</v>
      </c>
      <c r="F143" s="95">
        <v>0</v>
      </c>
      <c r="G143" s="95">
        <v>1</v>
      </c>
      <c r="H143" s="95">
        <v>0</v>
      </c>
      <c r="I143" s="95">
        <v>0</v>
      </c>
    </row>
    <row r="144" spans="1:9" x14ac:dyDescent="0.2">
      <c r="A144" s="95">
        <v>547</v>
      </c>
      <c r="B144" s="104">
        <v>82</v>
      </c>
      <c r="C144" s="95" t="s">
        <v>121</v>
      </c>
      <c r="D144" s="94" t="s">
        <v>108</v>
      </c>
      <c r="E144" s="95">
        <v>1</v>
      </c>
      <c r="F144" s="95">
        <v>0</v>
      </c>
      <c r="G144" s="95">
        <v>5</v>
      </c>
      <c r="H144" s="95">
        <v>0</v>
      </c>
      <c r="I144" s="95">
        <v>0</v>
      </c>
    </row>
    <row r="145" spans="1:9" x14ac:dyDescent="0.2">
      <c r="A145" s="95">
        <v>547</v>
      </c>
      <c r="B145" s="104">
        <v>82</v>
      </c>
      <c r="C145" s="95" t="s">
        <v>121</v>
      </c>
      <c r="D145" s="106" t="s">
        <v>109</v>
      </c>
      <c r="E145" s="95">
        <v>3</v>
      </c>
      <c r="F145" s="95">
        <v>1</v>
      </c>
      <c r="G145" s="95">
        <v>17</v>
      </c>
      <c r="H145" s="95">
        <v>0</v>
      </c>
      <c r="I145" s="95">
        <v>0</v>
      </c>
    </row>
    <row r="146" spans="1:9" x14ac:dyDescent="0.2">
      <c r="A146" s="95">
        <v>548</v>
      </c>
      <c r="B146" s="104">
        <v>140</v>
      </c>
      <c r="C146" s="95" t="s">
        <v>120</v>
      </c>
      <c r="D146" s="95" t="s">
        <v>106</v>
      </c>
      <c r="E146" s="95">
        <v>0</v>
      </c>
      <c r="F146" s="95">
        <v>0</v>
      </c>
      <c r="G146" s="95">
        <v>4</v>
      </c>
      <c r="H146" s="95">
        <v>0</v>
      </c>
      <c r="I146" s="95">
        <v>0</v>
      </c>
    </row>
    <row r="147" spans="1:9" x14ac:dyDescent="0.2">
      <c r="A147" s="95">
        <v>548</v>
      </c>
      <c r="B147" s="104">
        <v>140</v>
      </c>
      <c r="C147" s="95" t="s">
        <v>120</v>
      </c>
      <c r="D147" s="94" t="s">
        <v>108</v>
      </c>
      <c r="E147" s="95">
        <v>9</v>
      </c>
      <c r="F147" s="95">
        <v>0</v>
      </c>
      <c r="G147" s="95">
        <v>7</v>
      </c>
      <c r="H147" s="95">
        <v>2</v>
      </c>
      <c r="I147" s="95">
        <v>0</v>
      </c>
    </row>
    <row r="148" spans="1:9" x14ac:dyDescent="0.2">
      <c r="A148" s="95">
        <v>548</v>
      </c>
      <c r="B148" s="104">
        <v>140</v>
      </c>
      <c r="C148" s="95" t="s">
        <v>120</v>
      </c>
      <c r="D148" s="106" t="s">
        <v>109</v>
      </c>
      <c r="E148" s="95">
        <v>5</v>
      </c>
      <c r="F148" s="95">
        <v>0</v>
      </c>
      <c r="G148" s="95">
        <v>6</v>
      </c>
      <c r="H148" s="95">
        <v>1</v>
      </c>
      <c r="I148" s="95">
        <v>0</v>
      </c>
    </row>
    <row r="149" spans="1:9" x14ac:dyDescent="0.2">
      <c r="A149" s="95">
        <v>549</v>
      </c>
      <c r="B149" s="104">
        <v>140</v>
      </c>
      <c r="C149" s="95" t="s">
        <v>121</v>
      </c>
      <c r="D149" s="95" t="s">
        <v>106</v>
      </c>
      <c r="E149" s="95">
        <v>0</v>
      </c>
      <c r="F149" s="95">
        <v>0</v>
      </c>
      <c r="G149" s="95">
        <v>4</v>
      </c>
      <c r="H149" s="95">
        <v>1</v>
      </c>
      <c r="I149" s="95">
        <v>1</v>
      </c>
    </row>
    <row r="150" spans="1:9" x14ac:dyDescent="0.2">
      <c r="A150" s="95">
        <v>549</v>
      </c>
      <c r="B150" s="104">
        <v>140</v>
      </c>
      <c r="C150" s="95" t="s">
        <v>121</v>
      </c>
      <c r="D150" s="94" t="s">
        <v>108</v>
      </c>
      <c r="E150" s="95">
        <v>5</v>
      </c>
      <c r="F150" s="95">
        <v>0</v>
      </c>
      <c r="G150" s="95">
        <v>4</v>
      </c>
      <c r="H150" s="95">
        <v>0</v>
      </c>
      <c r="I150" s="95">
        <v>1</v>
      </c>
    </row>
    <row r="151" spans="1:9" x14ac:dyDescent="0.2">
      <c r="A151" s="95">
        <v>549</v>
      </c>
      <c r="B151" s="104">
        <v>140</v>
      </c>
      <c r="C151" s="95" t="s">
        <v>121</v>
      </c>
      <c r="D151" s="106" t="s">
        <v>109</v>
      </c>
      <c r="E151" s="95">
        <v>8</v>
      </c>
      <c r="F151" s="95">
        <v>0</v>
      </c>
      <c r="G151" s="95">
        <v>5</v>
      </c>
      <c r="H151" s="95">
        <v>1</v>
      </c>
      <c r="I151" s="95">
        <v>0</v>
      </c>
    </row>
    <row r="152" spans="1:9" x14ac:dyDescent="0.2">
      <c r="A152" s="95">
        <v>550</v>
      </c>
      <c r="B152" s="104">
        <v>100</v>
      </c>
      <c r="C152" s="95" t="s">
        <v>120</v>
      </c>
      <c r="D152" s="95" t="s">
        <v>106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</row>
    <row r="153" spans="1:9" x14ac:dyDescent="0.2">
      <c r="A153" s="95">
        <v>550</v>
      </c>
      <c r="B153" s="104">
        <v>100</v>
      </c>
      <c r="C153" s="95" t="s">
        <v>120</v>
      </c>
      <c r="D153" s="94" t="s">
        <v>108</v>
      </c>
      <c r="E153" s="95">
        <v>1</v>
      </c>
      <c r="F153" s="95">
        <v>0</v>
      </c>
      <c r="G153" s="95">
        <v>5</v>
      </c>
      <c r="H153" s="95">
        <v>0</v>
      </c>
      <c r="I153" s="95">
        <v>0</v>
      </c>
    </row>
    <row r="154" spans="1:9" x14ac:dyDescent="0.2">
      <c r="A154" s="95">
        <v>550</v>
      </c>
      <c r="B154" s="104">
        <v>100</v>
      </c>
      <c r="C154" s="95" t="s">
        <v>120</v>
      </c>
      <c r="D154" s="106" t="s">
        <v>109</v>
      </c>
      <c r="E154" s="95">
        <v>0</v>
      </c>
      <c r="F154" s="95">
        <v>1</v>
      </c>
      <c r="G154" s="95">
        <v>13</v>
      </c>
      <c r="H154" s="95">
        <v>0</v>
      </c>
      <c r="I154" s="95">
        <v>0</v>
      </c>
    </row>
    <row r="155" spans="1:9" x14ac:dyDescent="0.2">
      <c r="A155" s="95">
        <v>551</v>
      </c>
      <c r="B155" s="104">
        <v>100</v>
      </c>
      <c r="C155" s="95" t="s">
        <v>121</v>
      </c>
      <c r="D155" s="95" t="s">
        <v>106</v>
      </c>
      <c r="E155" s="95">
        <v>1</v>
      </c>
      <c r="F155" s="95">
        <v>0</v>
      </c>
      <c r="G155" s="95">
        <v>0</v>
      </c>
      <c r="H155" s="95">
        <v>0</v>
      </c>
      <c r="I155" s="95">
        <v>0</v>
      </c>
    </row>
    <row r="156" spans="1:9" x14ac:dyDescent="0.2">
      <c r="A156" s="95">
        <v>551</v>
      </c>
      <c r="B156" s="104">
        <v>100</v>
      </c>
      <c r="C156" s="95" t="s">
        <v>121</v>
      </c>
      <c r="D156" s="94" t="s">
        <v>108</v>
      </c>
      <c r="E156" s="95">
        <v>0</v>
      </c>
      <c r="F156" s="95">
        <v>0</v>
      </c>
      <c r="G156" s="95">
        <v>1</v>
      </c>
      <c r="H156" s="95">
        <v>0</v>
      </c>
      <c r="I156" s="95">
        <v>0</v>
      </c>
    </row>
    <row r="157" spans="1:9" x14ac:dyDescent="0.2">
      <c r="A157" s="95">
        <v>551</v>
      </c>
      <c r="B157" s="104">
        <v>100</v>
      </c>
      <c r="C157" s="95" t="s">
        <v>121</v>
      </c>
      <c r="D157" s="106" t="s">
        <v>109</v>
      </c>
      <c r="E157" s="95">
        <v>1</v>
      </c>
      <c r="F157" s="95">
        <v>0</v>
      </c>
      <c r="G157" s="95">
        <v>5</v>
      </c>
      <c r="H157" s="95">
        <v>0</v>
      </c>
      <c r="I157" s="95">
        <v>0</v>
      </c>
    </row>
    <row r="158" spans="1:9" x14ac:dyDescent="0.2">
      <c r="A158" s="95">
        <v>552</v>
      </c>
      <c r="B158" s="104">
        <v>140</v>
      </c>
      <c r="C158" s="95" t="s">
        <v>120</v>
      </c>
      <c r="D158" s="95" t="s">
        <v>106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</row>
    <row r="159" spans="1:9" x14ac:dyDescent="0.2">
      <c r="A159" s="95">
        <v>552</v>
      </c>
      <c r="B159" s="104">
        <v>140</v>
      </c>
      <c r="C159" s="95" t="s">
        <v>120</v>
      </c>
      <c r="D159" s="94" t="s">
        <v>108</v>
      </c>
      <c r="E159" s="95">
        <v>0</v>
      </c>
      <c r="F159" s="95">
        <v>0</v>
      </c>
      <c r="G159" s="95">
        <v>1</v>
      </c>
      <c r="H159" s="95">
        <v>0</v>
      </c>
      <c r="I159" s="95">
        <v>0</v>
      </c>
    </row>
    <row r="160" spans="1:9" x14ac:dyDescent="0.2">
      <c r="A160" s="95">
        <v>552</v>
      </c>
      <c r="B160" s="104">
        <v>140</v>
      </c>
      <c r="C160" s="95" t="s">
        <v>120</v>
      </c>
      <c r="D160" s="106" t="s">
        <v>109</v>
      </c>
      <c r="E160" s="95">
        <v>3</v>
      </c>
      <c r="F160" s="95">
        <v>0</v>
      </c>
      <c r="G160" s="95">
        <v>2</v>
      </c>
      <c r="H160" s="95">
        <v>0</v>
      </c>
      <c r="I160" s="95">
        <v>1</v>
      </c>
    </row>
    <row r="161" spans="1:9" x14ac:dyDescent="0.2">
      <c r="A161" s="95">
        <v>553</v>
      </c>
      <c r="B161" s="104">
        <v>140</v>
      </c>
      <c r="C161" s="95" t="s">
        <v>121</v>
      </c>
      <c r="D161" s="95" t="s">
        <v>106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</row>
    <row r="162" spans="1:9" x14ac:dyDescent="0.2">
      <c r="A162" s="95">
        <v>553</v>
      </c>
      <c r="B162" s="104">
        <v>140</v>
      </c>
      <c r="C162" s="95" t="s">
        <v>121</v>
      </c>
      <c r="D162" s="94" t="s">
        <v>108</v>
      </c>
      <c r="E162" s="95">
        <v>0</v>
      </c>
      <c r="F162" s="95">
        <v>0</v>
      </c>
      <c r="G162" s="95">
        <v>1</v>
      </c>
      <c r="H162" s="95">
        <v>0</v>
      </c>
      <c r="I162" s="95">
        <v>0</v>
      </c>
    </row>
    <row r="163" spans="1:9" x14ac:dyDescent="0.2">
      <c r="A163" s="95">
        <v>553</v>
      </c>
      <c r="B163" s="104">
        <v>140</v>
      </c>
      <c r="C163" s="95" t="s">
        <v>121</v>
      </c>
      <c r="D163" s="106" t="s">
        <v>109</v>
      </c>
      <c r="E163" s="95">
        <v>1</v>
      </c>
      <c r="F163" s="95">
        <v>0</v>
      </c>
      <c r="G163" s="95">
        <v>2</v>
      </c>
      <c r="H163" s="95">
        <v>0</v>
      </c>
      <c r="I163" s="95">
        <v>0</v>
      </c>
    </row>
    <row r="164" spans="1:9" x14ac:dyDescent="0.2">
      <c r="A164" s="95">
        <v>554</v>
      </c>
      <c r="B164" s="104">
        <v>101</v>
      </c>
      <c r="C164" s="95" t="s">
        <v>120</v>
      </c>
      <c r="D164" s="95" t="s">
        <v>106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</row>
    <row r="165" spans="1:9" x14ac:dyDescent="0.2">
      <c r="A165" s="95">
        <v>554</v>
      </c>
      <c r="B165" s="104">
        <v>101</v>
      </c>
      <c r="C165" s="95" t="s">
        <v>120</v>
      </c>
      <c r="D165" s="94" t="s">
        <v>108</v>
      </c>
      <c r="E165" s="95">
        <v>0</v>
      </c>
      <c r="F165" s="95">
        <v>0</v>
      </c>
      <c r="G165" s="95">
        <v>1</v>
      </c>
      <c r="H165" s="95">
        <v>0</v>
      </c>
      <c r="I165" s="95">
        <v>0</v>
      </c>
    </row>
    <row r="166" spans="1:9" x14ac:dyDescent="0.2">
      <c r="A166" s="95">
        <v>554</v>
      </c>
      <c r="B166" s="104">
        <v>101</v>
      </c>
      <c r="C166" s="95" t="s">
        <v>120</v>
      </c>
      <c r="D166" s="106" t="s">
        <v>109</v>
      </c>
      <c r="E166" s="95">
        <v>1</v>
      </c>
      <c r="F166" s="95">
        <v>0</v>
      </c>
      <c r="G166" s="95">
        <v>22</v>
      </c>
      <c r="H166" s="95">
        <v>0</v>
      </c>
      <c r="I166" s="95">
        <v>0</v>
      </c>
    </row>
    <row r="167" spans="1:9" x14ac:dyDescent="0.2">
      <c r="A167" s="95">
        <v>555</v>
      </c>
      <c r="B167" s="104">
        <v>101</v>
      </c>
      <c r="C167" s="95" t="s">
        <v>121</v>
      </c>
      <c r="D167" s="95" t="s">
        <v>106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</row>
    <row r="168" spans="1:9" x14ac:dyDescent="0.2">
      <c r="A168" s="95">
        <v>555</v>
      </c>
      <c r="B168" s="104">
        <v>101</v>
      </c>
      <c r="C168" s="95" t="s">
        <v>121</v>
      </c>
      <c r="D168" s="94" t="s">
        <v>108</v>
      </c>
      <c r="E168" s="95">
        <v>0</v>
      </c>
      <c r="F168" s="95">
        <v>0</v>
      </c>
      <c r="G168" s="95">
        <v>1</v>
      </c>
      <c r="H168" s="95">
        <v>0</v>
      </c>
      <c r="I168" s="95">
        <v>0</v>
      </c>
    </row>
    <row r="169" spans="1:9" x14ac:dyDescent="0.2">
      <c r="A169" s="95">
        <v>555</v>
      </c>
      <c r="B169" s="104">
        <v>101</v>
      </c>
      <c r="C169" s="95" t="s">
        <v>121</v>
      </c>
      <c r="D169" s="106" t="s">
        <v>109</v>
      </c>
      <c r="E169" s="95">
        <v>1</v>
      </c>
      <c r="F169" s="95">
        <v>0</v>
      </c>
      <c r="G169" s="95">
        <v>12</v>
      </c>
      <c r="H169" s="95">
        <v>0</v>
      </c>
      <c r="I169" s="95">
        <v>0</v>
      </c>
    </row>
    <row r="170" spans="1:9" x14ac:dyDescent="0.2">
      <c r="A170" s="95">
        <v>556</v>
      </c>
      <c r="B170" s="104">
        <v>158</v>
      </c>
      <c r="C170" s="95" t="s">
        <v>120</v>
      </c>
      <c r="D170" s="95" t="s">
        <v>106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</row>
    <row r="171" spans="1:9" x14ac:dyDescent="0.2">
      <c r="A171" s="95">
        <v>556</v>
      </c>
      <c r="B171" s="104">
        <v>158</v>
      </c>
      <c r="C171" s="95" t="s">
        <v>120</v>
      </c>
      <c r="D171" s="94" t="s">
        <v>108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</row>
    <row r="172" spans="1:9" x14ac:dyDescent="0.2">
      <c r="A172" s="95">
        <v>556</v>
      </c>
      <c r="B172" s="104">
        <v>158</v>
      </c>
      <c r="C172" s="95" t="s">
        <v>120</v>
      </c>
      <c r="D172" s="106" t="s">
        <v>109</v>
      </c>
      <c r="E172" s="95">
        <v>0</v>
      </c>
      <c r="F172" s="95">
        <v>0</v>
      </c>
      <c r="G172" s="95">
        <v>5</v>
      </c>
      <c r="H172" s="95">
        <v>0</v>
      </c>
      <c r="I172" s="95">
        <v>0</v>
      </c>
    </row>
    <row r="173" spans="1:9" x14ac:dyDescent="0.2">
      <c r="A173" s="95">
        <v>557</v>
      </c>
      <c r="B173" s="104">
        <v>158</v>
      </c>
      <c r="C173" s="95" t="s">
        <v>121</v>
      </c>
      <c r="D173" s="95" t="s">
        <v>106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</row>
    <row r="174" spans="1:9" x14ac:dyDescent="0.2">
      <c r="A174" s="95">
        <v>557</v>
      </c>
      <c r="B174" s="104">
        <v>158</v>
      </c>
      <c r="C174" s="95" t="s">
        <v>121</v>
      </c>
      <c r="D174" s="94" t="s">
        <v>108</v>
      </c>
      <c r="E174" s="95">
        <v>1</v>
      </c>
      <c r="F174" s="95">
        <v>0</v>
      </c>
      <c r="G174" s="95">
        <v>0</v>
      </c>
      <c r="H174" s="95">
        <v>0</v>
      </c>
      <c r="I174" s="95">
        <v>0</v>
      </c>
    </row>
    <row r="175" spans="1:9" x14ac:dyDescent="0.2">
      <c r="A175" s="95">
        <v>557</v>
      </c>
      <c r="B175" s="104">
        <v>158</v>
      </c>
      <c r="C175" s="95" t="s">
        <v>121</v>
      </c>
      <c r="D175" s="106" t="s">
        <v>109</v>
      </c>
      <c r="E175" s="95">
        <v>0</v>
      </c>
      <c r="F175" s="95">
        <v>0</v>
      </c>
      <c r="G175" s="95">
        <v>56</v>
      </c>
      <c r="H175" s="95">
        <v>0</v>
      </c>
      <c r="I175" s="95">
        <v>0</v>
      </c>
    </row>
    <row r="176" spans="1:9" x14ac:dyDescent="0.2">
      <c r="A176" s="95">
        <v>558</v>
      </c>
      <c r="B176" s="104">
        <v>142</v>
      </c>
      <c r="C176" s="95" t="s">
        <v>120</v>
      </c>
      <c r="D176" s="95" t="s">
        <v>106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</row>
    <row r="177" spans="1:9" x14ac:dyDescent="0.2">
      <c r="A177" s="95">
        <v>558</v>
      </c>
      <c r="B177" s="104">
        <v>142</v>
      </c>
      <c r="C177" s="95" t="s">
        <v>120</v>
      </c>
      <c r="D177" s="94" t="s">
        <v>108</v>
      </c>
      <c r="E177" s="95">
        <v>0</v>
      </c>
      <c r="F177" s="95">
        <v>0</v>
      </c>
      <c r="G177" s="95">
        <v>2</v>
      </c>
      <c r="H177" s="95">
        <v>0</v>
      </c>
      <c r="I177" s="95">
        <v>0</v>
      </c>
    </row>
    <row r="178" spans="1:9" x14ac:dyDescent="0.2">
      <c r="A178" s="95">
        <v>558</v>
      </c>
      <c r="B178" s="104">
        <v>142</v>
      </c>
      <c r="C178" s="95" t="s">
        <v>120</v>
      </c>
      <c r="D178" s="106" t="s">
        <v>109</v>
      </c>
      <c r="E178" s="95">
        <v>1</v>
      </c>
      <c r="F178" s="95">
        <v>0</v>
      </c>
      <c r="G178" s="95">
        <v>13</v>
      </c>
      <c r="H178" s="95">
        <v>0</v>
      </c>
      <c r="I178" s="95">
        <v>2</v>
      </c>
    </row>
    <row r="179" spans="1:9" x14ac:dyDescent="0.2">
      <c r="A179" s="95">
        <v>559</v>
      </c>
      <c r="B179" s="104">
        <v>142</v>
      </c>
      <c r="C179" s="95" t="s">
        <v>121</v>
      </c>
      <c r="D179" s="95" t="s">
        <v>106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</row>
    <row r="180" spans="1:9" x14ac:dyDescent="0.2">
      <c r="A180" s="95">
        <v>559</v>
      </c>
      <c r="B180" s="104">
        <v>142</v>
      </c>
      <c r="C180" s="95" t="s">
        <v>121</v>
      </c>
      <c r="D180" s="94" t="s">
        <v>108</v>
      </c>
      <c r="E180" s="95">
        <v>0</v>
      </c>
      <c r="F180" s="95">
        <v>0</v>
      </c>
      <c r="G180" s="95">
        <v>1</v>
      </c>
      <c r="H180" s="95">
        <v>0</v>
      </c>
      <c r="I180" s="95">
        <v>0</v>
      </c>
    </row>
    <row r="181" spans="1:9" x14ac:dyDescent="0.2">
      <c r="A181" s="95">
        <v>559</v>
      </c>
      <c r="B181" s="104">
        <v>142</v>
      </c>
      <c r="C181" s="95" t="s">
        <v>121</v>
      </c>
      <c r="D181" s="106" t="s">
        <v>109</v>
      </c>
      <c r="E181" s="95">
        <v>0</v>
      </c>
      <c r="F181" s="95">
        <v>0</v>
      </c>
      <c r="G181" s="95">
        <v>19</v>
      </c>
      <c r="H181" s="95">
        <v>0</v>
      </c>
      <c r="I181" s="95">
        <v>0</v>
      </c>
    </row>
    <row r="182" spans="1:9" x14ac:dyDescent="0.2">
      <c r="A182" s="95">
        <v>560</v>
      </c>
      <c r="B182" s="104">
        <v>196</v>
      </c>
      <c r="C182" s="95" t="s">
        <v>120</v>
      </c>
      <c r="D182" s="95" t="s">
        <v>106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</row>
    <row r="183" spans="1:9" x14ac:dyDescent="0.2">
      <c r="A183" s="95">
        <v>560</v>
      </c>
      <c r="B183" s="104">
        <v>196</v>
      </c>
      <c r="C183" s="95" t="s">
        <v>120</v>
      </c>
      <c r="D183" s="94" t="s">
        <v>108</v>
      </c>
      <c r="E183" s="95">
        <v>0</v>
      </c>
      <c r="F183" s="95">
        <v>0</v>
      </c>
      <c r="G183" s="95">
        <v>2</v>
      </c>
      <c r="H183" s="95">
        <v>0</v>
      </c>
      <c r="I183" s="95">
        <v>0</v>
      </c>
    </row>
    <row r="184" spans="1:9" x14ac:dyDescent="0.2">
      <c r="A184" s="95">
        <v>560</v>
      </c>
      <c r="B184" s="104">
        <v>196</v>
      </c>
      <c r="C184" s="95" t="s">
        <v>120</v>
      </c>
      <c r="D184" s="106" t="s">
        <v>109</v>
      </c>
      <c r="E184" s="95">
        <v>0</v>
      </c>
      <c r="F184" s="95">
        <v>0</v>
      </c>
      <c r="G184" s="95">
        <v>17</v>
      </c>
      <c r="H184" s="95">
        <v>0</v>
      </c>
      <c r="I184" s="95">
        <v>0</v>
      </c>
    </row>
    <row r="185" spans="1:9" x14ac:dyDescent="0.2">
      <c r="A185" s="95">
        <v>561</v>
      </c>
      <c r="B185" s="104">
        <v>196</v>
      </c>
      <c r="C185" s="95" t="s">
        <v>121</v>
      </c>
      <c r="D185" s="95" t="s">
        <v>106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</row>
    <row r="186" spans="1:9" x14ac:dyDescent="0.2">
      <c r="A186" s="95">
        <v>561</v>
      </c>
      <c r="B186" s="104">
        <v>196</v>
      </c>
      <c r="C186" s="95" t="s">
        <v>121</v>
      </c>
      <c r="D186" s="94" t="s">
        <v>108</v>
      </c>
      <c r="E186" s="95">
        <v>0</v>
      </c>
      <c r="F186" s="95">
        <v>0</v>
      </c>
      <c r="G186" s="95">
        <v>1</v>
      </c>
      <c r="H186" s="95">
        <v>0</v>
      </c>
      <c r="I186" s="95">
        <v>0</v>
      </c>
    </row>
    <row r="187" spans="1:9" x14ac:dyDescent="0.2">
      <c r="A187" s="95">
        <v>561</v>
      </c>
      <c r="B187" s="104">
        <v>196</v>
      </c>
      <c r="C187" s="95" t="s">
        <v>121</v>
      </c>
      <c r="D187" s="106" t="s">
        <v>109</v>
      </c>
      <c r="E187" s="95">
        <v>0</v>
      </c>
      <c r="F187" s="95">
        <v>0</v>
      </c>
      <c r="G187" s="95">
        <v>8</v>
      </c>
      <c r="H187" s="95">
        <v>0</v>
      </c>
      <c r="I187" s="95">
        <v>0</v>
      </c>
    </row>
    <row r="188" spans="1:9" x14ac:dyDescent="0.2">
      <c r="A188" s="95">
        <v>562</v>
      </c>
      <c r="B188" s="104">
        <v>120</v>
      </c>
      <c r="C188" s="95" t="s">
        <v>120</v>
      </c>
      <c r="D188" s="95" t="s">
        <v>106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</row>
    <row r="189" spans="1:9" x14ac:dyDescent="0.2">
      <c r="A189" s="95">
        <v>562</v>
      </c>
      <c r="B189" s="104">
        <v>120</v>
      </c>
      <c r="C189" s="95" t="s">
        <v>120</v>
      </c>
      <c r="D189" s="94" t="s">
        <v>108</v>
      </c>
      <c r="E189" s="95">
        <v>0</v>
      </c>
      <c r="F189" s="95">
        <v>0</v>
      </c>
      <c r="G189" s="95">
        <v>1</v>
      </c>
      <c r="H189" s="95">
        <v>0</v>
      </c>
      <c r="I189" s="95">
        <v>0</v>
      </c>
    </row>
    <row r="190" spans="1:9" x14ac:dyDescent="0.2">
      <c r="A190" s="95">
        <v>562</v>
      </c>
      <c r="B190" s="104">
        <v>120</v>
      </c>
      <c r="C190" s="95" t="s">
        <v>120</v>
      </c>
      <c r="D190" s="106" t="s">
        <v>109</v>
      </c>
      <c r="E190" s="95">
        <v>1</v>
      </c>
      <c r="F190" s="95">
        <v>0</v>
      </c>
      <c r="G190" s="95">
        <v>2</v>
      </c>
      <c r="H190" s="95">
        <v>0</v>
      </c>
      <c r="I190" s="95">
        <v>0</v>
      </c>
    </row>
    <row r="191" spans="1:9" x14ac:dyDescent="0.2">
      <c r="A191" s="95">
        <v>563</v>
      </c>
      <c r="B191" s="104">
        <v>120</v>
      </c>
      <c r="C191" s="95" t="s">
        <v>121</v>
      </c>
      <c r="D191" s="95" t="s">
        <v>106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</row>
    <row r="192" spans="1:9" x14ac:dyDescent="0.2">
      <c r="A192" s="95">
        <v>563</v>
      </c>
      <c r="B192" s="104">
        <v>120</v>
      </c>
      <c r="C192" s="95" t="s">
        <v>121</v>
      </c>
      <c r="D192" s="94" t="s">
        <v>108</v>
      </c>
      <c r="E192" s="95">
        <v>0</v>
      </c>
      <c r="F192" s="95">
        <v>0</v>
      </c>
      <c r="G192" s="95">
        <v>3</v>
      </c>
      <c r="H192" s="95">
        <v>0</v>
      </c>
      <c r="I192" s="95">
        <v>0</v>
      </c>
    </row>
    <row r="193" spans="1:9" x14ac:dyDescent="0.2">
      <c r="A193" s="95">
        <v>563</v>
      </c>
      <c r="B193" s="104">
        <v>120</v>
      </c>
      <c r="C193" s="95" t="s">
        <v>121</v>
      </c>
      <c r="D193" s="106" t="s">
        <v>109</v>
      </c>
      <c r="E193" s="95">
        <v>2</v>
      </c>
      <c r="F193" s="95">
        <v>0</v>
      </c>
      <c r="G193" s="95">
        <v>7</v>
      </c>
      <c r="H193" s="95">
        <v>0</v>
      </c>
      <c r="I193" s="95">
        <v>0</v>
      </c>
    </row>
    <row r="194" spans="1:9" x14ac:dyDescent="0.2">
      <c r="A194" s="95">
        <v>564</v>
      </c>
      <c r="B194" s="104">
        <v>88</v>
      </c>
      <c r="C194" s="95" t="s">
        <v>120</v>
      </c>
      <c r="D194" s="95" t="s">
        <v>106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</row>
    <row r="195" spans="1:9" x14ac:dyDescent="0.2">
      <c r="A195" s="95">
        <v>564</v>
      </c>
      <c r="B195" s="104">
        <v>88</v>
      </c>
      <c r="C195" s="95" t="s">
        <v>120</v>
      </c>
      <c r="D195" s="94" t="s">
        <v>108</v>
      </c>
      <c r="E195" s="95">
        <v>0</v>
      </c>
      <c r="F195" s="95">
        <v>0</v>
      </c>
      <c r="G195" s="95">
        <v>2</v>
      </c>
      <c r="H195" s="95">
        <v>0</v>
      </c>
      <c r="I195" s="95">
        <v>0</v>
      </c>
    </row>
    <row r="196" spans="1:9" x14ac:dyDescent="0.2">
      <c r="A196" s="95">
        <v>564</v>
      </c>
      <c r="B196" s="104">
        <v>88</v>
      </c>
      <c r="C196" s="95" t="s">
        <v>120</v>
      </c>
      <c r="D196" s="106" t="s">
        <v>109</v>
      </c>
      <c r="E196" s="95">
        <v>0</v>
      </c>
      <c r="F196" s="95">
        <v>0</v>
      </c>
      <c r="G196" s="95">
        <v>17</v>
      </c>
      <c r="H196" s="95">
        <v>0</v>
      </c>
      <c r="I196" s="95">
        <v>0</v>
      </c>
    </row>
    <row r="197" spans="1:9" x14ac:dyDescent="0.2">
      <c r="A197" s="95">
        <v>565</v>
      </c>
      <c r="B197" s="104">
        <v>88</v>
      </c>
      <c r="C197" s="95" t="s">
        <v>121</v>
      </c>
      <c r="D197" s="95" t="s">
        <v>106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</row>
    <row r="198" spans="1:9" x14ac:dyDescent="0.2">
      <c r="A198" s="95">
        <v>565</v>
      </c>
      <c r="B198" s="104">
        <v>88</v>
      </c>
      <c r="C198" s="95" t="s">
        <v>121</v>
      </c>
      <c r="D198" s="94" t="s">
        <v>108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</row>
    <row r="199" spans="1:9" x14ac:dyDescent="0.2">
      <c r="A199" s="95">
        <v>565</v>
      </c>
      <c r="B199" s="104">
        <v>88</v>
      </c>
      <c r="C199" s="95" t="s">
        <v>121</v>
      </c>
      <c r="D199" s="106" t="s">
        <v>109</v>
      </c>
      <c r="E199" s="95">
        <v>0</v>
      </c>
      <c r="F199" s="95">
        <v>0</v>
      </c>
      <c r="G199" s="95">
        <v>14</v>
      </c>
      <c r="H199" s="95">
        <v>0</v>
      </c>
      <c r="I199" s="95">
        <v>0</v>
      </c>
    </row>
    <row r="200" spans="1:9" x14ac:dyDescent="0.2">
      <c r="A200" s="95">
        <v>566</v>
      </c>
      <c r="B200" s="104">
        <v>178</v>
      </c>
      <c r="C200" s="95" t="s">
        <v>120</v>
      </c>
      <c r="D200" s="95" t="s">
        <v>106</v>
      </c>
      <c r="E200" s="95">
        <v>0</v>
      </c>
      <c r="F200" s="95">
        <v>0</v>
      </c>
      <c r="G200" s="95">
        <v>0</v>
      </c>
      <c r="H200" s="95">
        <v>0</v>
      </c>
      <c r="I200" s="95">
        <v>0</v>
      </c>
    </row>
    <row r="201" spans="1:9" x14ac:dyDescent="0.2">
      <c r="A201" s="95">
        <v>566</v>
      </c>
      <c r="B201" s="104">
        <v>178</v>
      </c>
      <c r="C201" s="95" t="s">
        <v>120</v>
      </c>
      <c r="D201" s="94" t="s">
        <v>108</v>
      </c>
      <c r="E201" s="95">
        <v>0</v>
      </c>
      <c r="F201" s="95">
        <v>0</v>
      </c>
      <c r="G201" s="95">
        <v>1</v>
      </c>
      <c r="H201" s="95">
        <v>0</v>
      </c>
      <c r="I201" s="95">
        <v>0</v>
      </c>
    </row>
    <row r="202" spans="1:9" x14ac:dyDescent="0.2">
      <c r="A202" s="95">
        <v>566</v>
      </c>
      <c r="B202" s="104">
        <v>178</v>
      </c>
      <c r="C202" s="95" t="s">
        <v>120</v>
      </c>
      <c r="D202" s="106" t="s">
        <v>109</v>
      </c>
      <c r="E202" s="95">
        <v>0</v>
      </c>
      <c r="F202" s="95">
        <v>0</v>
      </c>
      <c r="G202" s="95">
        <v>13</v>
      </c>
      <c r="H202" s="95">
        <v>0</v>
      </c>
      <c r="I202" s="95">
        <v>0</v>
      </c>
    </row>
    <row r="203" spans="1:9" x14ac:dyDescent="0.2">
      <c r="A203" s="95">
        <v>567</v>
      </c>
      <c r="B203" s="104">
        <v>178</v>
      </c>
      <c r="C203" s="95" t="s">
        <v>121</v>
      </c>
      <c r="D203" s="95" t="s">
        <v>106</v>
      </c>
      <c r="E203" s="95">
        <v>0</v>
      </c>
      <c r="F203" s="95">
        <v>0</v>
      </c>
      <c r="G203" s="95">
        <v>0</v>
      </c>
      <c r="H203" s="95">
        <v>0</v>
      </c>
      <c r="I203" s="95">
        <v>0</v>
      </c>
    </row>
    <row r="204" spans="1:9" x14ac:dyDescent="0.2">
      <c r="A204" s="95">
        <v>567</v>
      </c>
      <c r="B204" s="104">
        <v>178</v>
      </c>
      <c r="C204" s="95" t="s">
        <v>121</v>
      </c>
      <c r="D204" s="94" t="s">
        <v>108</v>
      </c>
      <c r="E204" s="95">
        <v>0</v>
      </c>
      <c r="F204" s="95">
        <v>0</v>
      </c>
      <c r="G204" s="95">
        <v>1</v>
      </c>
      <c r="H204" s="95">
        <v>0</v>
      </c>
      <c r="I204" s="95">
        <v>0</v>
      </c>
    </row>
    <row r="205" spans="1:9" x14ac:dyDescent="0.2">
      <c r="A205" s="95">
        <v>567</v>
      </c>
      <c r="B205" s="104">
        <v>178</v>
      </c>
      <c r="C205" s="95" t="s">
        <v>121</v>
      </c>
      <c r="D205" s="106" t="s">
        <v>109</v>
      </c>
      <c r="E205" s="95">
        <v>2</v>
      </c>
      <c r="F205" s="95">
        <v>0</v>
      </c>
      <c r="G205" s="95">
        <v>42</v>
      </c>
      <c r="H205" s="95">
        <v>0</v>
      </c>
      <c r="I205" s="95">
        <v>0</v>
      </c>
    </row>
    <row r="206" spans="1:9" x14ac:dyDescent="0.2">
      <c r="A206" s="95">
        <v>568</v>
      </c>
      <c r="B206" s="104">
        <v>177</v>
      </c>
      <c r="C206" s="95" t="s">
        <v>120</v>
      </c>
      <c r="D206" s="95" t="s">
        <v>106</v>
      </c>
      <c r="E206" s="95">
        <v>0</v>
      </c>
      <c r="F206" s="95">
        <v>0</v>
      </c>
      <c r="G206" s="95">
        <v>0</v>
      </c>
      <c r="H206" s="95">
        <v>0</v>
      </c>
      <c r="I206" s="95">
        <v>0</v>
      </c>
    </row>
    <row r="207" spans="1:9" x14ac:dyDescent="0.2">
      <c r="A207" s="95">
        <v>568</v>
      </c>
      <c r="B207" s="104">
        <v>177</v>
      </c>
      <c r="C207" s="95" t="s">
        <v>120</v>
      </c>
      <c r="D207" s="94" t="s">
        <v>108</v>
      </c>
      <c r="E207" s="95">
        <v>0</v>
      </c>
      <c r="F207" s="95">
        <v>0</v>
      </c>
      <c r="G207" s="95">
        <v>2</v>
      </c>
      <c r="H207" s="95">
        <v>0</v>
      </c>
      <c r="I207" s="95">
        <v>0</v>
      </c>
    </row>
    <row r="208" spans="1:9" x14ac:dyDescent="0.2">
      <c r="A208" s="95">
        <v>568</v>
      </c>
      <c r="B208" s="104">
        <v>177</v>
      </c>
      <c r="C208" s="95" t="s">
        <v>120</v>
      </c>
      <c r="D208" s="106" t="s">
        <v>109</v>
      </c>
      <c r="E208" s="95">
        <v>1</v>
      </c>
      <c r="F208" s="95">
        <v>0</v>
      </c>
      <c r="G208" s="95">
        <v>8</v>
      </c>
      <c r="H208" s="95">
        <v>0</v>
      </c>
      <c r="I208" s="95">
        <v>2</v>
      </c>
    </row>
    <row r="209" spans="1:9" x14ac:dyDescent="0.2">
      <c r="A209" s="95">
        <v>569</v>
      </c>
      <c r="B209" s="104">
        <v>177</v>
      </c>
      <c r="C209" s="95" t="s">
        <v>121</v>
      </c>
      <c r="D209" s="95" t="s">
        <v>106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</row>
    <row r="210" spans="1:9" x14ac:dyDescent="0.2">
      <c r="A210" s="95">
        <v>569</v>
      </c>
      <c r="B210" s="104">
        <v>177</v>
      </c>
      <c r="C210" s="95" t="s">
        <v>121</v>
      </c>
      <c r="D210" s="94" t="s">
        <v>108</v>
      </c>
      <c r="E210" s="95">
        <v>0</v>
      </c>
      <c r="F210" s="95">
        <v>0</v>
      </c>
      <c r="G210" s="95">
        <v>1</v>
      </c>
      <c r="H210" s="95">
        <v>0</v>
      </c>
      <c r="I210" s="95">
        <v>0</v>
      </c>
    </row>
    <row r="211" spans="1:9" x14ac:dyDescent="0.2">
      <c r="A211" s="95">
        <v>569</v>
      </c>
      <c r="B211" s="104">
        <v>177</v>
      </c>
      <c r="C211" s="95" t="s">
        <v>121</v>
      </c>
      <c r="D211" s="106" t="s">
        <v>109</v>
      </c>
      <c r="E211" s="95">
        <v>2</v>
      </c>
      <c r="F211" s="95">
        <v>0</v>
      </c>
      <c r="G211" s="95">
        <v>13</v>
      </c>
      <c r="H211" s="95">
        <v>0</v>
      </c>
      <c r="I211" s="95">
        <v>0</v>
      </c>
    </row>
    <row r="212" spans="1:9" x14ac:dyDescent="0.2">
      <c r="A212" s="95">
        <v>570</v>
      </c>
      <c r="B212" s="104">
        <v>176</v>
      </c>
      <c r="C212" s="95" t="s">
        <v>120</v>
      </c>
      <c r="D212" s="95" t="s">
        <v>106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</row>
    <row r="213" spans="1:9" x14ac:dyDescent="0.2">
      <c r="A213" s="95">
        <v>570</v>
      </c>
      <c r="B213" s="104">
        <v>176</v>
      </c>
      <c r="C213" s="95" t="s">
        <v>120</v>
      </c>
      <c r="D213" s="94" t="s">
        <v>108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</row>
    <row r="214" spans="1:9" x14ac:dyDescent="0.2">
      <c r="A214" s="95">
        <v>570</v>
      </c>
      <c r="B214" s="104">
        <v>176</v>
      </c>
      <c r="C214" s="95" t="s">
        <v>120</v>
      </c>
      <c r="D214" s="106" t="s">
        <v>109</v>
      </c>
      <c r="E214" s="95">
        <v>2</v>
      </c>
      <c r="F214" s="95">
        <v>0</v>
      </c>
      <c r="G214" s="95">
        <v>7</v>
      </c>
      <c r="H214" s="95">
        <v>0</v>
      </c>
      <c r="I214" s="95">
        <v>0</v>
      </c>
    </row>
    <row r="215" spans="1:9" x14ac:dyDescent="0.2">
      <c r="A215" s="95">
        <v>571</v>
      </c>
      <c r="B215" s="104">
        <v>176</v>
      </c>
      <c r="C215" s="95" t="s">
        <v>121</v>
      </c>
      <c r="D215" s="95" t="s">
        <v>106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</row>
    <row r="216" spans="1:9" x14ac:dyDescent="0.2">
      <c r="A216" s="95">
        <v>571</v>
      </c>
      <c r="B216" s="104">
        <v>176</v>
      </c>
      <c r="C216" s="95" t="s">
        <v>121</v>
      </c>
      <c r="D216" s="94" t="s">
        <v>108</v>
      </c>
      <c r="E216" s="95">
        <v>2</v>
      </c>
      <c r="F216" s="95">
        <v>0</v>
      </c>
      <c r="G216" s="95">
        <v>0</v>
      </c>
      <c r="H216" s="95">
        <v>0</v>
      </c>
      <c r="I216" s="95">
        <v>0</v>
      </c>
    </row>
    <row r="217" spans="1:9" x14ac:dyDescent="0.2">
      <c r="A217" s="95">
        <v>571</v>
      </c>
      <c r="B217" s="104">
        <v>176</v>
      </c>
      <c r="C217" s="95" t="s">
        <v>121</v>
      </c>
      <c r="D217" s="106" t="s">
        <v>109</v>
      </c>
      <c r="E217" s="95">
        <v>0</v>
      </c>
      <c r="F217" s="95">
        <v>0</v>
      </c>
      <c r="G217" s="95">
        <v>7</v>
      </c>
      <c r="H217" s="95">
        <v>0</v>
      </c>
      <c r="I217" s="95">
        <v>0</v>
      </c>
    </row>
    <row r="218" spans="1:9" x14ac:dyDescent="0.2">
      <c r="A218" s="95">
        <v>572</v>
      </c>
      <c r="B218" s="104">
        <v>194</v>
      </c>
      <c r="C218" s="95" t="s">
        <v>120</v>
      </c>
      <c r="D218" s="95" t="s">
        <v>106</v>
      </c>
      <c r="E218" s="95">
        <v>0</v>
      </c>
      <c r="F218" s="95">
        <v>0</v>
      </c>
      <c r="G218" s="95">
        <v>0</v>
      </c>
      <c r="H218" s="95">
        <v>0</v>
      </c>
      <c r="I218" s="95">
        <v>0</v>
      </c>
    </row>
    <row r="219" spans="1:9" x14ac:dyDescent="0.2">
      <c r="A219" s="95">
        <v>572</v>
      </c>
      <c r="B219" s="104">
        <v>194</v>
      </c>
      <c r="C219" s="95" t="s">
        <v>120</v>
      </c>
      <c r="D219" s="94" t="s">
        <v>108</v>
      </c>
      <c r="E219" s="95">
        <v>15</v>
      </c>
      <c r="F219" s="95">
        <v>0</v>
      </c>
      <c r="G219" s="95">
        <v>25</v>
      </c>
      <c r="H219" s="95">
        <v>1</v>
      </c>
      <c r="I219" s="95">
        <v>0</v>
      </c>
    </row>
    <row r="220" spans="1:9" x14ac:dyDescent="0.2">
      <c r="A220" s="95">
        <v>572</v>
      </c>
      <c r="B220" s="104">
        <v>194</v>
      </c>
      <c r="C220" s="95" t="s">
        <v>120</v>
      </c>
      <c r="D220" s="106" t="s">
        <v>109</v>
      </c>
      <c r="E220" s="95">
        <v>18</v>
      </c>
      <c r="F220" s="95">
        <v>0</v>
      </c>
      <c r="G220" s="95">
        <v>30</v>
      </c>
      <c r="H220" s="95">
        <v>0</v>
      </c>
      <c r="I220" s="95">
        <v>1</v>
      </c>
    </row>
    <row r="221" spans="1:9" x14ac:dyDescent="0.2">
      <c r="A221" s="95">
        <v>573</v>
      </c>
      <c r="B221" s="104">
        <v>194</v>
      </c>
      <c r="C221" s="95" t="s">
        <v>121</v>
      </c>
      <c r="D221" s="95" t="s">
        <v>106</v>
      </c>
      <c r="E221" s="95">
        <v>0</v>
      </c>
      <c r="F221" s="95">
        <v>0</v>
      </c>
      <c r="G221" s="95">
        <v>1</v>
      </c>
      <c r="H221" s="95">
        <v>0</v>
      </c>
      <c r="I221" s="95">
        <v>0</v>
      </c>
    </row>
    <row r="222" spans="1:9" x14ac:dyDescent="0.2">
      <c r="A222" s="95">
        <v>573</v>
      </c>
      <c r="B222" s="104">
        <v>194</v>
      </c>
      <c r="C222" s="95" t="s">
        <v>121</v>
      </c>
      <c r="D222" s="94" t="s">
        <v>108</v>
      </c>
      <c r="E222" s="95">
        <v>1</v>
      </c>
      <c r="F222" s="95">
        <v>0</v>
      </c>
      <c r="G222" s="95">
        <v>2</v>
      </c>
      <c r="H222" s="95">
        <v>0</v>
      </c>
      <c r="I222" s="95">
        <v>0</v>
      </c>
    </row>
    <row r="223" spans="1:9" x14ac:dyDescent="0.2">
      <c r="A223" s="95">
        <v>573</v>
      </c>
      <c r="B223" s="104">
        <v>194</v>
      </c>
      <c r="C223" s="95" t="s">
        <v>121</v>
      </c>
      <c r="D223" s="106" t="s">
        <v>109</v>
      </c>
      <c r="E223" s="95">
        <v>1</v>
      </c>
      <c r="F223" s="95">
        <v>0</v>
      </c>
      <c r="G223" s="95">
        <v>9</v>
      </c>
      <c r="H223" s="95">
        <v>0</v>
      </c>
      <c r="I223" s="95">
        <v>0</v>
      </c>
    </row>
    <row r="224" spans="1:9" x14ac:dyDescent="0.2">
      <c r="A224" s="95">
        <v>574</v>
      </c>
      <c r="B224" s="104">
        <v>79</v>
      </c>
      <c r="C224" s="95" t="s">
        <v>120</v>
      </c>
      <c r="D224" s="95" t="s">
        <v>106</v>
      </c>
      <c r="E224" s="95">
        <v>0</v>
      </c>
      <c r="F224" s="95">
        <v>0</v>
      </c>
      <c r="G224" s="95">
        <v>0</v>
      </c>
      <c r="H224" s="95">
        <v>0</v>
      </c>
      <c r="I224" s="95">
        <v>0</v>
      </c>
    </row>
    <row r="225" spans="1:9" x14ac:dyDescent="0.2">
      <c r="A225" s="95">
        <v>574</v>
      </c>
      <c r="B225" s="104">
        <v>79</v>
      </c>
      <c r="C225" s="95" t="s">
        <v>120</v>
      </c>
      <c r="D225" s="94" t="s">
        <v>108</v>
      </c>
      <c r="E225" s="95">
        <v>2</v>
      </c>
      <c r="F225" s="95">
        <v>0</v>
      </c>
      <c r="G225" s="95">
        <v>0</v>
      </c>
      <c r="H225" s="95">
        <v>0</v>
      </c>
      <c r="I225" s="95">
        <v>0</v>
      </c>
    </row>
    <row r="226" spans="1:9" x14ac:dyDescent="0.2">
      <c r="A226" s="95">
        <v>574</v>
      </c>
      <c r="B226" s="104">
        <v>79</v>
      </c>
      <c r="C226" s="95" t="s">
        <v>120</v>
      </c>
      <c r="D226" s="106" t="s">
        <v>109</v>
      </c>
      <c r="E226" s="95">
        <v>1</v>
      </c>
      <c r="F226" s="95">
        <v>0</v>
      </c>
      <c r="G226" s="95">
        <v>6</v>
      </c>
      <c r="H226" s="95">
        <v>0</v>
      </c>
      <c r="I226" s="95">
        <v>0</v>
      </c>
    </row>
    <row r="227" spans="1:9" x14ac:dyDescent="0.2">
      <c r="A227" s="95">
        <v>575</v>
      </c>
      <c r="B227" s="104">
        <v>79</v>
      </c>
      <c r="C227" s="95" t="s">
        <v>121</v>
      </c>
      <c r="D227" s="95" t="s">
        <v>106</v>
      </c>
      <c r="E227" s="95">
        <v>0</v>
      </c>
      <c r="F227" s="95">
        <v>0</v>
      </c>
      <c r="G227" s="95">
        <v>1</v>
      </c>
      <c r="H227" s="95">
        <v>0</v>
      </c>
      <c r="I227" s="95">
        <v>0</v>
      </c>
    </row>
    <row r="228" spans="1:9" x14ac:dyDescent="0.2">
      <c r="A228" s="95">
        <v>575</v>
      </c>
      <c r="B228" s="104">
        <v>79</v>
      </c>
      <c r="C228" s="95" t="s">
        <v>121</v>
      </c>
      <c r="D228" s="94" t="s">
        <v>108</v>
      </c>
      <c r="E228" s="95">
        <v>1</v>
      </c>
      <c r="F228" s="95">
        <v>0</v>
      </c>
      <c r="G228" s="95">
        <v>0</v>
      </c>
      <c r="H228" s="95">
        <v>1</v>
      </c>
      <c r="I228" s="95">
        <v>0</v>
      </c>
    </row>
    <row r="229" spans="1:9" x14ac:dyDescent="0.2">
      <c r="A229" s="95">
        <v>575</v>
      </c>
      <c r="B229" s="104">
        <v>79</v>
      </c>
      <c r="C229" s="95" t="s">
        <v>121</v>
      </c>
      <c r="D229" s="106" t="s">
        <v>109</v>
      </c>
      <c r="E229" s="95">
        <v>1</v>
      </c>
      <c r="F229" s="95">
        <v>0</v>
      </c>
      <c r="G229" s="95">
        <v>4</v>
      </c>
      <c r="H229" s="95">
        <v>0</v>
      </c>
      <c r="I229" s="95">
        <v>0</v>
      </c>
    </row>
    <row r="230" spans="1:9" x14ac:dyDescent="0.2">
      <c r="A230" s="95">
        <v>576</v>
      </c>
      <c r="B230" s="104">
        <v>193</v>
      </c>
      <c r="C230" s="95" t="s">
        <v>120</v>
      </c>
      <c r="D230" s="95" t="s">
        <v>106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</row>
    <row r="231" spans="1:9" x14ac:dyDescent="0.2">
      <c r="A231" s="95">
        <v>576</v>
      </c>
      <c r="B231" s="104">
        <v>193</v>
      </c>
      <c r="C231" s="95" t="s">
        <v>120</v>
      </c>
      <c r="D231" s="94" t="s">
        <v>108</v>
      </c>
      <c r="E231" s="95">
        <v>0</v>
      </c>
      <c r="F231" s="95">
        <v>0</v>
      </c>
      <c r="G231" s="95">
        <v>1</v>
      </c>
      <c r="H231" s="95">
        <v>1</v>
      </c>
      <c r="I231" s="95">
        <v>0</v>
      </c>
    </row>
    <row r="232" spans="1:9" x14ac:dyDescent="0.2">
      <c r="A232" s="95">
        <v>576</v>
      </c>
      <c r="B232" s="104">
        <v>193</v>
      </c>
      <c r="C232" s="95" t="s">
        <v>120</v>
      </c>
      <c r="D232" s="106" t="s">
        <v>109</v>
      </c>
      <c r="E232" s="95">
        <v>4</v>
      </c>
      <c r="F232" s="95">
        <v>0</v>
      </c>
      <c r="G232" s="95">
        <v>10</v>
      </c>
      <c r="H232" s="95">
        <v>0</v>
      </c>
      <c r="I232" s="95">
        <v>0</v>
      </c>
    </row>
    <row r="233" spans="1:9" x14ac:dyDescent="0.2">
      <c r="A233" s="95">
        <v>577</v>
      </c>
      <c r="B233" s="104">
        <v>193</v>
      </c>
      <c r="C233" s="95" t="s">
        <v>121</v>
      </c>
      <c r="D233" s="95" t="s">
        <v>106</v>
      </c>
      <c r="E233" s="95">
        <v>0</v>
      </c>
      <c r="F233" s="95">
        <v>0</v>
      </c>
      <c r="G233" s="95">
        <v>1</v>
      </c>
      <c r="H233" s="95">
        <v>0</v>
      </c>
      <c r="I233" s="95">
        <v>0</v>
      </c>
    </row>
    <row r="234" spans="1:9" x14ac:dyDescent="0.2">
      <c r="A234" s="95">
        <v>577</v>
      </c>
      <c r="B234" s="104">
        <v>193</v>
      </c>
      <c r="C234" s="95" t="s">
        <v>121</v>
      </c>
      <c r="D234" s="94" t="s">
        <v>108</v>
      </c>
      <c r="E234" s="95">
        <v>2</v>
      </c>
      <c r="F234" s="95">
        <v>0</v>
      </c>
      <c r="G234" s="95">
        <v>0</v>
      </c>
      <c r="H234" s="95">
        <v>0</v>
      </c>
      <c r="I234" s="95">
        <v>0</v>
      </c>
    </row>
    <row r="235" spans="1:9" x14ac:dyDescent="0.2">
      <c r="A235" s="95">
        <v>577</v>
      </c>
      <c r="B235" s="104">
        <v>193</v>
      </c>
      <c r="C235" s="95" t="s">
        <v>121</v>
      </c>
      <c r="D235" s="106" t="s">
        <v>109</v>
      </c>
      <c r="E235" s="95">
        <v>10</v>
      </c>
      <c r="F235" s="95">
        <v>0</v>
      </c>
      <c r="G235" s="95">
        <v>8</v>
      </c>
      <c r="H235" s="95">
        <v>4</v>
      </c>
      <c r="I235" s="95">
        <v>0</v>
      </c>
    </row>
    <row r="236" spans="1:9" x14ac:dyDescent="0.2">
      <c r="A236" s="95">
        <v>578</v>
      </c>
      <c r="B236" s="104">
        <v>174</v>
      </c>
      <c r="C236" s="95" t="s">
        <v>120</v>
      </c>
      <c r="D236" s="95" t="s">
        <v>106</v>
      </c>
      <c r="E236" s="95">
        <v>0</v>
      </c>
      <c r="F236" s="95">
        <v>0</v>
      </c>
      <c r="G236" s="95">
        <v>0</v>
      </c>
      <c r="H236" s="95">
        <v>0</v>
      </c>
      <c r="I236" s="95">
        <v>0</v>
      </c>
    </row>
    <row r="237" spans="1:9" x14ac:dyDescent="0.2">
      <c r="A237" s="95">
        <v>578</v>
      </c>
      <c r="B237" s="104">
        <v>174</v>
      </c>
      <c r="C237" s="95" t="s">
        <v>120</v>
      </c>
      <c r="D237" s="94" t="s">
        <v>108</v>
      </c>
      <c r="E237" s="95">
        <v>0</v>
      </c>
      <c r="F237" s="95">
        <v>0</v>
      </c>
      <c r="G237" s="95">
        <v>28</v>
      </c>
      <c r="H237" s="95">
        <v>0</v>
      </c>
      <c r="I237" s="95">
        <v>0</v>
      </c>
    </row>
    <row r="238" spans="1:9" x14ac:dyDescent="0.2">
      <c r="A238" s="95">
        <v>578</v>
      </c>
      <c r="B238" s="104">
        <v>174</v>
      </c>
      <c r="C238" s="95" t="s">
        <v>120</v>
      </c>
      <c r="D238" s="106" t="s">
        <v>109</v>
      </c>
      <c r="E238" s="95">
        <v>0</v>
      </c>
      <c r="F238" s="95">
        <v>0</v>
      </c>
      <c r="G238" s="95">
        <v>6</v>
      </c>
      <c r="H238" s="95">
        <v>0</v>
      </c>
      <c r="I238" s="95">
        <v>0</v>
      </c>
    </row>
    <row r="239" spans="1:9" x14ac:dyDescent="0.2">
      <c r="A239" s="95">
        <v>579</v>
      </c>
      <c r="B239" s="104">
        <v>174</v>
      </c>
      <c r="C239" s="95" t="s">
        <v>121</v>
      </c>
      <c r="D239" s="95" t="s">
        <v>106</v>
      </c>
      <c r="E239" s="95">
        <v>0</v>
      </c>
      <c r="F239" s="95">
        <v>0</v>
      </c>
      <c r="G239" s="95">
        <v>0</v>
      </c>
      <c r="H239" s="95">
        <v>0</v>
      </c>
      <c r="I239" s="95">
        <v>0</v>
      </c>
    </row>
    <row r="240" spans="1:9" x14ac:dyDescent="0.2">
      <c r="A240" s="95">
        <v>579</v>
      </c>
      <c r="B240" s="104">
        <v>174</v>
      </c>
      <c r="C240" s="95" t="s">
        <v>121</v>
      </c>
      <c r="D240" s="94" t="s">
        <v>108</v>
      </c>
      <c r="E240" s="95">
        <v>0</v>
      </c>
      <c r="F240" s="95">
        <v>0</v>
      </c>
      <c r="G240" s="95">
        <v>1</v>
      </c>
      <c r="H240" s="95">
        <v>0</v>
      </c>
      <c r="I240" s="95">
        <v>0</v>
      </c>
    </row>
    <row r="241" spans="1:9" x14ac:dyDescent="0.2">
      <c r="A241" s="95">
        <v>579</v>
      </c>
      <c r="B241" s="104">
        <v>174</v>
      </c>
      <c r="C241" s="95" t="s">
        <v>121</v>
      </c>
      <c r="D241" s="106" t="s">
        <v>109</v>
      </c>
      <c r="E241" s="95">
        <v>3</v>
      </c>
      <c r="F241" s="95">
        <v>0</v>
      </c>
      <c r="G241" s="95">
        <v>4</v>
      </c>
      <c r="H241" s="95">
        <v>0</v>
      </c>
      <c r="I241" s="95">
        <v>1</v>
      </c>
    </row>
    <row r="242" spans="1:9" x14ac:dyDescent="0.2">
      <c r="A242" s="95">
        <v>580</v>
      </c>
      <c r="B242" s="104">
        <v>460</v>
      </c>
      <c r="C242" s="95" t="s">
        <v>120</v>
      </c>
      <c r="D242" s="95" t="s">
        <v>106</v>
      </c>
      <c r="E242" s="95">
        <v>0</v>
      </c>
      <c r="F242" s="95">
        <v>0</v>
      </c>
      <c r="G242" s="95">
        <v>1</v>
      </c>
      <c r="H242" s="95">
        <v>0</v>
      </c>
      <c r="I242" s="95">
        <v>0</v>
      </c>
    </row>
    <row r="243" spans="1:9" x14ac:dyDescent="0.2">
      <c r="A243" s="95">
        <v>580</v>
      </c>
      <c r="B243" s="104">
        <v>460</v>
      </c>
      <c r="C243" s="95" t="s">
        <v>120</v>
      </c>
      <c r="D243" s="94" t="s">
        <v>108</v>
      </c>
      <c r="E243" s="95">
        <v>2</v>
      </c>
      <c r="F243" s="95">
        <v>0</v>
      </c>
      <c r="G243" s="95">
        <v>21</v>
      </c>
      <c r="H243" s="95">
        <v>0</v>
      </c>
      <c r="I243" s="95">
        <v>0</v>
      </c>
    </row>
    <row r="244" spans="1:9" x14ac:dyDescent="0.2">
      <c r="A244" s="95">
        <v>580</v>
      </c>
      <c r="B244" s="104">
        <v>460</v>
      </c>
      <c r="C244" s="95" t="s">
        <v>120</v>
      </c>
      <c r="D244" s="106" t="s">
        <v>109</v>
      </c>
      <c r="E244" s="95">
        <v>3</v>
      </c>
      <c r="F244" s="95">
        <v>0</v>
      </c>
      <c r="G244" s="95">
        <v>12</v>
      </c>
      <c r="H244" s="95">
        <v>0</v>
      </c>
      <c r="I244" s="95">
        <v>2</v>
      </c>
    </row>
    <row r="245" spans="1:9" x14ac:dyDescent="0.2">
      <c r="A245" s="95">
        <v>581</v>
      </c>
      <c r="B245" s="104">
        <v>460</v>
      </c>
      <c r="C245" s="95" t="s">
        <v>121</v>
      </c>
      <c r="D245" s="95" t="s">
        <v>106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</row>
    <row r="246" spans="1:9" x14ac:dyDescent="0.2">
      <c r="A246" s="95">
        <v>581</v>
      </c>
      <c r="B246" s="104">
        <v>460</v>
      </c>
      <c r="C246" s="95" t="s">
        <v>121</v>
      </c>
      <c r="D246" s="94" t="s">
        <v>108</v>
      </c>
      <c r="E246" s="95">
        <v>0</v>
      </c>
      <c r="F246" s="95">
        <v>0</v>
      </c>
      <c r="G246" s="95">
        <v>2</v>
      </c>
      <c r="H246" s="95">
        <v>0</v>
      </c>
      <c r="I246" s="95">
        <v>0</v>
      </c>
    </row>
    <row r="247" spans="1:9" x14ac:dyDescent="0.2">
      <c r="A247" s="95">
        <v>581</v>
      </c>
      <c r="B247" s="104">
        <v>460</v>
      </c>
      <c r="C247" s="95" t="s">
        <v>121</v>
      </c>
      <c r="D247" s="106" t="s">
        <v>109</v>
      </c>
      <c r="E247" s="95">
        <v>1</v>
      </c>
      <c r="F247" s="95">
        <v>0</v>
      </c>
      <c r="G247" s="95">
        <v>6</v>
      </c>
      <c r="H247" s="95">
        <v>0</v>
      </c>
      <c r="I247" s="95">
        <v>0</v>
      </c>
    </row>
    <row r="248" spans="1:9" x14ac:dyDescent="0.2">
      <c r="A248" s="95">
        <v>582</v>
      </c>
      <c r="B248" s="104">
        <v>459</v>
      </c>
      <c r="C248" s="95" t="s">
        <v>120</v>
      </c>
      <c r="D248" s="95" t="s">
        <v>106</v>
      </c>
      <c r="E248" s="95">
        <v>0</v>
      </c>
      <c r="F248" s="95">
        <v>0</v>
      </c>
      <c r="G248" s="95">
        <v>0</v>
      </c>
      <c r="H248" s="95">
        <v>0</v>
      </c>
      <c r="I248" s="95">
        <v>0</v>
      </c>
    </row>
    <row r="249" spans="1:9" x14ac:dyDescent="0.2">
      <c r="A249" s="95">
        <v>582</v>
      </c>
      <c r="B249" s="104">
        <v>459</v>
      </c>
      <c r="C249" s="95" t="s">
        <v>120</v>
      </c>
      <c r="D249" s="94" t="s">
        <v>108</v>
      </c>
      <c r="E249" s="95">
        <v>0</v>
      </c>
      <c r="F249" s="95">
        <v>0</v>
      </c>
      <c r="G249" s="95">
        <v>4</v>
      </c>
      <c r="H249" s="95">
        <v>0</v>
      </c>
      <c r="I249" s="95">
        <v>0</v>
      </c>
    </row>
    <row r="250" spans="1:9" x14ac:dyDescent="0.2">
      <c r="A250" s="95">
        <v>582</v>
      </c>
      <c r="B250" s="104">
        <v>459</v>
      </c>
      <c r="C250" s="95" t="s">
        <v>120</v>
      </c>
      <c r="D250" s="106" t="s">
        <v>109</v>
      </c>
      <c r="E250" s="95">
        <v>1</v>
      </c>
      <c r="F250" s="95">
        <v>0</v>
      </c>
      <c r="G250" s="95">
        <v>12</v>
      </c>
      <c r="H250" s="95">
        <v>0</v>
      </c>
      <c r="I250" s="95">
        <v>1</v>
      </c>
    </row>
    <row r="251" spans="1:9" x14ac:dyDescent="0.2">
      <c r="A251" s="95">
        <v>583</v>
      </c>
      <c r="B251" s="104">
        <v>459</v>
      </c>
      <c r="C251" s="95" t="s">
        <v>121</v>
      </c>
      <c r="D251" s="95" t="s">
        <v>106</v>
      </c>
      <c r="E251" s="95">
        <v>0</v>
      </c>
      <c r="F251" s="95">
        <v>0</v>
      </c>
      <c r="G251" s="95">
        <v>0</v>
      </c>
      <c r="H251" s="95">
        <v>0</v>
      </c>
      <c r="I251" s="95">
        <v>0</v>
      </c>
    </row>
    <row r="252" spans="1:9" x14ac:dyDescent="0.2">
      <c r="A252" s="95">
        <v>583</v>
      </c>
      <c r="B252" s="104">
        <v>459</v>
      </c>
      <c r="C252" s="95" t="s">
        <v>121</v>
      </c>
      <c r="D252" s="94" t="s">
        <v>108</v>
      </c>
      <c r="E252" s="95">
        <v>1</v>
      </c>
      <c r="F252" s="95">
        <v>0</v>
      </c>
      <c r="G252" s="95">
        <v>1</v>
      </c>
      <c r="H252" s="95">
        <v>1</v>
      </c>
      <c r="I252" s="95">
        <v>0</v>
      </c>
    </row>
    <row r="253" spans="1:9" x14ac:dyDescent="0.2">
      <c r="A253" s="95">
        <v>583</v>
      </c>
      <c r="B253" s="104">
        <v>459</v>
      </c>
      <c r="C253" s="95" t="s">
        <v>121</v>
      </c>
      <c r="D253" s="106" t="s">
        <v>109</v>
      </c>
      <c r="E253" s="95">
        <v>3</v>
      </c>
      <c r="F253" s="95">
        <v>0</v>
      </c>
      <c r="G253" s="95">
        <v>8</v>
      </c>
      <c r="H253" s="95">
        <v>0</v>
      </c>
      <c r="I253" s="95">
        <v>0</v>
      </c>
    </row>
    <row r="254" spans="1:9" x14ac:dyDescent="0.2">
      <c r="A254" s="95">
        <v>584</v>
      </c>
      <c r="B254" s="104">
        <v>461</v>
      </c>
      <c r="C254" s="95" t="s">
        <v>120</v>
      </c>
      <c r="D254" s="95" t="s">
        <v>106</v>
      </c>
      <c r="E254" s="95">
        <v>0</v>
      </c>
      <c r="F254" s="95">
        <v>0</v>
      </c>
      <c r="G254" s="95">
        <v>0</v>
      </c>
      <c r="H254" s="95">
        <v>0</v>
      </c>
      <c r="I254" s="95">
        <v>0</v>
      </c>
    </row>
    <row r="255" spans="1:9" x14ac:dyDescent="0.2">
      <c r="A255" s="95">
        <v>584</v>
      </c>
      <c r="B255" s="104">
        <v>461</v>
      </c>
      <c r="C255" s="95" t="s">
        <v>120</v>
      </c>
      <c r="D255" s="94" t="s">
        <v>108</v>
      </c>
      <c r="E255" s="95">
        <v>0</v>
      </c>
      <c r="F255" s="95">
        <v>0</v>
      </c>
      <c r="G255" s="95">
        <v>0</v>
      </c>
      <c r="H255" s="95">
        <v>0</v>
      </c>
      <c r="I255" s="95">
        <v>0</v>
      </c>
    </row>
    <row r="256" spans="1:9" x14ac:dyDescent="0.2">
      <c r="A256" s="95">
        <v>584</v>
      </c>
      <c r="B256" s="104">
        <v>461</v>
      </c>
      <c r="C256" s="95" t="s">
        <v>120</v>
      </c>
      <c r="D256" s="106" t="s">
        <v>109</v>
      </c>
      <c r="E256" s="95">
        <v>5</v>
      </c>
      <c r="F256" s="95">
        <v>0</v>
      </c>
      <c r="G256" s="95">
        <v>2</v>
      </c>
      <c r="H256" s="95">
        <v>0</v>
      </c>
      <c r="I256" s="95">
        <v>0</v>
      </c>
    </row>
    <row r="257" spans="1:9" x14ac:dyDescent="0.2">
      <c r="A257" s="95">
        <v>585</v>
      </c>
      <c r="B257" s="104">
        <v>461</v>
      </c>
      <c r="C257" s="95" t="s">
        <v>121</v>
      </c>
      <c r="D257" s="95" t="s">
        <v>106</v>
      </c>
      <c r="E257" s="95">
        <v>0</v>
      </c>
      <c r="F257" s="95">
        <v>0</v>
      </c>
      <c r="G257" s="95">
        <v>0</v>
      </c>
      <c r="H257" s="95">
        <v>0</v>
      </c>
      <c r="I257" s="95">
        <v>0</v>
      </c>
    </row>
    <row r="258" spans="1:9" x14ac:dyDescent="0.2">
      <c r="A258" s="95">
        <v>585</v>
      </c>
      <c r="B258" s="104">
        <v>461</v>
      </c>
      <c r="C258" s="95" t="s">
        <v>121</v>
      </c>
      <c r="D258" s="94" t="s">
        <v>108</v>
      </c>
      <c r="E258" s="95">
        <v>4</v>
      </c>
      <c r="F258" s="95">
        <v>0</v>
      </c>
      <c r="G258" s="95">
        <v>1</v>
      </c>
      <c r="H258" s="95">
        <v>0</v>
      </c>
      <c r="I258" s="95">
        <v>0</v>
      </c>
    </row>
    <row r="259" spans="1:9" x14ac:dyDescent="0.2">
      <c r="A259" s="95">
        <v>585</v>
      </c>
      <c r="B259" s="104">
        <v>461</v>
      </c>
      <c r="C259" s="95" t="s">
        <v>121</v>
      </c>
      <c r="D259" s="106" t="s">
        <v>109</v>
      </c>
      <c r="E259" s="95">
        <v>9</v>
      </c>
      <c r="F259" s="95">
        <v>0</v>
      </c>
      <c r="G259" s="95">
        <v>8</v>
      </c>
      <c r="H259" s="95">
        <v>0</v>
      </c>
      <c r="I259" s="95">
        <v>0</v>
      </c>
    </row>
    <row r="260" spans="1:9" x14ac:dyDescent="0.2">
      <c r="A260" s="95">
        <v>586</v>
      </c>
      <c r="B260" s="104">
        <v>456</v>
      </c>
      <c r="C260" s="95" t="s">
        <v>120</v>
      </c>
      <c r="D260" s="95" t="s">
        <v>106</v>
      </c>
      <c r="E260" s="95">
        <v>0</v>
      </c>
      <c r="F260" s="95">
        <v>0</v>
      </c>
      <c r="G260" s="95">
        <v>0</v>
      </c>
      <c r="H260" s="95">
        <v>0</v>
      </c>
      <c r="I260" s="95">
        <v>0</v>
      </c>
    </row>
    <row r="261" spans="1:9" x14ac:dyDescent="0.2">
      <c r="A261" s="95">
        <v>586</v>
      </c>
      <c r="B261" s="104">
        <v>456</v>
      </c>
      <c r="C261" s="95" t="s">
        <v>120</v>
      </c>
      <c r="D261" s="94" t="s">
        <v>108</v>
      </c>
      <c r="E261" s="95">
        <v>3</v>
      </c>
      <c r="F261" s="95">
        <v>0</v>
      </c>
      <c r="G261" s="95">
        <v>1</v>
      </c>
      <c r="H261" s="95">
        <v>0</v>
      </c>
      <c r="I261" s="95">
        <v>0</v>
      </c>
    </row>
    <row r="262" spans="1:9" x14ac:dyDescent="0.2">
      <c r="A262" s="95">
        <v>586</v>
      </c>
      <c r="B262" s="104">
        <v>456</v>
      </c>
      <c r="C262" s="95" t="s">
        <v>120</v>
      </c>
      <c r="D262" s="106" t="s">
        <v>109</v>
      </c>
      <c r="E262" s="95">
        <v>6</v>
      </c>
      <c r="F262" s="95">
        <v>0</v>
      </c>
      <c r="G262" s="95">
        <v>5</v>
      </c>
      <c r="H262" s="95">
        <v>0</v>
      </c>
      <c r="I262" s="95">
        <v>0</v>
      </c>
    </row>
    <row r="263" spans="1:9" x14ac:dyDescent="0.2">
      <c r="A263" s="95">
        <v>587</v>
      </c>
      <c r="B263" s="104">
        <v>456</v>
      </c>
      <c r="C263" s="95" t="s">
        <v>121</v>
      </c>
      <c r="D263" s="95" t="s">
        <v>106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</row>
    <row r="264" spans="1:9" x14ac:dyDescent="0.2">
      <c r="A264" s="95">
        <v>587</v>
      </c>
      <c r="B264" s="104">
        <v>456</v>
      </c>
      <c r="C264" s="95" t="s">
        <v>121</v>
      </c>
      <c r="D264" s="94" t="s">
        <v>108</v>
      </c>
      <c r="E264" s="95">
        <v>6</v>
      </c>
      <c r="F264" s="95">
        <v>0</v>
      </c>
      <c r="G264" s="95">
        <v>0</v>
      </c>
      <c r="H264" s="95">
        <v>0</v>
      </c>
      <c r="I264" s="95">
        <v>0</v>
      </c>
    </row>
    <row r="265" spans="1:9" x14ac:dyDescent="0.2">
      <c r="A265" s="95">
        <v>587</v>
      </c>
      <c r="B265" s="104">
        <v>456</v>
      </c>
      <c r="C265" s="95" t="s">
        <v>121</v>
      </c>
      <c r="D265" s="106" t="s">
        <v>109</v>
      </c>
      <c r="E265" s="95">
        <v>1</v>
      </c>
      <c r="F265" s="95">
        <v>0</v>
      </c>
      <c r="G265" s="95">
        <v>7</v>
      </c>
      <c r="H265" s="95">
        <v>0</v>
      </c>
      <c r="I265" s="95">
        <v>0</v>
      </c>
    </row>
    <row r="266" spans="1:9" x14ac:dyDescent="0.2">
      <c r="A266" s="95">
        <v>588</v>
      </c>
      <c r="B266" s="104">
        <v>455</v>
      </c>
      <c r="C266" s="95" t="s">
        <v>120</v>
      </c>
      <c r="D266" s="95" t="s">
        <v>106</v>
      </c>
      <c r="E266" s="95">
        <v>0</v>
      </c>
      <c r="F266" s="95">
        <v>0</v>
      </c>
      <c r="G266" s="95">
        <v>1</v>
      </c>
      <c r="H266" s="95">
        <v>0</v>
      </c>
      <c r="I266" s="95">
        <v>0</v>
      </c>
    </row>
    <row r="267" spans="1:9" x14ac:dyDescent="0.2">
      <c r="A267" s="95">
        <v>588</v>
      </c>
      <c r="B267" s="104">
        <v>455</v>
      </c>
      <c r="C267" s="95" t="s">
        <v>120</v>
      </c>
      <c r="D267" s="94" t="s">
        <v>108</v>
      </c>
      <c r="E267" s="95">
        <v>8</v>
      </c>
      <c r="F267" s="95">
        <v>0</v>
      </c>
      <c r="G267" s="95">
        <v>4</v>
      </c>
      <c r="H267" s="95">
        <v>0</v>
      </c>
      <c r="I267" s="95">
        <v>0</v>
      </c>
    </row>
    <row r="268" spans="1:9" x14ac:dyDescent="0.2">
      <c r="A268" s="95">
        <v>588</v>
      </c>
      <c r="B268" s="104">
        <v>455</v>
      </c>
      <c r="C268" s="95" t="s">
        <v>120</v>
      </c>
      <c r="D268" s="106" t="s">
        <v>109</v>
      </c>
      <c r="E268" s="95">
        <v>9</v>
      </c>
      <c r="F268" s="95">
        <v>0</v>
      </c>
      <c r="G268" s="95">
        <v>6</v>
      </c>
      <c r="H268" s="95">
        <v>0</v>
      </c>
      <c r="I268" s="95">
        <v>0</v>
      </c>
    </row>
    <row r="269" spans="1:9" x14ac:dyDescent="0.2">
      <c r="A269" s="95">
        <v>589</v>
      </c>
      <c r="B269" s="104">
        <v>455</v>
      </c>
      <c r="C269" s="95" t="s">
        <v>121</v>
      </c>
      <c r="D269" s="95" t="s">
        <v>106</v>
      </c>
      <c r="E269" s="95">
        <v>0</v>
      </c>
      <c r="F269" s="95">
        <v>0</v>
      </c>
      <c r="G269" s="95">
        <v>0</v>
      </c>
      <c r="H269" s="95">
        <v>0</v>
      </c>
      <c r="I269" s="95">
        <v>0</v>
      </c>
    </row>
    <row r="270" spans="1:9" x14ac:dyDescent="0.2">
      <c r="A270" s="95">
        <v>589</v>
      </c>
      <c r="B270" s="104">
        <v>455</v>
      </c>
      <c r="C270" s="95" t="s">
        <v>121</v>
      </c>
      <c r="D270" s="94" t="s">
        <v>108</v>
      </c>
      <c r="E270" s="95">
        <v>0</v>
      </c>
      <c r="F270" s="95">
        <v>0</v>
      </c>
      <c r="G270" s="95">
        <v>2</v>
      </c>
      <c r="H270" s="95">
        <v>1</v>
      </c>
      <c r="I270" s="95">
        <v>0</v>
      </c>
    </row>
    <row r="271" spans="1:9" x14ac:dyDescent="0.2">
      <c r="A271" s="95">
        <v>589</v>
      </c>
      <c r="B271" s="104">
        <v>455</v>
      </c>
      <c r="C271" s="95" t="s">
        <v>121</v>
      </c>
      <c r="D271" s="106" t="s">
        <v>109</v>
      </c>
      <c r="E271" s="95">
        <v>1</v>
      </c>
      <c r="F271" s="95">
        <v>0</v>
      </c>
      <c r="G271" s="95">
        <v>11</v>
      </c>
      <c r="H271" s="95">
        <v>0</v>
      </c>
      <c r="I271" s="95">
        <v>0</v>
      </c>
    </row>
    <row r="272" spans="1:9" x14ac:dyDescent="0.2">
      <c r="A272" s="95">
        <v>590</v>
      </c>
      <c r="B272" s="104">
        <v>451</v>
      </c>
      <c r="C272" s="95" t="s">
        <v>120</v>
      </c>
      <c r="D272" s="95" t="s">
        <v>106</v>
      </c>
      <c r="E272" s="95">
        <v>0</v>
      </c>
      <c r="F272" s="95">
        <v>0</v>
      </c>
      <c r="G272" s="95">
        <v>0</v>
      </c>
      <c r="H272" s="95">
        <v>0</v>
      </c>
      <c r="I272" s="95">
        <v>0</v>
      </c>
    </row>
    <row r="273" spans="1:9" x14ac:dyDescent="0.2">
      <c r="A273" s="95">
        <v>590</v>
      </c>
      <c r="B273" s="104">
        <v>451</v>
      </c>
      <c r="C273" s="95" t="s">
        <v>120</v>
      </c>
      <c r="D273" s="94" t="s">
        <v>108</v>
      </c>
      <c r="E273" s="95">
        <v>0</v>
      </c>
      <c r="F273" s="95">
        <v>0</v>
      </c>
      <c r="G273" s="95">
        <v>0</v>
      </c>
      <c r="H273" s="95">
        <v>0</v>
      </c>
      <c r="I273" s="95">
        <v>0</v>
      </c>
    </row>
    <row r="274" spans="1:9" x14ac:dyDescent="0.2">
      <c r="A274" s="95">
        <v>590</v>
      </c>
      <c r="B274" s="104">
        <v>451</v>
      </c>
      <c r="C274" s="95" t="s">
        <v>120</v>
      </c>
      <c r="D274" s="106" t="s">
        <v>109</v>
      </c>
      <c r="E274" s="95">
        <v>1</v>
      </c>
      <c r="F274" s="95">
        <v>0</v>
      </c>
      <c r="G274" s="95">
        <v>2</v>
      </c>
      <c r="H274" s="95">
        <v>0</v>
      </c>
      <c r="I274" s="95">
        <v>0</v>
      </c>
    </row>
    <row r="275" spans="1:9" x14ac:dyDescent="0.2">
      <c r="A275" s="95">
        <v>591</v>
      </c>
      <c r="B275" s="104">
        <v>451</v>
      </c>
      <c r="C275" s="95" t="s">
        <v>121</v>
      </c>
      <c r="D275" s="95" t="s">
        <v>106</v>
      </c>
      <c r="E275" s="95">
        <v>0</v>
      </c>
      <c r="F275" s="95">
        <v>0</v>
      </c>
      <c r="G275" s="95">
        <v>0</v>
      </c>
      <c r="H275" s="95">
        <v>0</v>
      </c>
      <c r="I275" s="95">
        <v>0</v>
      </c>
    </row>
    <row r="276" spans="1:9" x14ac:dyDescent="0.2">
      <c r="A276" s="95">
        <v>591</v>
      </c>
      <c r="B276" s="104">
        <v>451</v>
      </c>
      <c r="C276" s="95" t="s">
        <v>121</v>
      </c>
      <c r="D276" s="94" t="s">
        <v>108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</row>
    <row r="277" spans="1:9" x14ac:dyDescent="0.2">
      <c r="A277" s="95">
        <v>591</v>
      </c>
      <c r="B277" s="104">
        <v>451</v>
      </c>
      <c r="C277" s="95" t="s">
        <v>121</v>
      </c>
      <c r="D277" s="106" t="s">
        <v>109</v>
      </c>
      <c r="E277" s="95">
        <v>4</v>
      </c>
      <c r="F277" s="95">
        <v>0</v>
      </c>
      <c r="G277" s="95">
        <v>9</v>
      </c>
      <c r="H277" s="95">
        <v>0</v>
      </c>
      <c r="I277" s="95">
        <v>0</v>
      </c>
    </row>
    <row r="278" spans="1:9" x14ac:dyDescent="0.2">
      <c r="A278" s="95">
        <v>592</v>
      </c>
      <c r="B278" s="104">
        <v>462</v>
      </c>
      <c r="C278" s="95" t="s">
        <v>120</v>
      </c>
      <c r="D278" s="95" t="s">
        <v>106</v>
      </c>
      <c r="E278" s="95">
        <v>0</v>
      </c>
      <c r="F278" s="95">
        <v>0</v>
      </c>
      <c r="G278" s="95">
        <v>0</v>
      </c>
      <c r="H278" s="95">
        <v>0</v>
      </c>
      <c r="I278" s="95">
        <v>0</v>
      </c>
    </row>
    <row r="279" spans="1:9" x14ac:dyDescent="0.2">
      <c r="A279" s="95">
        <v>592</v>
      </c>
      <c r="B279" s="104">
        <v>462</v>
      </c>
      <c r="C279" s="95" t="s">
        <v>120</v>
      </c>
      <c r="D279" s="94" t="s">
        <v>108</v>
      </c>
      <c r="E279" s="95">
        <v>0</v>
      </c>
      <c r="F279" s="95">
        <v>0</v>
      </c>
      <c r="G279" s="95">
        <v>0</v>
      </c>
      <c r="H279" s="95">
        <v>0</v>
      </c>
      <c r="I279" s="95">
        <v>0</v>
      </c>
    </row>
    <row r="280" spans="1:9" x14ac:dyDescent="0.2">
      <c r="A280" s="95">
        <v>592</v>
      </c>
      <c r="B280" s="104">
        <v>462</v>
      </c>
      <c r="C280" s="95" t="s">
        <v>120</v>
      </c>
      <c r="D280" s="106" t="s">
        <v>109</v>
      </c>
      <c r="E280" s="95">
        <v>6</v>
      </c>
      <c r="F280" s="95">
        <v>0</v>
      </c>
      <c r="G280" s="95">
        <v>17</v>
      </c>
      <c r="H280" s="95">
        <v>0</v>
      </c>
      <c r="I280" s="95">
        <v>0</v>
      </c>
    </row>
    <row r="281" spans="1:9" x14ac:dyDescent="0.2">
      <c r="A281" s="95">
        <v>593</v>
      </c>
      <c r="B281" s="104">
        <v>462</v>
      </c>
      <c r="C281" s="95" t="s">
        <v>121</v>
      </c>
      <c r="D281" s="95" t="s">
        <v>106</v>
      </c>
      <c r="E281" s="95">
        <v>0</v>
      </c>
      <c r="F281" s="95">
        <v>0</v>
      </c>
      <c r="G281" s="95">
        <v>0</v>
      </c>
      <c r="H281" s="95">
        <v>0</v>
      </c>
      <c r="I281" s="95">
        <v>0</v>
      </c>
    </row>
    <row r="282" spans="1:9" x14ac:dyDescent="0.2">
      <c r="A282" s="95">
        <v>593</v>
      </c>
      <c r="B282" s="104">
        <v>462</v>
      </c>
      <c r="C282" s="95" t="s">
        <v>121</v>
      </c>
      <c r="D282" s="94" t="s">
        <v>108</v>
      </c>
      <c r="E282" s="95">
        <v>2</v>
      </c>
      <c r="F282" s="95">
        <v>0</v>
      </c>
      <c r="G282" s="95">
        <v>1</v>
      </c>
      <c r="H282" s="95">
        <v>1</v>
      </c>
      <c r="I282" s="95">
        <v>0</v>
      </c>
    </row>
    <row r="283" spans="1:9" x14ac:dyDescent="0.2">
      <c r="A283" s="95">
        <v>593</v>
      </c>
      <c r="B283" s="104">
        <v>462</v>
      </c>
      <c r="C283" s="95" t="s">
        <v>121</v>
      </c>
      <c r="D283" s="106" t="s">
        <v>109</v>
      </c>
      <c r="E283" s="95">
        <v>3</v>
      </c>
      <c r="F283" s="95">
        <v>0</v>
      </c>
      <c r="G283" s="95">
        <v>7</v>
      </c>
      <c r="H283" s="95">
        <v>1</v>
      </c>
      <c r="I283" s="95">
        <v>0</v>
      </c>
    </row>
    <row r="284" spans="1:9" x14ac:dyDescent="0.2">
      <c r="A284" s="95">
        <v>594</v>
      </c>
      <c r="B284" s="104">
        <v>463</v>
      </c>
      <c r="C284" s="95" t="s">
        <v>120</v>
      </c>
      <c r="D284" s="95" t="s">
        <v>106</v>
      </c>
      <c r="E284" s="95">
        <v>0</v>
      </c>
      <c r="F284" s="95">
        <v>0</v>
      </c>
      <c r="G284" s="95">
        <v>0</v>
      </c>
      <c r="H284" s="95">
        <v>0</v>
      </c>
      <c r="I284" s="95">
        <v>0</v>
      </c>
    </row>
    <row r="285" spans="1:9" x14ac:dyDescent="0.2">
      <c r="A285" s="95">
        <v>594</v>
      </c>
      <c r="B285" s="104">
        <v>463</v>
      </c>
      <c r="C285" s="95" t="s">
        <v>120</v>
      </c>
      <c r="D285" s="94" t="s">
        <v>108</v>
      </c>
      <c r="E285" s="95">
        <v>0</v>
      </c>
      <c r="F285" s="95">
        <v>0</v>
      </c>
      <c r="G285" s="95">
        <v>1</v>
      </c>
      <c r="H285" s="95">
        <v>2</v>
      </c>
      <c r="I285" s="95">
        <v>0</v>
      </c>
    </row>
    <row r="286" spans="1:9" x14ac:dyDescent="0.2">
      <c r="A286" s="95">
        <v>594</v>
      </c>
      <c r="B286" s="104">
        <v>463</v>
      </c>
      <c r="C286" s="95" t="s">
        <v>120</v>
      </c>
      <c r="D286" s="106" t="s">
        <v>109</v>
      </c>
      <c r="E286" s="95">
        <v>3</v>
      </c>
      <c r="F286" s="95">
        <v>0</v>
      </c>
      <c r="G286" s="95">
        <v>9</v>
      </c>
      <c r="H286" s="95">
        <v>0</v>
      </c>
      <c r="I286" s="95">
        <v>0</v>
      </c>
    </row>
    <row r="287" spans="1:9" x14ac:dyDescent="0.2">
      <c r="A287" s="95">
        <v>595</v>
      </c>
      <c r="B287" s="104">
        <v>463</v>
      </c>
      <c r="C287" s="95" t="s">
        <v>121</v>
      </c>
      <c r="D287" s="95" t="s">
        <v>106</v>
      </c>
      <c r="E287" s="95">
        <v>0</v>
      </c>
      <c r="F287" s="95">
        <v>0</v>
      </c>
      <c r="G287" s="95">
        <v>0</v>
      </c>
      <c r="H287" s="95">
        <v>0</v>
      </c>
      <c r="I287" s="95">
        <v>0</v>
      </c>
    </row>
    <row r="288" spans="1:9" x14ac:dyDescent="0.2">
      <c r="A288" s="95">
        <v>595</v>
      </c>
      <c r="B288" s="104">
        <v>463</v>
      </c>
      <c r="C288" s="95" t="s">
        <v>121</v>
      </c>
      <c r="D288" s="94" t="s">
        <v>108</v>
      </c>
      <c r="E288" s="95">
        <v>0</v>
      </c>
      <c r="F288" s="95">
        <v>0</v>
      </c>
      <c r="G288" s="95">
        <v>0</v>
      </c>
      <c r="H288" s="95">
        <v>0</v>
      </c>
      <c r="I288" s="95">
        <v>0</v>
      </c>
    </row>
    <row r="289" spans="1:9" x14ac:dyDescent="0.2">
      <c r="A289" s="95">
        <v>595</v>
      </c>
      <c r="B289" s="104">
        <v>463</v>
      </c>
      <c r="C289" s="95" t="s">
        <v>121</v>
      </c>
      <c r="D289" s="106" t="s">
        <v>109</v>
      </c>
      <c r="E289" s="95">
        <v>7</v>
      </c>
      <c r="F289" s="95">
        <v>0</v>
      </c>
      <c r="G289" s="95">
        <v>12</v>
      </c>
      <c r="H289" s="95">
        <v>0</v>
      </c>
      <c r="I289" s="95">
        <v>0</v>
      </c>
    </row>
    <row r="290" spans="1:9" x14ac:dyDescent="0.2">
      <c r="A290" s="95">
        <v>596</v>
      </c>
      <c r="B290" s="104">
        <v>465</v>
      </c>
      <c r="C290" s="95" t="s">
        <v>120</v>
      </c>
      <c r="D290" s="95" t="s">
        <v>106</v>
      </c>
      <c r="E290" s="95">
        <v>0</v>
      </c>
      <c r="F290" s="95">
        <v>0</v>
      </c>
      <c r="G290" s="95">
        <v>0</v>
      </c>
      <c r="H290" s="95">
        <v>0</v>
      </c>
      <c r="I290" s="95">
        <v>0</v>
      </c>
    </row>
    <row r="291" spans="1:9" x14ac:dyDescent="0.2">
      <c r="A291" s="95">
        <v>596</v>
      </c>
      <c r="B291" s="104">
        <v>465</v>
      </c>
      <c r="C291" s="95" t="s">
        <v>120</v>
      </c>
      <c r="D291" s="94" t="s">
        <v>108</v>
      </c>
      <c r="E291" s="95">
        <v>0</v>
      </c>
      <c r="F291" s="95">
        <v>0</v>
      </c>
      <c r="G291" s="95">
        <v>1</v>
      </c>
      <c r="H291" s="95">
        <v>0</v>
      </c>
      <c r="I291" s="95">
        <v>0</v>
      </c>
    </row>
    <row r="292" spans="1:9" x14ac:dyDescent="0.2">
      <c r="A292" s="95">
        <v>596</v>
      </c>
      <c r="B292" s="104">
        <v>465</v>
      </c>
      <c r="C292" s="95" t="s">
        <v>120</v>
      </c>
      <c r="D292" s="106" t="s">
        <v>109</v>
      </c>
      <c r="E292" s="95">
        <v>1</v>
      </c>
      <c r="F292" s="95">
        <v>0</v>
      </c>
      <c r="G292" s="95">
        <v>4</v>
      </c>
      <c r="H292" s="95">
        <v>0</v>
      </c>
      <c r="I292" s="95">
        <v>0</v>
      </c>
    </row>
    <row r="293" spans="1:9" x14ac:dyDescent="0.2">
      <c r="A293" s="95">
        <v>597</v>
      </c>
      <c r="B293" s="104">
        <v>465</v>
      </c>
      <c r="C293" s="95" t="s">
        <v>121</v>
      </c>
      <c r="D293" s="95" t="s">
        <v>106</v>
      </c>
      <c r="E293" s="95">
        <v>0</v>
      </c>
      <c r="F293" s="95">
        <v>0</v>
      </c>
      <c r="G293" s="95">
        <v>0</v>
      </c>
      <c r="H293" s="95">
        <v>0</v>
      </c>
      <c r="I293" s="95">
        <v>0</v>
      </c>
    </row>
    <row r="294" spans="1:9" x14ac:dyDescent="0.2">
      <c r="A294" s="95">
        <v>597</v>
      </c>
      <c r="B294" s="104">
        <v>465</v>
      </c>
      <c r="C294" s="95" t="s">
        <v>121</v>
      </c>
      <c r="D294" s="94" t="s">
        <v>108</v>
      </c>
      <c r="E294" s="95">
        <v>0</v>
      </c>
      <c r="F294" s="95">
        <v>0</v>
      </c>
      <c r="G294" s="95">
        <v>26</v>
      </c>
      <c r="H294" s="95">
        <v>0</v>
      </c>
      <c r="I294" s="95">
        <v>0</v>
      </c>
    </row>
    <row r="295" spans="1:9" x14ac:dyDescent="0.2">
      <c r="A295" s="95">
        <v>597</v>
      </c>
      <c r="B295" s="104">
        <v>465</v>
      </c>
      <c r="C295" s="95" t="s">
        <v>121</v>
      </c>
      <c r="D295" s="106" t="s">
        <v>109</v>
      </c>
      <c r="E295" s="95">
        <v>3</v>
      </c>
      <c r="F295" s="95">
        <v>0</v>
      </c>
      <c r="G295" s="95">
        <v>15</v>
      </c>
      <c r="H295" s="95">
        <v>0</v>
      </c>
      <c r="I295" s="95">
        <v>0</v>
      </c>
    </row>
    <row r="296" spans="1:9" x14ac:dyDescent="0.2">
      <c r="A296" s="95">
        <v>598</v>
      </c>
      <c r="B296" s="104">
        <v>420</v>
      </c>
      <c r="C296" s="95" t="s">
        <v>120</v>
      </c>
      <c r="D296" s="95" t="s">
        <v>106</v>
      </c>
      <c r="E296" s="95">
        <v>0</v>
      </c>
      <c r="F296" s="95">
        <v>0</v>
      </c>
      <c r="G296" s="95">
        <v>0</v>
      </c>
      <c r="H296" s="95">
        <v>0</v>
      </c>
      <c r="I296" s="95">
        <v>0</v>
      </c>
    </row>
    <row r="297" spans="1:9" x14ac:dyDescent="0.2">
      <c r="A297" s="95">
        <v>598</v>
      </c>
      <c r="B297" s="104">
        <v>420</v>
      </c>
      <c r="C297" s="95" t="s">
        <v>120</v>
      </c>
      <c r="D297" s="94" t="s">
        <v>108</v>
      </c>
      <c r="E297" s="95">
        <v>2</v>
      </c>
      <c r="F297" s="95">
        <v>0</v>
      </c>
      <c r="G297" s="95">
        <v>8</v>
      </c>
      <c r="H297" s="95">
        <v>0</v>
      </c>
      <c r="I297" s="95">
        <v>0</v>
      </c>
    </row>
    <row r="298" spans="1:9" x14ac:dyDescent="0.2">
      <c r="A298" s="95">
        <v>598</v>
      </c>
      <c r="B298" s="104">
        <v>420</v>
      </c>
      <c r="C298" s="95" t="s">
        <v>120</v>
      </c>
      <c r="D298" s="106" t="s">
        <v>109</v>
      </c>
      <c r="E298" s="95">
        <v>1</v>
      </c>
      <c r="F298" s="95">
        <v>0</v>
      </c>
      <c r="G298" s="95">
        <v>8</v>
      </c>
      <c r="H298" s="95">
        <v>0</v>
      </c>
      <c r="I298" s="95">
        <v>0</v>
      </c>
    </row>
    <row r="299" spans="1:9" x14ac:dyDescent="0.2">
      <c r="A299" s="95">
        <v>599</v>
      </c>
      <c r="B299" s="104">
        <v>420</v>
      </c>
      <c r="C299" s="95" t="s">
        <v>121</v>
      </c>
      <c r="D299" s="95" t="s">
        <v>106</v>
      </c>
      <c r="E299" s="95">
        <v>0</v>
      </c>
      <c r="F299" s="95">
        <v>0</v>
      </c>
      <c r="G299" s="95">
        <v>0</v>
      </c>
      <c r="H299" s="95">
        <v>1</v>
      </c>
      <c r="I299" s="95">
        <v>0</v>
      </c>
    </row>
    <row r="300" spans="1:9" x14ac:dyDescent="0.2">
      <c r="A300" s="95">
        <v>599</v>
      </c>
      <c r="B300" s="104">
        <v>420</v>
      </c>
      <c r="C300" s="95" t="s">
        <v>121</v>
      </c>
      <c r="D300" s="94" t="s">
        <v>108</v>
      </c>
      <c r="E300" s="95">
        <v>0</v>
      </c>
      <c r="F300" s="95">
        <v>0</v>
      </c>
      <c r="G300" s="95">
        <v>3</v>
      </c>
      <c r="H300" s="95">
        <v>0</v>
      </c>
      <c r="I300" s="95">
        <v>0</v>
      </c>
    </row>
    <row r="301" spans="1:9" x14ac:dyDescent="0.2">
      <c r="A301" s="95">
        <v>599</v>
      </c>
      <c r="B301" s="104">
        <v>420</v>
      </c>
      <c r="C301" s="95" t="s">
        <v>121</v>
      </c>
      <c r="D301" s="106" t="s">
        <v>109</v>
      </c>
      <c r="E301" s="95">
        <v>1</v>
      </c>
      <c r="F301" s="95">
        <v>0</v>
      </c>
      <c r="G301" s="95">
        <v>6</v>
      </c>
      <c r="H301" s="95">
        <v>0</v>
      </c>
      <c r="I301" s="95">
        <v>0</v>
      </c>
    </row>
    <row r="302" spans="1:9" x14ac:dyDescent="0.2">
      <c r="A302" s="95">
        <v>600</v>
      </c>
      <c r="B302" s="104">
        <v>417</v>
      </c>
      <c r="C302" s="95" t="s">
        <v>120</v>
      </c>
      <c r="D302" s="95" t="s">
        <v>106</v>
      </c>
      <c r="E302" s="95">
        <v>0</v>
      </c>
      <c r="F302" s="95">
        <v>0</v>
      </c>
      <c r="G302" s="95">
        <v>0</v>
      </c>
      <c r="H302" s="95">
        <v>0</v>
      </c>
      <c r="I302" s="95">
        <v>0</v>
      </c>
    </row>
    <row r="303" spans="1:9" x14ac:dyDescent="0.2">
      <c r="A303" s="95">
        <v>600</v>
      </c>
      <c r="B303" s="104">
        <v>417</v>
      </c>
      <c r="C303" s="95" t="s">
        <v>120</v>
      </c>
      <c r="D303" s="94" t="s">
        <v>108</v>
      </c>
      <c r="E303" s="95">
        <v>2</v>
      </c>
      <c r="F303" s="95">
        <v>0</v>
      </c>
      <c r="G303" s="95">
        <v>2</v>
      </c>
      <c r="H303" s="95">
        <v>0</v>
      </c>
      <c r="I303" s="95">
        <v>0</v>
      </c>
    </row>
    <row r="304" spans="1:9" x14ac:dyDescent="0.2">
      <c r="A304" s="95">
        <v>600</v>
      </c>
      <c r="B304" s="104">
        <v>417</v>
      </c>
      <c r="C304" s="95" t="s">
        <v>120</v>
      </c>
      <c r="D304" s="106" t="s">
        <v>109</v>
      </c>
      <c r="E304" s="95">
        <v>0</v>
      </c>
      <c r="F304" s="95">
        <v>1</v>
      </c>
      <c r="G304" s="95">
        <v>9</v>
      </c>
      <c r="H304" s="95">
        <v>0</v>
      </c>
      <c r="I304" s="95">
        <v>0</v>
      </c>
    </row>
    <row r="305" spans="1:9" x14ac:dyDescent="0.2">
      <c r="A305" s="95">
        <v>601</v>
      </c>
      <c r="B305" s="104">
        <v>417</v>
      </c>
      <c r="C305" s="95" t="s">
        <v>121</v>
      </c>
      <c r="D305" s="95" t="s">
        <v>106</v>
      </c>
      <c r="E305" s="95">
        <v>0</v>
      </c>
      <c r="F305" s="95">
        <v>0</v>
      </c>
      <c r="G305" s="95">
        <v>0</v>
      </c>
      <c r="H305" s="95">
        <v>0</v>
      </c>
      <c r="I305" s="95">
        <v>0</v>
      </c>
    </row>
    <row r="306" spans="1:9" x14ac:dyDescent="0.2">
      <c r="A306" s="95">
        <v>601</v>
      </c>
      <c r="B306" s="104">
        <v>417</v>
      </c>
      <c r="C306" s="95" t="s">
        <v>121</v>
      </c>
      <c r="D306" s="94" t="s">
        <v>108</v>
      </c>
      <c r="E306" s="95">
        <v>0</v>
      </c>
      <c r="F306" s="95">
        <v>0</v>
      </c>
      <c r="G306" s="95">
        <v>2</v>
      </c>
      <c r="H306" s="95">
        <v>0</v>
      </c>
      <c r="I306" s="95">
        <v>0</v>
      </c>
    </row>
    <row r="307" spans="1:9" x14ac:dyDescent="0.2">
      <c r="A307" s="95">
        <v>601</v>
      </c>
      <c r="B307" s="104">
        <v>417</v>
      </c>
      <c r="C307" s="95" t="s">
        <v>121</v>
      </c>
      <c r="D307" s="106" t="s">
        <v>109</v>
      </c>
      <c r="E307" s="95">
        <v>0</v>
      </c>
      <c r="F307" s="95">
        <v>0</v>
      </c>
      <c r="G307" s="95">
        <v>8</v>
      </c>
      <c r="H307" s="95">
        <v>0</v>
      </c>
      <c r="I307" s="95">
        <v>0</v>
      </c>
    </row>
    <row r="308" spans="1:9" x14ac:dyDescent="0.2">
      <c r="A308" s="95">
        <v>602</v>
      </c>
      <c r="B308" s="104">
        <v>406</v>
      </c>
      <c r="C308" s="95" t="s">
        <v>120</v>
      </c>
      <c r="D308" s="95" t="s">
        <v>106</v>
      </c>
      <c r="E308" s="95">
        <v>0</v>
      </c>
      <c r="F308" s="95">
        <v>0</v>
      </c>
      <c r="G308" s="95">
        <v>0</v>
      </c>
      <c r="H308" s="95">
        <v>0</v>
      </c>
      <c r="I308" s="95">
        <v>0</v>
      </c>
    </row>
    <row r="309" spans="1:9" x14ac:dyDescent="0.2">
      <c r="A309" s="95">
        <v>602</v>
      </c>
      <c r="B309" s="104">
        <v>406</v>
      </c>
      <c r="C309" s="95" t="s">
        <v>120</v>
      </c>
      <c r="D309" s="94" t="s">
        <v>108</v>
      </c>
      <c r="E309" s="95">
        <v>4</v>
      </c>
      <c r="F309" s="95">
        <v>0</v>
      </c>
      <c r="G309" s="95">
        <v>3</v>
      </c>
      <c r="H309" s="95">
        <v>0</v>
      </c>
      <c r="I309" s="95">
        <v>0</v>
      </c>
    </row>
    <row r="310" spans="1:9" x14ac:dyDescent="0.2">
      <c r="A310" s="95">
        <v>602</v>
      </c>
      <c r="B310" s="104">
        <v>406</v>
      </c>
      <c r="C310" s="95" t="s">
        <v>120</v>
      </c>
      <c r="D310" s="106" t="s">
        <v>109</v>
      </c>
      <c r="E310" s="95">
        <v>1</v>
      </c>
      <c r="F310" s="95">
        <v>0</v>
      </c>
      <c r="G310" s="95">
        <v>19</v>
      </c>
      <c r="H310" s="95">
        <v>0</v>
      </c>
      <c r="I310" s="95">
        <v>0</v>
      </c>
    </row>
    <row r="311" spans="1:9" x14ac:dyDescent="0.2">
      <c r="A311" s="95">
        <v>603</v>
      </c>
      <c r="B311" s="104">
        <v>406</v>
      </c>
      <c r="C311" s="95" t="s">
        <v>121</v>
      </c>
      <c r="D311" s="95" t="s">
        <v>106</v>
      </c>
      <c r="E311" s="95">
        <v>0</v>
      </c>
      <c r="F311" s="95">
        <v>0</v>
      </c>
      <c r="G311" s="95">
        <v>0</v>
      </c>
      <c r="H311" s="95">
        <v>0</v>
      </c>
      <c r="I311" s="95">
        <v>0</v>
      </c>
    </row>
    <row r="312" spans="1:9" x14ac:dyDescent="0.2">
      <c r="A312" s="95">
        <v>603</v>
      </c>
      <c r="B312" s="104">
        <v>406</v>
      </c>
      <c r="C312" s="95" t="s">
        <v>121</v>
      </c>
      <c r="D312" s="94" t="s">
        <v>108</v>
      </c>
      <c r="E312" s="95">
        <v>2</v>
      </c>
      <c r="F312" s="95">
        <v>0</v>
      </c>
      <c r="G312" s="95">
        <v>22</v>
      </c>
      <c r="H312" s="95">
        <v>0</v>
      </c>
      <c r="I312" s="95">
        <v>0</v>
      </c>
    </row>
    <row r="313" spans="1:9" x14ac:dyDescent="0.2">
      <c r="A313" s="95">
        <v>603</v>
      </c>
      <c r="B313" s="104">
        <v>406</v>
      </c>
      <c r="C313" s="95" t="s">
        <v>121</v>
      </c>
      <c r="D313" s="106" t="s">
        <v>109</v>
      </c>
      <c r="E313" s="95">
        <v>1</v>
      </c>
      <c r="F313" s="95">
        <v>0</v>
      </c>
      <c r="G313" s="95">
        <v>15</v>
      </c>
      <c r="H313" s="95">
        <v>0</v>
      </c>
      <c r="I313" s="95">
        <v>0</v>
      </c>
    </row>
    <row r="314" spans="1:9" x14ac:dyDescent="0.2">
      <c r="A314" s="95">
        <v>604</v>
      </c>
      <c r="B314" s="104">
        <v>401</v>
      </c>
      <c r="C314" s="95" t="s">
        <v>120</v>
      </c>
      <c r="D314" s="95" t="s">
        <v>106</v>
      </c>
      <c r="E314" s="95">
        <v>2</v>
      </c>
      <c r="F314" s="95">
        <v>0</v>
      </c>
      <c r="G314" s="95">
        <v>6</v>
      </c>
      <c r="H314" s="95">
        <v>4</v>
      </c>
      <c r="I314" s="95">
        <v>0</v>
      </c>
    </row>
    <row r="315" spans="1:9" x14ac:dyDescent="0.2">
      <c r="A315" s="95">
        <v>604</v>
      </c>
      <c r="B315" s="104">
        <v>401</v>
      </c>
      <c r="C315" s="95" t="s">
        <v>120</v>
      </c>
      <c r="D315" s="94" t="s">
        <v>108</v>
      </c>
      <c r="E315" s="95">
        <v>6</v>
      </c>
      <c r="F315" s="95">
        <v>0</v>
      </c>
      <c r="G315" s="95">
        <v>25</v>
      </c>
      <c r="H315" s="95">
        <v>92</v>
      </c>
      <c r="I315" s="95">
        <v>0</v>
      </c>
    </row>
    <row r="316" spans="1:9" x14ac:dyDescent="0.2">
      <c r="A316" s="95">
        <v>604</v>
      </c>
      <c r="B316" s="104">
        <v>401</v>
      </c>
      <c r="C316" s="95" t="s">
        <v>120</v>
      </c>
      <c r="D316" s="106" t="s">
        <v>109</v>
      </c>
      <c r="E316" s="95">
        <v>41</v>
      </c>
      <c r="F316" s="95">
        <v>1</v>
      </c>
      <c r="G316" s="95">
        <v>30</v>
      </c>
      <c r="H316" s="95">
        <v>57</v>
      </c>
      <c r="I316" s="95">
        <v>0</v>
      </c>
    </row>
    <row r="317" spans="1:9" x14ac:dyDescent="0.2">
      <c r="A317" s="95">
        <v>605</v>
      </c>
      <c r="B317" s="104">
        <v>401</v>
      </c>
      <c r="C317" s="95" t="s">
        <v>121</v>
      </c>
      <c r="D317" s="95" t="s">
        <v>106</v>
      </c>
      <c r="E317" s="95">
        <v>0</v>
      </c>
      <c r="F317" s="95">
        <v>0</v>
      </c>
      <c r="G317" s="95">
        <v>3</v>
      </c>
      <c r="H317" s="95">
        <v>5</v>
      </c>
      <c r="I317" s="95">
        <v>0</v>
      </c>
    </row>
    <row r="318" spans="1:9" x14ac:dyDescent="0.2">
      <c r="A318" s="95">
        <v>605</v>
      </c>
      <c r="B318" s="104">
        <v>401</v>
      </c>
      <c r="C318" s="95" t="s">
        <v>121</v>
      </c>
      <c r="D318" s="94" t="s">
        <v>108</v>
      </c>
      <c r="E318" s="95">
        <v>20</v>
      </c>
      <c r="F318" s="95">
        <v>0</v>
      </c>
      <c r="G318" s="95">
        <v>16</v>
      </c>
      <c r="H318" s="95">
        <v>46</v>
      </c>
      <c r="I318" s="95">
        <v>0</v>
      </c>
    </row>
    <row r="319" spans="1:9" x14ac:dyDescent="0.2">
      <c r="A319" s="95">
        <v>605</v>
      </c>
      <c r="B319" s="104">
        <v>401</v>
      </c>
      <c r="C319" s="95" t="s">
        <v>121</v>
      </c>
      <c r="D319" s="106" t="s">
        <v>109</v>
      </c>
      <c r="E319" s="95">
        <v>40</v>
      </c>
      <c r="F319" s="95">
        <v>0</v>
      </c>
      <c r="G319" s="95">
        <v>7</v>
      </c>
      <c r="H319" s="95">
        <v>52</v>
      </c>
      <c r="I319" s="95">
        <v>0</v>
      </c>
    </row>
    <row r="320" spans="1:9" x14ac:dyDescent="0.2">
      <c r="A320" s="95">
        <v>606</v>
      </c>
      <c r="B320" s="104">
        <v>402</v>
      </c>
      <c r="C320" s="95" t="s">
        <v>120</v>
      </c>
      <c r="D320" s="95" t="s">
        <v>106</v>
      </c>
      <c r="E320" s="95">
        <v>0</v>
      </c>
      <c r="F320" s="95">
        <v>0</v>
      </c>
      <c r="G320" s="95">
        <v>0</v>
      </c>
      <c r="H320" s="95">
        <v>0</v>
      </c>
      <c r="I320" s="95">
        <v>0</v>
      </c>
    </row>
    <row r="321" spans="1:9" x14ac:dyDescent="0.2">
      <c r="A321" s="95">
        <v>606</v>
      </c>
      <c r="B321" s="104">
        <v>402</v>
      </c>
      <c r="C321" s="95" t="s">
        <v>120</v>
      </c>
      <c r="D321" s="94" t="s">
        <v>108</v>
      </c>
      <c r="E321" s="95">
        <v>4</v>
      </c>
      <c r="F321" s="95">
        <v>0</v>
      </c>
      <c r="G321" s="95">
        <v>4</v>
      </c>
      <c r="H321" s="95">
        <v>6</v>
      </c>
      <c r="I321" s="95">
        <v>0</v>
      </c>
    </row>
    <row r="322" spans="1:9" x14ac:dyDescent="0.2">
      <c r="A322" s="95">
        <v>606</v>
      </c>
      <c r="B322" s="104">
        <v>402</v>
      </c>
      <c r="C322" s="95" t="s">
        <v>120</v>
      </c>
      <c r="D322" s="106" t="s">
        <v>109</v>
      </c>
      <c r="E322" s="95">
        <v>0</v>
      </c>
      <c r="F322" s="95">
        <v>0</v>
      </c>
      <c r="G322" s="95">
        <v>13</v>
      </c>
      <c r="H322" s="95">
        <v>0</v>
      </c>
      <c r="I322" s="95">
        <v>0</v>
      </c>
    </row>
    <row r="323" spans="1:9" x14ac:dyDescent="0.2">
      <c r="A323" s="95">
        <v>607</v>
      </c>
      <c r="B323" s="104">
        <v>402</v>
      </c>
      <c r="C323" s="95" t="s">
        <v>121</v>
      </c>
      <c r="D323" s="95" t="s">
        <v>106</v>
      </c>
      <c r="E323" s="95">
        <v>0</v>
      </c>
      <c r="F323" s="95">
        <v>0</v>
      </c>
      <c r="G323" s="95">
        <v>0</v>
      </c>
      <c r="H323" s="95">
        <v>1</v>
      </c>
      <c r="I323" s="95">
        <v>0</v>
      </c>
    </row>
    <row r="324" spans="1:9" x14ac:dyDescent="0.2">
      <c r="A324" s="95">
        <v>607</v>
      </c>
      <c r="B324" s="104">
        <v>402</v>
      </c>
      <c r="C324" s="95" t="s">
        <v>121</v>
      </c>
      <c r="D324" s="94" t="s">
        <v>108</v>
      </c>
      <c r="E324" s="95">
        <v>9</v>
      </c>
      <c r="F324" s="95">
        <v>0</v>
      </c>
      <c r="G324" s="95">
        <v>1</v>
      </c>
      <c r="H324" s="95">
        <v>7</v>
      </c>
      <c r="I324" s="95">
        <v>0</v>
      </c>
    </row>
    <row r="325" spans="1:9" x14ac:dyDescent="0.2">
      <c r="A325" s="95">
        <v>607</v>
      </c>
      <c r="B325" s="104">
        <v>402</v>
      </c>
      <c r="C325" s="95" t="s">
        <v>121</v>
      </c>
      <c r="D325" s="106" t="s">
        <v>109</v>
      </c>
      <c r="E325" s="95">
        <v>3</v>
      </c>
      <c r="F325" s="95">
        <v>1</v>
      </c>
      <c r="G325" s="95">
        <v>3</v>
      </c>
      <c r="H325" s="95">
        <v>3</v>
      </c>
      <c r="I325" s="95">
        <v>0</v>
      </c>
    </row>
    <row r="326" spans="1:9" x14ac:dyDescent="0.2">
      <c r="A326" s="95">
        <v>608</v>
      </c>
      <c r="B326" s="104">
        <v>404</v>
      </c>
      <c r="C326" s="95" t="s">
        <v>120</v>
      </c>
      <c r="D326" s="95" t="s">
        <v>106</v>
      </c>
      <c r="E326" s="95">
        <v>0</v>
      </c>
      <c r="F326" s="95">
        <v>0</v>
      </c>
      <c r="G326" s="95">
        <v>0</v>
      </c>
      <c r="H326" s="95">
        <v>0</v>
      </c>
      <c r="I326" s="95">
        <v>0</v>
      </c>
    </row>
    <row r="327" spans="1:9" x14ac:dyDescent="0.2">
      <c r="A327" s="95">
        <v>608</v>
      </c>
      <c r="B327" s="104">
        <v>404</v>
      </c>
      <c r="C327" s="95" t="s">
        <v>120</v>
      </c>
      <c r="D327" s="94" t="s">
        <v>108</v>
      </c>
      <c r="E327" s="95">
        <v>2</v>
      </c>
      <c r="F327" s="95">
        <v>0</v>
      </c>
      <c r="G327" s="95">
        <v>121</v>
      </c>
      <c r="H327" s="95">
        <v>0</v>
      </c>
      <c r="I327" s="95">
        <v>0</v>
      </c>
    </row>
    <row r="328" spans="1:9" x14ac:dyDescent="0.2">
      <c r="A328" s="95">
        <v>608</v>
      </c>
      <c r="B328" s="104">
        <v>404</v>
      </c>
      <c r="C328" s="95" t="s">
        <v>120</v>
      </c>
      <c r="D328" s="106" t="s">
        <v>109</v>
      </c>
      <c r="E328" s="95">
        <v>0</v>
      </c>
      <c r="F328" s="95">
        <v>0</v>
      </c>
      <c r="G328" s="95">
        <v>111</v>
      </c>
      <c r="H328" s="95">
        <v>0</v>
      </c>
      <c r="I328" s="95">
        <v>0</v>
      </c>
    </row>
    <row r="329" spans="1:9" x14ac:dyDescent="0.2">
      <c r="A329" s="95">
        <v>609</v>
      </c>
      <c r="B329" s="104">
        <v>404</v>
      </c>
      <c r="C329" s="95" t="s">
        <v>121</v>
      </c>
      <c r="D329" s="95" t="s">
        <v>106</v>
      </c>
      <c r="E329" s="95">
        <v>0</v>
      </c>
      <c r="F329" s="95">
        <v>0</v>
      </c>
      <c r="G329" s="95">
        <v>2</v>
      </c>
      <c r="H329" s="95">
        <v>0</v>
      </c>
      <c r="I329" s="95">
        <v>0</v>
      </c>
    </row>
    <row r="330" spans="1:9" x14ac:dyDescent="0.2">
      <c r="A330" s="95">
        <v>609</v>
      </c>
      <c r="B330" s="104">
        <v>404</v>
      </c>
      <c r="C330" s="95" t="s">
        <v>121</v>
      </c>
      <c r="D330" s="94" t="s">
        <v>108</v>
      </c>
      <c r="E330" s="95">
        <v>0</v>
      </c>
      <c r="F330" s="95">
        <v>0</v>
      </c>
      <c r="G330" s="95">
        <v>18</v>
      </c>
      <c r="H330" s="95">
        <v>0</v>
      </c>
      <c r="I330" s="95">
        <v>0</v>
      </c>
    </row>
    <row r="331" spans="1:9" x14ac:dyDescent="0.2">
      <c r="A331" s="95">
        <v>609</v>
      </c>
      <c r="B331" s="104">
        <v>404</v>
      </c>
      <c r="C331" s="95" t="s">
        <v>121</v>
      </c>
      <c r="D331" s="106" t="s">
        <v>109</v>
      </c>
      <c r="E331" s="95">
        <v>4</v>
      </c>
      <c r="F331" s="95">
        <v>0</v>
      </c>
      <c r="G331" s="95">
        <v>66</v>
      </c>
      <c r="H331" s="95">
        <v>1</v>
      </c>
      <c r="I331" s="95">
        <v>0</v>
      </c>
    </row>
    <row r="332" spans="1:9" x14ac:dyDescent="0.2">
      <c r="A332" s="95">
        <v>610</v>
      </c>
      <c r="B332" s="104">
        <v>403</v>
      </c>
      <c r="C332" s="95" t="s">
        <v>120</v>
      </c>
      <c r="D332" s="95" t="s">
        <v>106</v>
      </c>
      <c r="E332" s="95">
        <v>0</v>
      </c>
      <c r="F332" s="95">
        <v>0</v>
      </c>
      <c r="G332" s="95">
        <v>0</v>
      </c>
      <c r="H332" s="95">
        <v>0</v>
      </c>
      <c r="I332" s="95">
        <v>0</v>
      </c>
    </row>
    <row r="333" spans="1:9" x14ac:dyDescent="0.2">
      <c r="A333" s="95">
        <v>610</v>
      </c>
      <c r="B333" s="104">
        <v>403</v>
      </c>
      <c r="C333" s="95" t="s">
        <v>120</v>
      </c>
      <c r="D333" s="94" t="s">
        <v>108</v>
      </c>
      <c r="E333" s="95">
        <v>0</v>
      </c>
      <c r="F333" s="95">
        <v>0</v>
      </c>
      <c r="G333" s="95">
        <v>8</v>
      </c>
      <c r="H333" s="95">
        <v>0</v>
      </c>
      <c r="I333" s="95">
        <v>0</v>
      </c>
    </row>
    <row r="334" spans="1:9" x14ac:dyDescent="0.2">
      <c r="A334" s="95">
        <v>610</v>
      </c>
      <c r="B334" s="104">
        <v>403</v>
      </c>
      <c r="C334" s="95" t="s">
        <v>120</v>
      </c>
      <c r="D334" s="106" t="s">
        <v>109</v>
      </c>
      <c r="E334" s="95">
        <v>0</v>
      </c>
      <c r="F334" s="95">
        <v>0</v>
      </c>
      <c r="G334" s="95">
        <v>6</v>
      </c>
      <c r="H334" s="95">
        <v>0</v>
      </c>
      <c r="I334" s="95">
        <v>0</v>
      </c>
    </row>
    <row r="335" spans="1:9" x14ac:dyDescent="0.2">
      <c r="A335" s="95">
        <v>611</v>
      </c>
      <c r="B335" s="104">
        <v>403</v>
      </c>
      <c r="C335" s="95" t="s">
        <v>121</v>
      </c>
      <c r="D335" s="95" t="s">
        <v>106</v>
      </c>
      <c r="E335" s="95">
        <v>0</v>
      </c>
      <c r="F335" s="95">
        <v>0</v>
      </c>
      <c r="G335" s="95">
        <v>0</v>
      </c>
      <c r="H335" s="95">
        <v>0</v>
      </c>
      <c r="I335" s="95">
        <v>0</v>
      </c>
    </row>
    <row r="336" spans="1:9" x14ac:dyDescent="0.2">
      <c r="A336" s="95">
        <v>611</v>
      </c>
      <c r="B336" s="104">
        <v>403</v>
      </c>
      <c r="C336" s="95" t="s">
        <v>121</v>
      </c>
      <c r="D336" s="94" t="s">
        <v>108</v>
      </c>
      <c r="E336" s="95">
        <v>0</v>
      </c>
      <c r="F336" s="95">
        <v>0</v>
      </c>
      <c r="G336" s="95">
        <v>5</v>
      </c>
      <c r="H336" s="95">
        <v>0</v>
      </c>
      <c r="I336" s="95">
        <v>0</v>
      </c>
    </row>
    <row r="337" spans="1:9" x14ac:dyDescent="0.2">
      <c r="A337" s="95">
        <v>611</v>
      </c>
      <c r="B337" s="104">
        <v>403</v>
      </c>
      <c r="C337" s="95" t="s">
        <v>121</v>
      </c>
      <c r="D337" s="106" t="s">
        <v>109</v>
      </c>
      <c r="E337" s="95">
        <v>0</v>
      </c>
      <c r="F337" s="95">
        <v>0</v>
      </c>
      <c r="G337" s="95">
        <v>23</v>
      </c>
      <c r="H337" s="95">
        <v>0</v>
      </c>
      <c r="I337" s="95">
        <v>0</v>
      </c>
    </row>
    <row r="338" spans="1:9" x14ac:dyDescent="0.2">
      <c r="A338" s="95">
        <v>612</v>
      </c>
      <c r="B338" s="104">
        <v>400</v>
      </c>
      <c r="C338" s="95" t="s">
        <v>120</v>
      </c>
      <c r="D338" s="95" t="s">
        <v>106</v>
      </c>
      <c r="E338" s="95">
        <v>0</v>
      </c>
      <c r="F338" s="95">
        <v>0</v>
      </c>
      <c r="G338" s="95">
        <v>0</v>
      </c>
      <c r="H338" s="95">
        <v>0</v>
      </c>
      <c r="I338" s="95">
        <v>0</v>
      </c>
    </row>
    <row r="339" spans="1:9" x14ac:dyDescent="0.2">
      <c r="A339" s="95">
        <v>612</v>
      </c>
      <c r="B339" s="104">
        <v>400</v>
      </c>
      <c r="C339" s="95" t="s">
        <v>120</v>
      </c>
      <c r="D339" s="94" t="s">
        <v>108</v>
      </c>
      <c r="E339" s="95">
        <v>3</v>
      </c>
      <c r="F339" s="95">
        <v>0</v>
      </c>
      <c r="G339" s="95">
        <v>29</v>
      </c>
      <c r="H339" s="95">
        <v>0</v>
      </c>
      <c r="I339" s="95">
        <v>0</v>
      </c>
    </row>
    <row r="340" spans="1:9" x14ac:dyDescent="0.2">
      <c r="A340" s="95">
        <v>612</v>
      </c>
      <c r="B340" s="104">
        <v>400</v>
      </c>
      <c r="C340" s="95" t="s">
        <v>120</v>
      </c>
      <c r="D340" s="106" t="s">
        <v>109</v>
      </c>
      <c r="E340" s="95">
        <v>2</v>
      </c>
      <c r="F340" s="95">
        <v>0</v>
      </c>
      <c r="G340" s="95">
        <v>7</v>
      </c>
      <c r="H340" s="95">
        <v>0</v>
      </c>
      <c r="I340" s="95">
        <v>0</v>
      </c>
    </row>
    <row r="341" spans="1:9" x14ac:dyDescent="0.2">
      <c r="A341" s="95">
        <v>613</v>
      </c>
      <c r="B341" s="104">
        <v>400</v>
      </c>
      <c r="C341" s="95" t="s">
        <v>121</v>
      </c>
      <c r="D341" s="95" t="s">
        <v>106</v>
      </c>
      <c r="E341" s="95">
        <v>0</v>
      </c>
      <c r="F341" s="95">
        <v>0</v>
      </c>
      <c r="G341" s="95">
        <v>0</v>
      </c>
      <c r="H341" s="95">
        <v>0</v>
      </c>
      <c r="I341" s="95">
        <v>0</v>
      </c>
    </row>
    <row r="342" spans="1:9" x14ac:dyDescent="0.2">
      <c r="A342" s="95">
        <v>613</v>
      </c>
      <c r="B342" s="104">
        <v>400</v>
      </c>
      <c r="C342" s="95" t="s">
        <v>121</v>
      </c>
      <c r="D342" s="94" t="s">
        <v>108</v>
      </c>
      <c r="E342" s="95">
        <v>1</v>
      </c>
      <c r="F342" s="95">
        <v>0</v>
      </c>
      <c r="G342" s="95">
        <v>6</v>
      </c>
      <c r="H342" s="95">
        <v>0</v>
      </c>
      <c r="I342" s="95">
        <v>0</v>
      </c>
    </row>
    <row r="343" spans="1:9" x14ac:dyDescent="0.2">
      <c r="A343" s="95">
        <v>613</v>
      </c>
      <c r="B343" s="104">
        <v>400</v>
      </c>
      <c r="C343" s="95" t="s">
        <v>121</v>
      </c>
      <c r="D343" s="106" t="s">
        <v>109</v>
      </c>
      <c r="E343" s="95">
        <v>1</v>
      </c>
      <c r="F343" s="95">
        <v>0</v>
      </c>
      <c r="G343" s="95">
        <v>14</v>
      </c>
      <c r="H343" s="95">
        <v>1</v>
      </c>
      <c r="I343" s="95">
        <v>0</v>
      </c>
    </row>
    <row r="344" spans="1:9" x14ac:dyDescent="0.2">
      <c r="A344" s="95">
        <v>614</v>
      </c>
      <c r="B344" s="104">
        <v>191</v>
      </c>
      <c r="C344" s="95" t="s">
        <v>120</v>
      </c>
      <c r="D344" s="95" t="s">
        <v>106</v>
      </c>
      <c r="E344" s="95">
        <v>0</v>
      </c>
      <c r="F344" s="95">
        <v>0</v>
      </c>
      <c r="G344" s="95">
        <v>0</v>
      </c>
      <c r="H344" s="95">
        <v>0</v>
      </c>
      <c r="I344" s="95">
        <v>0</v>
      </c>
    </row>
    <row r="345" spans="1:9" x14ac:dyDescent="0.2">
      <c r="A345" s="95">
        <v>614</v>
      </c>
      <c r="B345" s="104">
        <v>191</v>
      </c>
      <c r="C345" s="95" t="s">
        <v>120</v>
      </c>
      <c r="D345" s="94" t="s">
        <v>108</v>
      </c>
      <c r="E345" s="95">
        <v>0</v>
      </c>
      <c r="F345" s="95">
        <v>0</v>
      </c>
      <c r="G345" s="95">
        <v>2</v>
      </c>
      <c r="H345" s="95">
        <v>0</v>
      </c>
      <c r="I345" s="95">
        <v>0</v>
      </c>
    </row>
    <row r="346" spans="1:9" x14ac:dyDescent="0.2">
      <c r="A346" s="95">
        <v>614</v>
      </c>
      <c r="B346" s="104">
        <v>191</v>
      </c>
      <c r="C346" s="95" t="s">
        <v>120</v>
      </c>
      <c r="D346" s="106" t="s">
        <v>109</v>
      </c>
      <c r="E346" s="95">
        <v>0</v>
      </c>
      <c r="F346" s="95">
        <v>0</v>
      </c>
      <c r="G346" s="95">
        <v>18</v>
      </c>
      <c r="H346" s="95">
        <v>0</v>
      </c>
      <c r="I346" s="95">
        <v>0</v>
      </c>
    </row>
    <row r="347" spans="1:9" x14ac:dyDescent="0.2">
      <c r="A347" s="95">
        <v>615</v>
      </c>
      <c r="B347" s="104">
        <v>191</v>
      </c>
      <c r="C347" s="95" t="s">
        <v>121</v>
      </c>
      <c r="D347" s="95" t="s">
        <v>106</v>
      </c>
      <c r="E347" s="95">
        <v>0</v>
      </c>
      <c r="F347" s="95">
        <v>0</v>
      </c>
      <c r="G347" s="95">
        <v>1</v>
      </c>
      <c r="H347" s="95">
        <v>0</v>
      </c>
      <c r="I347" s="95">
        <v>0</v>
      </c>
    </row>
    <row r="348" spans="1:9" x14ac:dyDescent="0.2">
      <c r="A348" s="95">
        <v>615</v>
      </c>
      <c r="B348" s="104">
        <v>191</v>
      </c>
      <c r="C348" s="95" t="s">
        <v>121</v>
      </c>
      <c r="D348" s="94" t="s">
        <v>108</v>
      </c>
      <c r="E348" s="95">
        <v>0</v>
      </c>
      <c r="F348" s="95">
        <v>0</v>
      </c>
      <c r="G348" s="95">
        <v>2</v>
      </c>
      <c r="H348" s="95">
        <v>0</v>
      </c>
      <c r="I348" s="95">
        <v>0</v>
      </c>
    </row>
    <row r="349" spans="1:9" x14ac:dyDescent="0.2">
      <c r="A349" s="95">
        <v>615</v>
      </c>
      <c r="B349" s="104">
        <v>191</v>
      </c>
      <c r="C349" s="95" t="s">
        <v>121</v>
      </c>
      <c r="D349" s="106" t="s">
        <v>109</v>
      </c>
      <c r="E349" s="95">
        <v>1</v>
      </c>
      <c r="F349" s="95">
        <v>0</v>
      </c>
      <c r="G349" s="95">
        <v>11</v>
      </c>
      <c r="H349" s="95">
        <v>1</v>
      </c>
      <c r="I349" s="95">
        <v>0</v>
      </c>
    </row>
    <row r="350" spans="1:9" x14ac:dyDescent="0.2">
      <c r="A350" s="95">
        <v>616</v>
      </c>
      <c r="B350" s="104">
        <v>207</v>
      </c>
      <c r="C350" s="95" t="s">
        <v>120</v>
      </c>
      <c r="D350" s="95" t="s">
        <v>106</v>
      </c>
      <c r="E350" s="95">
        <v>0</v>
      </c>
      <c r="F350" s="95">
        <v>0</v>
      </c>
      <c r="G350" s="95">
        <v>0</v>
      </c>
      <c r="H350" s="95">
        <v>0</v>
      </c>
      <c r="I350" s="95">
        <v>0</v>
      </c>
    </row>
    <row r="351" spans="1:9" x14ac:dyDescent="0.2">
      <c r="A351" s="95">
        <v>616</v>
      </c>
      <c r="B351" s="104">
        <v>207</v>
      </c>
      <c r="C351" s="95" t="s">
        <v>120</v>
      </c>
      <c r="D351" s="94" t="s">
        <v>108</v>
      </c>
      <c r="E351" s="95">
        <v>0</v>
      </c>
      <c r="F351" s="95">
        <v>0</v>
      </c>
      <c r="G351" s="95">
        <v>2</v>
      </c>
      <c r="H351" s="95">
        <v>0</v>
      </c>
      <c r="I351" s="95">
        <v>0</v>
      </c>
    </row>
    <row r="352" spans="1:9" x14ac:dyDescent="0.2">
      <c r="A352" s="95">
        <v>616</v>
      </c>
      <c r="B352" s="104">
        <v>207</v>
      </c>
      <c r="C352" s="95" t="s">
        <v>120</v>
      </c>
      <c r="D352" s="106" t="s">
        <v>109</v>
      </c>
      <c r="E352" s="95">
        <v>2</v>
      </c>
      <c r="F352" s="95">
        <v>0</v>
      </c>
      <c r="G352" s="95">
        <v>17</v>
      </c>
      <c r="H352" s="95">
        <v>0</v>
      </c>
      <c r="I352" s="95">
        <v>2</v>
      </c>
    </row>
    <row r="353" spans="1:9" x14ac:dyDescent="0.2">
      <c r="A353" s="95">
        <v>617</v>
      </c>
      <c r="B353" s="104">
        <v>207</v>
      </c>
      <c r="C353" s="95" t="s">
        <v>121</v>
      </c>
      <c r="D353" s="95" t="s">
        <v>106</v>
      </c>
      <c r="E353" s="95">
        <v>0</v>
      </c>
      <c r="F353" s="95">
        <v>0</v>
      </c>
      <c r="G353" s="95">
        <v>0</v>
      </c>
      <c r="H353" s="95">
        <v>0</v>
      </c>
      <c r="I353" s="95">
        <v>0</v>
      </c>
    </row>
    <row r="354" spans="1:9" x14ac:dyDescent="0.2">
      <c r="A354" s="95">
        <v>617</v>
      </c>
      <c r="B354" s="104">
        <v>207</v>
      </c>
      <c r="C354" s="95" t="s">
        <v>121</v>
      </c>
      <c r="D354" s="94" t="s">
        <v>108</v>
      </c>
      <c r="E354" s="95">
        <v>0</v>
      </c>
      <c r="F354" s="95">
        <v>0</v>
      </c>
      <c r="G354" s="95">
        <v>4</v>
      </c>
      <c r="H354" s="95">
        <v>0</v>
      </c>
      <c r="I354" s="95">
        <v>0</v>
      </c>
    </row>
    <row r="355" spans="1:9" x14ac:dyDescent="0.2">
      <c r="A355" s="95">
        <v>617</v>
      </c>
      <c r="B355" s="104">
        <v>207</v>
      </c>
      <c r="C355" s="95" t="s">
        <v>121</v>
      </c>
      <c r="D355" s="106" t="s">
        <v>109</v>
      </c>
      <c r="E355" s="95">
        <v>0</v>
      </c>
      <c r="F355" s="95">
        <v>0</v>
      </c>
      <c r="G355" s="95">
        <v>5</v>
      </c>
      <c r="H355" s="95">
        <v>0</v>
      </c>
      <c r="I355" s="95">
        <v>0</v>
      </c>
    </row>
    <row r="356" spans="1:9" x14ac:dyDescent="0.2">
      <c r="A356" s="95">
        <v>618</v>
      </c>
      <c r="B356" s="104">
        <v>65</v>
      </c>
      <c r="C356" s="95" t="s">
        <v>120</v>
      </c>
      <c r="D356" s="95" t="s">
        <v>106</v>
      </c>
      <c r="E356" s="95">
        <v>0</v>
      </c>
      <c r="F356" s="95">
        <v>0</v>
      </c>
      <c r="G356" s="95">
        <v>0</v>
      </c>
      <c r="H356" s="95">
        <v>0</v>
      </c>
      <c r="I356" s="95">
        <v>0</v>
      </c>
    </row>
    <row r="357" spans="1:9" x14ac:dyDescent="0.2">
      <c r="A357" s="95">
        <v>618</v>
      </c>
      <c r="B357" s="104">
        <v>65</v>
      </c>
      <c r="C357" s="95" t="s">
        <v>120</v>
      </c>
      <c r="D357" s="94" t="s">
        <v>108</v>
      </c>
      <c r="E357" s="95">
        <v>0</v>
      </c>
      <c r="F357" s="95">
        <v>0</v>
      </c>
      <c r="G357" s="95">
        <v>6</v>
      </c>
      <c r="H357" s="95">
        <v>0</v>
      </c>
      <c r="I357" s="95">
        <v>0</v>
      </c>
    </row>
    <row r="358" spans="1:9" x14ac:dyDescent="0.2">
      <c r="A358" s="95">
        <v>618</v>
      </c>
      <c r="B358" s="104">
        <v>65</v>
      </c>
      <c r="C358" s="95" t="s">
        <v>120</v>
      </c>
      <c r="D358" s="106" t="s">
        <v>109</v>
      </c>
      <c r="E358" s="95">
        <v>0</v>
      </c>
      <c r="F358" s="95">
        <v>0</v>
      </c>
      <c r="G358" s="95">
        <v>12</v>
      </c>
      <c r="H358" s="95">
        <v>0</v>
      </c>
      <c r="I358" s="95">
        <v>0</v>
      </c>
    </row>
    <row r="359" spans="1:9" x14ac:dyDescent="0.2">
      <c r="A359" s="95">
        <v>619</v>
      </c>
      <c r="B359" s="104">
        <v>65</v>
      </c>
      <c r="C359" s="95" t="s">
        <v>121</v>
      </c>
      <c r="D359" s="95" t="s">
        <v>106</v>
      </c>
      <c r="E359" s="95">
        <v>0</v>
      </c>
      <c r="F359" s="95">
        <v>0</v>
      </c>
      <c r="G359" s="95">
        <v>0</v>
      </c>
      <c r="H359" s="95">
        <v>0</v>
      </c>
      <c r="I359" s="95">
        <v>0</v>
      </c>
    </row>
    <row r="360" spans="1:9" x14ac:dyDescent="0.2">
      <c r="A360" s="95">
        <v>619</v>
      </c>
      <c r="B360" s="104">
        <v>65</v>
      </c>
      <c r="C360" s="95" t="s">
        <v>121</v>
      </c>
      <c r="D360" s="94" t="s">
        <v>108</v>
      </c>
      <c r="E360" s="95">
        <v>0</v>
      </c>
      <c r="F360" s="95">
        <v>0</v>
      </c>
      <c r="G360" s="95">
        <v>5</v>
      </c>
      <c r="H360" s="95">
        <v>0</v>
      </c>
      <c r="I360" s="95">
        <v>0</v>
      </c>
    </row>
    <row r="361" spans="1:9" x14ac:dyDescent="0.2">
      <c r="A361" s="95">
        <v>619</v>
      </c>
      <c r="B361" s="104">
        <v>65</v>
      </c>
      <c r="C361" s="95" t="s">
        <v>121</v>
      </c>
      <c r="D361" s="106" t="s">
        <v>109</v>
      </c>
      <c r="E361" s="95">
        <v>0</v>
      </c>
      <c r="F361" s="95">
        <v>0</v>
      </c>
      <c r="G361" s="95">
        <v>13</v>
      </c>
      <c r="H361" s="95">
        <v>0</v>
      </c>
      <c r="I361" s="95">
        <v>0</v>
      </c>
    </row>
    <row r="362" spans="1:9" x14ac:dyDescent="0.2">
      <c r="A362" s="95">
        <v>620</v>
      </c>
      <c r="B362" s="105">
        <v>2161</v>
      </c>
      <c r="C362" s="95" t="s">
        <v>120</v>
      </c>
      <c r="D362" s="95" t="s">
        <v>106</v>
      </c>
      <c r="E362" s="95">
        <v>0</v>
      </c>
      <c r="F362" s="95">
        <v>0</v>
      </c>
      <c r="G362" s="95">
        <v>0</v>
      </c>
      <c r="H362" s="95">
        <v>0</v>
      </c>
      <c r="I362" s="95">
        <v>0</v>
      </c>
    </row>
    <row r="363" spans="1:9" x14ac:dyDescent="0.2">
      <c r="A363" s="95">
        <v>620</v>
      </c>
      <c r="B363" s="105">
        <v>2161</v>
      </c>
      <c r="C363" s="95" t="s">
        <v>120</v>
      </c>
      <c r="D363" s="94" t="s">
        <v>108</v>
      </c>
      <c r="E363" s="95">
        <v>2</v>
      </c>
      <c r="F363" s="95">
        <v>0</v>
      </c>
      <c r="G363" s="95">
        <v>5</v>
      </c>
      <c r="H363" s="95">
        <v>0</v>
      </c>
      <c r="I363" s="95">
        <v>0</v>
      </c>
    </row>
    <row r="364" spans="1:9" x14ac:dyDescent="0.2">
      <c r="A364" s="95">
        <v>620</v>
      </c>
      <c r="B364" s="105">
        <v>2161</v>
      </c>
      <c r="C364" s="95" t="s">
        <v>120</v>
      </c>
      <c r="D364" s="106" t="s">
        <v>109</v>
      </c>
      <c r="E364" s="95">
        <v>10</v>
      </c>
      <c r="F364" s="95">
        <v>0</v>
      </c>
      <c r="G364" s="95">
        <v>3</v>
      </c>
      <c r="H364" s="95">
        <v>0</v>
      </c>
      <c r="I364" s="95">
        <v>0</v>
      </c>
    </row>
    <row r="365" spans="1:9" x14ac:dyDescent="0.2">
      <c r="A365" s="95">
        <v>621</v>
      </c>
      <c r="B365" s="105">
        <v>2161</v>
      </c>
      <c r="C365" s="95" t="s">
        <v>121</v>
      </c>
      <c r="D365" s="95" t="s">
        <v>106</v>
      </c>
      <c r="E365" s="95">
        <v>0</v>
      </c>
      <c r="F365" s="95">
        <v>0</v>
      </c>
      <c r="G365" s="95">
        <v>0</v>
      </c>
      <c r="H365" s="95">
        <v>0</v>
      </c>
      <c r="I365" s="95">
        <v>0</v>
      </c>
    </row>
    <row r="366" spans="1:9" x14ac:dyDescent="0.2">
      <c r="A366" s="95">
        <v>621</v>
      </c>
      <c r="B366" s="105">
        <v>2161</v>
      </c>
      <c r="C366" s="95" t="s">
        <v>121</v>
      </c>
      <c r="D366" s="94" t="s">
        <v>108</v>
      </c>
      <c r="E366" s="95">
        <v>2</v>
      </c>
      <c r="F366" s="95">
        <v>0</v>
      </c>
      <c r="G366" s="95">
        <v>12</v>
      </c>
      <c r="H366" s="95">
        <v>0</v>
      </c>
      <c r="I366" s="95">
        <v>2</v>
      </c>
    </row>
    <row r="367" spans="1:9" x14ac:dyDescent="0.2">
      <c r="A367" s="95">
        <v>621</v>
      </c>
      <c r="B367" s="105">
        <v>2161</v>
      </c>
      <c r="C367" s="95" t="s">
        <v>121</v>
      </c>
      <c r="D367" s="106" t="s">
        <v>109</v>
      </c>
      <c r="E367" s="95">
        <v>5</v>
      </c>
      <c r="F367" s="95">
        <v>0</v>
      </c>
      <c r="G367" s="95">
        <v>13</v>
      </c>
      <c r="H367" s="95">
        <v>0</v>
      </c>
      <c r="I367" s="95">
        <v>0</v>
      </c>
    </row>
    <row r="368" spans="1:9" x14ac:dyDescent="0.2">
      <c r="A368" s="95">
        <v>622</v>
      </c>
      <c r="B368" s="105">
        <v>2133</v>
      </c>
      <c r="C368" s="95" t="s">
        <v>120</v>
      </c>
      <c r="D368" s="95" t="s">
        <v>106</v>
      </c>
      <c r="E368" s="95">
        <v>0</v>
      </c>
      <c r="F368" s="95">
        <v>0</v>
      </c>
      <c r="G368" s="95">
        <v>0</v>
      </c>
      <c r="H368" s="95">
        <v>0</v>
      </c>
      <c r="I368" s="95">
        <v>0</v>
      </c>
    </row>
    <row r="369" spans="1:9" x14ac:dyDescent="0.2">
      <c r="A369" s="95">
        <v>622</v>
      </c>
      <c r="B369" s="105">
        <v>2133</v>
      </c>
      <c r="C369" s="95" t="s">
        <v>120</v>
      </c>
      <c r="D369" s="94" t="s">
        <v>108</v>
      </c>
      <c r="E369" s="95">
        <v>0</v>
      </c>
      <c r="F369" s="95">
        <v>0</v>
      </c>
      <c r="G369" s="95">
        <v>3</v>
      </c>
      <c r="H369" s="95">
        <v>0</v>
      </c>
      <c r="I369" s="95">
        <v>0</v>
      </c>
    </row>
    <row r="370" spans="1:9" x14ac:dyDescent="0.2">
      <c r="A370" s="95">
        <v>622</v>
      </c>
      <c r="B370" s="105">
        <v>2133</v>
      </c>
      <c r="C370" s="95" t="s">
        <v>120</v>
      </c>
      <c r="D370" s="106" t="s">
        <v>109</v>
      </c>
      <c r="E370" s="95">
        <v>0</v>
      </c>
      <c r="F370" s="95">
        <v>0</v>
      </c>
      <c r="G370" s="95">
        <v>3</v>
      </c>
      <c r="H370" s="95">
        <v>0</v>
      </c>
      <c r="I370" s="95">
        <v>0</v>
      </c>
    </row>
    <row r="371" spans="1:9" x14ac:dyDescent="0.2">
      <c r="A371" s="95">
        <v>623</v>
      </c>
      <c r="B371" s="105">
        <v>2133</v>
      </c>
      <c r="C371" s="95" t="s">
        <v>121</v>
      </c>
      <c r="D371" s="95" t="s">
        <v>106</v>
      </c>
      <c r="E371" s="95">
        <v>0</v>
      </c>
      <c r="F371" s="95">
        <v>0</v>
      </c>
      <c r="G371" s="95">
        <v>0</v>
      </c>
      <c r="H371" s="95">
        <v>0</v>
      </c>
      <c r="I371" s="95">
        <v>0</v>
      </c>
    </row>
    <row r="372" spans="1:9" x14ac:dyDescent="0.2">
      <c r="A372" s="95">
        <v>623</v>
      </c>
      <c r="B372" s="105">
        <v>2133</v>
      </c>
      <c r="C372" s="95" t="s">
        <v>121</v>
      </c>
      <c r="D372" s="94" t="s">
        <v>108</v>
      </c>
      <c r="E372" s="95">
        <v>0</v>
      </c>
      <c r="F372" s="95">
        <v>0</v>
      </c>
      <c r="G372" s="95">
        <v>3</v>
      </c>
      <c r="H372" s="95">
        <v>0</v>
      </c>
      <c r="I372" s="95">
        <v>0</v>
      </c>
    </row>
    <row r="373" spans="1:9" x14ac:dyDescent="0.2">
      <c r="A373" s="95">
        <v>623</v>
      </c>
      <c r="B373" s="105">
        <v>2133</v>
      </c>
      <c r="C373" s="95" t="s">
        <v>121</v>
      </c>
      <c r="D373" s="106" t="s">
        <v>109</v>
      </c>
      <c r="E373" s="95">
        <v>0</v>
      </c>
      <c r="F373" s="95">
        <v>0</v>
      </c>
      <c r="G373" s="95">
        <v>5</v>
      </c>
      <c r="H373" s="95">
        <v>0</v>
      </c>
      <c r="I373" s="95">
        <v>0</v>
      </c>
    </row>
    <row r="374" spans="1:9" x14ac:dyDescent="0.2">
      <c r="A374" s="95">
        <v>624</v>
      </c>
      <c r="B374" s="105">
        <v>2124</v>
      </c>
      <c r="C374" s="95" t="s">
        <v>120</v>
      </c>
      <c r="D374" s="95" t="s">
        <v>106</v>
      </c>
      <c r="E374" s="95">
        <v>0</v>
      </c>
      <c r="F374" s="95">
        <v>0</v>
      </c>
      <c r="G374" s="95">
        <v>0</v>
      </c>
      <c r="H374" s="95">
        <v>0</v>
      </c>
      <c r="I374" s="95">
        <v>0</v>
      </c>
    </row>
    <row r="375" spans="1:9" x14ac:dyDescent="0.2">
      <c r="A375" s="95">
        <v>624</v>
      </c>
      <c r="B375" s="105">
        <v>2124</v>
      </c>
      <c r="C375" s="95" t="s">
        <v>120</v>
      </c>
      <c r="D375" s="94" t="s">
        <v>108</v>
      </c>
      <c r="E375" s="95">
        <v>0</v>
      </c>
      <c r="F375" s="95">
        <v>0</v>
      </c>
      <c r="G375" s="95">
        <v>0</v>
      </c>
      <c r="H375" s="95">
        <v>0</v>
      </c>
      <c r="I375" s="95">
        <v>0</v>
      </c>
    </row>
    <row r="376" spans="1:9" x14ac:dyDescent="0.2">
      <c r="A376" s="95">
        <v>624</v>
      </c>
      <c r="B376" s="105">
        <v>2124</v>
      </c>
      <c r="C376" s="95" t="s">
        <v>120</v>
      </c>
      <c r="D376" s="106" t="s">
        <v>109</v>
      </c>
      <c r="E376" s="95">
        <v>2</v>
      </c>
      <c r="F376" s="95">
        <v>0</v>
      </c>
      <c r="G376" s="95">
        <v>3</v>
      </c>
      <c r="H376" s="95">
        <v>0</v>
      </c>
      <c r="I376" s="95">
        <v>0</v>
      </c>
    </row>
    <row r="377" spans="1:9" x14ac:dyDescent="0.2">
      <c r="A377" s="95">
        <v>625</v>
      </c>
      <c r="B377" s="105">
        <v>2124</v>
      </c>
      <c r="C377" s="95" t="s">
        <v>121</v>
      </c>
      <c r="D377" s="95" t="s">
        <v>106</v>
      </c>
      <c r="E377" s="95">
        <v>0</v>
      </c>
      <c r="F377" s="95">
        <v>0</v>
      </c>
      <c r="G377" s="95">
        <v>0</v>
      </c>
      <c r="H377" s="95">
        <v>0</v>
      </c>
      <c r="I377" s="95">
        <v>0</v>
      </c>
    </row>
    <row r="378" spans="1:9" x14ac:dyDescent="0.2">
      <c r="A378" s="95">
        <v>625</v>
      </c>
      <c r="B378" s="105">
        <v>2124</v>
      </c>
      <c r="C378" s="95" t="s">
        <v>121</v>
      </c>
      <c r="D378" s="108" t="s">
        <v>108</v>
      </c>
      <c r="E378" s="95">
        <v>0</v>
      </c>
      <c r="F378" s="95">
        <v>0</v>
      </c>
      <c r="G378" s="95">
        <v>0</v>
      </c>
      <c r="H378" s="95">
        <v>0</v>
      </c>
      <c r="I378" s="95">
        <v>0</v>
      </c>
    </row>
    <row r="379" spans="1:9" x14ac:dyDescent="0.2">
      <c r="A379" s="95">
        <v>625</v>
      </c>
      <c r="B379" s="105">
        <v>2124</v>
      </c>
      <c r="C379" s="95" t="s">
        <v>121</v>
      </c>
      <c r="D379" s="92" t="s">
        <v>109</v>
      </c>
      <c r="E379" s="95">
        <v>0</v>
      </c>
      <c r="F379" s="95">
        <v>0</v>
      </c>
      <c r="G379" s="95">
        <v>11</v>
      </c>
      <c r="H379" s="95">
        <v>0</v>
      </c>
      <c r="I379" s="95">
        <v>0</v>
      </c>
    </row>
    <row r="380" spans="1:9" x14ac:dyDescent="0.2">
      <c r="A380" s="95">
        <v>626</v>
      </c>
      <c r="B380" s="105">
        <v>2147</v>
      </c>
      <c r="C380" s="95" t="s">
        <v>120</v>
      </c>
      <c r="D380" s="107" t="s">
        <v>106</v>
      </c>
      <c r="E380" s="95">
        <v>0</v>
      </c>
      <c r="F380" s="95">
        <v>0</v>
      </c>
      <c r="G380" s="95">
        <v>0</v>
      </c>
      <c r="H380" s="95">
        <v>0</v>
      </c>
      <c r="I380" s="95">
        <v>0</v>
      </c>
    </row>
    <row r="381" spans="1:9" x14ac:dyDescent="0.2">
      <c r="A381" s="95">
        <v>626</v>
      </c>
      <c r="B381" s="105">
        <v>2147</v>
      </c>
      <c r="C381" s="95" t="s">
        <v>120</v>
      </c>
      <c r="D381" s="108" t="s">
        <v>108</v>
      </c>
      <c r="E381" s="95">
        <v>1</v>
      </c>
      <c r="F381" s="95">
        <v>0</v>
      </c>
      <c r="G381" s="95">
        <v>1</v>
      </c>
      <c r="H381" s="95">
        <v>0</v>
      </c>
      <c r="I381" s="95">
        <v>0</v>
      </c>
    </row>
    <row r="382" spans="1:9" x14ac:dyDescent="0.2">
      <c r="A382" s="95">
        <v>626</v>
      </c>
      <c r="B382" s="105">
        <v>2147</v>
      </c>
      <c r="C382" s="95" t="s">
        <v>120</v>
      </c>
      <c r="D382" s="92" t="s">
        <v>109</v>
      </c>
      <c r="E382" s="95">
        <v>1</v>
      </c>
      <c r="F382" s="95">
        <v>0</v>
      </c>
      <c r="G382" s="95">
        <v>5</v>
      </c>
      <c r="H382" s="95">
        <v>0</v>
      </c>
      <c r="I382" s="95">
        <v>0</v>
      </c>
    </row>
    <row r="383" spans="1:9" x14ac:dyDescent="0.2">
      <c r="A383" s="95">
        <v>627</v>
      </c>
      <c r="B383" s="105">
        <v>2147</v>
      </c>
      <c r="C383" s="95" t="s">
        <v>121</v>
      </c>
      <c r="D383" s="107" t="s">
        <v>106</v>
      </c>
      <c r="E383" s="95">
        <v>0</v>
      </c>
      <c r="F383" s="95">
        <v>0</v>
      </c>
      <c r="G383" s="95">
        <v>0</v>
      </c>
      <c r="H383" s="95">
        <v>0</v>
      </c>
      <c r="I383" s="95">
        <v>0</v>
      </c>
    </row>
    <row r="384" spans="1:9" x14ac:dyDescent="0.2">
      <c r="A384" s="95">
        <v>627</v>
      </c>
      <c r="B384" s="105">
        <v>2147</v>
      </c>
      <c r="C384" s="95" t="s">
        <v>121</v>
      </c>
      <c r="D384" s="108" t="s">
        <v>108</v>
      </c>
      <c r="E384" s="95">
        <v>0</v>
      </c>
      <c r="F384" s="95">
        <v>0</v>
      </c>
      <c r="G384" s="95">
        <v>4</v>
      </c>
      <c r="H384" s="95">
        <v>0</v>
      </c>
      <c r="I384" s="95">
        <v>0</v>
      </c>
    </row>
    <row r="385" spans="1:9" x14ac:dyDescent="0.2">
      <c r="A385" s="95">
        <v>627</v>
      </c>
      <c r="B385" s="105">
        <v>2147</v>
      </c>
      <c r="C385" s="95" t="s">
        <v>121</v>
      </c>
      <c r="D385" s="92" t="s">
        <v>109</v>
      </c>
      <c r="E385" s="95">
        <v>3</v>
      </c>
      <c r="F385" s="95">
        <v>0</v>
      </c>
      <c r="G385" s="95">
        <v>1</v>
      </c>
      <c r="H385" s="95">
        <v>0</v>
      </c>
      <c r="I385" s="95">
        <v>0</v>
      </c>
    </row>
    <row r="386" spans="1:9" x14ac:dyDescent="0.2">
      <c r="A386" s="95">
        <v>628</v>
      </c>
      <c r="B386" s="105">
        <v>2120</v>
      </c>
      <c r="C386" s="95" t="s">
        <v>120</v>
      </c>
      <c r="D386" s="107" t="s">
        <v>106</v>
      </c>
      <c r="E386" s="95">
        <v>0</v>
      </c>
      <c r="F386" s="95">
        <v>0</v>
      </c>
      <c r="G386" s="95">
        <v>0</v>
      </c>
      <c r="H386" s="95">
        <v>0</v>
      </c>
      <c r="I386" s="95">
        <v>0</v>
      </c>
    </row>
    <row r="387" spans="1:9" x14ac:dyDescent="0.2">
      <c r="A387" s="95">
        <v>628</v>
      </c>
      <c r="B387" s="105">
        <v>2120</v>
      </c>
      <c r="C387" s="95" t="s">
        <v>120</v>
      </c>
      <c r="D387" s="108" t="s">
        <v>108</v>
      </c>
      <c r="E387" s="95">
        <v>1</v>
      </c>
      <c r="F387" s="95">
        <v>0</v>
      </c>
      <c r="G387" s="95">
        <v>0</v>
      </c>
      <c r="H387" s="95">
        <v>0</v>
      </c>
      <c r="I387" s="95">
        <v>0</v>
      </c>
    </row>
    <row r="388" spans="1:9" x14ac:dyDescent="0.2">
      <c r="A388" s="95">
        <v>628</v>
      </c>
      <c r="B388" s="105">
        <v>2120</v>
      </c>
      <c r="C388" s="95" t="s">
        <v>120</v>
      </c>
      <c r="D388" s="92" t="s">
        <v>109</v>
      </c>
      <c r="E388" s="95">
        <v>1</v>
      </c>
      <c r="F388" s="95">
        <v>0</v>
      </c>
      <c r="G388" s="95">
        <v>1</v>
      </c>
      <c r="H388" s="95">
        <v>0</v>
      </c>
      <c r="I388" s="95">
        <v>0</v>
      </c>
    </row>
    <row r="389" spans="1:9" x14ac:dyDescent="0.2">
      <c r="A389" s="95">
        <v>629</v>
      </c>
      <c r="B389" s="105">
        <v>2120</v>
      </c>
      <c r="C389" s="95" t="s">
        <v>121</v>
      </c>
      <c r="D389" s="107" t="s">
        <v>106</v>
      </c>
      <c r="E389" s="95">
        <v>0</v>
      </c>
      <c r="F389" s="95">
        <v>0</v>
      </c>
      <c r="G389" s="95">
        <v>0</v>
      </c>
      <c r="H389" s="95">
        <v>0</v>
      </c>
      <c r="I389" s="95">
        <v>0</v>
      </c>
    </row>
    <row r="390" spans="1:9" x14ac:dyDescent="0.2">
      <c r="A390" s="95">
        <v>629</v>
      </c>
      <c r="B390" s="105">
        <v>2120</v>
      </c>
      <c r="C390" s="95" t="s">
        <v>121</v>
      </c>
      <c r="D390" s="108" t="s">
        <v>108</v>
      </c>
      <c r="E390" s="95">
        <v>0</v>
      </c>
      <c r="F390" s="95">
        <v>0</v>
      </c>
      <c r="G390" s="95">
        <v>2</v>
      </c>
      <c r="H390" s="95">
        <v>0</v>
      </c>
      <c r="I390" s="95">
        <v>0</v>
      </c>
    </row>
    <row r="391" spans="1:9" x14ac:dyDescent="0.2">
      <c r="A391" s="95">
        <v>629</v>
      </c>
      <c r="B391" s="105">
        <v>2120</v>
      </c>
      <c r="C391" s="95" t="s">
        <v>121</v>
      </c>
      <c r="D391" s="92" t="s">
        <v>109</v>
      </c>
      <c r="E391" s="95">
        <v>2</v>
      </c>
      <c r="F391" s="95">
        <v>0</v>
      </c>
      <c r="G391" s="95">
        <v>4</v>
      </c>
      <c r="H391" s="95">
        <v>0</v>
      </c>
      <c r="I391" s="95">
        <v>0</v>
      </c>
    </row>
    <row r="392" spans="1:9" x14ac:dyDescent="0.2">
      <c r="A392" s="95">
        <v>630</v>
      </c>
      <c r="B392" s="105">
        <v>2136</v>
      </c>
      <c r="C392" s="95" t="s">
        <v>120</v>
      </c>
      <c r="D392" s="107" t="s">
        <v>106</v>
      </c>
      <c r="E392" s="95">
        <v>0</v>
      </c>
      <c r="F392" s="95">
        <v>0</v>
      </c>
      <c r="G392" s="95">
        <v>0</v>
      </c>
      <c r="H392" s="95">
        <v>0</v>
      </c>
      <c r="I392" s="95">
        <v>0</v>
      </c>
    </row>
    <row r="393" spans="1:9" x14ac:dyDescent="0.2">
      <c r="A393" s="95">
        <v>630</v>
      </c>
      <c r="B393" s="105">
        <v>2136</v>
      </c>
      <c r="C393" s="95" t="s">
        <v>120</v>
      </c>
      <c r="D393" s="108" t="s">
        <v>108</v>
      </c>
      <c r="E393" s="95">
        <v>0</v>
      </c>
      <c r="F393" s="95">
        <v>0</v>
      </c>
      <c r="G393" s="95">
        <v>5</v>
      </c>
      <c r="H393" s="95">
        <v>0</v>
      </c>
      <c r="I393" s="95">
        <v>0</v>
      </c>
    </row>
    <row r="394" spans="1:9" x14ac:dyDescent="0.2">
      <c r="A394" s="95">
        <v>630</v>
      </c>
      <c r="B394" s="105">
        <v>2136</v>
      </c>
      <c r="C394" s="95" t="s">
        <v>120</v>
      </c>
      <c r="D394" s="92" t="s">
        <v>109</v>
      </c>
      <c r="E394" s="95">
        <v>0</v>
      </c>
      <c r="F394" s="95">
        <v>0</v>
      </c>
      <c r="G394" s="95">
        <v>2</v>
      </c>
      <c r="H394" s="95">
        <v>0</v>
      </c>
      <c r="I394" s="95">
        <v>0</v>
      </c>
    </row>
    <row r="395" spans="1:9" x14ac:dyDescent="0.2">
      <c r="A395" s="95">
        <v>631</v>
      </c>
      <c r="B395" s="105">
        <v>2136</v>
      </c>
      <c r="C395" s="95" t="s">
        <v>121</v>
      </c>
      <c r="D395" s="107" t="s">
        <v>106</v>
      </c>
      <c r="E395" s="95">
        <v>0</v>
      </c>
      <c r="F395" s="95">
        <v>0</v>
      </c>
      <c r="G395" s="95">
        <v>0</v>
      </c>
      <c r="H395" s="95">
        <v>0</v>
      </c>
      <c r="I395" s="95">
        <v>0</v>
      </c>
    </row>
    <row r="396" spans="1:9" x14ac:dyDescent="0.2">
      <c r="A396" s="95">
        <v>631</v>
      </c>
      <c r="B396" s="105">
        <v>2136</v>
      </c>
      <c r="C396" s="95" t="s">
        <v>121</v>
      </c>
      <c r="D396" s="108" t="s">
        <v>108</v>
      </c>
      <c r="E396" s="95">
        <v>0</v>
      </c>
      <c r="F396" s="95">
        <v>2</v>
      </c>
      <c r="G396" s="95">
        <v>3</v>
      </c>
      <c r="H396" s="95">
        <v>1</v>
      </c>
      <c r="I396" s="95">
        <v>0</v>
      </c>
    </row>
    <row r="397" spans="1:9" x14ac:dyDescent="0.2">
      <c r="A397" s="95">
        <v>631</v>
      </c>
      <c r="B397" s="105">
        <v>2136</v>
      </c>
      <c r="C397" s="95" t="s">
        <v>121</v>
      </c>
      <c r="D397" s="92" t="s">
        <v>109</v>
      </c>
      <c r="E397" s="95">
        <v>0</v>
      </c>
      <c r="F397" s="95">
        <v>0</v>
      </c>
      <c r="G397" s="95">
        <v>3</v>
      </c>
      <c r="H397" s="95">
        <v>0</v>
      </c>
      <c r="I397" s="95">
        <v>0</v>
      </c>
    </row>
    <row r="398" spans="1:9" x14ac:dyDescent="0.2">
      <c r="A398" s="95">
        <v>632</v>
      </c>
      <c r="B398" s="105">
        <v>2151</v>
      </c>
      <c r="C398" s="95" t="s">
        <v>120</v>
      </c>
      <c r="D398" s="107" t="s">
        <v>106</v>
      </c>
      <c r="E398" s="95">
        <v>0</v>
      </c>
      <c r="F398" s="95">
        <v>0</v>
      </c>
      <c r="G398" s="95">
        <v>0</v>
      </c>
      <c r="H398" s="95">
        <v>0</v>
      </c>
      <c r="I398" s="95">
        <v>0</v>
      </c>
    </row>
    <row r="399" spans="1:9" x14ac:dyDescent="0.2">
      <c r="A399" s="95">
        <v>632</v>
      </c>
      <c r="B399" s="105">
        <v>2151</v>
      </c>
      <c r="C399" s="95" t="s">
        <v>120</v>
      </c>
      <c r="D399" s="108" t="s">
        <v>108</v>
      </c>
      <c r="E399" s="95">
        <v>0</v>
      </c>
      <c r="F399" s="95">
        <v>0</v>
      </c>
      <c r="G399" s="95">
        <v>0</v>
      </c>
      <c r="H399" s="95">
        <v>0</v>
      </c>
      <c r="I399" s="95">
        <v>2</v>
      </c>
    </row>
    <row r="400" spans="1:9" x14ac:dyDescent="0.2">
      <c r="A400" s="95">
        <v>632</v>
      </c>
      <c r="B400" s="105">
        <v>2151</v>
      </c>
      <c r="C400" s="95" t="s">
        <v>120</v>
      </c>
      <c r="D400" s="92" t="s">
        <v>109</v>
      </c>
      <c r="E400" s="95">
        <v>5</v>
      </c>
      <c r="F400" s="95">
        <v>0</v>
      </c>
      <c r="G400" s="95">
        <v>4</v>
      </c>
      <c r="H400" s="95">
        <v>0</v>
      </c>
      <c r="I400" s="95">
        <v>0</v>
      </c>
    </row>
    <row r="401" spans="1:9" x14ac:dyDescent="0.2">
      <c r="A401" s="95">
        <v>633</v>
      </c>
      <c r="B401" s="105">
        <v>2151</v>
      </c>
      <c r="C401" s="95" t="s">
        <v>121</v>
      </c>
      <c r="D401" s="107" t="s">
        <v>106</v>
      </c>
      <c r="E401" s="95">
        <v>0</v>
      </c>
      <c r="F401" s="95">
        <v>0</v>
      </c>
      <c r="G401" s="95">
        <v>0</v>
      </c>
      <c r="H401" s="95">
        <v>0</v>
      </c>
      <c r="I401" s="95">
        <v>0</v>
      </c>
    </row>
    <row r="402" spans="1:9" x14ac:dyDescent="0.2">
      <c r="A402" s="95">
        <v>633</v>
      </c>
      <c r="B402" s="105">
        <v>2151</v>
      </c>
      <c r="C402" s="95" t="s">
        <v>121</v>
      </c>
      <c r="D402" s="108" t="s">
        <v>108</v>
      </c>
      <c r="E402" s="95">
        <v>3</v>
      </c>
      <c r="F402" s="95">
        <v>0</v>
      </c>
      <c r="G402" s="95">
        <v>0</v>
      </c>
      <c r="H402" s="95">
        <v>0</v>
      </c>
      <c r="I402" s="95">
        <v>1</v>
      </c>
    </row>
    <row r="403" spans="1:9" x14ac:dyDescent="0.2">
      <c r="A403" s="95">
        <v>633</v>
      </c>
      <c r="B403" s="105">
        <v>2151</v>
      </c>
      <c r="C403" s="95" t="s">
        <v>121</v>
      </c>
      <c r="D403" s="92" t="s">
        <v>109</v>
      </c>
      <c r="E403" s="95">
        <v>1</v>
      </c>
      <c r="F403" s="95">
        <v>0</v>
      </c>
      <c r="G403" s="95">
        <v>8</v>
      </c>
      <c r="H403" s="95">
        <v>0</v>
      </c>
      <c r="I403" s="95">
        <v>0</v>
      </c>
    </row>
    <row r="404" spans="1:9" x14ac:dyDescent="0.2">
      <c r="A404" s="95">
        <v>634</v>
      </c>
      <c r="B404" s="105">
        <v>2115</v>
      </c>
      <c r="C404" s="95" t="s">
        <v>120</v>
      </c>
      <c r="D404" s="107" t="s">
        <v>106</v>
      </c>
      <c r="E404" s="95">
        <v>0</v>
      </c>
      <c r="F404" s="95">
        <v>0</v>
      </c>
      <c r="G404" s="95">
        <v>0</v>
      </c>
      <c r="H404" s="95">
        <v>0</v>
      </c>
      <c r="I404" s="95">
        <v>0</v>
      </c>
    </row>
    <row r="405" spans="1:9" x14ac:dyDescent="0.2">
      <c r="A405" s="95">
        <v>634</v>
      </c>
      <c r="B405" s="105">
        <v>2115</v>
      </c>
      <c r="C405" s="95" t="s">
        <v>120</v>
      </c>
      <c r="D405" s="108" t="s">
        <v>108</v>
      </c>
      <c r="E405" s="95">
        <v>1</v>
      </c>
      <c r="F405" s="95">
        <v>0</v>
      </c>
      <c r="G405" s="95">
        <v>2</v>
      </c>
      <c r="H405" s="95">
        <v>1</v>
      </c>
      <c r="I405" s="95">
        <v>0</v>
      </c>
    </row>
    <row r="406" spans="1:9" x14ac:dyDescent="0.2">
      <c r="A406" s="95">
        <v>634</v>
      </c>
      <c r="B406" s="105">
        <v>2115</v>
      </c>
      <c r="C406" s="95" t="s">
        <v>120</v>
      </c>
      <c r="D406" s="92" t="s">
        <v>109</v>
      </c>
      <c r="E406" s="95">
        <v>7</v>
      </c>
      <c r="F406" s="95">
        <v>0</v>
      </c>
      <c r="G406" s="95">
        <v>4</v>
      </c>
      <c r="H406" s="95">
        <v>0</v>
      </c>
      <c r="I406" s="95">
        <v>0</v>
      </c>
    </row>
    <row r="407" spans="1:9" x14ac:dyDescent="0.2">
      <c r="A407" s="95">
        <v>635</v>
      </c>
      <c r="B407" s="105">
        <v>2115</v>
      </c>
      <c r="C407" s="95" t="s">
        <v>121</v>
      </c>
      <c r="D407" s="107" t="s">
        <v>106</v>
      </c>
      <c r="E407" s="95">
        <v>0</v>
      </c>
      <c r="F407" s="95">
        <v>0</v>
      </c>
      <c r="G407" s="95">
        <v>0</v>
      </c>
      <c r="H407" s="95">
        <v>0</v>
      </c>
      <c r="I407" s="95">
        <v>0</v>
      </c>
    </row>
    <row r="408" spans="1:9" x14ac:dyDescent="0.2">
      <c r="A408" s="95">
        <v>635</v>
      </c>
      <c r="B408" s="105">
        <v>2115</v>
      </c>
      <c r="C408" s="95" t="s">
        <v>121</v>
      </c>
      <c r="D408" s="108" t="s">
        <v>108</v>
      </c>
      <c r="E408" s="95">
        <v>2</v>
      </c>
      <c r="F408" s="95">
        <v>0</v>
      </c>
      <c r="G408" s="95">
        <v>1</v>
      </c>
      <c r="H408" s="95">
        <v>0</v>
      </c>
      <c r="I408" s="95">
        <v>0</v>
      </c>
    </row>
    <row r="409" spans="1:9" x14ac:dyDescent="0.2">
      <c r="A409" s="95">
        <v>635</v>
      </c>
      <c r="B409" s="105">
        <v>2115</v>
      </c>
      <c r="C409" s="95" t="s">
        <v>121</v>
      </c>
      <c r="D409" s="92" t="s">
        <v>109</v>
      </c>
      <c r="E409" s="95">
        <v>2</v>
      </c>
      <c r="F409" s="95">
        <v>1</v>
      </c>
      <c r="G409" s="95">
        <v>29</v>
      </c>
      <c r="H409" s="95">
        <v>0</v>
      </c>
      <c r="I409" s="95">
        <v>0</v>
      </c>
    </row>
    <row r="410" spans="1:9" x14ac:dyDescent="0.2">
      <c r="A410" s="95">
        <v>636</v>
      </c>
      <c r="B410" s="105">
        <v>2128</v>
      </c>
      <c r="C410" s="95" t="s">
        <v>120</v>
      </c>
      <c r="D410" s="107" t="s">
        <v>106</v>
      </c>
      <c r="E410" s="95">
        <v>0</v>
      </c>
      <c r="F410" s="95">
        <v>0</v>
      </c>
      <c r="G410" s="95">
        <v>0</v>
      </c>
      <c r="H410" s="95">
        <v>0</v>
      </c>
      <c r="I410" s="95">
        <v>0</v>
      </c>
    </row>
    <row r="411" spans="1:9" x14ac:dyDescent="0.2">
      <c r="A411" s="95">
        <v>636</v>
      </c>
      <c r="B411" s="105">
        <v>2128</v>
      </c>
      <c r="C411" s="95" t="s">
        <v>120</v>
      </c>
      <c r="D411" s="108" t="s">
        <v>108</v>
      </c>
      <c r="E411" s="95">
        <v>1</v>
      </c>
      <c r="F411" s="95">
        <v>0</v>
      </c>
      <c r="G411" s="95">
        <v>2</v>
      </c>
      <c r="H411" s="95">
        <v>0</v>
      </c>
      <c r="I411" s="95">
        <v>0</v>
      </c>
    </row>
    <row r="412" spans="1:9" x14ac:dyDescent="0.2">
      <c r="A412" s="95">
        <v>636</v>
      </c>
      <c r="B412" s="105">
        <v>2128</v>
      </c>
      <c r="C412" s="95" t="s">
        <v>120</v>
      </c>
      <c r="D412" s="92" t="s">
        <v>109</v>
      </c>
      <c r="E412" s="95">
        <v>1</v>
      </c>
      <c r="F412" s="95">
        <v>0</v>
      </c>
      <c r="G412" s="95">
        <v>7</v>
      </c>
      <c r="H412" s="95">
        <v>0</v>
      </c>
      <c r="I412" s="95">
        <v>0</v>
      </c>
    </row>
    <row r="413" spans="1:9" x14ac:dyDescent="0.2">
      <c r="A413" s="95">
        <v>637</v>
      </c>
      <c r="B413" s="105">
        <v>2128</v>
      </c>
      <c r="C413" s="95" t="s">
        <v>121</v>
      </c>
      <c r="D413" s="107" t="s">
        <v>106</v>
      </c>
      <c r="E413" s="95">
        <v>0</v>
      </c>
      <c r="F413" s="95">
        <v>0</v>
      </c>
      <c r="G413" s="95">
        <v>0</v>
      </c>
      <c r="H413" s="95">
        <v>0</v>
      </c>
      <c r="I413" s="95">
        <v>0</v>
      </c>
    </row>
    <row r="414" spans="1:9" x14ac:dyDescent="0.2">
      <c r="A414" s="95">
        <v>637</v>
      </c>
      <c r="B414" s="105">
        <v>2128</v>
      </c>
      <c r="C414" s="95" t="s">
        <v>121</v>
      </c>
      <c r="D414" s="108" t="s">
        <v>108</v>
      </c>
      <c r="E414" s="95">
        <v>3</v>
      </c>
      <c r="F414" s="95">
        <v>0</v>
      </c>
      <c r="G414" s="95">
        <v>1</v>
      </c>
      <c r="H414" s="95">
        <v>0</v>
      </c>
      <c r="I414" s="95">
        <v>0</v>
      </c>
    </row>
    <row r="415" spans="1:9" x14ac:dyDescent="0.2">
      <c r="A415" s="95">
        <v>637</v>
      </c>
      <c r="B415" s="105">
        <v>2128</v>
      </c>
      <c r="C415" s="95" t="s">
        <v>121</v>
      </c>
      <c r="D415" s="92" t="s">
        <v>109</v>
      </c>
      <c r="E415" s="95">
        <v>1</v>
      </c>
      <c r="F415" s="95">
        <v>0</v>
      </c>
      <c r="G415" s="95">
        <v>6</v>
      </c>
      <c r="H415" s="95">
        <v>0</v>
      </c>
      <c r="I415" s="95">
        <v>0</v>
      </c>
    </row>
    <row r="416" spans="1:9" x14ac:dyDescent="0.2">
      <c r="A416" s="95">
        <v>638</v>
      </c>
      <c r="B416" s="105">
        <v>2134</v>
      </c>
      <c r="C416" s="95" t="s">
        <v>120</v>
      </c>
      <c r="D416" s="107" t="s">
        <v>106</v>
      </c>
      <c r="E416" s="95">
        <v>0</v>
      </c>
      <c r="F416" s="95">
        <v>0</v>
      </c>
      <c r="G416" s="95">
        <v>0</v>
      </c>
      <c r="H416" s="95">
        <v>0</v>
      </c>
      <c r="I416" s="95">
        <v>0</v>
      </c>
    </row>
    <row r="417" spans="1:9" x14ac:dyDescent="0.2">
      <c r="A417" s="95">
        <v>638</v>
      </c>
      <c r="B417" s="105">
        <v>2134</v>
      </c>
      <c r="C417" s="95" t="s">
        <v>120</v>
      </c>
      <c r="D417" s="108" t="s">
        <v>108</v>
      </c>
      <c r="E417" s="95">
        <v>2</v>
      </c>
      <c r="F417" s="95">
        <v>0</v>
      </c>
      <c r="G417" s="95">
        <v>1</v>
      </c>
      <c r="H417" s="95">
        <v>0</v>
      </c>
      <c r="I417" s="95">
        <v>0</v>
      </c>
    </row>
    <row r="418" spans="1:9" x14ac:dyDescent="0.2">
      <c r="A418" s="95">
        <v>638</v>
      </c>
      <c r="B418" s="105">
        <v>2134</v>
      </c>
      <c r="C418" s="95" t="s">
        <v>120</v>
      </c>
      <c r="D418" s="92" t="s">
        <v>109</v>
      </c>
      <c r="E418" s="95">
        <v>0</v>
      </c>
      <c r="F418" s="95">
        <v>0</v>
      </c>
      <c r="G418" s="95">
        <v>7</v>
      </c>
      <c r="H418" s="95">
        <v>0</v>
      </c>
      <c r="I418" s="95">
        <v>0</v>
      </c>
    </row>
    <row r="419" spans="1:9" x14ac:dyDescent="0.2">
      <c r="A419" s="95">
        <v>639</v>
      </c>
      <c r="B419" s="105">
        <v>2134</v>
      </c>
      <c r="C419" s="95" t="s">
        <v>121</v>
      </c>
      <c r="D419" s="107" t="s">
        <v>106</v>
      </c>
      <c r="E419" s="95">
        <v>0</v>
      </c>
      <c r="F419" s="95">
        <v>0</v>
      </c>
      <c r="G419" s="95">
        <v>0</v>
      </c>
      <c r="H419" s="95">
        <v>0</v>
      </c>
      <c r="I419" s="95">
        <v>0</v>
      </c>
    </row>
    <row r="420" spans="1:9" x14ac:dyDescent="0.2">
      <c r="A420" s="95">
        <v>639</v>
      </c>
      <c r="B420" s="105">
        <v>2134</v>
      </c>
      <c r="C420" s="95" t="s">
        <v>121</v>
      </c>
      <c r="D420" s="108" t="s">
        <v>108</v>
      </c>
      <c r="E420" s="95">
        <v>3</v>
      </c>
      <c r="F420" s="95">
        <v>0</v>
      </c>
      <c r="G420" s="95">
        <v>29</v>
      </c>
      <c r="H420" s="95">
        <v>0</v>
      </c>
      <c r="I420" s="95">
        <v>0</v>
      </c>
    </row>
    <row r="421" spans="1:9" x14ac:dyDescent="0.2">
      <c r="A421" s="95">
        <v>639</v>
      </c>
      <c r="B421" s="105">
        <v>2134</v>
      </c>
      <c r="C421" s="95" t="s">
        <v>121</v>
      </c>
      <c r="D421" s="92" t="s">
        <v>109</v>
      </c>
      <c r="E421" s="95">
        <v>0</v>
      </c>
      <c r="F421" s="95">
        <v>1</v>
      </c>
      <c r="G421" s="95">
        <v>3</v>
      </c>
      <c r="H421" s="95">
        <v>0</v>
      </c>
      <c r="I421" s="95">
        <v>0</v>
      </c>
    </row>
    <row r="422" spans="1:9" x14ac:dyDescent="0.2">
      <c r="A422" s="95">
        <v>640</v>
      </c>
      <c r="B422" s="105">
        <v>2118</v>
      </c>
      <c r="C422" s="95" t="s">
        <v>120</v>
      </c>
      <c r="D422" s="107" t="s">
        <v>106</v>
      </c>
      <c r="E422" s="95">
        <v>0</v>
      </c>
      <c r="F422" s="95">
        <v>0</v>
      </c>
      <c r="G422" s="95">
        <v>0</v>
      </c>
      <c r="H422" s="95">
        <v>0</v>
      </c>
      <c r="I422" s="95">
        <v>0</v>
      </c>
    </row>
    <row r="423" spans="1:9" x14ac:dyDescent="0.2">
      <c r="A423" s="95">
        <v>640</v>
      </c>
      <c r="B423" s="105">
        <v>2118</v>
      </c>
      <c r="C423" s="95" t="s">
        <v>120</v>
      </c>
      <c r="D423" s="108" t="s">
        <v>108</v>
      </c>
      <c r="E423" s="95">
        <v>2</v>
      </c>
      <c r="F423" s="95">
        <v>0</v>
      </c>
      <c r="G423" s="95">
        <v>6</v>
      </c>
      <c r="H423" s="95">
        <v>0</v>
      </c>
      <c r="I423" s="95">
        <v>0</v>
      </c>
    </row>
    <row r="424" spans="1:9" x14ac:dyDescent="0.2">
      <c r="A424" s="95">
        <v>640</v>
      </c>
      <c r="B424" s="105">
        <v>2118</v>
      </c>
      <c r="C424" s="95" t="s">
        <v>120</v>
      </c>
      <c r="D424" s="92" t="s">
        <v>109</v>
      </c>
      <c r="E424" s="95">
        <v>2</v>
      </c>
      <c r="F424" s="95">
        <v>0</v>
      </c>
      <c r="G424" s="95">
        <v>13</v>
      </c>
      <c r="H424" s="95">
        <v>0</v>
      </c>
      <c r="I424" s="95">
        <v>0</v>
      </c>
    </row>
    <row r="425" spans="1:9" x14ac:dyDescent="0.2">
      <c r="A425" s="95">
        <v>641</v>
      </c>
      <c r="B425" s="105">
        <v>2118</v>
      </c>
      <c r="C425" s="95" t="s">
        <v>121</v>
      </c>
      <c r="D425" s="107" t="s">
        <v>106</v>
      </c>
      <c r="E425" s="95">
        <v>0</v>
      </c>
      <c r="F425" s="95">
        <v>0</v>
      </c>
      <c r="G425" s="95">
        <v>0</v>
      </c>
      <c r="H425" s="95">
        <v>0</v>
      </c>
      <c r="I425" s="95">
        <v>0</v>
      </c>
    </row>
    <row r="426" spans="1:9" x14ac:dyDescent="0.2">
      <c r="A426" s="95">
        <v>641</v>
      </c>
      <c r="B426" s="105">
        <v>2118</v>
      </c>
      <c r="C426" s="95" t="s">
        <v>121</v>
      </c>
      <c r="D426" s="108" t="s">
        <v>108</v>
      </c>
      <c r="E426" s="95">
        <v>0</v>
      </c>
      <c r="F426" s="95">
        <v>0</v>
      </c>
      <c r="G426" s="95">
        <v>16</v>
      </c>
      <c r="H426" s="95">
        <v>0</v>
      </c>
      <c r="I426" s="95">
        <v>0</v>
      </c>
    </row>
    <row r="427" spans="1:9" x14ac:dyDescent="0.2">
      <c r="A427" s="95">
        <v>641</v>
      </c>
      <c r="B427" s="105">
        <v>2118</v>
      </c>
      <c r="C427" s="95" t="s">
        <v>121</v>
      </c>
      <c r="D427" s="92" t="s">
        <v>109</v>
      </c>
      <c r="E427" s="95">
        <v>1</v>
      </c>
      <c r="F427" s="95">
        <v>0</v>
      </c>
      <c r="G427" s="95">
        <v>4</v>
      </c>
      <c r="H427" s="95">
        <v>0</v>
      </c>
      <c r="I427" s="95">
        <v>0</v>
      </c>
    </row>
    <row r="428" spans="1:9" x14ac:dyDescent="0.2">
      <c r="A428" s="95">
        <v>642</v>
      </c>
      <c r="B428" s="105">
        <v>2122</v>
      </c>
      <c r="C428" s="95" t="s">
        <v>120</v>
      </c>
      <c r="D428" s="107" t="s">
        <v>106</v>
      </c>
      <c r="E428" s="95">
        <v>0</v>
      </c>
      <c r="F428" s="95">
        <v>0</v>
      </c>
      <c r="G428" s="95">
        <v>0</v>
      </c>
      <c r="H428" s="95">
        <v>0</v>
      </c>
      <c r="I428" s="95">
        <v>0</v>
      </c>
    </row>
    <row r="429" spans="1:9" x14ac:dyDescent="0.2">
      <c r="A429" s="95">
        <v>642</v>
      </c>
      <c r="B429" s="105">
        <v>2122</v>
      </c>
      <c r="C429" s="95" t="s">
        <v>120</v>
      </c>
      <c r="D429" s="108" t="s">
        <v>108</v>
      </c>
      <c r="E429" s="95">
        <v>1</v>
      </c>
      <c r="F429" s="95">
        <v>0</v>
      </c>
      <c r="G429" s="95">
        <v>4</v>
      </c>
      <c r="H429" s="95">
        <v>0</v>
      </c>
      <c r="I429" s="95">
        <v>0</v>
      </c>
    </row>
    <row r="430" spans="1:9" x14ac:dyDescent="0.2">
      <c r="A430" s="95">
        <v>642</v>
      </c>
      <c r="B430" s="105">
        <v>2122</v>
      </c>
      <c r="C430" s="95" t="s">
        <v>120</v>
      </c>
      <c r="D430" s="92" t="s">
        <v>109</v>
      </c>
      <c r="E430" s="95">
        <v>1</v>
      </c>
      <c r="F430" s="95">
        <v>0</v>
      </c>
      <c r="G430" s="95">
        <v>9</v>
      </c>
      <c r="H430" s="95">
        <v>0</v>
      </c>
      <c r="I430" s="95">
        <v>0</v>
      </c>
    </row>
    <row r="431" spans="1:9" x14ac:dyDescent="0.2">
      <c r="A431" s="95">
        <v>643</v>
      </c>
      <c r="B431" s="105">
        <v>2122</v>
      </c>
      <c r="C431" s="95" t="s">
        <v>121</v>
      </c>
      <c r="D431" s="107" t="s">
        <v>106</v>
      </c>
      <c r="E431" s="95">
        <v>0</v>
      </c>
      <c r="F431" s="95">
        <v>0</v>
      </c>
      <c r="G431" s="95">
        <v>0</v>
      </c>
      <c r="H431" s="95">
        <v>0</v>
      </c>
      <c r="I431" s="95">
        <v>0</v>
      </c>
    </row>
    <row r="432" spans="1:9" x14ac:dyDescent="0.2">
      <c r="A432" s="95">
        <v>643</v>
      </c>
      <c r="B432" s="105">
        <v>2122</v>
      </c>
      <c r="C432" s="95" t="s">
        <v>121</v>
      </c>
      <c r="D432" s="108" t="s">
        <v>108</v>
      </c>
      <c r="E432" s="95">
        <v>0</v>
      </c>
      <c r="F432" s="95">
        <v>0</v>
      </c>
      <c r="G432" s="95">
        <v>5</v>
      </c>
      <c r="H432" s="95">
        <v>1</v>
      </c>
      <c r="I432" s="95">
        <v>0</v>
      </c>
    </row>
    <row r="433" spans="1:9" x14ac:dyDescent="0.2">
      <c r="A433" s="95">
        <v>643</v>
      </c>
      <c r="B433" s="105">
        <v>2122</v>
      </c>
      <c r="C433" s="95" t="s">
        <v>121</v>
      </c>
      <c r="D433" s="92" t="s">
        <v>109</v>
      </c>
      <c r="E433" s="95">
        <v>1</v>
      </c>
      <c r="F433" s="95">
        <v>0</v>
      </c>
      <c r="G433" s="95">
        <v>4</v>
      </c>
      <c r="H433" s="95">
        <v>0</v>
      </c>
      <c r="I433" s="95">
        <v>0</v>
      </c>
    </row>
    <row r="434" spans="1:9" x14ac:dyDescent="0.2">
      <c r="A434" s="95">
        <v>644</v>
      </c>
      <c r="B434" s="105">
        <v>2138</v>
      </c>
      <c r="C434" s="95" t="s">
        <v>120</v>
      </c>
      <c r="D434" s="107" t="s">
        <v>106</v>
      </c>
      <c r="E434" s="95">
        <v>0</v>
      </c>
      <c r="F434" s="95">
        <v>0</v>
      </c>
      <c r="G434" s="95">
        <v>0</v>
      </c>
      <c r="H434" s="95">
        <v>0</v>
      </c>
      <c r="I434" s="95">
        <v>0</v>
      </c>
    </row>
    <row r="435" spans="1:9" x14ac:dyDescent="0.2">
      <c r="A435" s="95">
        <v>644</v>
      </c>
      <c r="B435" s="105">
        <v>2138</v>
      </c>
      <c r="C435" s="95" t="s">
        <v>120</v>
      </c>
      <c r="D435" s="108" t="s">
        <v>108</v>
      </c>
      <c r="E435" s="95">
        <v>0</v>
      </c>
      <c r="F435" s="95">
        <v>0</v>
      </c>
      <c r="G435" s="95">
        <v>0</v>
      </c>
      <c r="H435" s="95">
        <v>0</v>
      </c>
      <c r="I435" s="95">
        <v>0</v>
      </c>
    </row>
    <row r="436" spans="1:9" x14ac:dyDescent="0.2">
      <c r="A436" s="95">
        <v>644</v>
      </c>
      <c r="B436" s="105">
        <v>2138</v>
      </c>
      <c r="C436" s="95" t="s">
        <v>120</v>
      </c>
      <c r="D436" s="92" t="s">
        <v>109</v>
      </c>
      <c r="E436" s="95">
        <v>1</v>
      </c>
      <c r="F436" s="95">
        <v>0</v>
      </c>
      <c r="G436" s="95">
        <v>1</v>
      </c>
      <c r="H436" s="95">
        <v>0</v>
      </c>
      <c r="I436" s="95">
        <v>0</v>
      </c>
    </row>
    <row r="437" spans="1:9" x14ac:dyDescent="0.2">
      <c r="A437" s="95">
        <v>645</v>
      </c>
      <c r="B437" s="105">
        <v>2138</v>
      </c>
      <c r="C437" s="95" t="s">
        <v>121</v>
      </c>
      <c r="D437" s="107" t="s">
        <v>106</v>
      </c>
      <c r="E437" s="95">
        <v>0</v>
      </c>
      <c r="F437" s="95">
        <v>0</v>
      </c>
      <c r="G437" s="95">
        <v>0</v>
      </c>
      <c r="H437" s="95">
        <v>0</v>
      </c>
      <c r="I437" s="95">
        <v>0</v>
      </c>
    </row>
    <row r="438" spans="1:9" x14ac:dyDescent="0.2">
      <c r="A438" s="95">
        <v>645</v>
      </c>
      <c r="B438" s="105">
        <v>2138</v>
      </c>
      <c r="C438" s="95" t="s">
        <v>121</v>
      </c>
      <c r="D438" s="108" t="s">
        <v>108</v>
      </c>
      <c r="E438" s="95">
        <v>2</v>
      </c>
      <c r="F438" s="95">
        <v>1</v>
      </c>
      <c r="G438" s="95">
        <v>0</v>
      </c>
      <c r="H438" s="95">
        <v>0</v>
      </c>
      <c r="I438" s="95">
        <v>0</v>
      </c>
    </row>
    <row r="439" spans="1:9" x14ac:dyDescent="0.2">
      <c r="A439" s="95">
        <v>645</v>
      </c>
      <c r="B439" s="105">
        <v>2138</v>
      </c>
      <c r="C439" s="95" t="s">
        <v>121</v>
      </c>
      <c r="D439" s="92" t="s">
        <v>109</v>
      </c>
      <c r="E439" s="95">
        <v>1</v>
      </c>
      <c r="F439" s="95">
        <v>0</v>
      </c>
      <c r="G439" s="95">
        <v>3</v>
      </c>
      <c r="H439" s="95">
        <v>0</v>
      </c>
      <c r="I439" s="95">
        <v>0</v>
      </c>
    </row>
    <row r="440" spans="1:9" x14ac:dyDescent="0.2">
      <c r="A440" s="95">
        <v>646</v>
      </c>
      <c r="B440" s="105">
        <v>2150</v>
      </c>
      <c r="C440" s="95" t="s">
        <v>120</v>
      </c>
      <c r="D440" s="107" t="s">
        <v>106</v>
      </c>
      <c r="E440" s="95">
        <v>0</v>
      </c>
      <c r="F440" s="95">
        <v>0</v>
      </c>
      <c r="G440" s="95">
        <v>0</v>
      </c>
      <c r="H440" s="95">
        <v>0</v>
      </c>
      <c r="I440" s="95">
        <v>0</v>
      </c>
    </row>
    <row r="441" spans="1:9" x14ac:dyDescent="0.2">
      <c r="A441" s="95">
        <v>646</v>
      </c>
      <c r="B441" s="105">
        <v>2150</v>
      </c>
      <c r="C441" s="95" t="s">
        <v>120</v>
      </c>
      <c r="D441" s="108" t="s">
        <v>108</v>
      </c>
      <c r="E441" s="95">
        <v>8</v>
      </c>
      <c r="F441" s="95">
        <v>0</v>
      </c>
      <c r="G441" s="95">
        <v>2</v>
      </c>
      <c r="H441" s="95">
        <v>0</v>
      </c>
      <c r="I441" s="95">
        <v>0</v>
      </c>
    </row>
    <row r="442" spans="1:9" x14ac:dyDescent="0.2">
      <c r="A442" s="95">
        <v>646</v>
      </c>
      <c r="B442" s="105">
        <v>2150</v>
      </c>
      <c r="C442" s="95" t="s">
        <v>120</v>
      </c>
      <c r="D442" s="92" t="s">
        <v>109</v>
      </c>
      <c r="E442" s="95">
        <v>5</v>
      </c>
      <c r="F442" s="95">
        <v>0</v>
      </c>
      <c r="G442" s="95">
        <v>4</v>
      </c>
      <c r="H442" s="95">
        <v>0</v>
      </c>
      <c r="I442" s="95">
        <v>0</v>
      </c>
    </row>
    <row r="443" spans="1:9" x14ac:dyDescent="0.2">
      <c r="A443" s="95">
        <v>647</v>
      </c>
      <c r="B443" s="105">
        <v>2150</v>
      </c>
      <c r="C443" s="95" t="s">
        <v>121</v>
      </c>
      <c r="D443" s="107" t="s">
        <v>106</v>
      </c>
      <c r="E443" s="95">
        <v>0</v>
      </c>
      <c r="F443" s="95">
        <v>0</v>
      </c>
      <c r="G443" s="95">
        <v>0</v>
      </c>
      <c r="H443" s="95">
        <v>0</v>
      </c>
      <c r="I443" s="95">
        <v>0</v>
      </c>
    </row>
    <row r="444" spans="1:9" x14ac:dyDescent="0.2">
      <c r="A444" s="95">
        <v>647</v>
      </c>
      <c r="B444" s="105">
        <v>2150</v>
      </c>
      <c r="C444" s="95" t="s">
        <v>121</v>
      </c>
      <c r="D444" s="108" t="s">
        <v>108</v>
      </c>
      <c r="E444" s="95">
        <v>3</v>
      </c>
      <c r="F444" s="95">
        <v>0</v>
      </c>
      <c r="G444" s="95">
        <v>0</v>
      </c>
      <c r="H444" s="95">
        <v>0</v>
      </c>
      <c r="I444" s="95">
        <v>0</v>
      </c>
    </row>
    <row r="445" spans="1:9" x14ac:dyDescent="0.2">
      <c r="A445" s="95">
        <v>647</v>
      </c>
      <c r="B445" s="105">
        <v>2150</v>
      </c>
      <c r="C445" s="95" t="s">
        <v>121</v>
      </c>
      <c r="D445" s="92" t="s">
        <v>109</v>
      </c>
      <c r="E445" s="95">
        <v>5</v>
      </c>
      <c r="F445" s="95">
        <v>0</v>
      </c>
      <c r="G445" s="95">
        <v>7</v>
      </c>
      <c r="H445" s="95">
        <v>0</v>
      </c>
      <c r="I445" s="95">
        <v>0</v>
      </c>
    </row>
    <row r="446" spans="1:9" x14ac:dyDescent="0.2">
      <c r="A446" s="95">
        <v>648</v>
      </c>
      <c r="B446" s="105">
        <v>2154</v>
      </c>
      <c r="C446" s="95" t="s">
        <v>120</v>
      </c>
      <c r="D446" s="107" t="s">
        <v>106</v>
      </c>
      <c r="E446" s="95">
        <v>0</v>
      </c>
      <c r="F446" s="95">
        <v>0</v>
      </c>
      <c r="G446" s="95">
        <v>0</v>
      </c>
      <c r="H446" s="95">
        <v>0</v>
      </c>
      <c r="I446" s="95">
        <v>0</v>
      </c>
    </row>
    <row r="447" spans="1:9" x14ac:dyDescent="0.2">
      <c r="A447" s="95">
        <v>648</v>
      </c>
      <c r="B447" s="105">
        <v>2154</v>
      </c>
      <c r="C447" s="95" t="s">
        <v>120</v>
      </c>
      <c r="D447" s="108" t="s">
        <v>108</v>
      </c>
      <c r="E447" s="95">
        <v>1</v>
      </c>
      <c r="F447" s="95">
        <v>0</v>
      </c>
      <c r="G447" s="95">
        <v>1</v>
      </c>
      <c r="H447" s="95">
        <v>0</v>
      </c>
      <c r="I447" s="95">
        <v>0</v>
      </c>
    </row>
    <row r="448" spans="1:9" x14ac:dyDescent="0.2">
      <c r="A448" s="95">
        <v>648</v>
      </c>
      <c r="B448" s="105">
        <v>2154</v>
      </c>
      <c r="C448" s="95" t="s">
        <v>120</v>
      </c>
      <c r="D448" s="92" t="s">
        <v>109</v>
      </c>
      <c r="E448" s="95">
        <v>2</v>
      </c>
      <c r="F448" s="95">
        <v>0</v>
      </c>
      <c r="G448" s="95">
        <v>1</v>
      </c>
      <c r="H448" s="95">
        <v>0</v>
      </c>
      <c r="I448" s="95">
        <v>0</v>
      </c>
    </row>
    <row r="449" spans="1:9" x14ac:dyDescent="0.2">
      <c r="A449" s="95">
        <v>649</v>
      </c>
      <c r="B449" s="105">
        <v>2154</v>
      </c>
      <c r="C449" s="95" t="s">
        <v>121</v>
      </c>
      <c r="D449" s="107" t="s">
        <v>106</v>
      </c>
      <c r="E449" s="95">
        <v>0</v>
      </c>
      <c r="F449" s="95">
        <v>0</v>
      </c>
      <c r="G449" s="95">
        <v>0</v>
      </c>
      <c r="H449" s="95">
        <v>0</v>
      </c>
      <c r="I449" s="95">
        <v>0</v>
      </c>
    </row>
    <row r="450" spans="1:9" x14ac:dyDescent="0.2">
      <c r="A450" s="95">
        <v>649</v>
      </c>
      <c r="B450" s="105">
        <v>2154</v>
      </c>
      <c r="C450" s="95" t="s">
        <v>121</v>
      </c>
      <c r="D450" s="108" t="s">
        <v>108</v>
      </c>
      <c r="E450" s="95">
        <v>2</v>
      </c>
      <c r="F450" s="95">
        <v>0</v>
      </c>
      <c r="G450" s="95">
        <v>2</v>
      </c>
      <c r="H450" s="95">
        <v>4</v>
      </c>
      <c r="I450" s="95">
        <v>0</v>
      </c>
    </row>
    <row r="451" spans="1:9" x14ac:dyDescent="0.2">
      <c r="A451" s="95">
        <v>649</v>
      </c>
      <c r="B451" s="105">
        <v>2154</v>
      </c>
      <c r="C451" s="95" t="s">
        <v>121</v>
      </c>
      <c r="D451" s="92" t="s">
        <v>109</v>
      </c>
      <c r="E451" s="95">
        <v>3</v>
      </c>
      <c r="F451" s="95">
        <v>0</v>
      </c>
      <c r="G451" s="95">
        <v>5</v>
      </c>
      <c r="H451" s="95">
        <v>0</v>
      </c>
      <c r="I451" s="95">
        <v>0</v>
      </c>
    </row>
    <row r="452" spans="1:9" x14ac:dyDescent="0.2">
      <c r="A452" s="95">
        <v>650</v>
      </c>
      <c r="B452" s="105">
        <v>2152</v>
      </c>
      <c r="C452" s="95" t="s">
        <v>120</v>
      </c>
      <c r="D452" s="107" t="s">
        <v>106</v>
      </c>
      <c r="E452" s="95">
        <v>0</v>
      </c>
      <c r="F452" s="95">
        <v>0</v>
      </c>
      <c r="G452" s="95">
        <v>0</v>
      </c>
      <c r="H452" s="95">
        <v>0</v>
      </c>
      <c r="I452" s="95">
        <v>0</v>
      </c>
    </row>
    <row r="453" spans="1:9" x14ac:dyDescent="0.2">
      <c r="A453" s="95">
        <v>650</v>
      </c>
      <c r="B453" s="105">
        <v>2152</v>
      </c>
      <c r="C453" s="95" t="s">
        <v>120</v>
      </c>
      <c r="D453" s="108" t="s">
        <v>108</v>
      </c>
      <c r="E453" s="95">
        <v>1</v>
      </c>
      <c r="F453" s="95">
        <v>0</v>
      </c>
      <c r="G453" s="95">
        <v>17</v>
      </c>
      <c r="H453" s="95">
        <v>0</v>
      </c>
      <c r="I453" s="95">
        <v>0</v>
      </c>
    </row>
    <row r="454" spans="1:9" x14ac:dyDescent="0.2">
      <c r="A454" s="95">
        <v>650</v>
      </c>
      <c r="B454" s="105">
        <v>2152</v>
      </c>
      <c r="C454" s="95" t="s">
        <v>120</v>
      </c>
      <c r="D454" s="92" t="s">
        <v>109</v>
      </c>
      <c r="E454" s="95">
        <v>0</v>
      </c>
      <c r="F454" s="95">
        <v>0</v>
      </c>
      <c r="G454" s="95">
        <v>8</v>
      </c>
      <c r="H454" s="95">
        <v>0</v>
      </c>
      <c r="I454" s="95">
        <v>0</v>
      </c>
    </row>
    <row r="455" spans="1:9" x14ac:dyDescent="0.2">
      <c r="A455" s="95">
        <v>651</v>
      </c>
      <c r="B455" s="105">
        <v>2152</v>
      </c>
      <c r="C455" s="95" t="s">
        <v>121</v>
      </c>
      <c r="D455" s="107" t="s">
        <v>106</v>
      </c>
      <c r="E455" s="95">
        <v>0</v>
      </c>
      <c r="F455" s="95">
        <v>0</v>
      </c>
      <c r="G455" s="95">
        <v>0</v>
      </c>
      <c r="H455" s="95">
        <v>0</v>
      </c>
      <c r="I455" s="95">
        <v>0</v>
      </c>
    </row>
    <row r="456" spans="1:9" x14ac:dyDescent="0.2">
      <c r="A456" s="95">
        <v>651</v>
      </c>
      <c r="B456" s="105">
        <v>2152</v>
      </c>
      <c r="C456" s="95" t="s">
        <v>121</v>
      </c>
      <c r="D456" s="108" t="s">
        <v>108</v>
      </c>
      <c r="E456" s="95">
        <v>0</v>
      </c>
      <c r="F456" s="95">
        <v>0</v>
      </c>
      <c r="G456" s="95">
        <v>0</v>
      </c>
      <c r="H456" s="95">
        <v>0</v>
      </c>
      <c r="I456" s="95">
        <v>0</v>
      </c>
    </row>
    <row r="457" spans="1:9" x14ac:dyDescent="0.2">
      <c r="A457" s="95">
        <v>651</v>
      </c>
      <c r="B457" s="105">
        <v>2152</v>
      </c>
      <c r="C457" s="95" t="s">
        <v>121</v>
      </c>
      <c r="D457" s="92" t="s">
        <v>109</v>
      </c>
      <c r="E457" s="95">
        <v>0</v>
      </c>
      <c r="F457" s="95">
        <v>0</v>
      </c>
      <c r="G457" s="95">
        <v>4</v>
      </c>
      <c r="H457" s="95">
        <v>0</v>
      </c>
      <c r="I457" s="95">
        <v>0</v>
      </c>
    </row>
    <row r="458" spans="1:9" x14ac:dyDescent="0.2">
      <c r="A458" s="95">
        <v>652</v>
      </c>
      <c r="B458" s="105">
        <v>2116</v>
      </c>
      <c r="C458" s="95" t="s">
        <v>120</v>
      </c>
      <c r="D458" s="107" t="s">
        <v>106</v>
      </c>
      <c r="E458" s="95">
        <v>0</v>
      </c>
      <c r="F458" s="95">
        <v>0</v>
      </c>
      <c r="G458" s="95">
        <v>0</v>
      </c>
      <c r="H458" s="95">
        <v>0</v>
      </c>
      <c r="I458" s="95">
        <v>0</v>
      </c>
    </row>
    <row r="459" spans="1:9" x14ac:dyDescent="0.2">
      <c r="A459" s="95">
        <v>652</v>
      </c>
      <c r="B459" s="105">
        <v>2116</v>
      </c>
      <c r="C459" s="95" t="s">
        <v>120</v>
      </c>
      <c r="D459" s="108" t="s">
        <v>108</v>
      </c>
      <c r="E459" s="95">
        <v>0</v>
      </c>
      <c r="F459" s="95">
        <v>0</v>
      </c>
      <c r="G459" s="95">
        <v>8</v>
      </c>
      <c r="H459" s="95">
        <v>0</v>
      </c>
      <c r="I459" s="95">
        <v>0</v>
      </c>
    </row>
    <row r="460" spans="1:9" x14ac:dyDescent="0.2">
      <c r="A460" s="95">
        <v>652</v>
      </c>
      <c r="B460" s="105">
        <v>2116</v>
      </c>
      <c r="C460" s="95" t="s">
        <v>120</v>
      </c>
      <c r="D460" s="92" t="s">
        <v>109</v>
      </c>
      <c r="E460" s="95">
        <v>0</v>
      </c>
      <c r="F460" s="95">
        <v>0</v>
      </c>
      <c r="G460" s="95">
        <v>3</v>
      </c>
      <c r="H460" s="95">
        <v>0</v>
      </c>
      <c r="I460" s="95">
        <v>0</v>
      </c>
    </row>
    <row r="461" spans="1:9" x14ac:dyDescent="0.2">
      <c r="A461" s="95">
        <v>653</v>
      </c>
      <c r="B461" s="105">
        <v>2116</v>
      </c>
      <c r="C461" s="95" t="s">
        <v>121</v>
      </c>
      <c r="D461" s="107" t="s">
        <v>106</v>
      </c>
      <c r="E461" s="95">
        <v>0</v>
      </c>
      <c r="F461" s="95">
        <v>0</v>
      </c>
      <c r="G461" s="95">
        <v>0</v>
      </c>
      <c r="H461" s="95">
        <v>0</v>
      </c>
      <c r="I461" s="95">
        <v>0</v>
      </c>
    </row>
    <row r="462" spans="1:9" x14ac:dyDescent="0.2">
      <c r="A462" s="95">
        <v>653</v>
      </c>
      <c r="B462" s="105">
        <v>2116</v>
      </c>
      <c r="C462" s="95" t="s">
        <v>121</v>
      </c>
      <c r="D462" s="108" t="s">
        <v>108</v>
      </c>
      <c r="E462" s="95">
        <v>0</v>
      </c>
      <c r="F462" s="95">
        <v>0</v>
      </c>
      <c r="G462" s="95">
        <v>12</v>
      </c>
      <c r="H462" s="95">
        <v>0</v>
      </c>
      <c r="I462" s="95">
        <v>0</v>
      </c>
    </row>
    <row r="463" spans="1:9" x14ac:dyDescent="0.2">
      <c r="A463" s="95">
        <v>653</v>
      </c>
      <c r="B463" s="105">
        <v>2116</v>
      </c>
      <c r="C463" s="95" t="s">
        <v>121</v>
      </c>
      <c r="D463" s="92" t="s">
        <v>109</v>
      </c>
      <c r="E463" s="95">
        <v>1</v>
      </c>
      <c r="F463" s="95">
        <v>0</v>
      </c>
      <c r="G463" s="95">
        <v>2</v>
      </c>
      <c r="H463" s="95">
        <v>0</v>
      </c>
      <c r="I463" s="95">
        <v>0</v>
      </c>
    </row>
    <row r="464" spans="1:9" x14ac:dyDescent="0.2">
      <c r="A464" s="95">
        <v>654</v>
      </c>
      <c r="B464" s="105">
        <v>2125</v>
      </c>
      <c r="C464" s="95" t="s">
        <v>120</v>
      </c>
      <c r="D464" s="107" t="s">
        <v>106</v>
      </c>
      <c r="E464" s="95">
        <v>0</v>
      </c>
      <c r="F464" s="95">
        <v>0</v>
      </c>
      <c r="G464" s="95">
        <v>0</v>
      </c>
      <c r="H464" s="95">
        <v>0</v>
      </c>
      <c r="I464" s="95">
        <v>0</v>
      </c>
    </row>
    <row r="465" spans="1:9" x14ac:dyDescent="0.2">
      <c r="A465" s="95">
        <v>654</v>
      </c>
      <c r="B465" s="105">
        <v>2125</v>
      </c>
      <c r="C465" s="95" t="s">
        <v>120</v>
      </c>
      <c r="D465" s="108" t="s">
        <v>108</v>
      </c>
      <c r="E465" s="95">
        <v>0</v>
      </c>
      <c r="F465" s="95">
        <v>0</v>
      </c>
      <c r="G465" s="95">
        <v>6</v>
      </c>
      <c r="H465" s="95">
        <v>1</v>
      </c>
      <c r="I465" s="95">
        <v>0</v>
      </c>
    </row>
    <row r="466" spans="1:9" x14ac:dyDescent="0.2">
      <c r="A466" s="95">
        <v>654</v>
      </c>
      <c r="B466" s="105">
        <v>2125</v>
      </c>
      <c r="C466" s="95" t="s">
        <v>120</v>
      </c>
      <c r="D466" s="92" t="s">
        <v>109</v>
      </c>
      <c r="E466" s="95">
        <v>0</v>
      </c>
      <c r="F466" s="95">
        <v>0</v>
      </c>
      <c r="G466" s="95">
        <v>3</v>
      </c>
      <c r="H466" s="95">
        <v>0</v>
      </c>
      <c r="I466" s="95">
        <v>0</v>
      </c>
    </row>
    <row r="467" spans="1:9" x14ac:dyDescent="0.2">
      <c r="A467" s="95">
        <v>655</v>
      </c>
      <c r="B467" s="105">
        <v>2125</v>
      </c>
      <c r="C467" s="95" t="s">
        <v>121</v>
      </c>
      <c r="D467" s="107" t="s">
        <v>106</v>
      </c>
      <c r="E467" s="95">
        <v>0</v>
      </c>
      <c r="F467" s="95">
        <v>0</v>
      </c>
      <c r="G467" s="95">
        <v>0</v>
      </c>
      <c r="H467" s="95">
        <v>0</v>
      </c>
      <c r="I467" s="95">
        <v>0</v>
      </c>
    </row>
    <row r="468" spans="1:9" x14ac:dyDescent="0.2">
      <c r="A468" s="95">
        <v>655</v>
      </c>
      <c r="B468" s="105">
        <v>2125</v>
      </c>
      <c r="C468" s="95" t="s">
        <v>121</v>
      </c>
      <c r="D468" s="108" t="s">
        <v>108</v>
      </c>
      <c r="E468" s="95">
        <v>0</v>
      </c>
      <c r="F468" s="95">
        <v>0</v>
      </c>
      <c r="G468" s="95">
        <v>12</v>
      </c>
      <c r="H468" s="95">
        <v>0</v>
      </c>
      <c r="I468" s="95">
        <v>0</v>
      </c>
    </row>
    <row r="469" spans="1:9" x14ac:dyDescent="0.2">
      <c r="A469" s="95">
        <v>655</v>
      </c>
      <c r="B469" s="105">
        <v>2125</v>
      </c>
      <c r="C469" s="95" t="s">
        <v>121</v>
      </c>
      <c r="D469" s="92" t="s">
        <v>109</v>
      </c>
      <c r="E469" s="95">
        <v>1</v>
      </c>
      <c r="F469" s="95">
        <v>0</v>
      </c>
      <c r="G469" s="95">
        <v>3</v>
      </c>
      <c r="H469" s="95">
        <v>0</v>
      </c>
      <c r="I469" s="95">
        <v>0</v>
      </c>
    </row>
    <row r="470" spans="1:9" x14ac:dyDescent="0.2">
      <c r="A470" s="95">
        <v>656</v>
      </c>
      <c r="B470" s="105">
        <v>2148</v>
      </c>
      <c r="C470" s="95" t="s">
        <v>120</v>
      </c>
      <c r="D470" s="107" t="s">
        <v>106</v>
      </c>
      <c r="E470" s="95">
        <v>0</v>
      </c>
      <c r="F470" s="95">
        <v>0</v>
      </c>
      <c r="G470" s="95">
        <v>0</v>
      </c>
      <c r="H470" s="95">
        <v>0</v>
      </c>
      <c r="I470" s="95">
        <v>0</v>
      </c>
    </row>
    <row r="471" spans="1:9" x14ac:dyDescent="0.2">
      <c r="A471" s="95">
        <v>656</v>
      </c>
      <c r="B471" s="105">
        <v>2148</v>
      </c>
      <c r="C471" s="95" t="s">
        <v>120</v>
      </c>
      <c r="D471" s="108" t="s">
        <v>108</v>
      </c>
      <c r="E471" s="95">
        <v>2</v>
      </c>
      <c r="F471" s="95">
        <v>0</v>
      </c>
      <c r="G471" s="95">
        <v>1</v>
      </c>
      <c r="H471" s="95">
        <v>1</v>
      </c>
      <c r="I471" s="95">
        <v>0</v>
      </c>
    </row>
    <row r="472" spans="1:9" x14ac:dyDescent="0.2">
      <c r="A472" s="95">
        <v>656</v>
      </c>
      <c r="B472" s="105">
        <v>2148</v>
      </c>
      <c r="C472" s="95" t="s">
        <v>120</v>
      </c>
      <c r="D472" s="92" t="s">
        <v>109</v>
      </c>
      <c r="E472" s="95">
        <v>6</v>
      </c>
      <c r="F472" s="95">
        <v>0</v>
      </c>
      <c r="G472" s="95">
        <v>4</v>
      </c>
      <c r="H472" s="95">
        <v>1</v>
      </c>
      <c r="I472" s="95">
        <v>0</v>
      </c>
    </row>
    <row r="473" spans="1:9" x14ac:dyDescent="0.2">
      <c r="A473" s="95">
        <v>657</v>
      </c>
      <c r="B473" s="105">
        <v>2148</v>
      </c>
      <c r="C473" s="95" t="s">
        <v>121</v>
      </c>
      <c r="D473" s="107" t="s">
        <v>106</v>
      </c>
      <c r="E473" s="95">
        <v>0</v>
      </c>
      <c r="F473" s="95">
        <v>0</v>
      </c>
      <c r="G473" s="95">
        <v>1</v>
      </c>
      <c r="H473" s="95">
        <v>0</v>
      </c>
      <c r="I473" s="95">
        <v>0</v>
      </c>
    </row>
    <row r="474" spans="1:9" x14ac:dyDescent="0.2">
      <c r="A474" s="95">
        <v>657</v>
      </c>
      <c r="B474" s="105">
        <v>2148</v>
      </c>
      <c r="C474" s="95" t="s">
        <v>121</v>
      </c>
      <c r="D474" s="108" t="s">
        <v>108</v>
      </c>
      <c r="E474" s="95">
        <v>5</v>
      </c>
      <c r="F474" s="95">
        <v>0</v>
      </c>
      <c r="G474" s="95">
        <v>2</v>
      </c>
      <c r="H474" s="95">
        <v>0</v>
      </c>
      <c r="I474" s="95">
        <v>0</v>
      </c>
    </row>
    <row r="475" spans="1:9" x14ac:dyDescent="0.2">
      <c r="A475" s="95">
        <v>657</v>
      </c>
      <c r="B475" s="105">
        <v>2148</v>
      </c>
      <c r="C475" s="95" t="s">
        <v>121</v>
      </c>
      <c r="D475" s="92" t="s">
        <v>109</v>
      </c>
      <c r="E475" s="95">
        <v>5</v>
      </c>
      <c r="F475" s="95">
        <v>1</v>
      </c>
      <c r="G475" s="95">
        <v>8</v>
      </c>
      <c r="H475" s="95">
        <v>0</v>
      </c>
      <c r="I475" s="95">
        <v>0</v>
      </c>
    </row>
    <row r="476" spans="1:9" x14ac:dyDescent="0.2">
      <c r="A476" s="95">
        <v>658</v>
      </c>
      <c r="B476" s="105">
        <v>2039</v>
      </c>
      <c r="C476" s="95" t="s">
        <v>120</v>
      </c>
      <c r="D476" s="107" t="s">
        <v>106</v>
      </c>
      <c r="E476" s="95">
        <v>0</v>
      </c>
      <c r="F476" s="95">
        <v>0</v>
      </c>
      <c r="G476" s="95">
        <v>0</v>
      </c>
      <c r="H476" s="95">
        <v>0</v>
      </c>
      <c r="I476" s="95">
        <v>0</v>
      </c>
    </row>
    <row r="477" spans="1:9" x14ac:dyDescent="0.2">
      <c r="A477" s="95">
        <v>658</v>
      </c>
      <c r="B477" s="105">
        <v>2039</v>
      </c>
      <c r="C477" s="95" t="s">
        <v>120</v>
      </c>
      <c r="D477" s="108" t="s">
        <v>108</v>
      </c>
      <c r="E477" s="95">
        <v>3</v>
      </c>
      <c r="F477" s="95">
        <v>0</v>
      </c>
      <c r="G477" s="95">
        <v>1</v>
      </c>
      <c r="H477" s="95">
        <v>1</v>
      </c>
      <c r="I477" s="95">
        <v>0</v>
      </c>
    </row>
    <row r="478" spans="1:9" x14ac:dyDescent="0.2">
      <c r="A478" s="95">
        <v>658</v>
      </c>
      <c r="B478" s="105">
        <v>2039</v>
      </c>
      <c r="C478" s="95" t="s">
        <v>120</v>
      </c>
      <c r="D478" s="92" t="s">
        <v>109</v>
      </c>
      <c r="E478" s="95">
        <v>10</v>
      </c>
      <c r="F478" s="95">
        <v>0</v>
      </c>
      <c r="G478" s="95">
        <v>5</v>
      </c>
      <c r="H478" s="95">
        <v>0</v>
      </c>
      <c r="I478" s="95">
        <v>0</v>
      </c>
    </row>
    <row r="479" spans="1:9" x14ac:dyDescent="0.2">
      <c r="A479" s="95">
        <v>659</v>
      </c>
      <c r="B479" s="105">
        <v>2039</v>
      </c>
      <c r="C479" s="95" t="s">
        <v>121</v>
      </c>
      <c r="D479" s="107" t="s">
        <v>106</v>
      </c>
      <c r="E479" s="95">
        <v>0</v>
      </c>
      <c r="F479" s="95">
        <v>0</v>
      </c>
      <c r="G479" s="95">
        <v>0</v>
      </c>
      <c r="H479" s="95">
        <v>0</v>
      </c>
      <c r="I479" s="95">
        <v>0</v>
      </c>
    </row>
    <row r="480" spans="1:9" x14ac:dyDescent="0.2">
      <c r="A480" s="95">
        <v>659</v>
      </c>
      <c r="B480" s="105">
        <v>2039</v>
      </c>
      <c r="C480" s="95" t="s">
        <v>121</v>
      </c>
      <c r="D480" s="108" t="s">
        <v>108</v>
      </c>
      <c r="E480" s="95">
        <v>4</v>
      </c>
      <c r="F480" s="95">
        <v>0</v>
      </c>
      <c r="G480" s="95">
        <v>6</v>
      </c>
      <c r="H480" s="95">
        <v>0</v>
      </c>
      <c r="I480" s="95">
        <v>0</v>
      </c>
    </row>
    <row r="481" spans="1:9" x14ac:dyDescent="0.2">
      <c r="A481" s="95">
        <v>659</v>
      </c>
      <c r="B481" s="105">
        <v>2039</v>
      </c>
      <c r="C481" s="95" t="s">
        <v>121</v>
      </c>
      <c r="D481" s="92" t="s">
        <v>109</v>
      </c>
      <c r="E481" s="95">
        <v>4</v>
      </c>
      <c r="F481" s="95">
        <v>0</v>
      </c>
      <c r="G481" s="95">
        <v>4</v>
      </c>
      <c r="H481" s="95">
        <v>0</v>
      </c>
      <c r="I481" s="95">
        <v>0</v>
      </c>
    </row>
    <row r="482" spans="1:9" x14ac:dyDescent="0.2">
      <c r="A482" s="95">
        <v>660</v>
      </c>
      <c r="B482" s="105">
        <v>2137</v>
      </c>
      <c r="C482" s="95" t="s">
        <v>120</v>
      </c>
      <c r="D482" s="107" t="s">
        <v>106</v>
      </c>
      <c r="E482" s="95">
        <v>0</v>
      </c>
      <c r="F482" s="95">
        <v>0</v>
      </c>
      <c r="G482" s="95">
        <v>0</v>
      </c>
      <c r="H482" s="95">
        <v>0</v>
      </c>
      <c r="I482" s="95">
        <v>0</v>
      </c>
    </row>
    <row r="483" spans="1:9" x14ac:dyDescent="0.2">
      <c r="A483" s="95">
        <v>660</v>
      </c>
      <c r="B483" s="105">
        <v>2137</v>
      </c>
      <c r="C483" s="95" t="s">
        <v>120</v>
      </c>
      <c r="D483" s="108" t="s">
        <v>108</v>
      </c>
      <c r="E483" s="95">
        <v>8</v>
      </c>
      <c r="F483" s="95">
        <v>0</v>
      </c>
      <c r="G483" s="95">
        <v>1</v>
      </c>
      <c r="H483" s="95">
        <v>0</v>
      </c>
      <c r="I483" s="95">
        <v>0</v>
      </c>
    </row>
    <row r="484" spans="1:9" x14ac:dyDescent="0.2">
      <c r="A484" s="95">
        <v>660</v>
      </c>
      <c r="B484" s="105">
        <v>2137</v>
      </c>
      <c r="C484" s="95" t="s">
        <v>120</v>
      </c>
      <c r="D484" s="92" t="s">
        <v>109</v>
      </c>
      <c r="E484" s="95">
        <v>18</v>
      </c>
      <c r="F484" s="95">
        <v>0</v>
      </c>
      <c r="G484" s="95">
        <v>11</v>
      </c>
      <c r="H484" s="95">
        <v>0</v>
      </c>
      <c r="I484" s="95">
        <v>0</v>
      </c>
    </row>
    <row r="485" spans="1:9" x14ac:dyDescent="0.2">
      <c r="A485" s="95">
        <v>661</v>
      </c>
      <c r="B485" s="105">
        <v>2137</v>
      </c>
      <c r="C485" s="95" t="s">
        <v>121</v>
      </c>
      <c r="D485" s="107" t="s">
        <v>106</v>
      </c>
      <c r="E485" s="95">
        <v>0</v>
      </c>
      <c r="F485" s="95">
        <v>0</v>
      </c>
      <c r="G485" s="95">
        <v>0</v>
      </c>
      <c r="H485" s="95">
        <v>0</v>
      </c>
      <c r="I485" s="95">
        <v>0</v>
      </c>
    </row>
    <row r="486" spans="1:9" x14ac:dyDescent="0.2">
      <c r="A486" s="95">
        <v>661</v>
      </c>
      <c r="B486" s="105">
        <v>2137</v>
      </c>
      <c r="C486" s="95" t="s">
        <v>121</v>
      </c>
      <c r="D486" s="108" t="s">
        <v>108</v>
      </c>
      <c r="E486" s="95">
        <v>26</v>
      </c>
      <c r="F486" s="95">
        <v>0</v>
      </c>
      <c r="G486" s="95">
        <v>1</v>
      </c>
      <c r="H486" s="95">
        <v>0</v>
      </c>
      <c r="I486" s="95">
        <v>0</v>
      </c>
    </row>
    <row r="487" spans="1:9" x14ac:dyDescent="0.2">
      <c r="A487" s="95">
        <v>661</v>
      </c>
      <c r="B487" s="105">
        <v>2137</v>
      </c>
      <c r="C487" s="95" t="s">
        <v>121</v>
      </c>
      <c r="D487" s="92" t="s">
        <v>109</v>
      </c>
      <c r="E487" s="95">
        <v>28</v>
      </c>
      <c r="F487" s="95">
        <v>0</v>
      </c>
      <c r="G487" s="95">
        <v>3</v>
      </c>
      <c r="H487" s="95">
        <v>0</v>
      </c>
      <c r="I487" s="95">
        <v>0</v>
      </c>
    </row>
    <row r="488" spans="1:9" x14ac:dyDescent="0.2">
      <c r="A488" s="95">
        <v>662</v>
      </c>
      <c r="B488" s="105">
        <v>2121</v>
      </c>
      <c r="C488" s="95" t="s">
        <v>120</v>
      </c>
      <c r="D488" s="107" t="s">
        <v>106</v>
      </c>
      <c r="E488" s="95">
        <v>0</v>
      </c>
      <c r="F488" s="95">
        <v>0</v>
      </c>
      <c r="G488" s="95">
        <v>0</v>
      </c>
      <c r="H488" s="95">
        <v>0</v>
      </c>
      <c r="I488" s="95">
        <v>0</v>
      </c>
    </row>
    <row r="489" spans="1:9" x14ac:dyDescent="0.2">
      <c r="A489" s="95">
        <v>662</v>
      </c>
      <c r="B489" s="105">
        <v>2121</v>
      </c>
      <c r="C489" s="95" t="s">
        <v>120</v>
      </c>
      <c r="D489" s="108" t="s">
        <v>108</v>
      </c>
      <c r="E489" s="95">
        <v>2</v>
      </c>
      <c r="F489" s="95">
        <v>0</v>
      </c>
      <c r="G489" s="95">
        <v>1</v>
      </c>
      <c r="H489" s="95">
        <v>0</v>
      </c>
      <c r="I489" s="95">
        <v>0</v>
      </c>
    </row>
    <row r="490" spans="1:9" x14ac:dyDescent="0.2">
      <c r="A490" s="95">
        <v>662</v>
      </c>
      <c r="B490" s="105">
        <v>2121</v>
      </c>
      <c r="C490" s="95" t="s">
        <v>120</v>
      </c>
      <c r="D490" s="92" t="s">
        <v>109</v>
      </c>
      <c r="E490" s="95">
        <v>3</v>
      </c>
      <c r="F490" s="95">
        <v>0</v>
      </c>
      <c r="G490" s="95">
        <v>4</v>
      </c>
      <c r="H490" s="95">
        <v>0</v>
      </c>
      <c r="I490" s="95">
        <v>0</v>
      </c>
    </row>
    <row r="491" spans="1:9" x14ac:dyDescent="0.2">
      <c r="A491" s="95">
        <v>663</v>
      </c>
      <c r="B491" s="105">
        <v>2121</v>
      </c>
      <c r="C491" s="95" t="s">
        <v>121</v>
      </c>
      <c r="D491" s="107" t="s">
        <v>106</v>
      </c>
      <c r="E491" s="95">
        <v>0</v>
      </c>
      <c r="F491" s="95">
        <v>0</v>
      </c>
      <c r="G491" s="95">
        <v>0</v>
      </c>
      <c r="H491" s="95">
        <v>0</v>
      </c>
      <c r="I491" s="95">
        <v>0</v>
      </c>
    </row>
    <row r="492" spans="1:9" x14ac:dyDescent="0.2">
      <c r="A492" s="95">
        <v>663</v>
      </c>
      <c r="B492" s="105">
        <v>2121</v>
      </c>
      <c r="C492" s="95" t="s">
        <v>121</v>
      </c>
      <c r="D492" s="108" t="s">
        <v>108</v>
      </c>
      <c r="E492" s="95">
        <v>0</v>
      </c>
      <c r="F492" s="95">
        <v>0</v>
      </c>
      <c r="G492" s="95">
        <v>4</v>
      </c>
      <c r="H492" s="95">
        <v>0</v>
      </c>
      <c r="I492" s="95">
        <v>0</v>
      </c>
    </row>
    <row r="493" spans="1:9" x14ac:dyDescent="0.2">
      <c r="A493" s="95">
        <v>663</v>
      </c>
      <c r="B493" s="105">
        <v>2121</v>
      </c>
      <c r="C493" s="95" t="s">
        <v>121</v>
      </c>
      <c r="D493" s="92" t="s">
        <v>109</v>
      </c>
      <c r="E493" s="95">
        <v>1</v>
      </c>
      <c r="F493" s="95">
        <v>0</v>
      </c>
      <c r="G493" s="95">
        <v>2</v>
      </c>
      <c r="H493" s="95">
        <v>0</v>
      </c>
      <c r="I493" s="95">
        <v>0</v>
      </c>
    </row>
    <row r="494" spans="1:9" x14ac:dyDescent="0.2">
      <c r="A494" s="95">
        <v>664</v>
      </c>
      <c r="B494" s="105">
        <v>2059</v>
      </c>
      <c r="C494" s="95" t="s">
        <v>120</v>
      </c>
      <c r="D494" s="107" t="s">
        <v>106</v>
      </c>
      <c r="E494" s="95">
        <v>0</v>
      </c>
      <c r="F494" s="95">
        <v>0</v>
      </c>
      <c r="G494" s="95">
        <v>0</v>
      </c>
      <c r="H494" s="95">
        <v>0</v>
      </c>
      <c r="I494" s="95">
        <v>0</v>
      </c>
    </row>
    <row r="495" spans="1:9" x14ac:dyDescent="0.2">
      <c r="A495" s="95">
        <v>664</v>
      </c>
      <c r="B495" s="105">
        <v>2059</v>
      </c>
      <c r="C495" s="95" t="s">
        <v>120</v>
      </c>
      <c r="D495" s="108" t="s">
        <v>108</v>
      </c>
      <c r="E495" s="95">
        <v>1</v>
      </c>
      <c r="F495" s="95">
        <v>0</v>
      </c>
      <c r="G495" s="95">
        <v>0</v>
      </c>
      <c r="H495" s="95">
        <v>0</v>
      </c>
      <c r="I495" s="95">
        <v>0</v>
      </c>
    </row>
    <row r="496" spans="1:9" x14ac:dyDescent="0.2">
      <c r="A496" s="95">
        <v>664</v>
      </c>
      <c r="B496" s="105">
        <v>2059</v>
      </c>
      <c r="C496" s="95" t="s">
        <v>120</v>
      </c>
      <c r="D496" s="92" t="s">
        <v>109</v>
      </c>
      <c r="E496" s="95">
        <v>5</v>
      </c>
      <c r="F496" s="95">
        <v>0</v>
      </c>
      <c r="G496" s="95">
        <v>7</v>
      </c>
      <c r="H496" s="95">
        <v>0</v>
      </c>
      <c r="I496" s="95">
        <v>0</v>
      </c>
    </row>
    <row r="497" spans="1:9" x14ac:dyDescent="0.2">
      <c r="A497" s="95">
        <v>665</v>
      </c>
      <c r="B497" s="105">
        <v>2059</v>
      </c>
      <c r="C497" s="95" t="s">
        <v>121</v>
      </c>
      <c r="D497" s="107" t="s">
        <v>106</v>
      </c>
      <c r="E497" s="95">
        <v>0</v>
      </c>
      <c r="F497" s="95">
        <v>0</v>
      </c>
      <c r="G497" s="95">
        <v>0</v>
      </c>
      <c r="H497" s="95">
        <v>0</v>
      </c>
      <c r="I497" s="95">
        <v>0</v>
      </c>
    </row>
    <row r="498" spans="1:9" x14ac:dyDescent="0.2">
      <c r="A498" s="95">
        <v>665</v>
      </c>
      <c r="B498" s="105">
        <v>2059</v>
      </c>
      <c r="C498" s="95" t="s">
        <v>121</v>
      </c>
      <c r="D498" s="108" t="s">
        <v>108</v>
      </c>
      <c r="E498" s="95">
        <v>1</v>
      </c>
      <c r="F498" s="95">
        <v>0</v>
      </c>
      <c r="G498" s="95">
        <v>3</v>
      </c>
      <c r="H498" s="95">
        <v>0</v>
      </c>
      <c r="I498" s="95">
        <v>0</v>
      </c>
    </row>
    <row r="499" spans="1:9" x14ac:dyDescent="0.2">
      <c r="A499" s="95">
        <v>665</v>
      </c>
      <c r="B499" s="105">
        <v>2059</v>
      </c>
      <c r="C499" s="95" t="s">
        <v>121</v>
      </c>
      <c r="D499" s="92" t="s">
        <v>109</v>
      </c>
      <c r="E499" s="95">
        <v>0</v>
      </c>
      <c r="F499" s="95">
        <v>0</v>
      </c>
      <c r="G499" s="95">
        <v>2</v>
      </c>
      <c r="H499" s="95">
        <v>0</v>
      </c>
      <c r="I499" s="95">
        <v>0</v>
      </c>
    </row>
    <row r="500" spans="1:9" x14ac:dyDescent="0.2">
      <c r="A500" s="95">
        <v>666</v>
      </c>
      <c r="B500" s="105">
        <v>2153</v>
      </c>
      <c r="C500" s="95" t="s">
        <v>120</v>
      </c>
      <c r="D500" s="107" t="s">
        <v>106</v>
      </c>
      <c r="E500" s="95">
        <v>0</v>
      </c>
      <c r="F500" s="95">
        <v>0</v>
      </c>
      <c r="G500" s="95">
        <v>0</v>
      </c>
      <c r="H500" s="95">
        <v>0</v>
      </c>
      <c r="I500" s="95">
        <v>0</v>
      </c>
    </row>
    <row r="501" spans="1:9" x14ac:dyDescent="0.2">
      <c r="A501" s="95">
        <v>666</v>
      </c>
      <c r="B501" s="105">
        <v>2153</v>
      </c>
      <c r="C501" s="95" t="s">
        <v>120</v>
      </c>
      <c r="D501" s="108" t="s">
        <v>108</v>
      </c>
      <c r="E501" s="95">
        <v>2</v>
      </c>
      <c r="F501" s="95">
        <v>0</v>
      </c>
      <c r="G501" s="95">
        <v>0</v>
      </c>
      <c r="H501" s="95">
        <v>0</v>
      </c>
      <c r="I501" s="95">
        <v>0</v>
      </c>
    </row>
    <row r="502" spans="1:9" x14ac:dyDescent="0.2">
      <c r="A502" s="95">
        <v>666</v>
      </c>
      <c r="B502" s="105">
        <v>2153</v>
      </c>
      <c r="C502" s="95" t="s">
        <v>120</v>
      </c>
      <c r="D502" s="92" t="s">
        <v>109</v>
      </c>
      <c r="E502" s="95">
        <v>2</v>
      </c>
      <c r="F502" s="95">
        <v>0</v>
      </c>
      <c r="G502" s="95">
        <v>20</v>
      </c>
      <c r="H502" s="95">
        <v>0</v>
      </c>
      <c r="I502" s="95">
        <v>0</v>
      </c>
    </row>
    <row r="503" spans="1:9" x14ac:dyDescent="0.2">
      <c r="A503" s="95">
        <v>667</v>
      </c>
      <c r="B503" s="105">
        <v>2153</v>
      </c>
      <c r="C503" s="95" t="s">
        <v>121</v>
      </c>
      <c r="D503" s="107" t="s">
        <v>106</v>
      </c>
      <c r="E503" s="95">
        <v>0</v>
      </c>
      <c r="F503" s="95">
        <v>0</v>
      </c>
      <c r="G503" s="95">
        <v>0</v>
      </c>
      <c r="H503" s="95">
        <v>2</v>
      </c>
      <c r="I503" s="95">
        <v>0</v>
      </c>
    </row>
    <row r="504" spans="1:9" x14ac:dyDescent="0.2">
      <c r="A504" s="95">
        <v>667</v>
      </c>
      <c r="B504" s="105">
        <v>2153</v>
      </c>
      <c r="C504" s="95" t="s">
        <v>121</v>
      </c>
      <c r="D504" s="108" t="s">
        <v>108</v>
      </c>
      <c r="E504" s="95">
        <v>1</v>
      </c>
      <c r="F504" s="95">
        <v>0</v>
      </c>
      <c r="G504" s="95">
        <v>0</v>
      </c>
      <c r="H504" s="95">
        <v>0</v>
      </c>
      <c r="I504" s="95">
        <v>0</v>
      </c>
    </row>
    <row r="505" spans="1:9" x14ac:dyDescent="0.2">
      <c r="A505" s="95">
        <v>667</v>
      </c>
      <c r="B505" s="105">
        <v>2153</v>
      </c>
      <c r="C505" s="95" t="s">
        <v>121</v>
      </c>
      <c r="D505" s="92" t="s">
        <v>109</v>
      </c>
      <c r="E505" s="95">
        <v>4</v>
      </c>
      <c r="F505" s="95">
        <v>0</v>
      </c>
      <c r="G505" s="95">
        <v>6</v>
      </c>
      <c r="H505" s="95">
        <v>0</v>
      </c>
      <c r="I505" s="95">
        <v>0</v>
      </c>
    </row>
    <row r="506" spans="1:9" x14ac:dyDescent="0.2">
      <c r="A506" s="95">
        <v>668</v>
      </c>
      <c r="B506" s="105">
        <v>2129</v>
      </c>
      <c r="C506" s="95" t="s">
        <v>120</v>
      </c>
      <c r="D506" s="107" t="s">
        <v>106</v>
      </c>
      <c r="E506" s="95">
        <v>0</v>
      </c>
      <c r="F506" s="95">
        <v>0</v>
      </c>
      <c r="G506" s="95">
        <v>0</v>
      </c>
      <c r="H506" s="95">
        <v>0</v>
      </c>
      <c r="I506" s="95">
        <v>0</v>
      </c>
    </row>
    <row r="507" spans="1:9" x14ac:dyDescent="0.2">
      <c r="A507" s="95">
        <v>668</v>
      </c>
      <c r="B507" s="105">
        <v>2129</v>
      </c>
      <c r="C507" s="95" t="s">
        <v>120</v>
      </c>
      <c r="D507" s="108" t="s">
        <v>108</v>
      </c>
      <c r="E507" s="95">
        <v>7</v>
      </c>
      <c r="F507" s="95">
        <v>0</v>
      </c>
      <c r="G507" s="95">
        <v>1</v>
      </c>
      <c r="H507" s="95">
        <v>1</v>
      </c>
      <c r="I507" s="95">
        <v>0</v>
      </c>
    </row>
    <row r="508" spans="1:9" x14ac:dyDescent="0.2">
      <c r="A508" s="95">
        <v>668</v>
      </c>
      <c r="B508" s="105">
        <v>2129</v>
      </c>
      <c r="C508" s="95" t="s">
        <v>120</v>
      </c>
      <c r="D508" s="92" t="s">
        <v>109</v>
      </c>
      <c r="E508" s="95">
        <v>2</v>
      </c>
      <c r="F508" s="95">
        <v>1</v>
      </c>
      <c r="G508" s="95">
        <v>1</v>
      </c>
      <c r="H508" s="95">
        <v>0</v>
      </c>
      <c r="I508" s="95">
        <v>0</v>
      </c>
    </row>
    <row r="509" spans="1:9" x14ac:dyDescent="0.2">
      <c r="A509" s="95">
        <v>669</v>
      </c>
      <c r="B509" s="105">
        <v>2129</v>
      </c>
      <c r="C509" s="95" t="s">
        <v>121</v>
      </c>
      <c r="D509" s="107" t="s">
        <v>106</v>
      </c>
      <c r="E509" s="95">
        <v>0</v>
      </c>
      <c r="F509" s="95">
        <v>0</v>
      </c>
      <c r="G509" s="95">
        <v>0</v>
      </c>
      <c r="H509" s="95">
        <v>0</v>
      </c>
      <c r="I509" s="95">
        <v>0</v>
      </c>
    </row>
    <row r="510" spans="1:9" x14ac:dyDescent="0.2">
      <c r="A510" s="95">
        <v>669</v>
      </c>
      <c r="B510" s="105">
        <v>2129</v>
      </c>
      <c r="C510" s="95" t="s">
        <v>121</v>
      </c>
      <c r="D510" s="108" t="s">
        <v>108</v>
      </c>
      <c r="E510" s="95">
        <v>0</v>
      </c>
      <c r="F510" s="95">
        <v>0</v>
      </c>
      <c r="G510" s="95">
        <v>0</v>
      </c>
      <c r="H510" s="95">
        <v>0</v>
      </c>
      <c r="I510" s="95">
        <v>0</v>
      </c>
    </row>
    <row r="511" spans="1:9" x14ac:dyDescent="0.2">
      <c r="A511" s="95">
        <v>669</v>
      </c>
      <c r="B511" s="105">
        <v>2129</v>
      </c>
      <c r="C511" s="95" t="s">
        <v>121</v>
      </c>
      <c r="D511" s="92" t="s">
        <v>109</v>
      </c>
      <c r="E511" s="95">
        <v>3</v>
      </c>
      <c r="F511" s="95">
        <v>0</v>
      </c>
      <c r="G511" s="95">
        <v>2</v>
      </c>
      <c r="H511" s="95">
        <v>0</v>
      </c>
      <c r="I511" s="95">
        <v>0</v>
      </c>
    </row>
    <row r="512" spans="1:9" x14ac:dyDescent="0.2">
      <c r="A512" s="95">
        <v>670</v>
      </c>
      <c r="B512" s="105">
        <v>2145</v>
      </c>
      <c r="C512" s="95" t="s">
        <v>120</v>
      </c>
      <c r="D512" s="107" t="s">
        <v>106</v>
      </c>
      <c r="E512" s="95">
        <v>0</v>
      </c>
      <c r="F512" s="95">
        <v>0</v>
      </c>
      <c r="G512" s="95">
        <v>0</v>
      </c>
      <c r="H512" s="95">
        <v>1</v>
      </c>
      <c r="I512" s="95">
        <v>0</v>
      </c>
    </row>
    <row r="513" spans="1:9" x14ac:dyDescent="0.2">
      <c r="A513" s="95">
        <v>670</v>
      </c>
      <c r="B513" s="105">
        <v>2145</v>
      </c>
      <c r="C513" s="95" t="s">
        <v>120</v>
      </c>
      <c r="D513" s="108" t="s">
        <v>108</v>
      </c>
      <c r="E513" s="95">
        <v>1</v>
      </c>
      <c r="F513" s="95">
        <v>0</v>
      </c>
      <c r="G513" s="95">
        <v>0</v>
      </c>
      <c r="H513" s="95">
        <v>0</v>
      </c>
      <c r="I513" s="95">
        <v>0</v>
      </c>
    </row>
    <row r="514" spans="1:9" x14ac:dyDescent="0.2">
      <c r="A514" s="95">
        <v>670</v>
      </c>
      <c r="B514" s="105">
        <v>2145</v>
      </c>
      <c r="C514" s="95" t="s">
        <v>120</v>
      </c>
      <c r="D514" s="92" t="s">
        <v>109</v>
      </c>
      <c r="E514" s="95">
        <v>1</v>
      </c>
      <c r="F514" s="95">
        <v>0</v>
      </c>
      <c r="G514" s="95">
        <v>7</v>
      </c>
      <c r="H514" s="95">
        <v>0</v>
      </c>
      <c r="I514" s="95">
        <v>0</v>
      </c>
    </row>
    <row r="515" spans="1:9" x14ac:dyDescent="0.2">
      <c r="A515" s="95">
        <v>671</v>
      </c>
      <c r="B515" s="105">
        <v>2145</v>
      </c>
      <c r="C515" s="95" t="s">
        <v>121</v>
      </c>
      <c r="D515" s="107" t="s">
        <v>106</v>
      </c>
      <c r="E515" s="95">
        <v>0</v>
      </c>
      <c r="F515" s="95">
        <v>0</v>
      </c>
      <c r="G515" s="95">
        <v>0</v>
      </c>
      <c r="H515" s="95">
        <v>0</v>
      </c>
      <c r="I515" s="95">
        <v>0</v>
      </c>
    </row>
    <row r="516" spans="1:9" x14ac:dyDescent="0.2">
      <c r="A516" s="95">
        <v>671</v>
      </c>
      <c r="B516" s="105">
        <v>2145</v>
      </c>
      <c r="C516" s="95" t="s">
        <v>121</v>
      </c>
      <c r="D516" s="108" t="s">
        <v>108</v>
      </c>
      <c r="E516" s="95">
        <v>2</v>
      </c>
      <c r="F516" s="95">
        <v>0</v>
      </c>
      <c r="G516" s="95">
        <v>0</v>
      </c>
      <c r="H516" s="95">
        <v>0</v>
      </c>
      <c r="I516" s="95">
        <v>0</v>
      </c>
    </row>
    <row r="517" spans="1:9" x14ac:dyDescent="0.2">
      <c r="A517" s="95">
        <v>671</v>
      </c>
      <c r="B517" s="105">
        <v>2145</v>
      </c>
      <c r="C517" s="95" t="s">
        <v>121</v>
      </c>
      <c r="D517" s="92" t="s">
        <v>109</v>
      </c>
      <c r="E517" s="95">
        <v>2</v>
      </c>
      <c r="F517" s="95">
        <v>0</v>
      </c>
      <c r="G517" s="95">
        <v>5</v>
      </c>
      <c r="H517" s="95">
        <v>0</v>
      </c>
      <c r="I517" s="95">
        <v>0</v>
      </c>
    </row>
    <row r="518" spans="1:9" x14ac:dyDescent="0.2">
      <c r="A518" s="95">
        <v>672</v>
      </c>
      <c r="B518" s="105">
        <v>2165</v>
      </c>
      <c r="C518" s="95" t="s">
        <v>120</v>
      </c>
      <c r="D518" s="107" t="s">
        <v>106</v>
      </c>
      <c r="E518" s="95">
        <v>1</v>
      </c>
      <c r="F518" s="95">
        <v>0</v>
      </c>
      <c r="G518" s="95">
        <v>0</v>
      </c>
      <c r="H518" s="95">
        <v>0</v>
      </c>
      <c r="I518" s="95">
        <v>0</v>
      </c>
    </row>
    <row r="519" spans="1:9" x14ac:dyDescent="0.2">
      <c r="A519" s="95">
        <v>672</v>
      </c>
      <c r="B519" s="105">
        <v>2165</v>
      </c>
      <c r="C519" s="95" t="s">
        <v>120</v>
      </c>
      <c r="D519" s="108" t="s">
        <v>108</v>
      </c>
      <c r="E519" s="95">
        <v>0</v>
      </c>
      <c r="F519" s="95">
        <v>0</v>
      </c>
      <c r="G519" s="95">
        <v>0</v>
      </c>
      <c r="H519" s="95">
        <v>0</v>
      </c>
      <c r="I519" s="95">
        <v>0</v>
      </c>
    </row>
    <row r="520" spans="1:9" x14ac:dyDescent="0.2">
      <c r="A520" s="95">
        <v>672</v>
      </c>
      <c r="B520" s="105">
        <v>2165</v>
      </c>
      <c r="C520" s="95" t="s">
        <v>120</v>
      </c>
      <c r="D520" s="92" t="s">
        <v>109</v>
      </c>
      <c r="E520" s="95">
        <v>5</v>
      </c>
      <c r="F520" s="95">
        <v>0</v>
      </c>
      <c r="G520" s="95">
        <v>2</v>
      </c>
      <c r="H520" s="95">
        <v>0</v>
      </c>
      <c r="I520" s="95">
        <v>0</v>
      </c>
    </row>
    <row r="521" spans="1:9" x14ac:dyDescent="0.2">
      <c r="A521" s="95">
        <v>673</v>
      </c>
      <c r="B521" s="105">
        <v>2165</v>
      </c>
      <c r="C521" s="95" t="s">
        <v>121</v>
      </c>
      <c r="D521" s="107" t="s">
        <v>106</v>
      </c>
      <c r="E521" s="95">
        <v>0</v>
      </c>
      <c r="F521" s="95">
        <v>0</v>
      </c>
      <c r="G521" s="95">
        <v>0</v>
      </c>
      <c r="H521" s="95">
        <v>2</v>
      </c>
      <c r="I521" s="95">
        <v>0</v>
      </c>
    </row>
    <row r="522" spans="1:9" x14ac:dyDescent="0.2">
      <c r="A522" s="95">
        <v>673</v>
      </c>
      <c r="B522" s="105">
        <v>2165</v>
      </c>
      <c r="C522" s="95" t="s">
        <v>121</v>
      </c>
      <c r="D522" s="108" t="s">
        <v>108</v>
      </c>
      <c r="E522" s="95">
        <v>4</v>
      </c>
      <c r="F522" s="95">
        <v>0</v>
      </c>
      <c r="G522" s="95">
        <v>0</v>
      </c>
      <c r="H522" s="95">
        <v>0</v>
      </c>
      <c r="I522" s="95">
        <v>0</v>
      </c>
    </row>
    <row r="523" spans="1:9" x14ac:dyDescent="0.2">
      <c r="A523" s="95">
        <v>673</v>
      </c>
      <c r="B523" s="105">
        <v>2165</v>
      </c>
      <c r="C523" s="95" t="s">
        <v>121</v>
      </c>
      <c r="D523" s="92" t="s">
        <v>109</v>
      </c>
      <c r="E523" s="95">
        <v>6</v>
      </c>
      <c r="F523" s="95">
        <v>0</v>
      </c>
      <c r="G523" s="95">
        <v>2</v>
      </c>
      <c r="H523" s="95">
        <v>0</v>
      </c>
      <c r="I523" s="95">
        <v>0</v>
      </c>
    </row>
    <row r="524" spans="1:9" x14ac:dyDescent="0.2">
      <c r="A524" s="95">
        <v>674</v>
      </c>
      <c r="B524" s="105">
        <v>2126</v>
      </c>
      <c r="C524" s="95" t="s">
        <v>120</v>
      </c>
      <c r="D524" s="107" t="s">
        <v>106</v>
      </c>
      <c r="E524" s="95">
        <v>0</v>
      </c>
      <c r="F524" s="95">
        <v>0</v>
      </c>
      <c r="G524" s="95">
        <v>0</v>
      </c>
      <c r="H524" s="95">
        <v>0</v>
      </c>
      <c r="I524" s="95">
        <v>0</v>
      </c>
    </row>
    <row r="525" spans="1:9" x14ac:dyDescent="0.2">
      <c r="A525" s="95">
        <v>674</v>
      </c>
      <c r="B525" s="105">
        <v>2126</v>
      </c>
      <c r="C525" s="95" t="s">
        <v>120</v>
      </c>
      <c r="D525" s="108" t="s">
        <v>108</v>
      </c>
      <c r="E525" s="95">
        <v>0</v>
      </c>
      <c r="F525" s="95">
        <v>0</v>
      </c>
      <c r="G525" s="95">
        <v>2</v>
      </c>
      <c r="H525" s="95">
        <v>0</v>
      </c>
      <c r="I525" s="95">
        <v>0</v>
      </c>
    </row>
    <row r="526" spans="1:9" x14ac:dyDescent="0.2">
      <c r="A526" s="95">
        <v>674</v>
      </c>
      <c r="B526" s="105">
        <v>2126</v>
      </c>
      <c r="C526" s="95" t="s">
        <v>120</v>
      </c>
      <c r="D526" s="92" t="s">
        <v>109</v>
      </c>
      <c r="E526" s="95">
        <v>4</v>
      </c>
      <c r="F526" s="95">
        <v>0</v>
      </c>
      <c r="G526" s="95">
        <v>1</v>
      </c>
      <c r="H526" s="95">
        <v>0</v>
      </c>
      <c r="I526" s="95">
        <v>0</v>
      </c>
    </row>
    <row r="527" spans="1:9" x14ac:dyDescent="0.2">
      <c r="A527" s="95">
        <v>675</v>
      </c>
      <c r="B527" s="105">
        <v>2126</v>
      </c>
      <c r="C527" s="95" t="s">
        <v>121</v>
      </c>
      <c r="D527" s="107" t="s">
        <v>106</v>
      </c>
      <c r="E527" s="95">
        <v>1</v>
      </c>
      <c r="F527" s="95">
        <v>0</v>
      </c>
      <c r="G527" s="95">
        <v>1</v>
      </c>
      <c r="H527" s="95">
        <v>0</v>
      </c>
      <c r="I527" s="95">
        <v>0</v>
      </c>
    </row>
    <row r="528" spans="1:9" x14ac:dyDescent="0.2">
      <c r="A528" s="95">
        <v>675</v>
      </c>
      <c r="B528" s="105">
        <v>2126</v>
      </c>
      <c r="C528" s="95" t="s">
        <v>121</v>
      </c>
      <c r="D528" s="108" t="s">
        <v>108</v>
      </c>
      <c r="E528" s="95">
        <v>3</v>
      </c>
      <c r="F528" s="95">
        <v>0</v>
      </c>
      <c r="G528" s="95">
        <v>0</v>
      </c>
      <c r="H528" s="95">
        <v>0</v>
      </c>
      <c r="I528" s="95">
        <v>0</v>
      </c>
    </row>
    <row r="529" spans="1:9" x14ac:dyDescent="0.2">
      <c r="A529" s="95">
        <v>675</v>
      </c>
      <c r="B529" s="105">
        <v>2126</v>
      </c>
      <c r="C529" s="95" t="s">
        <v>121</v>
      </c>
      <c r="D529" s="92" t="s">
        <v>109</v>
      </c>
      <c r="E529" s="95">
        <v>5</v>
      </c>
      <c r="F529" s="95">
        <v>0</v>
      </c>
      <c r="G529" s="95">
        <v>4</v>
      </c>
      <c r="H529" s="95">
        <v>0</v>
      </c>
      <c r="I529" s="95">
        <v>0</v>
      </c>
    </row>
    <row r="530" spans="1:9" x14ac:dyDescent="0.2">
      <c r="A530" s="95">
        <v>676</v>
      </c>
      <c r="B530" s="105">
        <v>2119</v>
      </c>
      <c r="C530" s="95" t="s">
        <v>120</v>
      </c>
      <c r="D530" s="107" t="s">
        <v>106</v>
      </c>
      <c r="E530" s="95">
        <v>0</v>
      </c>
      <c r="F530" s="95">
        <v>0</v>
      </c>
      <c r="G530" s="95">
        <v>0</v>
      </c>
      <c r="H530" s="95">
        <v>0</v>
      </c>
      <c r="I530" s="95">
        <v>0</v>
      </c>
    </row>
    <row r="531" spans="1:9" x14ac:dyDescent="0.2">
      <c r="A531" s="95">
        <v>676</v>
      </c>
      <c r="B531" s="105">
        <v>2119</v>
      </c>
      <c r="C531" s="95" t="s">
        <v>120</v>
      </c>
      <c r="D531" s="108" t="s">
        <v>108</v>
      </c>
      <c r="E531" s="95">
        <v>0</v>
      </c>
      <c r="F531" s="95">
        <v>0</v>
      </c>
      <c r="G531" s="95">
        <v>0</v>
      </c>
      <c r="H531" s="95">
        <v>0</v>
      </c>
      <c r="I531" s="95">
        <v>0</v>
      </c>
    </row>
    <row r="532" spans="1:9" x14ac:dyDescent="0.2">
      <c r="A532" s="95">
        <v>676</v>
      </c>
      <c r="B532" s="105">
        <v>2119</v>
      </c>
      <c r="C532" s="95" t="s">
        <v>120</v>
      </c>
      <c r="D532" s="92" t="s">
        <v>109</v>
      </c>
      <c r="E532" s="95">
        <v>2</v>
      </c>
      <c r="F532" s="95">
        <v>0</v>
      </c>
      <c r="G532" s="95">
        <v>5</v>
      </c>
      <c r="H532" s="95">
        <v>0</v>
      </c>
      <c r="I532" s="95">
        <v>0</v>
      </c>
    </row>
    <row r="533" spans="1:9" x14ac:dyDescent="0.2">
      <c r="A533" s="95">
        <v>677</v>
      </c>
      <c r="B533" s="105">
        <v>2119</v>
      </c>
      <c r="C533" s="95" t="s">
        <v>121</v>
      </c>
      <c r="D533" s="107" t="s">
        <v>106</v>
      </c>
      <c r="E533" s="95">
        <v>0</v>
      </c>
      <c r="F533" s="95">
        <v>0</v>
      </c>
      <c r="G533" s="95">
        <v>0</v>
      </c>
      <c r="H533" s="95">
        <v>0</v>
      </c>
      <c r="I533" s="95">
        <v>0</v>
      </c>
    </row>
    <row r="534" spans="1:9" x14ac:dyDescent="0.2">
      <c r="A534" s="95">
        <v>677</v>
      </c>
      <c r="B534" s="105">
        <v>2119</v>
      </c>
      <c r="C534" s="95" t="s">
        <v>121</v>
      </c>
      <c r="D534" s="108" t="s">
        <v>108</v>
      </c>
      <c r="E534" s="95">
        <v>0</v>
      </c>
      <c r="F534" s="95">
        <v>0</v>
      </c>
      <c r="G534" s="95">
        <v>3</v>
      </c>
      <c r="H534" s="95">
        <v>0</v>
      </c>
      <c r="I534" s="95">
        <v>0</v>
      </c>
    </row>
    <row r="535" spans="1:9" x14ac:dyDescent="0.2">
      <c r="A535" s="95">
        <v>677</v>
      </c>
      <c r="B535" s="105">
        <v>2119</v>
      </c>
      <c r="C535" s="95" t="s">
        <v>121</v>
      </c>
      <c r="D535" s="92" t="s">
        <v>109</v>
      </c>
      <c r="E535" s="95">
        <v>1</v>
      </c>
      <c r="F535" s="95">
        <v>0</v>
      </c>
      <c r="G535" s="95">
        <v>1</v>
      </c>
      <c r="H535" s="95">
        <v>0</v>
      </c>
      <c r="I535" s="95">
        <v>0</v>
      </c>
    </row>
    <row r="536" spans="1:9" x14ac:dyDescent="0.2">
      <c r="A536" s="95">
        <v>678</v>
      </c>
      <c r="B536" s="105">
        <v>2135</v>
      </c>
      <c r="C536" s="95" t="s">
        <v>120</v>
      </c>
      <c r="D536" s="107" t="s">
        <v>106</v>
      </c>
      <c r="E536" s="95">
        <v>0</v>
      </c>
      <c r="F536" s="95">
        <v>0</v>
      </c>
      <c r="G536" s="95">
        <v>0</v>
      </c>
      <c r="H536" s="95">
        <v>0</v>
      </c>
      <c r="I536" s="95">
        <v>0</v>
      </c>
    </row>
    <row r="537" spans="1:9" x14ac:dyDescent="0.2">
      <c r="A537" s="95">
        <v>678</v>
      </c>
      <c r="B537" s="105">
        <v>2135</v>
      </c>
      <c r="C537" s="95" t="s">
        <v>120</v>
      </c>
      <c r="D537" s="108" t="s">
        <v>108</v>
      </c>
      <c r="E537" s="95">
        <v>2</v>
      </c>
      <c r="F537" s="95">
        <v>0</v>
      </c>
      <c r="G537" s="95">
        <v>1</v>
      </c>
      <c r="H537" s="95">
        <v>0</v>
      </c>
      <c r="I537" s="95">
        <v>0</v>
      </c>
    </row>
    <row r="538" spans="1:9" x14ac:dyDescent="0.2">
      <c r="A538" s="95">
        <v>678</v>
      </c>
      <c r="B538" s="105">
        <v>2135</v>
      </c>
      <c r="C538" s="95" t="s">
        <v>120</v>
      </c>
      <c r="D538" s="92" t="s">
        <v>109</v>
      </c>
      <c r="E538" s="95">
        <v>0</v>
      </c>
      <c r="F538" s="95">
        <v>0</v>
      </c>
      <c r="G538" s="95">
        <v>8</v>
      </c>
      <c r="H538" s="95">
        <v>0</v>
      </c>
      <c r="I538" s="95">
        <v>0</v>
      </c>
    </row>
    <row r="539" spans="1:9" x14ac:dyDescent="0.2">
      <c r="A539" s="95">
        <v>679</v>
      </c>
      <c r="B539" s="105">
        <v>2135</v>
      </c>
      <c r="C539" s="95" t="s">
        <v>121</v>
      </c>
      <c r="D539" s="107" t="s">
        <v>106</v>
      </c>
      <c r="E539" s="95"/>
      <c r="F539" s="95"/>
      <c r="G539" s="95"/>
      <c r="H539" s="95"/>
      <c r="I539" s="95"/>
    </row>
    <row r="540" spans="1:9" x14ac:dyDescent="0.2">
      <c r="A540" s="95">
        <v>679</v>
      </c>
      <c r="B540" s="105">
        <v>2135</v>
      </c>
      <c r="C540" s="95" t="s">
        <v>121</v>
      </c>
      <c r="D540" s="108" t="s">
        <v>108</v>
      </c>
      <c r="E540" s="95"/>
      <c r="F540" s="95"/>
      <c r="G540" s="95"/>
      <c r="H540" s="95"/>
      <c r="I540" s="95"/>
    </row>
    <row r="541" spans="1:9" x14ac:dyDescent="0.2">
      <c r="A541" s="95">
        <v>679</v>
      </c>
      <c r="B541" s="105">
        <v>2135</v>
      </c>
      <c r="C541" s="95" t="s">
        <v>121</v>
      </c>
      <c r="D541" s="92" t="s">
        <v>109</v>
      </c>
      <c r="E541" s="95"/>
      <c r="F541" s="95"/>
      <c r="G541" s="95"/>
      <c r="H541" s="95"/>
      <c r="I541" s="95"/>
    </row>
    <row r="542" spans="1:9" x14ac:dyDescent="0.2">
      <c r="A542" s="95">
        <v>680</v>
      </c>
      <c r="B542" s="105">
        <v>2139</v>
      </c>
      <c r="C542" s="95" t="s">
        <v>120</v>
      </c>
      <c r="D542" s="107" t="s">
        <v>106</v>
      </c>
      <c r="E542" s="95">
        <v>0</v>
      </c>
      <c r="F542" s="95">
        <v>0</v>
      </c>
      <c r="G542" s="95">
        <v>0</v>
      </c>
      <c r="H542" s="95">
        <v>0</v>
      </c>
      <c r="I542" s="95">
        <v>0</v>
      </c>
    </row>
    <row r="543" spans="1:9" x14ac:dyDescent="0.2">
      <c r="A543" s="95">
        <v>680</v>
      </c>
      <c r="B543" s="105">
        <v>2139</v>
      </c>
      <c r="C543" s="95" t="s">
        <v>120</v>
      </c>
      <c r="D543" s="108" t="s">
        <v>108</v>
      </c>
      <c r="E543" s="95">
        <v>2</v>
      </c>
      <c r="F543" s="95">
        <v>0</v>
      </c>
      <c r="G543" s="95">
        <v>0</v>
      </c>
      <c r="H543" s="95">
        <v>0</v>
      </c>
      <c r="I543" s="95">
        <v>0</v>
      </c>
    </row>
    <row r="544" spans="1:9" x14ac:dyDescent="0.2">
      <c r="A544" s="95">
        <v>680</v>
      </c>
      <c r="B544" s="105">
        <v>2139</v>
      </c>
      <c r="C544" s="95" t="s">
        <v>120</v>
      </c>
      <c r="D544" s="92" t="s">
        <v>109</v>
      </c>
      <c r="E544" s="95">
        <v>0</v>
      </c>
      <c r="F544" s="95">
        <v>0</v>
      </c>
      <c r="G544" s="95">
        <v>2</v>
      </c>
      <c r="H544" s="95">
        <v>0</v>
      </c>
      <c r="I544" s="95">
        <v>0</v>
      </c>
    </row>
    <row r="545" spans="1:9" x14ac:dyDescent="0.2">
      <c r="A545" s="95">
        <v>681</v>
      </c>
      <c r="B545" s="105">
        <v>2139</v>
      </c>
      <c r="C545" s="95" t="s">
        <v>121</v>
      </c>
      <c r="D545" s="107" t="s">
        <v>106</v>
      </c>
      <c r="E545" s="95">
        <v>0</v>
      </c>
      <c r="F545" s="95">
        <v>0</v>
      </c>
      <c r="G545" s="95">
        <v>0</v>
      </c>
      <c r="H545" s="95">
        <v>0</v>
      </c>
      <c r="I545" s="95">
        <v>0</v>
      </c>
    </row>
    <row r="546" spans="1:9" x14ac:dyDescent="0.2">
      <c r="A546" s="95">
        <v>681</v>
      </c>
      <c r="B546" s="105">
        <v>2139</v>
      </c>
      <c r="C546" s="95" t="s">
        <v>121</v>
      </c>
      <c r="D546" s="108" t="s">
        <v>108</v>
      </c>
      <c r="E546" s="95">
        <v>3</v>
      </c>
      <c r="F546" s="95">
        <v>0</v>
      </c>
      <c r="G546" s="95">
        <v>3</v>
      </c>
      <c r="H546" s="95">
        <v>0</v>
      </c>
      <c r="I546" s="95">
        <v>0</v>
      </c>
    </row>
    <row r="547" spans="1:9" x14ac:dyDescent="0.2">
      <c r="A547" s="95">
        <v>681</v>
      </c>
      <c r="B547" s="105">
        <v>2139</v>
      </c>
      <c r="C547" s="95" t="s">
        <v>121</v>
      </c>
      <c r="D547" s="92" t="s">
        <v>109</v>
      </c>
      <c r="E547" s="95">
        <v>0</v>
      </c>
      <c r="F547" s="95">
        <v>0</v>
      </c>
      <c r="G547" s="95">
        <v>8</v>
      </c>
      <c r="H547" s="95">
        <v>0</v>
      </c>
      <c r="I547" s="95">
        <v>0</v>
      </c>
    </row>
    <row r="548" spans="1:9" x14ac:dyDescent="0.2">
      <c r="A548" s="95">
        <v>682</v>
      </c>
      <c r="B548" s="105">
        <v>753</v>
      </c>
      <c r="C548" s="95" t="s">
        <v>120</v>
      </c>
      <c r="D548" s="107" t="s">
        <v>106</v>
      </c>
      <c r="E548" s="95">
        <v>0</v>
      </c>
      <c r="F548" s="95">
        <v>0</v>
      </c>
      <c r="G548" s="95">
        <v>0</v>
      </c>
      <c r="H548" s="95">
        <v>0</v>
      </c>
      <c r="I548" s="95">
        <v>0</v>
      </c>
    </row>
    <row r="549" spans="1:9" x14ac:dyDescent="0.2">
      <c r="A549" s="95">
        <v>682</v>
      </c>
      <c r="B549" s="105">
        <v>753</v>
      </c>
      <c r="C549" s="95" t="s">
        <v>120</v>
      </c>
      <c r="D549" s="108" t="s">
        <v>108</v>
      </c>
      <c r="E549" s="95">
        <v>4</v>
      </c>
      <c r="F549" s="95">
        <v>1</v>
      </c>
      <c r="G549" s="95">
        <v>1</v>
      </c>
      <c r="H549" s="95">
        <v>0</v>
      </c>
      <c r="I549" s="95">
        <v>0</v>
      </c>
    </row>
    <row r="550" spans="1:9" x14ac:dyDescent="0.2">
      <c r="A550" s="95">
        <v>682</v>
      </c>
      <c r="B550" s="105">
        <v>753</v>
      </c>
      <c r="C550" s="95" t="s">
        <v>120</v>
      </c>
      <c r="D550" s="92" t="s">
        <v>109</v>
      </c>
      <c r="E550" s="95">
        <v>1</v>
      </c>
      <c r="F550" s="95">
        <v>0</v>
      </c>
      <c r="G550" s="95">
        <v>3</v>
      </c>
      <c r="H550" s="95">
        <v>0</v>
      </c>
      <c r="I550" s="95">
        <v>0</v>
      </c>
    </row>
    <row r="551" spans="1:9" x14ac:dyDescent="0.2">
      <c r="A551" s="95">
        <v>683</v>
      </c>
      <c r="B551" s="105">
        <v>753</v>
      </c>
      <c r="C551" s="95" t="s">
        <v>121</v>
      </c>
      <c r="D551" s="107" t="s">
        <v>106</v>
      </c>
      <c r="E551" s="95">
        <v>0</v>
      </c>
      <c r="F551" s="95">
        <v>0</v>
      </c>
      <c r="G551" s="95">
        <v>0</v>
      </c>
      <c r="H551" s="95">
        <v>0</v>
      </c>
      <c r="I551" s="95">
        <v>0</v>
      </c>
    </row>
    <row r="552" spans="1:9" x14ac:dyDescent="0.2">
      <c r="A552" s="95">
        <v>683</v>
      </c>
      <c r="B552" s="105">
        <v>753</v>
      </c>
      <c r="C552" s="95" t="s">
        <v>121</v>
      </c>
      <c r="D552" s="108" t="s">
        <v>108</v>
      </c>
      <c r="E552" s="95">
        <v>0</v>
      </c>
      <c r="F552" s="95">
        <v>0</v>
      </c>
      <c r="G552" s="95">
        <v>3</v>
      </c>
      <c r="H552" s="95">
        <v>0</v>
      </c>
      <c r="I552" s="95">
        <v>0</v>
      </c>
    </row>
    <row r="553" spans="1:9" x14ac:dyDescent="0.2">
      <c r="A553" s="95">
        <v>683</v>
      </c>
      <c r="B553" s="105">
        <v>753</v>
      </c>
      <c r="C553" s="95" t="s">
        <v>121</v>
      </c>
      <c r="D553" s="92" t="s">
        <v>109</v>
      </c>
      <c r="E553" s="95">
        <v>1</v>
      </c>
      <c r="F553" s="95">
        <v>0</v>
      </c>
      <c r="G553" s="95">
        <v>2</v>
      </c>
      <c r="H553" s="95">
        <v>0</v>
      </c>
      <c r="I553" s="95">
        <v>0</v>
      </c>
    </row>
    <row r="554" spans="1:9" x14ac:dyDescent="0.2">
      <c r="A554" s="95">
        <v>684</v>
      </c>
      <c r="B554" s="105">
        <v>2155</v>
      </c>
      <c r="C554" s="95" t="s">
        <v>120</v>
      </c>
      <c r="D554" s="107" t="s">
        <v>106</v>
      </c>
      <c r="E554" s="95">
        <v>0</v>
      </c>
      <c r="F554" s="95">
        <v>0</v>
      </c>
      <c r="G554" s="95">
        <v>0</v>
      </c>
      <c r="H554" s="95">
        <v>0</v>
      </c>
      <c r="I554" s="95">
        <v>0</v>
      </c>
    </row>
    <row r="555" spans="1:9" x14ac:dyDescent="0.2">
      <c r="A555" s="95">
        <v>684</v>
      </c>
      <c r="B555" s="105">
        <v>2155</v>
      </c>
      <c r="C555" s="95" t="s">
        <v>120</v>
      </c>
      <c r="D555" s="108" t="s">
        <v>108</v>
      </c>
      <c r="E555" s="95">
        <v>2</v>
      </c>
      <c r="F555" s="95">
        <v>2</v>
      </c>
      <c r="G555" s="95">
        <v>1</v>
      </c>
      <c r="H555" s="95">
        <v>1</v>
      </c>
      <c r="I555" s="95">
        <v>0</v>
      </c>
    </row>
    <row r="556" spans="1:9" x14ac:dyDescent="0.2">
      <c r="A556" s="95">
        <v>684</v>
      </c>
      <c r="B556" s="105">
        <v>2155</v>
      </c>
      <c r="C556" s="95" t="s">
        <v>120</v>
      </c>
      <c r="D556" s="92" t="s">
        <v>109</v>
      </c>
      <c r="E556" s="95">
        <v>7</v>
      </c>
      <c r="F556" s="95">
        <v>0</v>
      </c>
      <c r="G556" s="95">
        <v>17</v>
      </c>
      <c r="H556" s="95">
        <v>0</v>
      </c>
      <c r="I556" s="95">
        <v>0</v>
      </c>
    </row>
    <row r="557" spans="1:9" x14ac:dyDescent="0.2">
      <c r="A557" s="95">
        <v>685</v>
      </c>
      <c r="B557" s="105">
        <v>2155</v>
      </c>
      <c r="C557" s="95" t="s">
        <v>121</v>
      </c>
      <c r="D557" s="107" t="s">
        <v>106</v>
      </c>
      <c r="E557" s="95">
        <v>0</v>
      </c>
      <c r="F557" s="95">
        <v>0</v>
      </c>
      <c r="G557" s="95">
        <v>0</v>
      </c>
      <c r="H557" s="95">
        <v>0</v>
      </c>
      <c r="I557" s="95">
        <v>0</v>
      </c>
    </row>
    <row r="558" spans="1:9" x14ac:dyDescent="0.2">
      <c r="A558" s="95">
        <v>685</v>
      </c>
      <c r="B558" s="105">
        <v>2155</v>
      </c>
      <c r="C558" s="95" t="s">
        <v>121</v>
      </c>
      <c r="D558" s="108" t="s">
        <v>108</v>
      </c>
      <c r="E558" s="95">
        <v>2</v>
      </c>
      <c r="F558" s="95">
        <v>0</v>
      </c>
      <c r="G558" s="95">
        <v>21</v>
      </c>
      <c r="H558" s="95">
        <v>0</v>
      </c>
      <c r="I558" s="95">
        <v>0</v>
      </c>
    </row>
    <row r="559" spans="1:9" x14ac:dyDescent="0.2">
      <c r="A559" s="95">
        <v>685</v>
      </c>
      <c r="B559" s="105">
        <v>2155</v>
      </c>
      <c r="C559" s="95" t="s">
        <v>121</v>
      </c>
      <c r="D559" s="92" t="s">
        <v>109</v>
      </c>
      <c r="E559" s="95">
        <v>1</v>
      </c>
      <c r="F559" s="95">
        <v>0</v>
      </c>
      <c r="G559" s="95">
        <v>2</v>
      </c>
      <c r="H559" s="95">
        <v>1</v>
      </c>
      <c r="I559" s="95">
        <v>0</v>
      </c>
    </row>
    <row r="560" spans="1:9" x14ac:dyDescent="0.2">
      <c r="A560" s="95">
        <v>686</v>
      </c>
      <c r="B560" s="105">
        <v>2127</v>
      </c>
      <c r="C560" s="95" t="s">
        <v>120</v>
      </c>
      <c r="D560" s="107" t="s">
        <v>106</v>
      </c>
      <c r="E560" s="95">
        <v>0</v>
      </c>
      <c r="F560" s="95">
        <v>0</v>
      </c>
      <c r="G560" s="95">
        <v>0</v>
      </c>
      <c r="H560" s="95">
        <v>0</v>
      </c>
      <c r="I560" s="95">
        <v>0</v>
      </c>
    </row>
    <row r="561" spans="1:9" x14ac:dyDescent="0.2">
      <c r="A561" s="95">
        <v>686</v>
      </c>
      <c r="B561" s="105">
        <v>2127</v>
      </c>
      <c r="C561" s="95" t="s">
        <v>120</v>
      </c>
      <c r="D561" s="108" t="s">
        <v>108</v>
      </c>
      <c r="E561" s="95">
        <v>4</v>
      </c>
      <c r="F561" s="95">
        <v>0</v>
      </c>
      <c r="G561" s="95">
        <v>12</v>
      </c>
      <c r="H561" s="95">
        <v>0</v>
      </c>
      <c r="I561" s="95">
        <v>0</v>
      </c>
    </row>
    <row r="562" spans="1:9" x14ac:dyDescent="0.2">
      <c r="A562" s="95">
        <v>686</v>
      </c>
      <c r="B562" s="105">
        <v>2127</v>
      </c>
      <c r="C562" s="95" t="s">
        <v>120</v>
      </c>
      <c r="D562" s="92" t="s">
        <v>109</v>
      </c>
      <c r="E562" s="95">
        <v>6</v>
      </c>
      <c r="F562" s="95">
        <v>1</v>
      </c>
      <c r="G562" s="95">
        <v>4</v>
      </c>
      <c r="H562" s="95">
        <v>0</v>
      </c>
      <c r="I562" s="95">
        <v>0</v>
      </c>
    </row>
    <row r="563" spans="1:9" x14ac:dyDescent="0.2">
      <c r="A563" s="95">
        <v>687</v>
      </c>
      <c r="B563" s="105">
        <v>2127</v>
      </c>
      <c r="C563" s="95" t="s">
        <v>121</v>
      </c>
      <c r="D563" s="107" t="s">
        <v>106</v>
      </c>
      <c r="E563" s="95">
        <v>0</v>
      </c>
      <c r="F563" s="95">
        <v>0</v>
      </c>
      <c r="G563" s="95">
        <v>0</v>
      </c>
      <c r="H563" s="95">
        <v>0</v>
      </c>
      <c r="I563" s="95">
        <v>0</v>
      </c>
    </row>
    <row r="564" spans="1:9" x14ac:dyDescent="0.2">
      <c r="A564" s="95">
        <v>687</v>
      </c>
      <c r="B564" s="105">
        <v>2127</v>
      </c>
      <c r="C564" s="95" t="s">
        <v>121</v>
      </c>
      <c r="D564" s="108" t="s">
        <v>108</v>
      </c>
      <c r="E564" s="95">
        <v>2</v>
      </c>
      <c r="F564" s="95">
        <v>0</v>
      </c>
      <c r="G564" s="95">
        <v>25</v>
      </c>
      <c r="H564" s="95">
        <v>0</v>
      </c>
      <c r="I564" s="95">
        <v>0</v>
      </c>
    </row>
    <row r="565" spans="1:9" x14ac:dyDescent="0.2">
      <c r="A565" s="95">
        <v>687</v>
      </c>
      <c r="B565" s="105">
        <v>2127</v>
      </c>
      <c r="C565" s="95" t="s">
        <v>121</v>
      </c>
      <c r="D565" s="92" t="s">
        <v>109</v>
      </c>
      <c r="E565" s="95">
        <v>2</v>
      </c>
      <c r="F565" s="95">
        <v>0</v>
      </c>
      <c r="G565" s="95">
        <v>4</v>
      </c>
      <c r="H565" s="95">
        <v>0</v>
      </c>
      <c r="I565" s="95">
        <v>0</v>
      </c>
    </row>
  </sheetData>
  <sortState xmlns:xlrd2="http://schemas.microsoft.com/office/spreadsheetml/2017/richdata2" ref="A2:I566">
    <sortCondition ref="A2:A5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B3DB-D3DA-4C6A-9778-0E6603974509}">
  <dimension ref="A1:V189"/>
  <sheetViews>
    <sheetView workbookViewId="0">
      <pane ySplit="1" topLeftCell="A2" activePane="bottomLeft" state="frozen"/>
      <selection pane="bottomLeft" sqref="A1:XFD1048576"/>
    </sheetView>
  </sheetViews>
  <sheetFormatPr defaultColWidth="9.140625" defaultRowHeight="12.75" x14ac:dyDescent="0.2"/>
  <cols>
    <col min="1" max="1" width="5.7109375" style="94" bestFit="1" customWidth="1"/>
    <col min="2" max="2" width="10.140625" style="94" bestFit="1" customWidth="1"/>
    <col min="3" max="3" width="7.7109375" style="94" bestFit="1" customWidth="1"/>
    <col min="4" max="4" width="8.7109375" style="94" bestFit="1" customWidth="1"/>
    <col min="5" max="5" width="7.42578125" style="94" bestFit="1" customWidth="1"/>
    <col min="6" max="7" width="7.5703125" style="94" bestFit="1" customWidth="1"/>
    <col min="8" max="8" width="8" style="94" bestFit="1" customWidth="1"/>
    <col min="9" max="9" width="5.7109375" style="94" bestFit="1" customWidth="1"/>
    <col min="10" max="10" width="6.7109375" style="94" bestFit="1" customWidth="1"/>
    <col min="11" max="11" width="5.42578125" style="94" bestFit="1" customWidth="1"/>
    <col min="12" max="12" width="5.5703125" style="94" bestFit="1" customWidth="1"/>
    <col min="13" max="13" width="6.7109375" style="94" bestFit="1" customWidth="1"/>
    <col min="14" max="14" width="6" style="94" bestFit="1" customWidth="1"/>
    <col min="15" max="15" width="6.7109375" style="94" bestFit="1" customWidth="1"/>
    <col min="16" max="16" width="7.7109375" style="94" bestFit="1" customWidth="1"/>
    <col min="17" max="17" width="6.42578125" style="94" bestFit="1" customWidth="1"/>
    <col min="18" max="18" width="6.5703125" style="94" bestFit="1" customWidth="1"/>
    <col min="19" max="19" width="7.7109375" style="94" bestFit="1" customWidth="1"/>
    <col min="20" max="21" width="7" style="94" bestFit="1" customWidth="1"/>
    <col min="22" max="16384" width="9.140625" style="94"/>
  </cols>
  <sheetData>
    <row r="1" spans="1:22" x14ac:dyDescent="0.2">
      <c r="A1" s="96" t="s">
        <v>135</v>
      </c>
      <c r="B1" s="95" t="s">
        <v>136</v>
      </c>
      <c r="C1" s="97" t="s">
        <v>137</v>
      </c>
      <c r="D1" s="97" t="s">
        <v>138</v>
      </c>
      <c r="E1" s="97" t="s">
        <v>139</v>
      </c>
      <c r="F1" s="97" t="s">
        <v>140</v>
      </c>
      <c r="G1" s="97" t="s">
        <v>140</v>
      </c>
      <c r="H1" s="96" t="s">
        <v>141</v>
      </c>
      <c r="I1" s="97" t="s">
        <v>142</v>
      </c>
      <c r="J1" s="97" t="s">
        <v>143</v>
      </c>
      <c r="K1" s="97" t="s">
        <v>144</v>
      </c>
      <c r="L1" s="97" t="s">
        <v>145</v>
      </c>
      <c r="M1" s="97" t="s">
        <v>146</v>
      </c>
      <c r="N1" s="96" t="s">
        <v>147</v>
      </c>
      <c r="O1" s="97" t="s">
        <v>148</v>
      </c>
      <c r="P1" s="97" t="s">
        <v>149</v>
      </c>
      <c r="Q1" s="97" t="s">
        <v>150</v>
      </c>
      <c r="R1" s="97" t="s">
        <v>151</v>
      </c>
      <c r="S1" s="97" t="s">
        <v>152</v>
      </c>
      <c r="T1" s="96" t="s">
        <v>153</v>
      </c>
      <c r="U1" s="96" t="s">
        <v>153</v>
      </c>
      <c r="V1" s="94" t="s">
        <v>157</v>
      </c>
    </row>
    <row r="2" spans="1:22" x14ac:dyDescent="0.2">
      <c r="A2" s="95">
        <v>500</v>
      </c>
      <c r="B2" s="95">
        <v>0.69</v>
      </c>
      <c r="C2" s="95"/>
      <c r="D2" s="95"/>
      <c r="E2" s="95"/>
      <c r="F2" s="95"/>
      <c r="G2" s="95"/>
      <c r="H2" s="95">
        <f t="shared" ref="H2:H33" si="0">SUM(C2:G2)</f>
        <v>0</v>
      </c>
      <c r="I2" s="95">
        <v>5</v>
      </c>
      <c r="J2" s="95"/>
      <c r="K2" s="95">
        <v>5</v>
      </c>
      <c r="L2" s="95"/>
      <c r="M2" s="95"/>
      <c r="N2" s="95">
        <f t="shared" ref="N2:N33" si="1">SUM(I2:M2)</f>
        <v>10</v>
      </c>
      <c r="O2" s="95">
        <v>4</v>
      </c>
      <c r="P2" s="95"/>
      <c r="Q2" s="95">
        <v>2</v>
      </c>
      <c r="R2" s="95"/>
      <c r="S2" s="95"/>
      <c r="T2" s="95">
        <f t="shared" ref="T2:T33" si="2">SUM(O2:S2)</f>
        <v>6</v>
      </c>
      <c r="U2" s="95">
        <f t="shared" ref="U2:U65" si="3">H2+N2+T2</f>
        <v>16</v>
      </c>
      <c r="V2" s="101">
        <f>H2+N2+U2</f>
        <v>26</v>
      </c>
    </row>
    <row r="3" spans="1:22" x14ac:dyDescent="0.2">
      <c r="A3" s="95">
        <v>501</v>
      </c>
      <c r="B3" s="95">
        <v>0.69</v>
      </c>
      <c r="C3" s="95"/>
      <c r="D3" s="95"/>
      <c r="E3" s="95"/>
      <c r="F3" s="95"/>
      <c r="G3" s="95"/>
      <c r="H3" s="95">
        <f t="shared" si="0"/>
        <v>0</v>
      </c>
      <c r="I3" s="95"/>
      <c r="J3" s="95"/>
      <c r="K3" s="95">
        <v>11</v>
      </c>
      <c r="L3" s="95"/>
      <c r="M3" s="95"/>
      <c r="N3" s="95">
        <f t="shared" si="1"/>
        <v>11</v>
      </c>
      <c r="O3" s="95">
        <v>4</v>
      </c>
      <c r="P3" s="95"/>
      <c r="Q3" s="95">
        <v>12</v>
      </c>
      <c r="R3" s="95"/>
      <c r="S3" s="95"/>
      <c r="T3" s="95">
        <f t="shared" si="2"/>
        <v>16</v>
      </c>
      <c r="U3" s="95">
        <f t="shared" si="3"/>
        <v>27</v>
      </c>
      <c r="V3" s="101">
        <f t="shared" ref="V3:V66" si="4">H3+N3+U3</f>
        <v>38</v>
      </c>
    </row>
    <row r="4" spans="1:22" x14ac:dyDescent="0.2">
      <c r="A4" s="95">
        <v>502</v>
      </c>
      <c r="B4" s="95">
        <v>0.64</v>
      </c>
      <c r="C4" s="95"/>
      <c r="D4" s="95"/>
      <c r="E4" s="95"/>
      <c r="F4" s="95"/>
      <c r="G4" s="95"/>
      <c r="H4" s="95">
        <f t="shared" si="0"/>
        <v>0</v>
      </c>
      <c r="I4" s="95">
        <v>2</v>
      </c>
      <c r="J4" s="95"/>
      <c r="K4" s="95">
        <v>4</v>
      </c>
      <c r="L4" s="95">
        <v>1</v>
      </c>
      <c r="M4" s="95"/>
      <c r="N4" s="95">
        <f t="shared" si="1"/>
        <v>7</v>
      </c>
      <c r="O4" s="95">
        <v>5</v>
      </c>
      <c r="P4" s="95"/>
      <c r="Q4" s="95">
        <v>60</v>
      </c>
      <c r="R4" s="95"/>
      <c r="S4" s="95"/>
      <c r="T4" s="95">
        <f t="shared" si="2"/>
        <v>65</v>
      </c>
      <c r="U4" s="95">
        <f t="shared" si="3"/>
        <v>72</v>
      </c>
      <c r="V4" s="101">
        <f t="shared" si="4"/>
        <v>79</v>
      </c>
    </row>
    <row r="5" spans="1:22" x14ac:dyDescent="0.2">
      <c r="A5" s="95">
        <v>503</v>
      </c>
      <c r="B5" s="95">
        <v>0.64</v>
      </c>
      <c r="C5" s="95"/>
      <c r="D5" s="95"/>
      <c r="E5" s="95"/>
      <c r="F5" s="95"/>
      <c r="G5" s="95"/>
      <c r="H5" s="95">
        <f t="shared" si="0"/>
        <v>0</v>
      </c>
      <c r="I5" s="95">
        <v>1</v>
      </c>
      <c r="J5" s="95"/>
      <c r="K5" s="95">
        <v>1</v>
      </c>
      <c r="L5" s="95"/>
      <c r="M5" s="95"/>
      <c r="N5" s="95">
        <f t="shared" si="1"/>
        <v>2</v>
      </c>
      <c r="O5" s="95">
        <v>2</v>
      </c>
      <c r="P5" s="95"/>
      <c r="Q5" s="95">
        <v>1</v>
      </c>
      <c r="R5" s="95"/>
      <c r="S5" s="95"/>
      <c r="T5" s="95">
        <f t="shared" si="2"/>
        <v>3</v>
      </c>
      <c r="U5" s="95">
        <f t="shared" si="3"/>
        <v>5</v>
      </c>
      <c r="V5" s="101">
        <f t="shared" si="4"/>
        <v>7</v>
      </c>
    </row>
    <row r="6" spans="1:22" x14ac:dyDescent="0.2">
      <c r="A6" s="95">
        <v>504</v>
      </c>
      <c r="B6" s="95">
        <v>0.69</v>
      </c>
      <c r="C6" s="95"/>
      <c r="D6" s="95"/>
      <c r="E6" s="95"/>
      <c r="F6" s="95"/>
      <c r="G6" s="95"/>
      <c r="H6" s="95">
        <f t="shared" si="0"/>
        <v>0</v>
      </c>
      <c r="I6" s="95">
        <v>2</v>
      </c>
      <c r="J6" s="95"/>
      <c r="K6" s="95">
        <v>4</v>
      </c>
      <c r="L6" s="95"/>
      <c r="M6" s="95"/>
      <c r="N6" s="95">
        <f t="shared" si="1"/>
        <v>6</v>
      </c>
      <c r="O6" s="95"/>
      <c r="P6" s="95"/>
      <c r="Q6" s="95">
        <v>1</v>
      </c>
      <c r="R6" s="95"/>
      <c r="S6" s="95"/>
      <c r="T6" s="95">
        <f t="shared" si="2"/>
        <v>1</v>
      </c>
      <c r="U6" s="95">
        <f t="shared" si="3"/>
        <v>7</v>
      </c>
      <c r="V6" s="101">
        <f t="shared" si="4"/>
        <v>13</v>
      </c>
    </row>
    <row r="7" spans="1:22" x14ac:dyDescent="0.2">
      <c r="A7" s="95">
        <v>505</v>
      </c>
      <c r="B7" s="95">
        <v>0.69</v>
      </c>
      <c r="C7" s="95"/>
      <c r="D7" s="95"/>
      <c r="E7" s="95"/>
      <c r="F7" s="95"/>
      <c r="G7" s="95"/>
      <c r="H7" s="95">
        <f t="shared" si="0"/>
        <v>0</v>
      </c>
      <c r="I7" s="95"/>
      <c r="J7" s="95"/>
      <c r="K7" s="95"/>
      <c r="L7" s="95"/>
      <c r="M7" s="95"/>
      <c r="N7" s="95">
        <f t="shared" si="1"/>
        <v>0</v>
      </c>
      <c r="O7" s="95">
        <v>1</v>
      </c>
      <c r="P7" s="95"/>
      <c r="Q7" s="95">
        <v>9</v>
      </c>
      <c r="R7" s="95"/>
      <c r="S7" s="95"/>
      <c r="T7" s="95">
        <f t="shared" si="2"/>
        <v>10</v>
      </c>
      <c r="U7" s="95">
        <f t="shared" si="3"/>
        <v>10</v>
      </c>
      <c r="V7" s="101">
        <f t="shared" si="4"/>
        <v>10</v>
      </c>
    </row>
    <row r="8" spans="1:22" x14ac:dyDescent="0.2">
      <c r="A8" s="95">
        <v>506</v>
      </c>
      <c r="B8" s="95">
        <v>0.64</v>
      </c>
      <c r="C8" s="95"/>
      <c r="D8" s="95"/>
      <c r="E8" s="95"/>
      <c r="F8" s="95"/>
      <c r="G8" s="95"/>
      <c r="H8" s="95">
        <f t="shared" si="0"/>
        <v>0</v>
      </c>
      <c r="I8" s="95">
        <v>8</v>
      </c>
      <c r="J8" s="95">
        <v>2</v>
      </c>
      <c r="K8" s="95"/>
      <c r="L8" s="95">
        <v>1</v>
      </c>
      <c r="M8" s="95"/>
      <c r="N8" s="95">
        <f t="shared" si="1"/>
        <v>11</v>
      </c>
      <c r="O8" s="95">
        <v>1</v>
      </c>
      <c r="P8" s="95"/>
      <c r="Q8" s="95">
        <v>5</v>
      </c>
      <c r="R8" s="95"/>
      <c r="S8" s="95"/>
      <c r="T8" s="95">
        <f t="shared" si="2"/>
        <v>6</v>
      </c>
      <c r="U8" s="95">
        <f t="shared" si="3"/>
        <v>17</v>
      </c>
      <c r="V8" s="101">
        <f t="shared" si="4"/>
        <v>28</v>
      </c>
    </row>
    <row r="9" spans="1:22" x14ac:dyDescent="0.2">
      <c r="A9" s="95">
        <v>507</v>
      </c>
      <c r="B9" s="95">
        <v>0.64</v>
      </c>
      <c r="C9" s="95"/>
      <c r="D9" s="95"/>
      <c r="E9" s="95"/>
      <c r="F9" s="95"/>
      <c r="G9" s="95"/>
      <c r="H9" s="95">
        <f t="shared" si="0"/>
        <v>0</v>
      </c>
      <c r="I9" s="95">
        <v>13</v>
      </c>
      <c r="J9" s="95">
        <v>4</v>
      </c>
      <c r="K9" s="95">
        <v>2</v>
      </c>
      <c r="L9" s="95">
        <v>3</v>
      </c>
      <c r="M9" s="95"/>
      <c r="N9" s="95">
        <f t="shared" si="1"/>
        <v>22</v>
      </c>
      <c r="O9" s="95"/>
      <c r="P9" s="95"/>
      <c r="Q9" s="95"/>
      <c r="R9" s="95"/>
      <c r="S9" s="95"/>
      <c r="T9" s="95">
        <f t="shared" si="2"/>
        <v>0</v>
      </c>
      <c r="U9" s="95">
        <f t="shared" si="3"/>
        <v>22</v>
      </c>
      <c r="V9" s="101">
        <f t="shared" si="4"/>
        <v>44</v>
      </c>
    </row>
    <row r="10" spans="1:22" x14ac:dyDescent="0.2">
      <c r="A10" s="95">
        <v>508</v>
      </c>
      <c r="B10" s="95">
        <v>0.64</v>
      </c>
      <c r="C10" s="95"/>
      <c r="D10" s="95"/>
      <c r="E10" s="95"/>
      <c r="F10" s="95"/>
      <c r="G10" s="95"/>
      <c r="H10" s="95">
        <f t="shared" si="0"/>
        <v>0</v>
      </c>
      <c r="I10" s="95">
        <v>1</v>
      </c>
      <c r="J10" s="95">
        <v>2</v>
      </c>
      <c r="K10" s="95"/>
      <c r="L10" s="95">
        <v>1</v>
      </c>
      <c r="M10" s="95"/>
      <c r="N10" s="95">
        <f t="shared" si="1"/>
        <v>4</v>
      </c>
      <c r="O10" s="95"/>
      <c r="P10" s="95"/>
      <c r="Q10" s="95">
        <v>2</v>
      </c>
      <c r="R10" s="95"/>
      <c r="S10" s="95"/>
      <c r="T10" s="95">
        <f t="shared" si="2"/>
        <v>2</v>
      </c>
      <c r="U10" s="95">
        <f t="shared" si="3"/>
        <v>6</v>
      </c>
      <c r="V10" s="101">
        <f t="shared" si="4"/>
        <v>10</v>
      </c>
    </row>
    <row r="11" spans="1:22" x14ac:dyDescent="0.2">
      <c r="A11" s="95">
        <v>509</v>
      </c>
      <c r="B11" s="95">
        <v>0.64</v>
      </c>
      <c r="C11" s="95"/>
      <c r="D11" s="95"/>
      <c r="E11" s="95"/>
      <c r="F11" s="95"/>
      <c r="G11" s="95"/>
      <c r="H11" s="95">
        <f t="shared" si="0"/>
        <v>0</v>
      </c>
      <c r="I11" s="95"/>
      <c r="J11" s="95"/>
      <c r="K11" s="95"/>
      <c r="L11" s="95"/>
      <c r="M11" s="95"/>
      <c r="N11" s="95">
        <f t="shared" si="1"/>
        <v>0</v>
      </c>
      <c r="O11" s="95">
        <v>1</v>
      </c>
      <c r="P11" s="95"/>
      <c r="Q11" s="95">
        <v>6</v>
      </c>
      <c r="R11" s="95"/>
      <c r="S11" s="95"/>
      <c r="T11" s="95">
        <f t="shared" si="2"/>
        <v>7</v>
      </c>
      <c r="U11" s="95">
        <f t="shared" si="3"/>
        <v>7</v>
      </c>
      <c r="V11" s="101">
        <f t="shared" si="4"/>
        <v>7</v>
      </c>
    </row>
    <row r="12" spans="1:22" x14ac:dyDescent="0.2">
      <c r="A12" s="95">
        <v>510</v>
      </c>
      <c r="B12" s="95">
        <v>0.64</v>
      </c>
      <c r="C12" s="95">
        <v>1</v>
      </c>
      <c r="D12" s="95"/>
      <c r="E12" s="95"/>
      <c r="F12" s="95"/>
      <c r="G12" s="95"/>
      <c r="H12" s="95">
        <f t="shared" si="0"/>
        <v>1</v>
      </c>
      <c r="I12" s="95">
        <v>3</v>
      </c>
      <c r="J12" s="95"/>
      <c r="K12" s="95">
        <v>1</v>
      </c>
      <c r="L12" s="95"/>
      <c r="M12" s="95"/>
      <c r="N12" s="95">
        <f t="shared" si="1"/>
        <v>4</v>
      </c>
      <c r="O12" s="95">
        <v>3</v>
      </c>
      <c r="P12" s="95"/>
      <c r="Q12" s="95">
        <v>7</v>
      </c>
      <c r="R12" s="95">
        <v>1</v>
      </c>
      <c r="S12" s="95"/>
      <c r="T12" s="95">
        <f t="shared" si="2"/>
        <v>11</v>
      </c>
      <c r="U12" s="95">
        <f t="shared" si="3"/>
        <v>16</v>
      </c>
      <c r="V12" s="101">
        <f t="shared" si="4"/>
        <v>21</v>
      </c>
    </row>
    <row r="13" spans="1:22" x14ac:dyDescent="0.2">
      <c r="A13" s="95">
        <v>511</v>
      </c>
      <c r="B13" s="95">
        <v>0.64</v>
      </c>
      <c r="C13" s="95"/>
      <c r="D13" s="95"/>
      <c r="E13" s="95"/>
      <c r="F13" s="95"/>
      <c r="G13" s="95"/>
      <c r="H13" s="95">
        <f t="shared" si="0"/>
        <v>0</v>
      </c>
      <c r="I13" s="95">
        <v>5</v>
      </c>
      <c r="J13" s="95"/>
      <c r="K13" s="95">
        <v>1</v>
      </c>
      <c r="L13" s="95">
        <v>1</v>
      </c>
      <c r="M13" s="95"/>
      <c r="N13" s="95">
        <f t="shared" si="1"/>
        <v>7</v>
      </c>
      <c r="O13" s="95">
        <v>5</v>
      </c>
      <c r="P13" s="95"/>
      <c r="Q13" s="95">
        <v>7</v>
      </c>
      <c r="R13" s="95"/>
      <c r="S13" s="95"/>
      <c r="T13" s="95">
        <f t="shared" si="2"/>
        <v>12</v>
      </c>
      <c r="U13" s="95">
        <f t="shared" si="3"/>
        <v>19</v>
      </c>
      <c r="V13" s="101">
        <f t="shared" si="4"/>
        <v>26</v>
      </c>
    </row>
    <row r="14" spans="1:22" x14ac:dyDescent="0.2">
      <c r="A14" s="95">
        <v>512</v>
      </c>
      <c r="B14" s="95">
        <v>0.68</v>
      </c>
      <c r="C14" s="95"/>
      <c r="D14" s="95"/>
      <c r="E14" s="95"/>
      <c r="F14" s="95"/>
      <c r="G14" s="95"/>
      <c r="H14" s="95">
        <f t="shared" si="0"/>
        <v>0</v>
      </c>
      <c r="I14" s="95"/>
      <c r="J14" s="95"/>
      <c r="K14" s="95"/>
      <c r="L14" s="95"/>
      <c r="M14" s="95"/>
      <c r="N14" s="95">
        <f t="shared" si="1"/>
        <v>0</v>
      </c>
      <c r="O14" s="95"/>
      <c r="P14" s="95"/>
      <c r="Q14" s="95">
        <v>13</v>
      </c>
      <c r="R14" s="95"/>
      <c r="S14" s="95"/>
      <c r="T14" s="95">
        <f t="shared" si="2"/>
        <v>13</v>
      </c>
      <c r="U14" s="95">
        <f t="shared" si="3"/>
        <v>13</v>
      </c>
      <c r="V14" s="101">
        <f t="shared" si="4"/>
        <v>13</v>
      </c>
    </row>
    <row r="15" spans="1:22" x14ac:dyDescent="0.2">
      <c r="A15" s="95">
        <v>513</v>
      </c>
      <c r="B15" s="95">
        <v>0.68</v>
      </c>
      <c r="C15" s="95"/>
      <c r="D15" s="95"/>
      <c r="E15" s="95"/>
      <c r="F15" s="95"/>
      <c r="G15" s="95"/>
      <c r="H15" s="95">
        <f t="shared" si="0"/>
        <v>0</v>
      </c>
      <c r="I15" s="95"/>
      <c r="J15" s="95"/>
      <c r="K15" s="95">
        <v>1</v>
      </c>
      <c r="L15" s="95"/>
      <c r="M15" s="95"/>
      <c r="N15" s="95">
        <f t="shared" si="1"/>
        <v>1</v>
      </c>
      <c r="O15" s="95"/>
      <c r="P15" s="95"/>
      <c r="Q15" s="95">
        <v>18</v>
      </c>
      <c r="R15" s="95"/>
      <c r="S15" s="95"/>
      <c r="T15" s="95">
        <f t="shared" si="2"/>
        <v>18</v>
      </c>
      <c r="U15" s="95">
        <f t="shared" si="3"/>
        <v>19</v>
      </c>
      <c r="V15" s="101">
        <f t="shared" si="4"/>
        <v>20</v>
      </c>
    </row>
    <row r="16" spans="1:22" x14ac:dyDescent="0.2">
      <c r="A16" s="95">
        <v>514</v>
      </c>
      <c r="B16" s="95">
        <v>0.68</v>
      </c>
      <c r="C16" s="95"/>
      <c r="D16" s="95"/>
      <c r="E16" s="95"/>
      <c r="F16" s="95"/>
      <c r="G16" s="95"/>
      <c r="H16" s="95">
        <f t="shared" si="0"/>
        <v>0</v>
      </c>
      <c r="I16" s="95">
        <v>1</v>
      </c>
      <c r="J16" s="95"/>
      <c r="K16" s="95"/>
      <c r="L16" s="95"/>
      <c r="M16" s="95"/>
      <c r="N16" s="95">
        <f t="shared" si="1"/>
        <v>1</v>
      </c>
      <c r="O16" s="95">
        <v>3</v>
      </c>
      <c r="P16" s="95"/>
      <c r="Q16" s="95">
        <v>5</v>
      </c>
      <c r="R16" s="95"/>
      <c r="S16" s="95"/>
      <c r="T16" s="95">
        <f t="shared" si="2"/>
        <v>8</v>
      </c>
      <c r="U16" s="95">
        <f t="shared" si="3"/>
        <v>9</v>
      </c>
      <c r="V16" s="101">
        <f t="shared" si="4"/>
        <v>10</v>
      </c>
    </row>
    <row r="17" spans="1:22" x14ac:dyDescent="0.2">
      <c r="A17" s="95">
        <v>515</v>
      </c>
      <c r="B17" s="95">
        <v>0.68</v>
      </c>
      <c r="C17" s="95"/>
      <c r="D17" s="95"/>
      <c r="E17" s="95"/>
      <c r="F17" s="95"/>
      <c r="G17" s="95"/>
      <c r="H17" s="95">
        <f t="shared" si="0"/>
        <v>0</v>
      </c>
      <c r="I17" s="95"/>
      <c r="J17" s="95"/>
      <c r="K17" s="95">
        <v>5</v>
      </c>
      <c r="L17" s="95"/>
      <c r="M17" s="95"/>
      <c r="N17" s="95">
        <f t="shared" si="1"/>
        <v>5</v>
      </c>
      <c r="O17" s="95">
        <v>3</v>
      </c>
      <c r="P17" s="95"/>
      <c r="Q17" s="95">
        <v>6</v>
      </c>
      <c r="R17" s="95"/>
      <c r="S17" s="95"/>
      <c r="T17" s="95">
        <f t="shared" si="2"/>
        <v>9</v>
      </c>
      <c r="U17" s="95">
        <f t="shared" si="3"/>
        <v>14</v>
      </c>
      <c r="V17" s="101">
        <f t="shared" si="4"/>
        <v>19</v>
      </c>
    </row>
    <row r="18" spans="1:22" x14ac:dyDescent="0.2">
      <c r="A18" s="95">
        <v>516</v>
      </c>
      <c r="B18" s="95">
        <v>0.64</v>
      </c>
      <c r="C18" s="95"/>
      <c r="D18" s="95"/>
      <c r="E18" s="95"/>
      <c r="F18" s="95"/>
      <c r="G18" s="95"/>
      <c r="H18" s="95">
        <f t="shared" si="0"/>
        <v>0</v>
      </c>
      <c r="I18" s="95"/>
      <c r="J18" s="95"/>
      <c r="K18" s="95">
        <v>2</v>
      </c>
      <c r="L18" s="95"/>
      <c r="M18" s="95"/>
      <c r="N18" s="95">
        <f t="shared" si="1"/>
        <v>2</v>
      </c>
      <c r="O18" s="95">
        <v>2</v>
      </c>
      <c r="P18" s="95"/>
      <c r="Q18" s="95">
        <v>8</v>
      </c>
      <c r="R18" s="95"/>
      <c r="S18" s="95"/>
      <c r="T18" s="95">
        <f t="shared" si="2"/>
        <v>10</v>
      </c>
      <c r="U18" s="95">
        <f t="shared" si="3"/>
        <v>12</v>
      </c>
      <c r="V18" s="101">
        <f t="shared" si="4"/>
        <v>14</v>
      </c>
    </row>
    <row r="19" spans="1:22" x14ac:dyDescent="0.2">
      <c r="A19" s="95">
        <v>517</v>
      </c>
      <c r="B19" s="95">
        <v>0.64</v>
      </c>
      <c r="C19" s="95"/>
      <c r="D19" s="95"/>
      <c r="E19" s="95"/>
      <c r="F19" s="95"/>
      <c r="G19" s="95"/>
      <c r="H19" s="95">
        <f t="shared" si="0"/>
        <v>0</v>
      </c>
      <c r="I19" s="95"/>
      <c r="J19" s="95"/>
      <c r="K19" s="95">
        <v>3</v>
      </c>
      <c r="L19" s="95"/>
      <c r="M19" s="95"/>
      <c r="N19" s="95">
        <f t="shared" si="1"/>
        <v>3</v>
      </c>
      <c r="O19" s="95">
        <v>1</v>
      </c>
      <c r="P19" s="95">
        <v>1</v>
      </c>
      <c r="Q19" s="95">
        <v>3</v>
      </c>
      <c r="R19" s="95"/>
      <c r="S19" s="95"/>
      <c r="T19" s="95">
        <f t="shared" si="2"/>
        <v>5</v>
      </c>
      <c r="U19" s="95">
        <f t="shared" si="3"/>
        <v>8</v>
      </c>
      <c r="V19" s="101">
        <f t="shared" si="4"/>
        <v>11</v>
      </c>
    </row>
    <row r="20" spans="1:22" x14ac:dyDescent="0.2">
      <c r="A20" s="95">
        <v>518</v>
      </c>
      <c r="B20" s="95">
        <v>0.69</v>
      </c>
      <c r="C20" s="95"/>
      <c r="D20" s="95"/>
      <c r="E20" s="95"/>
      <c r="F20" s="95"/>
      <c r="G20" s="95"/>
      <c r="H20" s="95">
        <f t="shared" si="0"/>
        <v>0</v>
      </c>
      <c r="I20" s="95"/>
      <c r="J20" s="95"/>
      <c r="K20" s="95">
        <v>1</v>
      </c>
      <c r="L20" s="95"/>
      <c r="M20" s="95"/>
      <c r="N20" s="95">
        <f t="shared" si="1"/>
        <v>1</v>
      </c>
      <c r="O20" s="95"/>
      <c r="P20" s="95"/>
      <c r="Q20" s="95">
        <v>2</v>
      </c>
      <c r="R20" s="95"/>
      <c r="S20" s="95"/>
      <c r="T20" s="95">
        <f t="shared" si="2"/>
        <v>2</v>
      </c>
      <c r="U20" s="95">
        <f t="shared" si="3"/>
        <v>3</v>
      </c>
      <c r="V20" s="101">
        <f t="shared" si="4"/>
        <v>4</v>
      </c>
    </row>
    <row r="21" spans="1:22" x14ac:dyDescent="0.2">
      <c r="A21" s="95">
        <v>519</v>
      </c>
      <c r="B21" s="95">
        <v>0.69</v>
      </c>
      <c r="C21" s="95"/>
      <c r="D21" s="95"/>
      <c r="E21" s="95"/>
      <c r="F21" s="95">
        <v>1</v>
      </c>
      <c r="G21" s="95"/>
      <c r="H21" s="95">
        <f t="shared" si="0"/>
        <v>1</v>
      </c>
      <c r="I21" s="95"/>
      <c r="J21" s="95"/>
      <c r="K21" s="95"/>
      <c r="L21" s="95"/>
      <c r="M21" s="95"/>
      <c r="N21" s="95">
        <f t="shared" si="1"/>
        <v>0</v>
      </c>
      <c r="O21" s="95"/>
      <c r="P21" s="95"/>
      <c r="Q21" s="95">
        <v>8</v>
      </c>
      <c r="R21" s="95"/>
      <c r="S21" s="95"/>
      <c r="T21" s="95">
        <f t="shared" si="2"/>
        <v>8</v>
      </c>
      <c r="U21" s="95">
        <f t="shared" si="3"/>
        <v>9</v>
      </c>
      <c r="V21" s="101">
        <f t="shared" si="4"/>
        <v>10</v>
      </c>
    </row>
    <row r="22" spans="1:22" x14ac:dyDescent="0.2">
      <c r="A22" s="95">
        <v>520</v>
      </c>
      <c r="B22" s="95">
        <v>0.68</v>
      </c>
      <c r="C22" s="95"/>
      <c r="D22" s="95"/>
      <c r="E22" s="95"/>
      <c r="F22" s="95">
        <v>1</v>
      </c>
      <c r="G22" s="95"/>
      <c r="H22" s="95">
        <f t="shared" si="0"/>
        <v>1</v>
      </c>
      <c r="I22" s="95"/>
      <c r="J22" s="95"/>
      <c r="K22" s="95"/>
      <c r="L22" s="95"/>
      <c r="M22" s="95"/>
      <c r="N22" s="95">
        <f t="shared" si="1"/>
        <v>0</v>
      </c>
      <c r="O22" s="95"/>
      <c r="P22" s="95"/>
      <c r="Q22" s="95">
        <v>2</v>
      </c>
      <c r="R22" s="95"/>
      <c r="S22" s="95"/>
      <c r="T22" s="95">
        <f t="shared" si="2"/>
        <v>2</v>
      </c>
      <c r="U22" s="95">
        <f t="shared" si="3"/>
        <v>3</v>
      </c>
      <c r="V22" s="101">
        <f t="shared" si="4"/>
        <v>4</v>
      </c>
    </row>
    <row r="23" spans="1:22" x14ac:dyDescent="0.2">
      <c r="A23" s="95">
        <v>521</v>
      </c>
      <c r="B23" s="95">
        <v>0.68</v>
      </c>
      <c r="C23" s="95"/>
      <c r="D23" s="95"/>
      <c r="E23" s="95"/>
      <c r="F23" s="95">
        <v>1</v>
      </c>
      <c r="G23" s="95"/>
      <c r="H23" s="95">
        <f t="shared" si="0"/>
        <v>1</v>
      </c>
      <c r="I23" s="95">
        <v>2</v>
      </c>
      <c r="J23" s="95"/>
      <c r="K23" s="95"/>
      <c r="L23" s="95"/>
      <c r="M23" s="95"/>
      <c r="N23" s="95">
        <f t="shared" si="1"/>
        <v>2</v>
      </c>
      <c r="O23" s="95">
        <v>5</v>
      </c>
      <c r="P23" s="95"/>
      <c r="Q23" s="95">
        <v>3</v>
      </c>
      <c r="R23" s="95"/>
      <c r="S23" s="95"/>
      <c r="T23" s="95">
        <f t="shared" si="2"/>
        <v>8</v>
      </c>
      <c r="U23" s="95">
        <f t="shared" si="3"/>
        <v>11</v>
      </c>
      <c r="V23" s="101">
        <f t="shared" si="4"/>
        <v>14</v>
      </c>
    </row>
    <row r="24" spans="1:22" x14ac:dyDescent="0.2">
      <c r="A24" s="95">
        <v>522</v>
      </c>
      <c r="B24" s="95">
        <v>0.68</v>
      </c>
      <c r="C24" s="95">
        <v>1</v>
      </c>
      <c r="D24" s="95"/>
      <c r="E24" s="95"/>
      <c r="F24" s="95"/>
      <c r="G24" s="95"/>
      <c r="H24" s="95">
        <f t="shared" si="0"/>
        <v>1</v>
      </c>
      <c r="I24" s="95"/>
      <c r="J24" s="95"/>
      <c r="K24" s="95"/>
      <c r="L24" s="95"/>
      <c r="M24" s="95"/>
      <c r="N24" s="95">
        <f t="shared" si="1"/>
        <v>0</v>
      </c>
      <c r="O24" s="95">
        <v>9</v>
      </c>
      <c r="P24" s="95">
        <v>1</v>
      </c>
      <c r="Q24" s="95">
        <v>12</v>
      </c>
      <c r="R24" s="95">
        <v>3</v>
      </c>
      <c r="S24" s="95"/>
      <c r="T24" s="95">
        <f t="shared" si="2"/>
        <v>25</v>
      </c>
      <c r="U24" s="95">
        <f t="shared" si="3"/>
        <v>26</v>
      </c>
      <c r="V24" s="101">
        <f t="shared" si="4"/>
        <v>27</v>
      </c>
    </row>
    <row r="25" spans="1:22" x14ac:dyDescent="0.2">
      <c r="A25" s="95">
        <v>523</v>
      </c>
      <c r="B25" s="95">
        <v>0.68</v>
      </c>
      <c r="C25" s="95"/>
      <c r="D25" s="95"/>
      <c r="E25" s="95"/>
      <c r="F25" s="95"/>
      <c r="G25" s="95"/>
      <c r="H25" s="95">
        <f t="shared" si="0"/>
        <v>0</v>
      </c>
      <c r="I25" s="95"/>
      <c r="J25" s="95"/>
      <c r="K25" s="95">
        <v>2</v>
      </c>
      <c r="L25" s="95"/>
      <c r="M25" s="95"/>
      <c r="N25" s="95">
        <f t="shared" si="1"/>
        <v>2</v>
      </c>
      <c r="O25" s="95">
        <v>4</v>
      </c>
      <c r="P25" s="95">
        <v>1</v>
      </c>
      <c r="Q25" s="95">
        <v>2</v>
      </c>
      <c r="R25" s="95"/>
      <c r="S25" s="95"/>
      <c r="T25" s="95">
        <f t="shared" si="2"/>
        <v>7</v>
      </c>
      <c r="U25" s="95">
        <f t="shared" si="3"/>
        <v>9</v>
      </c>
      <c r="V25" s="101">
        <f t="shared" si="4"/>
        <v>11</v>
      </c>
    </row>
    <row r="26" spans="1:22" x14ac:dyDescent="0.2">
      <c r="A26" s="95">
        <v>524</v>
      </c>
      <c r="B26" s="95">
        <v>0.69</v>
      </c>
      <c r="C26" s="95"/>
      <c r="D26" s="95"/>
      <c r="E26" s="95"/>
      <c r="F26" s="95"/>
      <c r="G26" s="95"/>
      <c r="H26" s="95">
        <f t="shared" si="0"/>
        <v>0</v>
      </c>
      <c r="I26" s="95">
        <v>1</v>
      </c>
      <c r="J26" s="95"/>
      <c r="K26" s="95">
        <v>2</v>
      </c>
      <c r="L26" s="95"/>
      <c r="M26" s="95"/>
      <c r="N26" s="95">
        <f t="shared" si="1"/>
        <v>3</v>
      </c>
      <c r="O26" s="95">
        <v>3</v>
      </c>
      <c r="P26" s="95"/>
      <c r="Q26" s="95">
        <v>17</v>
      </c>
      <c r="R26" s="95"/>
      <c r="S26" s="95"/>
      <c r="T26" s="95">
        <f t="shared" si="2"/>
        <v>20</v>
      </c>
      <c r="U26" s="95">
        <f t="shared" si="3"/>
        <v>23</v>
      </c>
      <c r="V26" s="101">
        <f t="shared" si="4"/>
        <v>26</v>
      </c>
    </row>
    <row r="27" spans="1:22" x14ac:dyDescent="0.2">
      <c r="A27" s="95">
        <v>525</v>
      </c>
      <c r="B27" s="95">
        <v>0.69</v>
      </c>
      <c r="C27" s="95"/>
      <c r="D27" s="95"/>
      <c r="E27" s="95"/>
      <c r="F27" s="95"/>
      <c r="G27" s="95"/>
      <c r="H27" s="95">
        <f t="shared" si="0"/>
        <v>0</v>
      </c>
      <c r="I27" s="95"/>
      <c r="J27" s="95"/>
      <c r="K27" s="95">
        <v>2</v>
      </c>
      <c r="L27" s="95"/>
      <c r="M27" s="95"/>
      <c r="N27" s="95">
        <f t="shared" si="1"/>
        <v>2</v>
      </c>
      <c r="O27" s="95"/>
      <c r="P27" s="95"/>
      <c r="Q27" s="95">
        <v>10</v>
      </c>
      <c r="R27" s="95"/>
      <c r="S27" s="95"/>
      <c r="T27" s="95">
        <f t="shared" si="2"/>
        <v>10</v>
      </c>
      <c r="U27" s="95">
        <f t="shared" si="3"/>
        <v>12</v>
      </c>
      <c r="V27" s="101">
        <f t="shared" si="4"/>
        <v>14</v>
      </c>
    </row>
    <row r="28" spans="1:22" x14ac:dyDescent="0.2">
      <c r="A28" s="95">
        <v>526</v>
      </c>
      <c r="B28" s="95">
        <v>0.68</v>
      </c>
      <c r="C28" s="95"/>
      <c r="D28" s="95"/>
      <c r="E28" s="95"/>
      <c r="F28" s="95">
        <v>2</v>
      </c>
      <c r="G28" s="95"/>
      <c r="H28" s="95">
        <f t="shared" si="0"/>
        <v>2</v>
      </c>
      <c r="I28" s="95"/>
      <c r="J28" s="95"/>
      <c r="K28" s="95">
        <v>14</v>
      </c>
      <c r="L28" s="95"/>
      <c r="M28" s="95"/>
      <c r="N28" s="95">
        <f t="shared" si="1"/>
        <v>14</v>
      </c>
      <c r="O28" s="95">
        <v>1</v>
      </c>
      <c r="P28" s="95"/>
      <c r="Q28" s="95"/>
      <c r="R28" s="95"/>
      <c r="S28" s="95"/>
      <c r="T28" s="95">
        <f t="shared" si="2"/>
        <v>1</v>
      </c>
      <c r="U28" s="95">
        <f t="shared" si="3"/>
        <v>17</v>
      </c>
      <c r="V28" s="101">
        <f t="shared" si="4"/>
        <v>33</v>
      </c>
    </row>
    <row r="29" spans="1:22" x14ac:dyDescent="0.2">
      <c r="A29" s="95">
        <v>527</v>
      </c>
      <c r="B29" s="95">
        <v>0.68</v>
      </c>
      <c r="C29" s="95"/>
      <c r="D29" s="95"/>
      <c r="E29" s="95"/>
      <c r="F29" s="95">
        <v>2</v>
      </c>
      <c r="G29" s="95"/>
      <c r="H29" s="95">
        <f t="shared" si="0"/>
        <v>2</v>
      </c>
      <c r="I29" s="95"/>
      <c r="J29" s="95"/>
      <c r="K29" s="95">
        <v>1</v>
      </c>
      <c r="L29" s="95"/>
      <c r="M29" s="95"/>
      <c r="N29" s="95">
        <f t="shared" si="1"/>
        <v>1</v>
      </c>
      <c r="O29" s="95">
        <v>1</v>
      </c>
      <c r="P29" s="95"/>
      <c r="Q29" s="95">
        <v>5</v>
      </c>
      <c r="R29" s="95"/>
      <c r="S29" s="95"/>
      <c r="T29" s="95">
        <f t="shared" si="2"/>
        <v>6</v>
      </c>
      <c r="U29" s="95">
        <f t="shared" si="3"/>
        <v>9</v>
      </c>
      <c r="V29" s="101">
        <f t="shared" si="4"/>
        <v>12</v>
      </c>
    </row>
    <row r="30" spans="1:22" x14ac:dyDescent="0.2">
      <c r="A30" s="95">
        <v>528</v>
      </c>
      <c r="B30" s="95">
        <v>0.69</v>
      </c>
      <c r="C30" s="95"/>
      <c r="D30" s="95"/>
      <c r="E30" s="95"/>
      <c r="F30" s="95"/>
      <c r="G30" s="95"/>
      <c r="H30" s="95">
        <f t="shared" si="0"/>
        <v>0</v>
      </c>
      <c r="I30" s="95"/>
      <c r="J30" s="95"/>
      <c r="K30" s="95"/>
      <c r="L30" s="95"/>
      <c r="M30" s="95"/>
      <c r="N30" s="95">
        <f t="shared" si="1"/>
        <v>0</v>
      </c>
      <c r="O30" s="95"/>
      <c r="P30" s="95"/>
      <c r="Q30" s="95">
        <v>18</v>
      </c>
      <c r="R30" s="95"/>
      <c r="S30" s="95"/>
      <c r="T30" s="95">
        <f t="shared" si="2"/>
        <v>18</v>
      </c>
      <c r="U30" s="95">
        <f t="shared" si="3"/>
        <v>18</v>
      </c>
      <c r="V30" s="101">
        <f t="shared" si="4"/>
        <v>18</v>
      </c>
    </row>
    <row r="31" spans="1:22" x14ac:dyDescent="0.2">
      <c r="A31" s="95">
        <v>529</v>
      </c>
      <c r="B31" s="95">
        <v>0.69</v>
      </c>
      <c r="C31" s="95"/>
      <c r="D31" s="95"/>
      <c r="E31" s="95"/>
      <c r="F31" s="95"/>
      <c r="G31" s="95"/>
      <c r="H31" s="95">
        <f t="shared" si="0"/>
        <v>0</v>
      </c>
      <c r="I31" s="95"/>
      <c r="J31" s="95"/>
      <c r="K31" s="95">
        <v>1</v>
      </c>
      <c r="L31" s="95"/>
      <c r="M31" s="95"/>
      <c r="N31" s="95">
        <f t="shared" si="1"/>
        <v>1</v>
      </c>
      <c r="O31" s="95">
        <v>1</v>
      </c>
      <c r="P31" s="95"/>
      <c r="Q31" s="95">
        <v>9</v>
      </c>
      <c r="R31" s="95"/>
      <c r="S31" s="95">
        <v>1</v>
      </c>
      <c r="T31" s="95">
        <f t="shared" si="2"/>
        <v>11</v>
      </c>
      <c r="U31" s="95">
        <f t="shared" si="3"/>
        <v>12</v>
      </c>
      <c r="V31" s="101">
        <f t="shared" si="4"/>
        <v>13</v>
      </c>
    </row>
    <row r="32" spans="1:22" x14ac:dyDescent="0.2">
      <c r="A32" s="95">
        <v>530</v>
      </c>
      <c r="B32" s="95">
        <v>0.68</v>
      </c>
      <c r="C32" s="95"/>
      <c r="D32" s="95"/>
      <c r="E32" s="95"/>
      <c r="F32" s="95"/>
      <c r="G32" s="95">
        <v>1</v>
      </c>
      <c r="H32" s="95">
        <f t="shared" si="0"/>
        <v>1</v>
      </c>
      <c r="I32" s="95">
        <v>7</v>
      </c>
      <c r="J32" s="95"/>
      <c r="K32" s="95">
        <v>6</v>
      </c>
      <c r="L32" s="95"/>
      <c r="M32" s="95">
        <v>4</v>
      </c>
      <c r="N32" s="95">
        <f t="shared" si="1"/>
        <v>17</v>
      </c>
      <c r="O32" s="95"/>
      <c r="P32" s="95"/>
      <c r="Q32" s="95">
        <v>11</v>
      </c>
      <c r="R32" s="95"/>
      <c r="S32" s="95"/>
      <c r="T32" s="95">
        <f t="shared" si="2"/>
        <v>11</v>
      </c>
      <c r="U32" s="95">
        <f t="shared" si="3"/>
        <v>29</v>
      </c>
      <c r="V32" s="101">
        <f t="shared" si="4"/>
        <v>47</v>
      </c>
    </row>
    <row r="33" spans="1:22" x14ac:dyDescent="0.2">
      <c r="A33" s="95">
        <v>531</v>
      </c>
      <c r="B33" s="95">
        <v>0.68</v>
      </c>
      <c r="C33" s="95"/>
      <c r="D33" s="95"/>
      <c r="E33" s="95"/>
      <c r="F33" s="95"/>
      <c r="G33" s="95"/>
      <c r="H33" s="95">
        <f t="shared" si="0"/>
        <v>0</v>
      </c>
      <c r="I33" s="95">
        <v>2</v>
      </c>
      <c r="J33" s="95">
        <v>2</v>
      </c>
      <c r="K33" s="95">
        <v>3</v>
      </c>
      <c r="L33" s="95"/>
      <c r="M33" s="95">
        <v>8</v>
      </c>
      <c r="N33" s="95">
        <f t="shared" si="1"/>
        <v>15</v>
      </c>
      <c r="O33" s="95">
        <v>8</v>
      </c>
      <c r="P33" s="95"/>
      <c r="Q33" s="95">
        <v>14</v>
      </c>
      <c r="R33" s="95"/>
      <c r="S33" s="95">
        <v>1</v>
      </c>
      <c r="T33" s="95">
        <f t="shared" si="2"/>
        <v>23</v>
      </c>
      <c r="U33" s="95">
        <f t="shared" si="3"/>
        <v>38</v>
      </c>
      <c r="V33" s="101">
        <f t="shared" si="4"/>
        <v>53</v>
      </c>
    </row>
    <row r="34" spans="1:22" x14ac:dyDescent="0.2">
      <c r="A34" s="95">
        <v>532</v>
      </c>
      <c r="B34" s="95">
        <v>0.68</v>
      </c>
      <c r="C34" s="95"/>
      <c r="D34" s="95"/>
      <c r="E34" s="95"/>
      <c r="F34" s="95"/>
      <c r="G34" s="95"/>
      <c r="H34" s="95">
        <f t="shared" ref="H34:H97" si="5">SUM(C34:G34)</f>
        <v>0</v>
      </c>
      <c r="I34" s="95"/>
      <c r="J34" s="95"/>
      <c r="K34" s="95"/>
      <c r="L34" s="95"/>
      <c r="M34" s="95"/>
      <c r="N34" s="95">
        <f t="shared" ref="N34:N97" si="6">SUM(I34:M34)</f>
        <v>0</v>
      </c>
      <c r="O34" s="95">
        <v>1</v>
      </c>
      <c r="P34" s="95"/>
      <c r="Q34" s="95">
        <v>2</v>
      </c>
      <c r="R34" s="95"/>
      <c r="S34" s="95"/>
      <c r="T34" s="95">
        <f t="shared" ref="T34:T97" si="7">SUM(O34:S34)</f>
        <v>3</v>
      </c>
      <c r="U34" s="95">
        <f t="shared" si="3"/>
        <v>3</v>
      </c>
      <c r="V34" s="101">
        <f t="shared" si="4"/>
        <v>3</v>
      </c>
    </row>
    <row r="35" spans="1:22" x14ac:dyDescent="0.2">
      <c r="A35" s="95">
        <v>533</v>
      </c>
      <c r="B35" s="95">
        <v>0.68</v>
      </c>
      <c r="C35" s="95"/>
      <c r="D35" s="95"/>
      <c r="E35" s="95"/>
      <c r="F35" s="95"/>
      <c r="G35" s="95"/>
      <c r="H35" s="95">
        <f t="shared" si="5"/>
        <v>0</v>
      </c>
      <c r="I35" s="95">
        <v>13</v>
      </c>
      <c r="J35" s="95"/>
      <c r="K35" s="95">
        <v>6</v>
      </c>
      <c r="L35" s="95"/>
      <c r="M35" s="95"/>
      <c r="N35" s="95">
        <f t="shared" si="6"/>
        <v>19</v>
      </c>
      <c r="O35" s="95">
        <v>1</v>
      </c>
      <c r="P35" s="95"/>
      <c r="Q35" s="95">
        <v>3</v>
      </c>
      <c r="R35" s="95"/>
      <c r="S35" s="95"/>
      <c r="T35" s="95">
        <f t="shared" si="7"/>
        <v>4</v>
      </c>
      <c r="U35" s="95">
        <f t="shared" si="3"/>
        <v>23</v>
      </c>
      <c r="V35" s="101">
        <f t="shared" si="4"/>
        <v>42</v>
      </c>
    </row>
    <row r="36" spans="1:22" x14ac:dyDescent="0.2">
      <c r="A36" s="95">
        <v>534</v>
      </c>
      <c r="B36" s="95">
        <v>0.69</v>
      </c>
      <c r="C36" s="95"/>
      <c r="D36" s="95"/>
      <c r="E36" s="95"/>
      <c r="F36" s="95"/>
      <c r="G36" s="95"/>
      <c r="H36" s="95">
        <f t="shared" si="5"/>
        <v>0</v>
      </c>
      <c r="I36" s="95">
        <v>1</v>
      </c>
      <c r="J36" s="95"/>
      <c r="K36" s="95">
        <v>6</v>
      </c>
      <c r="L36" s="95"/>
      <c r="M36" s="95"/>
      <c r="N36" s="95">
        <f t="shared" si="6"/>
        <v>7</v>
      </c>
      <c r="O36" s="95">
        <v>2</v>
      </c>
      <c r="P36" s="95"/>
      <c r="Q36" s="95">
        <v>10</v>
      </c>
      <c r="R36" s="95"/>
      <c r="S36" s="95"/>
      <c r="T36" s="95">
        <f t="shared" si="7"/>
        <v>12</v>
      </c>
      <c r="U36" s="95">
        <f t="shared" si="3"/>
        <v>19</v>
      </c>
      <c r="V36" s="101">
        <f t="shared" si="4"/>
        <v>26</v>
      </c>
    </row>
    <row r="37" spans="1:22" x14ac:dyDescent="0.2">
      <c r="A37" s="95">
        <v>535</v>
      </c>
      <c r="B37" s="95">
        <v>0.69</v>
      </c>
      <c r="C37" s="95"/>
      <c r="D37" s="95"/>
      <c r="E37" s="95"/>
      <c r="F37" s="95"/>
      <c r="G37" s="95"/>
      <c r="H37" s="95">
        <f t="shared" si="5"/>
        <v>0</v>
      </c>
      <c r="I37" s="95">
        <v>1</v>
      </c>
      <c r="J37" s="95"/>
      <c r="K37" s="95">
        <v>2</v>
      </c>
      <c r="L37" s="95"/>
      <c r="M37" s="95"/>
      <c r="N37" s="95">
        <f t="shared" si="6"/>
        <v>3</v>
      </c>
      <c r="O37" s="95"/>
      <c r="P37" s="95"/>
      <c r="Q37" s="95">
        <v>11</v>
      </c>
      <c r="R37" s="95"/>
      <c r="S37" s="95"/>
      <c r="T37" s="95">
        <f t="shared" si="7"/>
        <v>11</v>
      </c>
      <c r="U37" s="95">
        <f t="shared" si="3"/>
        <v>14</v>
      </c>
      <c r="V37" s="101">
        <f t="shared" si="4"/>
        <v>17</v>
      </c>
    </row>
    <row r="38" spans="1:22" x14ac:dyDescent="0.2">
      <c r="A38" s="95">
        <v>536</v>
      </c>
      <c r="B38" s="95">
        <v>0.71</v>
      </c>
      <c r="C38" s="95"/>
      <c r="D38" s="95"/>
      <c r="E38" s="95"/>
      <c r="F38" s="95"/>
      <c r="G38" s="95"/>
      <c r="H38" s="95">
        <f t="shared" si="5"/>
        <v>0</v>
      </c>
      <c r="I38" s="95">
        <v>2</v>
      </c>
      <c r="J38" s="95"/>
      <c r="K38" s="95">
        <v>1</v>
      </c>
      <c r="L38" s="95"/>
      <c r="M38" s="95"/>
      <c r="N38" s="95">
        <f t="shared" si="6"/>
        <v>3</v>
      </c>
      <c r="O38" s="95"/>
      <c r="P38" s="95"/>
      <c r="Q38" s="95">
        <v>9</v>
      </c>
      <c r="R38" s="95"/>
      <c r="S38" s="95"/>
      <c r="T38" s="95">
        <f t="shared" si="7"/>
        <v>9</v>
      </c>
      <c r="U38" s="95">
        <f t="shared" si="3"/>
        <v>12</v>
      </c>
      <c r="V38" s="101">
        <f t="shared" si="4"/>
        <v>15</v>
      </c>
    </row>
    <row r="39" spans="1:22" x14ac:dyDescent="0.2">
      <c r="A39" s="95">
        <v>537</v>
      </c>
      <c r="B39" s="95">
        <v>0.71</v>
      </c>
      <c r="C39" s="95"/>
      <c r="D39" s="95"/>
      <c r="E39" s="95"/>
      <c r="F39" s="95"/>
      <c r="G39" s="95"/>
      <c r="H39" s="95">
        <f t="shared" si="5"/>
        <v>0</v>
      </c>
      <c r="I39" s="95"/>
      <c r="J39" s="95"/>
      <c r="K39" s="95"/>
      <c r="L39" s="95"/>
      <c r="M39" s="95"/>
      <c r="N39" s="95">
        <f t="shared" si="6"/>
        <v>0</v>
      </c>
      <c r="O39" s="95">
        <v>1</v>
      </c>
      <c r="P39" s="95"/>
      <c r="Q39" s="95">
        <v>9</v>
      </c>
      <c r="R39" s="95"/>
      <c r="S39" s="95"/>
      <c r="T39" s="95">
        <f t="shared" si="7"/>
        <v>10</v>
      </c>
      <c r="U39" s="95">
        <f t="shared" si="3"/>
        <v>10</v>
      </c>
      <c r="V39" s="101">
        <f t="shared" si="4"/>
        <v>10</v>
      </c>
    </row>
    <row r="40" spans="1:22" x14ac:dyDescent="0.2">
      <c r="A40" s="95">
        <v>538</v>
      </c>
      <c r="B40" s="95">
        <v>0.69</v>
      </c>
      <c r="C40" s="95"/>
      <c r="D40" s="95"/>
      <c r="E40" s="95">
        <v>1</v>
      </c>
      <c r="F40" s="95"/>
      <c r="G40" s="95"/>
      <c r="H40" s="95">
        <f t="shared" si="5"/>
        <v>1</v>
      </c>
      <c r="I40" s="95">
        <v>10</v>
      </c>
      <c r="J40" s="95"/>
      <c r="K40" s="95">
        <v>4</v>
      </c>
      <c r="L40" s="95">
        <v>1</v>
      </c>
      <c r="M40" s="95">
        <v>1</v>
      </c>
      <c r="N40" s="95">
        <f t="shared" si="6"/>
        <v>16</v>
      </c>
      <c r="O40" s="95">
        <v>4</v>
      </c>
      <c r="P40" s="95"/>
      <c r="Q40" s="95">
        <v>14</v>
      </c>
      <c r="R40" s="95"/>
      <c r="S40" s="95"/>
      <c r="T40" s="95">
        <f t="shared" si="7"/>
        <v>18</v>
      </c>
      <c r="U40" s="95">
        <f t="shared" si="3"/>
        <v>35</v>
      </c>
      <c r="V40" s="101">
        <f t="shared" si="4"/>
        <v>52</v>
      </c>
    </row>
    <row r="41" spans="1:22" x14ac:dyDescent="0.2">
      <c r="A41" s="95">
        <v>539</v>
      </c>
      <c r="B41" s="95">
        <v>0.69</v>
      </c>
      <c r="C41" s="95"/>
      <c r="D41" s="95"/>
      <c r="E41" s="95"/>
      <c r="F41" s="95"/>
      <c r="G41" s="95"/>
      <c r="H41" s="95">
        <f t="shared" si="5"/>
        <v>0</v>
      </c>
      <c r="I41" s="95">
        <v>6</v>
      </c>
      <c r="J41" s="95"/>
      <c r="K41" s="95">
        <v>4</v>
      </c>
      <c r="L41" s="95"/>
      <c r="M41" s="95"/>
      <c r="N41" s="95">
        <f t="shared" si="6"/>
        <v>10</v>
      </c>
      <c r="O41" s="95">
        <v>3</v>
      </c>
      <c r="P41" s="95"/>
      <c r="Q41" s="95">
        <v>11</v>
      </c>
      <c r="R41" s="95"/>
      <c r="S41" s="95"/>
      <c r="T41" s="95">
        <f t="shared" si="7"/>
        <v>14</v>
      </c>
      <c r="U41" s="95">
        <f t="shared" si="3"/>
        <v>24</v>
      </c>
      <c r="V41" s="101">
        <f t="shared" si="4"/>
        <v>34</v>
      </c>
    </row>
    <row r="42" spans="1:22" x14ac:dyDescent="0.2">
      <c r="A42" s="95">
        <v>540</v>
      </c>
      <c r="B42" s="95">
        <v>0.68</v>
      </c>
      <c r="C42" s="95"/>
      <c r="D42" s="95"/>
      <c r="E42" s="95"/>
      <c r="F42" s="95"/>
      <c r="G42" s="95"/>
      <c r="H42" s="95">
        <f t="shared" si="5"/>
        <v>0</v>
      </c>
      <c r="I42" s="95">
        <v>1</v>
      </c>
      <c r="J42" s="95"/>
      <c r="K42" s="95">
        <v>3</v>
      </c>
      <c r="L42" s="95"/>
      <c r="M42" s="95"/>
      <c r="N42" s="95">
        <f t="shared" si="6"/>
        <v>4</v>
      </c>
      <c r="O42" s="95"/>
      <c r="P42" s="95"/>
      <c r="Q42" s="95">
        <v>3</v>
      </c>
      <c r="R42" s="95"/>
      <c r="S42" s="95"/>
      <c r="T42" s="95">
        <f t="shared" si="7"/>
        <v>3</v>
      </c>
      <c r="U42" s="95">
        <f t="shared" si="3"/>
        <v>7</v>
      </c>
      <c r="V42" s="101">
        <f t="shared" si="4"/>
        <v>11</v>
      </c>
    </row>
    <row r="43" spans="1:22" x14ac:dyDescent="0.2">
      <c r="A43" s="95">
        <v>541</v>
      </c>
      <c r="B43" s="95">
        <v>0.68</v>
      </c>
      <c r="C43" s="95"/>
      <c r="D43" s="95"/>
      <c r="E43" s="95"/>
      <c r="F43" s="95"/>
      <c r="G43" s="95"/>
      <c r="H43" s="95">
        <f t="shared" si="5"/>
        <v>0</v>
      </c>
      <c r="I43" s="95"/>
      <c r="J43" s="95"/>
      <c r="K43" s="95">
        <v>3</v>
      </c>
      <c r="L43" s="95"/>
      <c r="M43" s="95"/>
      <c r="N43" s="95">
        <f t="shared" si="6"/>
        <v>3</v>
      </c>
      <c r="O43" s="95">
        <v>5</v>
      </c>
      <c r="P43" s="95"/>
      <c r="Q43" s="95">
        <v>16</v>
      </c>
      <c r="R43" s="95"/>
      <c r="S43" s="95"/>
      <c r="T43" s="95">
        <f t="shared" si="7"/>
        <v>21</v>
      </c>
      <c r="U43" s="95">
        <f t="shared" si="3"/>
        <v>24</v>
      </c>
      <c r="V43" s="101">
        <f t="shared" si="4"/>
        <v>27</v>
      </c>
    </row>
    <row r="44" spans="1:22" x14ac:dyDescent="0.2">
      <c r="A44" s="95">
        <v>542</v>
      </c>
      <c r="B44" s="95">
        <v>0.69</v>
      </c>
      <c r="C44" s="95"/>
      <c r="D44" s="95"/>
      <c r="E44" s="95"/>
      <c r="F44" s="95"/>
      <c r="G44" s="95"/>
      <c r="H44" s="95">
        <f t="shared" si="5"/>
        <v>0</v>
      </c>
      <c r="I44" s="95"/>
      <c r="J44" s="95"/>
      <c r="K44" s="95"/>
      <c r="L44" s="95"/>
      <c r="M44" s="95"/>
      <c r="N44" s="95">
        <f t="shared" si="6"/>
        <v>0</v>
      </c>
      <c r="O44" s="95">
        <v>2</v>
      </c>
      <c r="P44" s="95"/>
      <c r="Q44" s="95">
        <v>3</v>
      </c>
      <c r="R44" s="95"/>
      <c r="S44" s="95"/>
      <c r="T44" s="95">
        <f t="shared" si="7"/>
        <v>5</v>
      </c>
      <c r="U44" s="95">
        <f t="shared" si="3"/>
        <v>5</v>
      </c>
      <c r="V44" s="101">
        <f t="shared" si="4"/>
        <v>5</v>
      </c>
    </row>
    <row r="45" spans="1:22" x14ac:dyDescent="0.2">
      <c r="A45" s="95">
        <v>543</v>
      </c>
      <c r="B45" s="95">
        <v>0.69</v>
      </c>
      <c r="C45" s="95"/>
      <c r="D45" s="95"/>
      <c r="E45" s="95"/>
      <c r="F45" s="95"/>
      <c r="G45" s="95"/>
      <c r="H45" s="95">
        <f t="shared" si="5"/>
        <v>0</v>
      </c>
      <c r="I45" s="95"/>
      <c r="J45" s="95"/>
      <c r="K45" s="95">
        <v>1</v>
      </c>
      <c r="L45" s="95"/>
      <c r="M45" s="95"/>
      <c r="N45" s="95">
        <f t="shared" si="6"/>
        <v>1</v>
      </c>
      <c r="O45" s="95"/>
      <c r="P45" s="95"/>
      <c r="Q45" s="95">
        <v>6</v>
      </c>
      <c r="R45" s="95"/>
      <c r="S45" s="95"/>
      <c r="T45" s="95">
        <f t="shared" si="7"/>
        <v>6</v>
      </c>
      <c r="U45" s="95">
        <f t="shared" si="3"/>
        <v>7</v>
      </c>
      <c r="V45" s="101">
        <f t="shared" si="4"/>
        <v>8</v>
      </c>
    </row>
    <row r="46" spans="1:22" x14ac:dyDescent="0.2">
      <c r="A46" s="95">
        <v>544</v>
      </c>
      <c r="B46" s="95">
        <v>0.68</v>
      </c>
      <c r="C46" s="95"/>
      <c r="D46" s="95"/>
      <c r="E46" s="95"/>
      <c r="F46" s="95"/>
      <c r="G46" s="95"/>
      <c r="H46" s="95">
        <f t="shared" si="5"/>
        <v>0</v>
      </c>
      <c r="I46" s="95"/>
      <c r="J46" s="95"/>
      <c r="K46" s="95"/>
      <c r="L46" s="95"/>
      <c r="M46" s="95"/>
      <c r="N46" s="95">
        <f t="shared" si="6"/>
        <v>0</v>
      </c>
      <c r="O46" s="95">
        <v>3</v>
      </c>
      <c r="P46" s="95"/>
      <c r="Q46" s="95">
        <v>10</v>
      </c>
      <c r="R46" s="95"/>
      <c r="S46" s="95">
        <v>1</v>
      </c>
      <c r="T46" s="95">
        <f t="shared" si="7"/>
        <v>14</v>
      </c>
      <c r="U46" s="95">
        <f t="shared" si="3"/>
        <v>14</v>
      </c>
      <c r="V46" s="101">
        <f t="shared" si="4"/>
        <v>14</v>
      </c>
    </row>
    <row r="47" spans="1:22" x14ac:dyDescent="0.2">
      <c r="A47" s="95">
        <v>545</v>
      </c>
      <c r="B47" s="95">
        <v>0.68</v>
      </c>
      <c r="C47" s="95"/>
      <c r="D47" s="95"/>
      <c r="E47" s="95"/>
      <c r="F47" s="95"/>
      <c r="G47" s="95"/>
      <c r="H47" s="95">
        <f t="shared" si="5"/>
        <v>0</v>
      </c>
      <c r="I47" s="95">
        <v>1</v>
      </c>
      <c r="J47" s="95"/>
      <c r="K47" s="95">
        <v>2</v>
      </c>
      <c r="L47" s="95"/>
      <c r="M47" s="95"/>
      <c r="N47" s="95">
        <f t="shared" si="6"/>
        <v>3</v>
      </c>
      <c r="O47" s="95">
        <v>2</v>
      </c>
      <c r="P47" s="95"/>
      <c r="Q47" s="95">
        <v>8</v>
      </c>
      <c r="R47" s="95"/>
      <c r="S47" s="95">
        <v>1</v>
      </c>
      <c r="T47" s="95">
        <f t="shared" si="7"/>
        <v>11</v>
      </c>
      <c r="U47" s="95">
        <f t="shared" si="3"/>
        <v>14</v>
      </c>
      <c r="V47" s="101">
        <f t="shared" si="4"/>
        <v>17</v>
      </c>
    </row>
    <row r="48" spans="1:22" x14ac:dyDescent="0.2">
      <c r="A48" s="95">
        <v>546</v>
      </c>
      <c r="B48" s="95">
        <v>0.69</v>
      </c>
      <c r="C48" s="95"/>
      <c r="D48" s="95"/>
      <c r="E48" s="95">
        <v>1</v>
      </c>
      <c r="F48" s="95"/>
      <c r="G48" s="95"/>
      <c r="H48" s="95">
        <f t="shared" si="5"/>
        <v>1</v>
      </c>
      <c r="I48" s="95">
        <v>7</v>
      </c>
      <c r="J48" s="95"/>
      <c r="K48" s="95">
        <v>2</v>
      </c>
      <c r="L48" s="95">
        <v>3</v>
      </c>
      <c r="M48" s="95"/>
      <c r="N48" s="95">
        <f t="shared" si="6"/>
        <v>12</v>
      </c>
      <c r="O48" s="95">
        <v>6</v>
      </c>
      <c r="P48" s="95">
        <v>1</v>
      </c>
      <c r="Q48" s="95">
        <v>13</v>
      </c>
      <c r="R48" s="95"/>
      <c r="S48" s="95"/>
      <c r="T48" s="95">
        <f t="shared" si="7"/>
        <v>20</v>
      </c>
      <c r="U48" s="95">
        <f t="shared" si="3"/>
        <v>33</v>
      </c>
      <c r="V48" s="101">
        <f t="shared" si="4"/>
        <v>46</v>
      </c>
    </row>
    <row r="49" spans="1:22" x14ac:dyDescent="0.2">
      <c r="A49" s="95">
        <v>547</v>
      </c>
      <c r="B49" s="95">
        <v>0.69</v>
      </c>
      <c r="C49" s="95"/>
      <c r="D49" s="95"/>
      <c r="E49" s="95">
        <v>1</v>
      </c>
      <c r="F49" s="95"/>
      <c r="G49" s="95"/>
      <c r="H49" s="95">
        <f t="shared" si="5"/>
        <v>1</v>
      </c>
      <c r="I49" s="95">
        <v>1</v>
      </c>
      <c r="J49" s="95"/>
      <c r="K49" s="95">
        <v>5</v>
      </c>
      <c r="L49" s="95"/>
      <c r="M49" s="95"/>
      <c r="N49" s="95">
        <f t="shared" si="6"/>
        <v>6</v>
      </c>
      <c r="O49" s="95">
        <v>3</v>
      </c>
      <c r="P49" s="95">
        <v>1</v>
      </c>
      <c r="Q49" s="95">
        <v>17</v>
      </c>
      <c r="R49" s="95"/>
      <c r="S49" s="95"/>
      <c r="T49" s="95">
        <f t="shared" si="7"/>
        <v>21</v>
      </c>
      <c r="U49" s="95">
        <f t="shared" si="3"/>
        <v>28</v>
      </c>
      <c r="V49" s="101">
        <f t="shared" si="4"/>
        <v>35</v>
      </c>
    </row>
    <row r="50" spans="1:22" x14ac:dyDescent="0.2">
      <c r="A50" s="95">
        <v>548</v>
      </c>
      <c r="B50" s="95">
        <v>0.69</v>
      </c>
      <c r="C50" s="95"/>
      <c r="D50" s="95"/>
      <c r="E50" s="95">
        <v>4</v>
      </c>
      <c r="F50" s="95"/>
      <c r="G50" s="95"/>
      <c r="H50" s="95">
        <f t="shared" si="5"/>
        <v>4</v>
      </c>
      <c r="I50" s="95">
        <v>9</v>
      </c>
      <c r="J50" s="95"/>
      <c r="K50" s="95">
        <v>7</v>
      </c>
      <c r="L50" s="95">
        <v>2</v>
      </c>
      <c r="M50" s="95"/>
      <c r="N50" s="95">
        <f t="shared" si="6"/>
        <v>18</v>
      </c>
      <c r="O50" s="95">
        <v>5</v>
      </c>
      <c r="P50" s="95"/>
      <c r="Q50" s="95">
        <v>6</v>
      </c>
      <c r="R50" s="95">
        <v>1</v>
      </c>
      <c r="S50" s="95"/>
      <c r="T50" s="95">
        <f t="shared" si="7"/>
        <v>12</v>
      </c>
      <c r="U50" s="95">
        <f t="shared" si="3"/>
        <v>34</v>
      </c>
      <c r="V50" s="101">
        <f t="shared" si="4"/>
        <v>56</v>
      </c>
    </row>
    <row r="51" spans="1:22" x14ac:dyDescent="0.2">
      <c r="A51" s="95">
        <v>549</v>
      </c>
      <c r="B51" s="95">
        <v>0.69</v>
      </c>
      <c r="C51" s="95"/>
      <c r="D51" s="95"/>
      <c r="E51" s="95">
        <v>4</v>
      </c>
      <c r="F51" s="95">
        <v>1</v>
      </c>
      <c r="G51" s="95">
        <v>1</v>
      </c>
      <c r="H51" s="95">
        <f t="shared" si="5"/>
        <v>6</v>
      </c>
      <c r="I51" s="95">
        <v>5</v>
      </c>
      <c r="J51" s="95"/>
      <c r="K51" s="95">
        <v>4</v>
      </c>
      <c r="L51" s="95"/>
      <c r="M51" s="95">
        <v>1</v>
      </c>
      <c r="N51" s="95">
        <f t="shared" si="6"/>
        <v>10</v>
      </c>
      <c r="O51" s="95">
        <v>8</v>
      </c>
      <c r="P51" s="95"/>
      <c r="Q51" s="95">
        <v>5</v>
      </c>
      <c r="R51" s="95">
        <v>1</v>
      </c>
      <c r="S51" s="95"/>
      <c r="T51" s="95">
        <f t="shared" si="7"/>
        <v>14</v>
      </c>
      <c r="U51" s="95">
        <f t="shared" si="3"/>
        <v>30</v>
      </c>
      <c r="V51" s="101">
        <f t="shared" si="4"/>
        <v>46</v>
      </c>
    </row>
    <row r="52" spans="1:22" x14ac:dyDescent="0.2">
      <c r="A52" s="95">
        <v>550</v>
      </c>
      <c r="B52" s="95">
        <v>0.69</v>
      </c>
      <c r="C52" s="95"/>
      <c r="D52" s="95"/>
      <c r="E52" s="95"/>
      <c r="F52" s="95"/>
      <c r="G52" s="95"/>
      <c r="H52" s="95">
        <f t="shared" si="5"/>
        <v>0</v>
      </c>
      <c r="I52" s="95">
        <v>1</v>
      </c>
      <c r="J52" s="95"/>
      <c r="K52" s="95">
        <v>5</v>
      </c>
      <c r="L52" s="95"/>
      <c r="M52" s="95"/>
      <c r="N52" s="95">
        <f t="shared" si="6"/>
        <v>6</v>
      </c>
      <c r="O52" s="95"/>
      <c r="P52" s="95">
        <v>1</v>
      </c>
      <c r="Q52" s="95">
        <v>13</v>
      </c>
      <c r="R52" s="95"/>
      <c r="S52" s="95"/>
      <c r="T52" s="95">
        <f t="shared" si="7"/>
        <v>14</v>
      </c>
      <c r="U52" s="95">
        <f t="shared" si="3"/>
        <v>20</v>
      </c>
      <c r="V52" s="101">
        <f t="shared" si="4"/>
        <v>26</v>
      </c>
    </row>
    <row r="53" spans="1:22" x14ac:dyDescent="0.2">
      <c r="A53" s="95">
        <v>551</v>
      </c>
      <c r="B53" s="95">
        <v>0.69</v>
      </c>
      <c r="C53" s="95">
        <v>1</v>
      </c>
      <c r="D53" s="95"/>
      <c r="E53" s="95"/>
      <c r="F53" s="95"/>
      <c r="G53" s="95"/>
      <c r="H53" s="95">
        <f t="shared" si="5"/>
        <v>1</v>
      </c>
      <c r="I53" s="95"/>
      <c r="J53" s="95"/>
      <c r="K53" s="95">
        <v>1</v>
      </c>
      <c r="L53" s="95"/>
      <c r="M53" s="95"/>
      <c r="N53" s="95">
        <f t="shared" si="6"/>
        <v>1</v>
      </c>
      <c r="O53" s="95">
        <v>1</v>
      </c>
      <c r="P53" s="95"/>
      <c r="Q53" s="95">
        <v>5</v>
      </c>
      <c r="R53" s="95"/>
      <c r="S53" s="95"/>
      <c r="T53" s="95">
        <f t="shared" si="7"/>
        <v>6</v>
      </c>
      <c r="U53" s="95">
        <f t="shared" si="3"/>
        <v>8</v>
      </c>
      <c r="V53" s="101">
        <f t="shared" si="4"/>
        <v>10</v>
      </c>
    </row>
    <row r="54" spans="1:22" x14ac:dyDescent="0.2">
      <c r="A54" s="95">
        <v>552</v>
      </c>
      <c r="B54" s="95">
        <v>0.68</v>
      </c>
      <c r="C54" s="95"/>
      <c r="D54" s="95"/>
      <c r="E54" s="95"/>
      <c r="F54" s="95"/>
      <c r="G54" s="95"/>
      <c r="H54" s="95">
        <f t="shared" si="5"/>
        <v>0</v>
      </c>
      <c r="I54" s="95"/>
      <c r="J54" s="95"/>
      <c r="K54" s="95">
        <v>1</v>
      </c>
      <c r="L54" s="95"/>
      <c r="M54" s="95"/>
      <c r="N54" s="95">
        <f t="shared" si="6"/>
        <v>1</v>
      </c>
      <c r="O54" s="95">
        <v>3</v>
      </c>
      <c r="P54" s="95"/>
      <c r="Q54" s="95">
        <v>2</v>
      </c>
      <c r="R54" s="95"/>
      <c r="S54" s="95">
        <v>1</v>
      </c>
      <c r="T54" s="95">
        <f t="shared" si="7"/>
        <v>6</v>
      </c>
      <c r="U54" s="95">
        <f t="shared" si="3"/>
        <v>7</v>
      </c>
      <c r="V54" s="101">
        <f t="shared" si="4"/>
        <v>8</v>
      </c>
    </row>
    <row r="55" spans="1:22" x14ac:dyDescent="0.2">
      <c r="A55" s="95">
        <v>553</v>
      </c>
      <c r="B55" s="95">
        <v>0.68</v>
      </c>
      <c r="C55" s="95"/>
      <c r="D55" s="95"/>
      <c r="E55" s="95"/>
      <c r="F55" s="95"/>
      <c r="G55" s="95"/>
      <c r="H55" s="95">
        <f t="shared" si="5"/>
        <v>0</v>
      </c>
      <c r="I55" s="95"/>
      <c r="J55" s="95"/>
      <c r="K55" s="95">
        <v>1</v>
      </c>
      <c r="L55" s="95"/>
      <c r="M55" s="95"/>
      <c r="N55" s="95">
        <f t="shared" si="6"/>
        <v>1</v>
      </c>
      <c r="O55" s="95">
        <v>1</v>
      </c>
      <c r="P55" s="95"/>
      <c r="Q55" s="95">
        <v>2</v>
      </c>
      <c r="R55" s="95"/>
      <c r="S55" s="95"/>
      <c r="T55" s="95">
        <f t="shared" si="7"/>
        <v>3</v>
      </c>
      <c r="U55" s="95">
        <f t="shared" si="3"/>
        <v>4</v>
      </c>
      <c r="V55" s="101">
        <f t="shared" si="4"/>
        <v>5</v>
      </c>
    </row>
    <row r="56" spans="1:22" x14ac:dyDescent="0.2">
      <c r="A56" s="95">
        <v>554</v>
      </c>
      <c r="B56" s="95">
        <v>0.89</v>
      </c>
      <c r="C56" s="95"/>
      <c r="D56" s="95"/>
      <c r="E56" s="95"/>
      <c r="F56" s="95"/>
      <c r="G56" s="95"/>
      <c r="H56" s="95">
        <f t="shared" si="5"/>
        <v>0</v>
      </c>
      <c r="I56" s="95"/>
      <c r="J56" s="95"/>
      <c r="K56" s="95">
        <v>1</v>
      </c>
      <c r="L56" s="95"/>
      <c r="M56" s="95"/>
      <c r="N56" s="95">
        <f t="shared" si="6"/>
        <v>1</v>
      </c>
      <c r="O56" s="95">
        <v>1</v>
      </c>
      <c r="P56" s="95"/>
      <c r="Q56" s="95">
        <v>22</v>
      </c>
      <c r="R56" s="95"/>
      <c r="S56" s="95"/>
      <c r="T56" s="95">
        <f t="shared" si="7"/>
        <v>23</v>
      </c>
      <c r="U56" s="95">
        <f t="shared" si="3"/>
        <v>24</v>
      </c>
      <c r="V56" s="101">
        <f t="shared" si="4"/>
        <v>25</v>
      </c>
    </row>
    <row r="57" spans="1:22" x14ac:dyDescent="0.2">
      <c r="A57" s="95">
        <v>555</v>
      </c>
      <c r="B57" s="95">
        <v>0.89</v>
      </c>
      <c r="C57" s="95"/>
      <c r="D57" s="95"/>
      <c r="E57" s="95"/>
      <c r="F57" s="95"/>
      <c r="G57" s="95"/>
      <c r="H57" s="95">
        <f t="shared" si="5"/>
        <v>0</v>
      </c>
      <c r="I57" s="95"/>
      <c r="J57" s="95"/>
      <c r="K57" s="95">
        <v>1</v>
      </c>
      <c r="L57" s="95"/>
      <c r="M57" s="95"/>
      <c r="N57" s="95">
        <f t="shared" si="6"/>
        <v>1</v>
      </c>
      <c r="O57" s="95">
        <v>1</v>
      </c>
      <c r="P57" s="95"/>
      <c r="Q57" s="95">
        <v>12</v>
      </c>
      <c r="R57" s="95"/>
      <c r="S57" s="95"/>
      <c r="T57" s="95">
        <f t="shared" si="7"/>
        <v>13</v>
      </c>
      <c r="U57" s="95">
        <f t="shared" si="3"/>
        <v>14</v>
      </c>
      <c r="V57" s="101">
        <f t="shared" si="4"/>
        <v>15</v>
      </c>
    </row>
    <row r="58" spans="1:22" x14ac:dyDescent="0.2">
      <c r="A58" s="95">
        <v>556</v>
      </c>
      <c r="B58" s="95">
        <v>0.69</v>
      </c>
      <c r="C58" s="95"/>
      <c r="D58" s="95"/>
      <c r="E58" s="95"/>
      <c r="F58" s="95"/>
      <c r="G58" s="95"/>
      <c r="H58" s="95">
        <f t="shared" si="5"/>
        <v>0</v>
      </c>
      <c r="I58" s="95"/>
      <c r="J58" s="95"/>
      <c r="K58" s="95"/>
      <c r="L58" s="95"/>
      <c r="M58" s="95"/>
      <c r="N58" s="95">
        <f t="shared" si="6"/>
        <v>0</v>
      </c>
      <c r="O58" s="95"/>
      <c r="P58" s="95"/>
      <c r="Q58" s="95">
        <v>5</v>
      </c>
      <c r="R58" s="95"/>
      <c r="S58" s="95"/>
      <c r="T58" s="95">
        <f t="shared" si="7"/>
        <v>5</v>
      </c>
      <c r="U58" s="95">
        <f t="shared" si="3"/>
        <v>5</v>
      </c>
      <c r="V58" s="101">
        <f t="shared" si="4"/>
        <v>5</v>
      </c>
    </row>
    <row r="59" spans="1:22" x14ac:dyDescent="0.2">
      <c r="A59" s="95">
        <v>557</v>
      </c>
      <c r="B59" s="95">
        <v>0.69</v>
      </c>
      <c r="C59" s="95"/>
      <c r="D59" s="95"/>
      <c r="E59" s="95"/>
      <c r="F59" s="95"/>
      <c r="G59" s="95"/>
      <c r="H59" s="95">
        <f t="shared" si="5"/>
        <v>0</v>
      </c>
      <c r="I59" s="95">
        <v>1</v>
      </c>
      <c r="J59" s="95"/>
      <c r="K59" s="95"/>
      <c r="L59" s="95"/>
      <c r="M59" s="95"/>
      <c r="N59" s="95">
        <f t="shared" si="6"/>
        <v>1</v>
      </c>
      <c r="O59" s="95"/>
      <c r="P59" s="95"/>
      <c r="Q59" s="95">
        <v>56</v>
      </c>
      <c r="R59" s="95"/>
      <c r="S59" s="95"/>
      <c r="T59" s="95">
        <f t="shared" si="7"/>
        <v>56</v>
      </c>
      <c r="U59" s="95">
        <f t="shared" si="3"/>
        <v>57</v>
      </c>
      <c r="V59" s="101">
        <f t="shared" si="4"/>
        <v>58</v>
      </c>
    </row>
    <row r="60" spans="1:22" x14ac:dyDescent="0.2">
      <c r="A60" s="95">
        <v>558</v>
      </c>
      <c r="B60" s="95">
        <v>0.69</v>
      </c>
      <c r="C60" s="95"/>
      <c r="D60" s="95"/>
      <c r="E60" s="95"/>
      <c r="F60" s="95"/>
      <c r="G60" s="95"/>
      <c r="H60" s="95">
        <f t="shared" si="5"/>
        <v>0</v>
      </c>
      <c r="I60" s="95"/>
      <c r="J60" s="95"/>
      <c r="K60" s="95">
        <v>2</v>
      </c>
      <c r="L60" s="95"/>
      <c r="M60" s="95"/>
      <c r="N60" s="95">
        <f t="shared" si="6"/>
        <v>2</v>
      </c>
      <c r="O60" s="95">
        <v>1</v>
      </c>
      <c r="P60" s="95"/>
      <c r="Q60" s="95">
        <v>13</v>
      </c>
      <c r="R60" s="95"/>
      <c r="S60" s="95">
        <v>2</v>
      </c>
      <c r="T60" s="95">
        <f t="shared" si="7"/>
        <v>16</v>
      </c>
      <c r="U60" s="95">
        <f t="shared" si="3"/>
        <v>18</v>
      </c>
      <c r="V60" s="101">
        <f t="shared" si="4"/>
        <v>20</v>
      </c>
    </row>
    <row r="61" spans="1:22" x14ac:dyDescent="0.2">
      <c r="A61" s="95">
        <v>559</v>
      </c>
      <c r="B61" s="95">
        <v>0.69</v>
      </c>
      <c r="C61" s="95"/>
      <c r="D61" s="95"/>
      <c r="E61" s="95"/>
      <c r="F61" s="95"/>
      <c r="G61" s="95"/>
      <c r="H61" s="95">
        <f t="shared" si="5"/>
        <v>0</v>
      </c>
      <c r="I61" s="95"/>
      <c r="J61" s="95"/>
      <c r="K61" s="95">
        <v>1</v>
      </c>
      <c r="L61" s="95"/>
      <c r="M61" s="95"/>
      <c r="N61" s="95">
        <f t="shared" si="6"/>
        <v>1</v>
      </c>
      <c r="O61" s="95"/>
      <c r="P61" s="95"/>
      <c r="Q61" s="95">
        <v>19</v>
      </c>
      <c r="R61" s="95"/>
      <c r="S61" s="95"/>
      <c r="T61" s="95">
        <f t="shared" si="7"/>
        <v>19</v>
      </c>
      <c r="U61" s="95">
        <f t="shared" si="3"/>
        <v>20</v>
      </c>
      <c r="V61" s="101">
        <f t="shared" si="4"/>
        <v>21</v>
      </c>
    </row>
    <row r="62" spans="1:22" x14ac:dyDescent="0.2">
      <c r="A62" s="95">
        <v>560</v>
      </c>
      <c r="B62" s="95">
        <v>0.68</v>
      </c>
      <c r="C62" s="95"/>
      <c r="D62" s="95"/>
      <c r="E62" s="95"/>
      <c r="F62" s="95"/>
      <c r="G62" s="95"/>
      <c r="H62" s="95">
        <f t="shared" si="5"/>
        <v>0</v>
      </c>
      <c r="I62" s="95"/>
      <c r="J62" s="95"/>
      <c r="K62" s="95">
        <v>2</v>
      </c>
      <c r="L62" s="95"/>
      <c r="M62" s="95"/>
      <c r="N62" s="95">
        <f t="shared" si="6"/>
        <v>2</v>
      </c>
      <c r="O62" s="95"/>
      <c r="P62" s="95"/>
      <c r="Q62" s="95">
        <v>17</v>
      </c>
      <c r="R62" s="95"/>
      <c r="S62" s="95"/>
      <c r="T62" s="95">
        <f t="shared" si="7"/>
        <v>17</v>
      </c>
      <c r="U62" s="95">
        <f t="shared" si="3"/>
        <v>19</v>
      </c>
      <c r="V62" s="101">
        <f t="shared" si="4"/>
        <v>21</v>
      </c>
    </row>
    <row r="63" spans="1:22" x14ac:dyDescent="0.2">
      <c r="A63" s="95">
        <v>561</v>
      </c>
      <c r="B63" s="95">
        <v>0.68</v>
      </c>
      <c r="C63" s="95"/>
      <c r="D63" s="95"/>
      <c r="E63" s="95"/>
      <c r="F63" s="95"/>
      <c r="G63" s="95"/>
      <c r="H63" s="95">
        <f t="shared" si="5"/>
        <v>0</v>
      </c>
      <c r="I63" s="95"/>
      <c r="J63" s="95"/>
      <c r="K63" s="95">
        <v>1</v>
      </c>
      <c r="L63" s="95"/>
      <c r="M63" s="95"/>
      <c r="N63" s="95">
        <f t="shared" si="6"/>
        <v>1</v>
      </c>
      <c r="O63" s="95"/>
      <c r="P63" s="95"/>
      <c r="Q63" s="95">
        <v>8</v>
      </c>
      <c r="R63" s="95"/>
      <c r="S63" s="95"/>
      <c r="T63" s="95">
        <f t="shared" si="7"/>
        <v>8</v>
      </c>
      <c r="U63" s="95">
        <f t="shared" si="3"/>
        <v>9</v>
      </c>
      <c r="V63" s="101">
        <f t="shared" si="4"/>
        <v>10</v>
      </c>
    </row>
    <row r="64" spans="1:22" x14ac:dyDescent="0.2">
      <c r="A64" s="95">
        <v>562</v>
      </c>
      <c r="B64" s="95">
        <v>0.68</v>
      </c>
      <c r="C64" s="95"/>
      <c r="D64" s="95"/>
      <c r="E64" s="95"/>
      <c r="F64" s="95"/>
      <c r="G64" s="95"/>
      <c r="H64" s="95">
        <f t="shared" si="5"/>
        <v>0</v>
      </c>
      <c r="I64" s="95"/>
      <c r="J64" s="95"/>
      <c r="K64" s="95">
        <v>1</v>
      </c>
      <c r="L64" s="95"/>
      <c r="M64" s="95"/>
      <c r="N64" s="95">
        <f t="shared" si="6"/>
        <v>1</v>
      </c>
      <c r="O64" s="95">
        <v>1</v>
      </c>
      <c r="P64" s="95"/>
      <c r="Q64" s="95">
        <v>2</v>
      </c>
      <c r="R64" s="95"/>
      <c r="S64" s="95"/>
      <c r="T64" s="95">
        <f t="shared" si="7"/>
        <v>3</v>
      </c>
      <c r="U64" s="95">
        <f t="shared" si="3"/>
        <v>4</v>
      </c>
      <c r="V64" s="101">
        <f t="shared" si="4"/>
        <v>5</v>
      </c>
    </row>
    <row r="65" spans="1:22" x14ac:dyDescent="0.2">
      <c r="A65" s="95">
        <v>563</v>
      </c>
      <c r="B65" s="95">
        <v>0.68</v>
      </c>
      <c r="C65" s="95"/>
      <c r="D65" s="95"/>
      <c r="E65" s="95"/>
      <c r="F65" s="95"/>
      <c r="G65" s="95"/>
      <c r="H65" s="95">
        <f t="shared" si="5"/>
        <v>0</v>
      </c>
      <c r="I65" s="95"/>
      <c r="J65" s="95"/>
      <c r="K65" s="95">
        <v>3</v>
      </c>
      <c r="L65" s="95"/>
      <c r="M65" s="95"/>
      <c r="N65" s="95">
        <f t="shared" si="6"/>
        <v>3</v>
      </c>
      <c r="O65" s="95">
        <v>2</v>
      </c>
      <c r="P65" s="95"/>
      <c r="Q65" s="95">
        <v>7</v>
      </c>
      <c r="R65" s="95"/>
      <c r="S65" s="95"/>
      <c r="T65" s="95">
        <f t="shared" si="7"/>
        <v>9</v>
      </c>
      <c r="U65" s="95">
        <f t="shared" si="3"/>
        <v>12</v>
      </c>
      <c r="V65" s="101">
        <f t="shared" si="4"/>
        <v>15</v>
      </c>
    </row>
    <row r="66" spans="1:22" x14ac:dyDescent="0.2">
      <c r="A66" s="95">
        <v>564</v>
      </c>
      <c r="B66" s="95">
        <v>0.72</v>
      </c>
      <c r="C66" s="95"/>
      <c r="D66" s="95"/>
      <c r="E66" s="95"/>
      <c r="F66" s="95"/>
      <c r="G66" s="95"/>
      <c r="H66" s="95">
        <f t="shared" si="5"/>
        <v>0</v>
      </c>
      <c r="I66" s="95"/>
      <c r="J66" s="95"/>
      <c r="K66" s="95">
        <v>2</v>
      </c>
      <c r="L66" s="95"/>
      <c r="M66" s="95"/>
      <c r="N66" s="95">
        <f t="shared" si="6"/>
        <v>2</v>
      </c>
      <c r="O66" s="95"/>
      <c r="P66" s="95"/>
      <c r="Q66" s="95">
        <v>17</v>
      </c>
      <c r="R66" s="95"/>
      <c r="S66" s="95"/>
      <c r="T66" s="95">
        <f t="shared" si="7"/>
        <v>17</v>
      </c>
      <c r="U66" s="95">
        <f t="shared" ref="U66:U129" si="8">H66+N66+T66</f>
        <v>19</v>
      </c>
      <c r="V66" s="101">
        <f t="shared" si="4"/>
        <v>21</v>
      </c>
    </row>
    <row r="67" spans="1:22" x14ac:dyDescent="0.2">
      <c r="A67" s="95">
        <v>565</v>
      </c>
      <c r="B67" s="95">
        <v>0.72</v>
      </c>
      <c r="C67" s="95"/>
      <c r="D67" s="95"/>
      <c r="E67" s="95"/>
      <c r="F67" s="95"/>
      <c r="G67" s="95"/>
      <c r="H67" s="95">
        <f t="shared" si="5"/>
        <v>0</v>
      </c>
      <c r="I67" s="95"/>
      <c r="J67" s="95"/>
      <c r="K67" s="95"/>
      <c r="L67" s="95"/>
      <c r="M67" s="95"/>
      <c r="N67" s="95">
        <f t="shared" si="6"/>
        <v>0</v>
      </c>
      <c r="O67" s="95"/>
      <c r="P67" s="95"/>
      <c r="Q67" s="95">
        <v>14</v>
      </c>
      <c r="R67" s="95"/>
      <c r="S67" s="95"/>
      <c r="T67" s="95">
        <f t="shared" si="7"/>
        <v>14</v>
      </c>
      <c r="U67" s="95">
        <f t="shared" si="8"/>
        <v>14</v>
      </c>
      <c r="V67" s="101">
        <f t="shared" ref="V67:V130" si="9">H67+N67+U67</f>
        <v>14</v>
      </c>
    </row>
    <row r="68" spans="1:22" x14ac:dyDescent="0.2">
      <c r="A68" s="95">
        <v>566</v>
      </c>
      <c r="B68" s="95">
        <v>0.72</v>
      </c>
      <c r="C68" s="95"/>
      <c r="D68" s="95"/>
      <c r="E68" s="95"/>
      <c r="F68" s="95"/>
      <c r="G68" s="95"/>
      <c r="H68" s="95">
        <f t="shared" si="5"/>
        <v>0</v>
      </c>
      <c r="I68" s="95"/>
      <c r="J68" s="95"/>
      <c r="K68" s="95">
        <v>1</v>
      </c>
      <c r="L68" s="95"/>
      <c r="M68" s="95"/>
      <c r="N68" s="95">
        <f t="shared" si="6"/>
        <v>1</v>
      </c>
      <c r="O68" s="95"/>
      <c r="P68" s="95"/>
      <c r="Q68" s="95">
        <v>13</v>
      </c>
      <c r="R68" s="95"/>
      <c r="S68" s="95"/>
      <c r="T68" s="95">
        <f t="shared" si="7"/>
        <v>13</v>
      </c>
      <c r="U68" s="95">
        <f t="shared" si="8"/>
        <v>14</v>
      </c>
      <c r="V68" s="101">
        <f t="shared" si="9"/>
        <v>15</v>
      </c>
    </row>
    <row r="69" spans="1:22" x14ac:dyDescent="0.2">
      <c r="A69" s="95">
        <v>567</v>
      </c>
      <c r="B69" s="95">
        <v>0.72</v>
      </c>
      <c r="C69" s="95"/>
      <c r="D69" s="95"/>
      <c r="E69" s="95"/>
      <c r="F69" s="95"/>
      <c r="G69" s="95"/>
      <c r="H69" s="95">
        <f t="shared" si="5"/>
        <v>0</v>
      </c>
      <c r="I69" s="95"/>
      <c r="J69" s="95"/>
      <c r="K69" s="95">
        <v>1</v>
      </c>
      <c r="L69" s="95"/>
      <c r="M69" s="95"/>
      <c r="N69" s="95">
        <f t="shared" si="6"/>
        <v>1</v>
      </c>
      <c r="O69" s="95">
        <v>2</v>
      </c>
      <c r="P69" s="95"/>
      <c r="Q69" s="95">
        <v>42</v>
      </c>
      <c r="R69" s="95"/>
      <c r="S69" s="95"/>
      <c r="T69" s="95">
        <f t="shared" si="7"/>
        <v>44</v>
      </c>
      <c r="U69" s="95">
        <f t="shared" si="8"/>
        <v>45</v>
      </c>
      <c r="V69" s="101">
        <f t="shared" si="9"/>
        <v>46</v>
      </c>
    </row>
    <row r="70" spans="1:22" x14ac:dyDescent="0.2">
      <c r="A70" s="95">
        <v>568</v>
      </c>
      <c r="B70" s="95">
        <v>0.69</v>
      </c>
      <c r="C70" s="95"/>
      <c r="D70" s="95"/>
      <c r="E70" s="95"/>
      <c r="F70" s="95"/>
      <c r="G70" s="95"/>
      <c r="H70" s="95">
        <f t="shared" si="5"/>
        <v>0</v>
      </c>
      <c r="I70" s="95"/>
      <c r="J70" s="95"/>
      <c r="K70" s="95">
        <v>2</v>
      </c>
      <c r="L70" s="95"/>
      <c r="M70" s="95"/>
      <c r="N70" s="95">
        <f t="shared" si="6"/>
        <v>2</v>
      </c>
      <c r="O70" s="95">
        <v>1</v>
      </c>
      <c r="P70" s="95"/>
      <c r="Q70" s="95">
        <v>8</v>
      </c>
      <c r="R70" s="95"/>
      <c r="S70" s="95">
        <v>2</v>
      </c>
      <c r="T70" s="95">
        <f t="shared" si="7"/>
        <v>11</v>
      </c>
      <c r="U70" s="95">
        <f t="shared" si="8"/>
        <v>13</v>
      </c>
      <c r="V70" s="101">
        <f t="shared" si="9"/>
        <v>15</v>
      </c>
    </row>
    <row r="71" spans="1:22" x14ac:dyDescent="0.2">
      <c r="A71" s="95">
        <v>569</v>
      </c>
      <c r="B71" s="95">
        <v>0.69</v>
      </c>
      <c r="C71" s="95"/>
      <c r="D71" s="95"/>
      <c r="E71" s="95"/>
      <c r="F71" s="95"/>
      <c r="G71" s="95"/>
      <c r="H71" s="95">
        <f t="shared" si="5"/>
        <v>0</v>
      </c>
      <c r="I71" s="95"/>
      <c r="J71" s="95"/>
      <c r="K71" s="95">
        <v>1</v>
      </c>
      <c r="L71" s="95"/>
      <c r="M71" s="95"/>
      <c r="N71" s="95">
        <f t="shared" si="6"/>
        <v>1</v>
      </c>
      <c r="O71" s="95">
        <v>2</v>
      </c>
      <c r="P71" s="95"/>
      <c r="Q71" s="95">
        <v>13</v>
      </c>
      <c r="R71" s="95"/>
      <c r="S71" s="95"/>
      <c r="T71" s="95">
        <f t="shared" si="7"/>
        <v>15</v>
      </c>
      <c r="U71" s="95">
        <f t="shared" si="8"/>
        <v>16</v>
      </c>
      <c r="V71" s="101">
        <f t="shared" si="9"/>
        <v>17</v>
      </c>
    </row>
    <row r="72" spans="1:22" x14ac:dyDescent="0.2">
      <c r="A72" s="95">
        <v>570</v>
      </c>
      <c r="B72" s="95">
        <v>0.68</v>
      </c>
      <c r="C72" s="95"/>
      <c r="D72" s="95"/>
      <c r="E72" s="95"/>
      <c r="F72" s="95"/>
      <c r="G72" s="95"/>
      <c r="H72" s="95">
        <f t="shared" si="5"/>
        <v>0</v>
      </c>
      <c r="I72" s="95"/>
      <c r="J72" s="95"/>
      <c r="K72" s="95"/>
      <c r="L72" s="95"/>
      <c r="M72" s="95"/>
      <c r="N72" s="95">
        <f t="shared" si="6"/>
        <v>0</v>
      </c>
      <c r="O72" s="95">
        <v>2</v>
      </c>
      <c r="P72" s="95"/>
      <c r="Q72" s="95">
        <v>7</v>
      </c>
      <c r="R72" s="95"/>
      <c r="S72" s="95"/>
      <c r="T72" s="95">
        <f t="shared" si="7"/>
        <v>9</v>
      </c>
      <c r="U72" s="95">
        <f t="shared" si="8"/>
        <v>9</v>
      </c>
      <c r="V72" s="101">
        <f t="shared" si="9"/>
        <v>9</v>
      </c>
    </row>
    <row r="73" spans="1:22" x14ac:dyDescent="0.2">
      <c r="A73" s="95">
        <v>571</v>
      </c>
      <c r="B73" s="95">
        <v>0.68</v>
      </c>
      <c r="C73" s="95"/>
      <c r="D73" s="95"/>
      <c r="E73" s="95"/>
      <c r="F73" s="95"/>
      <c r="G73" s="95"/>
      <c r="H73" s="95">
        <f t="shared" si="5"/>
        <v>0</v>
      </c>
      <c r="I73" s="95">
        <v>2</v>
      </c>
      <c r="J73" s="95"/>
      <c r="K73" s="95"/>
      <c r="L73" s="95"/>
      <c r="M73" s="95"/>
      <c r="N73" s="95">
        <f t="shared" si="6"/>
        <v>2</v>
      </c>
      <c r="O73" s="95"/>
      <c r="P73" s="95"/>
      <c r="Q73" s="95">
        <v>7</v>
      </c>
      <c r="R73" s="95"/>
      <c r="S73" s="95"/>
      <c r="T73" s="95">
        <f t="shared" si="7"/>
        <v>7</v>
      </c>
      <c r="U73" s="95">
        <f t="shared" si="8"/>
        <v>9</v>
      </c>
      <c r="V73" s="101">
        <f t="shared" si="9"/>
        <v>11</v>
      </c>
    </row>
    <row r="74" spans="1:22" x14ac:dyDescent="0.2">
      <c r="A74" s="95">
        <v>572</v>
      </c>
      <c r="B74" s="95">
        <v>0.72</v>
      </c>
      <c r="C74" s="95"/>
      <c r="D74" s="95"/>
      <c r="E74" s="95"/>
      <c r="F74" s="95"/>
      <c r="G74" s="95"/>
      <c r="H74" s="95">
        <f t="shared" si="5"/>
        <v>0</v>
      </c>
      <c r="I74" s="95">
        <v>15</v>
      </c>
      <c r="J74" s="95"/>
      <c r="K74" s="95">
        <v>25</v>
      </c>
      <c r="L74" s="95">
        <v>1</v>
      </c>
      <c r="M74" s="95"/>
      <c r="N74" s="95">
        <f t="shared" si="6"/>
        <v>41</v>
      </c>
      <c r="O74" s="95">
        <v>18</v>
      </c>
      <c r="P74" s="95"/>
      <c r="Q74" s="95">
        <v>30</v>
      </c>
      <c r="R74" s="95"/>
      <c r="S74" s="95">
        <v>1</v>
      </c>
      <c r="T74" s="95">
        <f t="shared" si="7"/>
        <v>49</v>
      </c>
      <c r="U74" s="95">
        <f t="shared" si="8"/>
        <v>90</v>
      </c>
      <c r="V74" s="101">
        <f t="shared" si="9"/>
        <v>131</v>
      </c>
    </row>
    <row r="75" spans="1:22" x14ac:dyDescent="0.2">
      <c r="A75" s="95">
        <v>573</v>
      </c>
      <c r="B75" s="95">
        <v>0.72</v>
      </c>
      <c r="C75" s="95"/>
      <c r="D75" s="95"/>
      <c r="E75" s="95">
        <v>1</v>
      </c>
      <c r="F75" s="95"/>
      <c r="G75" s="95"/>
      <c r="H75" s="95">
        <f t="shared" si="5"/>
        <v>1</v>
      </c>
      <c r="I75" s="95">
        <v>1</v>
      </c>
      <c r="J75" s="95"/>
      <c r="K75" s="95">
        <v>2</v>
      </c>
      <c r="L75" s="95"/>
      <c r="M75" s="95"/>
      <c r="N75" s="95">
        <f t="shared" si="6"/>
        <v>3</v>
      </c>
      <c r="O75" s="95">
        <v>1</v>
      </c>
      <c r="P75" s="95"/>
      <c r="Q75" s="95">
        <v>9</v>
      </c>
      <c r="R75" s="95"/>
      <c r="S75" s="95"/>
      <c r="T75" s="95">
        <f t="shared" si="7"/>
        <v>10</v>
      </c>
      <c r="U75" s="95">
        <f t="shared" si="8"/>
        <v>14</v>
      </c>
      <c r="V75" s="101">
        <f t="shared" si="9"/>
        <v>18</v>
      </c>
    </row>
    <row r="76" spans="1:22" x14ac:dyDescent="0.2">
      <c r="A76" s="95">
        <v>574</v>
      </c>
      <c r="B76" s="95">
        <v>0.68</v>
      </c>
      <c r="C76" s="95"/>
      <c r="D76" s="95"/>
      <c r="E76" s="95"/>
      <c r="F76" s="95"/>
      <c r="G76" s="95"/>
      <c r="H76" s="95">
        <f t="shared" si="5"/>
        <v>0</v>
      </c>
      <c r="I76" s="95">
        <v>2</v>
      </c>
      <c r="J76" s="95"/>
      <c r="K76" s="95"/>
      <c r="L76" s="95"/>
      <c r="M76" s="95"/>
      <c r="N76" s="95">
        <f t="shared" si="6"/>
        <v>2</v>
      </c>
      <c r="O76" s="95">
        <v>1</v>
      </c>
      <c r="P76" s="95"/>
      <c r="Q76" s="95">
        <v>6</v>
      </c>
      <c r="R76" s="95"/>
      <c r="S76" s="95"/>
      <c r="T76" s="95">
        <f t="shared" si="7"/>
        <v>7</v>
      </c>
      <c r="U76" s="95">
        <f t="shared" si="8"/>
        <v>9</v>
      </c>
      <c r="V76" s="101">
        <f t="shared" si="9"/>
        <v>11</v>
      </c>
    </row>
    <row r="77" spans="1:22" x14ac:dyDescent="0.2">
      <c r="A77" s="95">
        <v>575</v>
      </c>
      <c r="B77" s="95">
        <v>0.68</v>
      </c>
      <c r="C77" s="95"/>
      <c r="D77" s="95"/>
      <c r="E77" s="95">
        <v>1</v>
      </c>
      <c r="F77" s="95"/>
      <c r="G77" s="95"/>
      <c r="H77" s="95">
        <f t="shared" si="5"/>
        <v>1</v>
      </c>
      <c r="I77" s="95">
        <v>1</v>
      </c>
      <c r="J77" s="95"/>
      <c r="K77" s="95"/>
      <c r="L77" s="95">
        <v>1</v>
      </c>
      <c r="M77" s="95"/>
      <c r="N77" s="95">
        <f t="shared" si="6"/>
        <v>2</v>
      </c>
      <c r="O77" s="95">
        <v>1</v>
      </c>
      <c r="P77" s="95"/>
      <c r="Q77" s="95">
        <v>4</v>
      </c>
      <c r="R77" s="95"/>
      <c r="S77" s="95"/>
      <c r="T77" s="95">
        <f t="shared" si="7"/>
        <v>5</v>
      </c>
      <c r="U77" s="95">
        <f t="shared" si="8"/>
        <v>8</v>
      </c>
      <c r="V77" s="101">
        <f t="shared" si="9"/>
        <v>11</v>
      </c>
    </row>
    <row r="78" spans="1:22" x14ac:dyDescent="0.2">
      <c r="A78" s="95">
        <v>576</v>
      </c>
      <c r="B78" s="95">
        <v>0.69</v>
      </c>
      <c r="C78" s="95"/>
      <c r="D78" s="95"/>
      <c r="E78" s="95"/>
      <c r="F78" s="95"/>
      <c r="G78" s="95"/>
      <c r="H78" s="95">
        <f t="shared" si="5"/>
        <v>0</v>
      </c>
      <c r="I78" s="95"/>
      <c r="J78" s="95"/>
      <c r="K78" s="95">
        <v>1</v>
      </c>
      <c r="L78" s="95">
        <v>1</v>
      </c>
      <c r="M78" s="95"/>
      <c r="N78" s="95">
        <f t="shared" si="6"/>
        <v>2</v>
      </c>
      <c r="O78" s="95">
        <v>4</v>
      </c>
      <c r="P78" s="95"/>
      <c r="Q78" s="95">
        <v>10</v>
      </c>
      <c r="R78" s="95"/>
      <c r="S78" s="95"/>
      <c r="T78" s="95">
        <f t="shared" si="7"/>
        <v>14</v>
      </c>
      <c r="U78" s="95">
        <f t="shared" si="8"/>
        <v>16</v>
      </c>
      <c r="V78" s="101">
        <f t="shared" si="9"/>
        <v>18</v>
      </c>
    </row>
    <row r="79" spans="1:22" x14ac:dyDescent="0.2">
      <c r="A79" s="95">
        <v>577</v>
      </c>
      <c r="B79" s="95">
        <v>0.69</v>
      </c>
      <c r="C79" s="95"/>
      <c r="D79" s="95"/>
      <c r="E79" s="95">
        <v>1</v>
      </c>
      <c r="F79" s="95"/>
      <c r="G79" s="95"/>
      <c r="H79" s="95">
        <f t="shared" si="5"/>
        <v>1</v>
      </c>
      <c r="I79" s="95">
        <v>2</v>
      </c>
      <c r="J79" s="95"/>
      <c r="K79" s="95"/>
      <c r="L79" s="95"/>
      <c r="M79" s="95"/>
      <c r="N79" s="95">
        <f t="shared" si="6"/>
        <v>2</v>
      </c>
      <c r="O79" s="95">
        <v>10</v>
      </c>
      <c r="P79" s="95"/>
      <c r="Q79" s="95">
        <v>8</v>
      </c>
      <c r="R79" s="95">
        <v>4</v>
      </c>
      <c r="S79" s="95"/>
      <c r="T79" s="95">
        <f t="shared" si="7"/>
        <v>22</v>
      </c>
      <c r="U79" s="95">
        <f t="shared" si="8"/>
        <v>25</v>
      </c>
      <c r="V79" s="101">
        <f t="shared" si="9"/>
        <v>28</v>
      </c>
    </row>
    <row r="80" spans="1:22" x14ac:dyDescent="0.2">
      <c r="A80" s="95">
        <v>578</v>
      </c>
      <c r="B80" s="95">
        <v>0.69</v>
      </c>
      <c r="C80" s="95"/>
      <c r="D80" s="95"/>
      <c r="E80" s="95"/>
      <c r="F80" s="95"/>
      <c r="G80" s="95"/>
      <c r="H80" s="95">
        <f t="shared" si="5"/>
        <v>0</v>
      </c>
      <c r="I80" s="95"/>
      <c r="J80" s="95"/>
      <c r="K80" s="95">
        <v>28</v>
      </c>
      <c r="L80" s="95"/>
      <c r="M80" s="95"/>
      <c r="N80" s="95">
        <f t="shared" si="6"/>
        <v>28</v>
      </c>
      <c r="O80" s="95"/>
      <c r="P80" s="95"/>
      <c r="Q80" s="95">
        <v>6</v>
      </c>
      <c r="R80" s="95"/>
      <c r="S80" s="95"/>
      <c r="T80" s="95">
        <f t="shared" si="7"/>
        <v>6</v>
      </c>
      <c r="U80" s="95">
        <f t="shared" si="8"/>
        <v>34</v>
      </c>
      <c r="V80" s="101">
        <f t="shared" si="9"/>
        <v>62</v>
      </c>
    </row>
    <row r="81" spans="1:22" x14ac:dyDescent="0.2">
      <c r="A81" s="95">
        <v>579</v>
      </c>
      <c r="B81" s="95">
        <v>0.69</v>
      </c>
      <c r="C81" s="95"/>
      <c r="D81" s="95"/>
      <c r="E81" s="95"/>
      <c r="F81" s="95"/>
      <c r="G81" s="95"/>
      <c r="H81" s="95">
        <f t="shared" si="5"/>
        <v>0</v>
      </c>
      <c r="I81" s="95"/>
      <c r="J81" s="95"/>
      <c r="K81" s="95">
        <v>1</v>
      </c>
      <c r="L81" s="95"/>
      <c r="M81" s="95"/>
      <c r="N81" s="95">
        <f t="shared" si="6"/>
        <v>1</v>
      </c>
      <c r="O81" s="95">
        <v>3</v>
      </c>
      <c r="P81" s="95"/>
      <c r="Q81" s="95">
        <v>4</v>
      </c>
      <c r="R81" s="95"/>
      <c r="S81" s="95">
        <v>1</v>
      </c>
      <c r="T81" s="95">
        <f t="shared" si="7"/>
        <v>8</v>
      </c>
      <c r="U81" s="95">
        <f t="shared" si="8"/>
        <v>9</v>
      </c>
      <c r="V81" s="101">
        <f t="shared" si="9"/>
        <v>10</v>
      </c>
    </row>
    <row r="82" spans="1:22" x14ac:dyDescent="0.2">
      <c r="A82" s="95">
        <v>580</v>
      </c>
      <c r="B82" s="95">
        <v>0.64</v>
      </c>
      <c r="C82" s="95"/>
      <c r="D82" s="95"/>
      <c r="E82" s="95">
        <v>1</v>
      </c>
      <c r="F82" s="95"/>
      <c r="G82" s="95"/>
      <c r="H82" s="95">
        <f t="shared" si="5"/>
        <v>1</v>
      </c>
      <c r="I82" s="95">
        <v>2</v>
      </c>
      <c r="J82" s="95"/>
      <c r="K82" s="95">
        <v>21</v>
      </c>
      <c r="L82" s="95"/>
      <c r="M82" s="95"/>
      <c r="N82" s="95">
        <f t="shared" si="6"/>
        <v>23</v>
      </c>
      <c r="O82" s="95">
        <v>3</v>
      </c>
      <c r="P82" s="95"/>
      <c r="Q82" s="95">
        <v>12</v>
      </c>
      <c r="R82" s="95"/>
      <c r="S82" s="95">
        <v>2</v>
      </c>
      <c r="T82" s="95">
        <f t="shared" si="7"/>
        <v>17</v>
      </c>
      <c r="U82" s="95">
        <f t="shared" si="8"/>
        <v>41</v>
      </c>
      <c r="V82" s="101">
        <f t="shared" si="9"/>
        <v>65</v>
      </c>
    </row>
    <row r="83" spans="1:22" x14ac:dyDescent="0.2">
      <c r="A83" s="95">
        <v>581</v>
      </c>
      <c r="B83" s="95">
        <v>0.64</v>
      </c>
      <c r="C83" s="95"/>
      <c r="D83" s="95"/>
      <c r="E83" s="95"/>
      <c r="F83" s="95"/>
      <c r="G83" s="95"/>
      <c r="H83" s="95">
        <f t="shared" si="5"/>
        <v>0</v>
      </c>
      <c r="I83" s="95"/>
      <c r="J83" s="95"/>
      <c r="K83" s="95">
        <v>2</v>
      </c>
      <c r="L83" s="95"/>
      <c r="M83" s="95"/>
      <c r="N83" s="95">
        <f t="shared" si="6"/>
        <v>2</v>
      </c>
      <c r="O83" s="95">
        <v>1</v>
      </c>
      <c r="P83" s="95"/>
      <c r="Q83" s="95">
        <v>6</v>
      </c>
      <c r="R83" s="95"/>
      <c r="S83" s="95"/>
      <c r="T83" s="95">
        <f t="shared" si="7"/>
        <v>7</v>
      </c>
      <c r="U83" s="95">
        <f t="shared" si="8"/>
        <v>9</v>
      </c>
      <c r="V83" s="101">
        <f t="shared" si="9"/>
        <v>11</v>
      </c>
    </row>
    <row r="84" spans="1:22" x14ac:dyDescent="0.2">
      <c r="A84" s="95">
        <v>582</v>
      </c>
      <c r="B84" s="95">
        <v>0.68</v>
      </c>
      <c r="C84" s="95"/>
      <c r="D84" s="95"/>
      <c r="E84" s="95"/>
      <c r="F84" s="95"/>
      <c r="G84" s="95"/>
      <c r="H84" s="95">
        <f t="shared" si="5"/>
        <v>0</v>
      </c>
      <c r="I84" s="95"/>
      <c r="J84" s="95"/>
      <c r="K84" s="95">
        <v>4</v>
      </c>
      <c r="L84" s="95"/>
      <c r="M84" s="95"/>
      <c r="N84" s="95">
        <f t="shared" si="6"/>
        <v>4</v>
      </c>
      <c r="O84" s="95">
        <v>1</v>
      </c>
      <c r="P84" s="95"/>
      <c r="Q84" s="95">
        <v>12</v>
      </c>
      <c r="R84" s="95"/>
      <c r="S84" s="95">
        <v>1</v>
      </c>
      <c r="T84" s="95">
        <f t="shared" si="7"/>
        <v>14</v>
      </c>
      <c r="U84" s="95">
        <f t="shared" si="8"/>
        <v>18</v>
      </c>
      <c r="V84" s="101">
        <f t="shared" si="9"/>
        <v>22</v>
      </c>
    </row>
    <row r="85" spans="1:22" x14ac:dyDescent="0.2">
      <c r="A85" s="95">
        <v>583</v>
      </c>
      <c r="B85" s="95">
        <v>0.68</v>
      </c>
      <c r="C85" s="95"/>
      <c r="D85" s="95"/>
      <c r="E85" s="95"/>
      <c r="F85" s="95"/>
      <c r="G85" s="95"/>
      <c r="H85" s="95">
        <f t="shared" si="5"/>
        <v>0</v>
      </c>
      <c r="I85" s="95">
        <v>1</v>
      </c>
      <c r="J85" s="95"/>
      <c r="K85" s="95">
        <v>1</v>
      </c>
      <c r="L85" s="95">
        <v>1</v>
      </c>
      <c r="M85" s="95"/>
      <c r="N85" s="95">
        <f t="shared" si="6"/>
        <v>3</v>
      </c>
      <c r="O85" s="95">
        <v>3</v>
      </c>
      <c r="P85" s="95"/>
      <c r="Q85" s="95">
        <v>8</v>
      </c>
      <c r="R85" s="95"/>
      <c r="S85" s="95"/>
      <c r="T85" s="95">
        <f t="shared" si="7"/>
        <v>11</v>
      </c>
      <c r="U85" s="95">
        <f t="shared" si="8"/>
        <v>14</v>
      </c>
      <c r="V85" s="101">
        <f t="shared" si="9"/>
        <v>17</v>
      </c>
    </row>
    <row r="86" spans="1:22" x14ac:dyDescent="0.2">
      <c r="A86" s="95">
        <v>584</v>
      </c>
      <c r="B86" s="95">
        <v>0.72</v>
      </c>
      <c r="C86" s="95"/>
      <c r="D86" s="95"/>
      <c r="E86" s="95"/>
      <c r="F86" s="95"/>
      <c r="G86" s="95"/>
      <c r="H86" s="95">
        <f t="shared" si="5"/>
        <v>0</v>
      </c>
      <c r="I86" s="95"/>
      <c r="J86" s="95"/>
      <c r="K86" s="95"/>
      <c r="L86" s="95"/>
      <c r="M86" s="95"/>
      <c r="N86" s="95">
        <f t="shared" si="6"/>
        <v>0</v>
      </c>
      <c r="O86" s="95">
        <v>5</v>
      </c>
      <c r="P86" s="95"/>
      <c r="Q86" s="95">
        <v>2</v>
      </c>
      <c r="R86" s="95"/>
      <c r="S86" s="95"/>
      <c r="T86" s="95">
        <f t="shared" si="7"/>
        <v>7</v>
      </c>
      <c r="U86" s="95">
        <f t="shared" si="8"/>
        <v>7</v>
      </c>
      <c r="V86" s="101">
        <f t="shared" si="9"/>
        <v>7</v>
      </c>
    </row>
    <row r="87" spans="1:22" x14ac:dyDescent="0.2">
      <c r="A87" s="95">
        <v>585</v>
      </c>
      <c r="B87" s="95">
        <v>0.72</v>
      </c>
      <c r="C87" s="95"/>
      <c r="D87" s="95"/>
      <c r="E87" s="95"/>
      <c r="F87" s="95"/>
      <c r="G87" s="95"/>
      <c r="H87" s="95">
        <f t="shared" si="5"/>
        <v>0</v>
      </c>
      <c r="I87" s="95">
        <v>4</v>
      </c>
      <c r="J87" s="95"/>
      <c r="K87" s="95">
        <v>1</v>
      </c>
      <c r="L87" s="95"/>
      <c r="M87" s="95"/>
      <c r="N87" s="95">
        <f t="shared" si="6"/>
        <v>5</v>
      </c>
      <c r="O87" s="95">
        <v>9</v>
      </c>
      <c r="P87" s="95"/>
      <c r="Q87" s="95">
        <v>8</v>
      </c>
      <c r="R87" s="95"/>
      <c r="S87" s="95"/>
      <c r="T87" s="95">
        <f t="shared" si="7"/>
        <v>17</v>
      </c>
      <c r="U87" s="95">
        <f t="shared" si="8"/>
        <v>22</v>
      </c>
      <c r="V87" s="101">
        <f t="shared" si="9"/>
        <v>27</v>
      </c>
    </row>
    <row r="88" spans="1:22" x14ac:dyDescent="0.2">
      <c r="A88" s="95">
        <v>586</v>
      </c>
      <c r="B88" s="95">
        <v>0.68</v>
      </c>
      <c r="C88" s="95"/>
      <c r="D88" s="95"/>
      <c r="E88" s="95"/>
      <c r="F88" s="95"/>
      <c r="G88" s="95"/>
      <c r="H88" s="95">
        <f t="shared" si="5"/>
        <v>0</v>
      </c>
      <c r="I88" s="95">
        <v>3</v>
      </c>
      <c r="J88" s="95"/>
      <c r="K88" s="95">
        <v>1</v>
      </c>
      <c r="L88" s="95"/>
      <c r="M88" s="95"/>
      <c r="N88" s="95">
        <f t="shared" si="6"/>
        <v>4</v>
      </c>
      <c r="O88" s="95">
        <v>6</v>
      </c>
      <c r="P88" s="95"/>
      <c r="Q88" s="95">
        <v>5</v>
      </c>
      <c r="R88" s="95"/>
      <c r="S88" s="95"/>
      <c r="T88" s="95">
        <f t="shared" si="7"/>
        <v>11</v>
      </c>
      <c r="U88" s="95">
        <f t="shared" si="8"/>
        <v>15</v>
      </c>
      <c r="V88" s="101">
        <f t="shared" si="9"/>
        <v>19</v>
      </c>
    </row>
    <row r="89" spans="1:22" x14ac:dyDescent="0.2">
      <c r="A89" s="95">
        <v>587</v>
      </c>
      <c r="B89" s="95">
        <v>0.68</v>
      </c>
      <c r="C89" s="95"/>
      <c r="D89" s="95"/>
      <c r="E89" s="95"/>
      <c r="F89" s="95"/>
      <c r="G89" s="95"/>
      <c r="H89" s="95">
        <f t="shared" si="5"/>
        <v>0</v>
      </c>
      <c r="I89" s="95">
        <v>6</v>
      </c>
      <c r="J89" s="95"/>
      <c r="K89" s="95"/>
      <c r="L89" s="95"/>
      <c r="M89" s="95"/>
      <c r="N89" s="95">
        <f t="shared" si="6"/>
        <v>6</v>
      </c>
      <c r="O89" s="95">
        <v>1</v>
      </c>
      <c r="P89" s="95"/>
      <c r="Q89" s="95">
        <v>7</v>
      </c>
      <c r="R89" s="95"/>
      <c r="S89" s="95"/>
      <c r="T89" s="95">
        <f t="shared" si="7"/>
        <v>8</v>
      </c>
      <c r="U89" s="95">
        <f t="shared" si="8"/>
        <v>14</v>
      </c>
      <c r="V89" s="101">
        <f t="shared" si="9"/>
        <v>20</v>
      </c>
    </row>
    <row r="90" spans="1:22" x14ac:dyDescent="0.2">
      <c r="A90" s="95">
        <v>588</v>
      </c>
      <c r="B90" s="95">
        <v>0.68</v>
      </c>
      <c r="C90" s="95"/>
      <c r="D90" s="95"/>
      <c r="E90" s="95">
        <v>1</v>
      </c>
      <c r="F90" s="95"/>
      <c r="G90" s="95"/>
      <c r="H90" s="95">
        <f t="shared" si="5"/>
        <v>1</v>
      </c>
      <c r="I90" s="95">
        <v>8</v>
      </c>
      <c r="J90" s="95"/>
      <c r="K90" s="95">
        <v>4</v>
      </c>
      <c r="L90" s="95"/>
      <c r="M90" s="95"/>
      <c r="N90" s="95">
        <f t="shared" si="6"/>
        <v>12</v>
      </c>
      <c r="O90" s="95">
        <v>9</v>
      </c>
      <c r="P90" s="95"/>
      <c r="Q90" s="95">
        <v>6</v>
      </c>
      <c r="R90" s="95"/>
      <c r="S90" s="95"/>
      <c r="T90" s="95">
        <f t="shared" si="7"/>
        <v>15</v>
      </c>
      <c r="U90" s="95">
        <f t="shared" si="8"/>
        <v>28</v>
      </c>
      <c r="V90" s="101">
        <f t="shared" si="9"/>
        <v>41</v>
      </c>
    </row>
    <row r="91" spans="1:22" x14ac:dyDescent="0.2">
      <c r="A91" s="95">
        <v>589</v>
      </c>
      <c r="B91" s="95">
        <v>0.68</v>
      </c>
      <c r="C91" s="95"/>
      <c r="D91" s="95"/>
      <c r="E91" s="95"/>
      <c r="F91" s="95"/>
      <c r="G91" s="95"/>
      <c r="H91" s="95">
        <f t="shared" si="5"/>
        <v>0</v>
      </c>
      <c r="I91" s="95"/>
      <c r="J91" s="95"/>
      <c r="K91" s="95">
        <v>2</v>
      </c>
      <c r="L91" s="95">
        <v>1</v>
      </c>
      <c r="M91" s="95"/>
      <c r="N91" s="95">
        <f t="shared" si="6"/>
        <v>3</v>
      </c>
      <c r="O91" s="95">
        <v>1</v>
      </c>
      <c r="P91" s="95"/>
      <c r="Q91" s="95">
        <v>11</v>
      </c>
      <c r="R91" s="95"/>
      <c r="S91" s="95"/>
      <c r="T91" s="95">
        <f t="shared" si="7"/>
        <v>12</v>
      </c>
      <c r="U91" s="95">
        <f t="shared" si="8"/>
        <v>15</v>
      </c>
      <c r="V91" s="101">
        <f t="shared" si="9"/>
        <v>18</v>
      </c>
    </row>
    <row r="92" spans="1:22" x14ac:dyDescent="0.2">
      <c r="A92" s="95">
        <v>590</v>
      </c>
      <c r="B92" s="95">
        <v>0.68</v>
      </c>
      <c r="C92" s="95"/>
      <c r="D92" s="95"/>
      <c r="E92" s="95"/>
      <c r="F92" s="95"/>
      <c r="G92" s="95"/>
      <c r="H92" s="95">
        <f t="shared" si="5"/>
        <v>0</v>
      </c>
      <c r="I92" s="95"/>
      <c r="J92" s="95"/>
      <c r="K92" s="95"/>
      <c r="L92" s="95"/>
      <c r="M92" s="95"/>
      <c r="N92" s="95">
        <f t="shared" si="6"/>
        <v>0</v>
      </c>
      <c r="O92" s="95">
        <v>1</v>
      </c>
      <c r="P92" s="95"/>
      <c r="Q92" s="95">
        <v>2</v>
      </c>
      <c r="R92" s="95"/>
      <c r="S92" s="95"/>
      <c r="T92" s="95">
        <f t="shared" si="7"/>
        <v>3</v>
      </c>
      <c r="U92" s="95">
        <f t="shared" si="8"/>
        <v>3</v>
      </c>
      <c r="V92" s="101">
        <f t="shared" si="9"/>
        <v>3</v>
      </c>
    </row>
    <row r="93" spans="1:22" x14ac:dyDescent="0.2">
      <c r="A93" s="95">
        <v>591</v>
      </c>
      <c r="B93" s="95">
        <v>0.68</v>
      </c>
      <c r="C93" s="95"/>
      <c r="D93" s="95"/>
      <c r="E93" s="95"/>
      <c r="F93" s="95"/>
      <c r="G93" s="95"/>
      <c r="H93" s="95">
        <f t="shared" si="5"/>
        <v>0</v>
      </c>
      <c r="I93" s="95"/>
      <c r="J93" s="95"/>
      <c r="K93" s="95"/>
      <c r="L93" s="95"/>
      <c r="M93" s="95"/>
      <c r="N93" s="95">
        <f t="shared" si="6"/>
        <v>0</v>
      </c>
      <c r="O93" s="95">
        <v>4</v>
      </c>
      <c r="P93" s="95"/>
      <c r="Q93" s="95">
        <v>9</v>
      </c>
      <c r="R93" s="95"/>
      <c r="S93" s="95"/>
      <c r="T93" s="95">
        <f t="shared" si="7"/>
        <v>13</v>
      </c>
      <c r="U93" s="95">
        <f t="shared" si="8"/>
        <v>13</v>
      </c>
      <c r="V93" s="101">
        <f t="shared" si="9"/>
        <v>13</v>
      </c>
    </row>
    <row r="94" spans="1:22" x14ac:dyDescent="0.2">
      <c r="A94" s="95">
        <v>592</v>
      </c>
      <c r="B94" s="95">
        <v>0.68</v>
      </c>
      <c r="C94" s="95"/>
      <c r="D94" s="95"/>
      <c r="E94" s="95"/>
      <c r="F94" s="95"/>
      <c r="G94" s="95"/>
      <c r="H94" s="95">
        <f t="shared" si="5"/>
        <v>0</v>
      </c>
      <c r="I94" s="95"/>
      <c r="J94" s="95"/>
      <c r="K94" s="95"/>
      <c r="L94" s="95"/>
      <c r="M94" s="95"/>
      <c r="N94" s="95">
        <f t="shared" si="6"/>
        <v>0</v>
      </c>
      <c r="O94" s="95">
        <v>6</v>
      </c>
      <c r="P94" s="95"/>
      <c r="Q94" s="95">
        <v>17</v>
      </c>
      <c r="R94" s="95"/>
      <c r="S94" s="95"/>
      <c r="T94" s="95">
        <f t="shared" si="7"/>
        <v>23</v>
      </c>
      <c r="U94" s="95">
        <f t="shared" si="8"/>
        <v>23</v>
      </c>
      <c r="V94" s="101">
        <f t="shared" si="9"/>
        <v>23</v>
      </c>
    </row>
    <row r="95" spans="1:22" x14ac:dyDescent="0.2">
      <c r="A95" s="95">
        <v>593</v>
      </c>
      <c r="B95" s="95">
        <v>0.68</v>
      </c>
      <c r="C95" s="95"/>
      <c r="D95" s="95"/>
      <c r="E95" s="95"/>
      <c r="F95" s="95"/>
      <c r="G95" s="95"/>
      <c r="H95" s="95">
        <f t="shared" si="5"/>
        <v>0</v>
      </c>
      <c r="I95" s="95">
        <v>2</v>
      </c>
      <c r="J95" s="95"/>
      <c r="K95" s="95">
        <v>1</v>
      </c>
      <c r="L95" s="95">
        <v>1</v>
      </c>
      <c r="M95" s="95"/>
      <c r="N95" s="95">
        <f t="shared" si="6"/>
        <v>4</v>
      </c>
      <c r="O95" s="95">
        <v>3</v>
      </c>
      <c r="P95" s="95"/>
      <c r="Q95" s="95">
        <v>7</v>
      </c>
      <c r="R95" s="95">
        <v>1</v>
      </c>
      <c r="S95" s="95"/>
      <c r="T95" s="95">
        <f t="shared" si="7"/>
        <v>11</v>
      </c>
      <c r="U95" s="95">
        <f t="shared" si="8"/>
        <v>15</v>
      </c>
      <c r="V95" s="101">
        <f t="shared" si="9"/>
        <v>19</v>
      </c>
    </row>
    <row r="96" spans="1:22" x14ac:dyDescent="0.2">
      <c r="A96" s="95">
        <v>594</v>
      </c>
      <c r="B96" s="95">
        <v>0.68</v>
      </c>
      <c r="C96" s="95"/>
      <c r="D96" s="95"/>
      <c r="E96" s="95"/>
      <c r="F96" s="95"/>
      <c r="G96" s="95"/>
      <c r="H96" s="95">
        <f t="shared" si="5"/>
        <v>0</v>
      </c>
      <c r="I96" s="95"/>
      <c r="J96" s="95"/>
      <c r="K96" s="95">
        <v>1</v>
      </c>
      <c r="L96" s="95">
        <v>2</v>
      </c>
      <c r="M96" s="95"/>
      <c r="N96" s="95">
        <f t="shared" si="6"/>
        <v>3</v>
      </c>
      <c r="O96" s="95">
        <v>3</v>
      </c>
      <c r="P96" s="95"/>
      <c r="Q96" s="95">
        <v>9</v>
      </c>
      <c r="R96" s="95"/>
      <c r="S96" s="95"/>
      <c r="T96" s="95">
        <f t="shared" si="7"/>
        <v>12</v>
      </c>
      <c r="U96" s="95">
        <f t="shared" si="8"/>
        <v>15</v>
      </c>
      <c r="V96" s="101">
        <f t="shared" si="9"/>
        <v>18</v>
      </c>
    </row>
    <row r="97" spans="1:22" x14ac:dyDescent="0.2">
      <c r="A97" s="95">
        <v>595</v>
      </c>
      <c r="B97" s="95">
        <v>0.68</v>
      </c>
      <c r="C97" s="95"/>
      <c r="D97" s="95"/>
      <c r="E97" s="95"/>
      <c r="F97" s="95"/>
      <c r="G97" s="95"/>
      <c r="H97" s="95">
        <f t="shared" si="5"/>
        <v>0</v>
      </c>
      <c r="I97" s="95"/>
      <c r="J97" s="95"/>
      <c r="K97" s="95"/>
      <c r="L97" s="95"/>
      <c r="M97" s="95"/>
      <c r="N97" s="95">
        <f t="shared" si="6"/>
        <v>0</v>
      </c>
      <c r="O97" s="95">
        <v>7</v>
      </c>
      <c r="P97" s="95"/>
      <c r="Q97" s="95">
        <v>12</v>
      </c>
      <c r="R97" s="95"/>
      <c r="S97" s="95"/>
      <c r="T97" s="95">
        <f t="shared" si="7"/>
        <v>19</v>
      </c>
      <c r="U97" s="95">
        <f t="shared" si="8"/>
        <v>19</v>
      </c>
      <c r="V97" s="101">
        <f t="shared" si="9"/>
        <v>19</v>
      </c>
    </row>
    <row r="98" spans="1:22" x14ac:dyDescent="0.2">
      <c r="A98" s="95">
        <v>596</v>
      </c>
      <c r="B98" s="95">
        <v>0.64</v>
      </c>
      <c r="C98" s="95"/>
      <c r="D98" s="95"/>
      <c r="E98" s="95"/>
      <c r="F98" s="95"/>
      <c r="G98" s="95"/>
      <c r="H98" s="95">
        <f t="shared" ref="H98:H161" si="10">SUM(C98:G98)</f>
        <v>0</v>
      </c>
      <c r="I98" s="95"/>
      <c r="J98" s="95"/>
      <c r="K98" s="95">
        <v>1</v>
      </c>
      <c r="L98" s="95"/>
      <c r="M98" s="95"/>
      <c r="N98" s="95">
        <f t="shared" ref="N98:N161" si="11">SUM(I98:M98)</f>
        <v>1</v>
      </c>
      <c r="O98" s="95">
        <v>1</v>
      </c>
      <c r="P98" s="95"/>
      <c r="Q98" s="95">
        <v>4</v>
      </c>
      <c r="R98" s="95"/>
      <c r="S98" s="95"/>
      <c r="T98" s="95">
        <f t="shared" ref="T98:T161" si="12">SUM(O98:S98)</f>
        <v>5</v>
      </c>
      <c r="U98" s="95">
        <f t="shared" si="8"/>
        <v>6</v>
      </c>
      <c r="V98" s="101">
        <f t="shared" si="9"/>
        <v>7</v>
      </c>
    </row>
    <row r="99" spans="1:22" x14ac:dyDescent="0.2">
      <c r="A99" s="95">
        <v>597</v>
      </c>
      <c r="B99" s="95">
        <v>0.64</v>
      </c>
      <c r="C99" s="95"/>
      <c r="D99" s="95"/>
      <c r="E99" s="95"/>
      <c r="F99" s="95"/>
      <c r="G99" s="95"/>
      <c r="H99" s="95">
        <f t="shared" si="10"/>
        <v>0</v>
      </c>
      <c r="I99" s="95"/>
      <c r="J99" s="95"/>
      <c r="K99" s="95">
        <v>26</v>
      </c>
      <c r="L99" s="95"/>
      <c r="M99" s="95"/>
      <c r="N99" s="95">
        <f t="shared" si="11"/>
        <v>26</v>
      </c>
      <c r="O99" s="95">
        <v>3</v>
      </c>
      <c r="P99" s="95"/>
      <c r="Q99" s="95">
        <v>15</v>
      </c>
      <c r="R99" s="95"/>
      <c r="S99" s="95"/>
      <c r="T99" s="95">
        <f t="shared" si="12"/>
        <v>18</v>
      </c>
      <c r="U99" s="95">
        <f t="shared" si="8"/>
        <v>44</v>
      </c>
      <c r="V99" s="101">
        <f t="shared" si="9"/>
        <v>70</v>
      </c>
    </row>
    <row r="100" spans="1:22" x14ac:dyDescent="0.2">
      <c r="A100" s="95">
        <v>598</v>
      </c>
      <c r="B100" s="95">
        <v>0.68</v>
      </c>
      <c r="C100" s="95"/>
      <c r="D100" s="95"/>
      <c r="E100" s="95"/>
      <c r="F100" s="95"/>
      <c r="G100" s="95"/>
      <c r="H100" s="95">
        <f t="shared" si="10"/>
        <v>0</v>
      </c>
      <c r="I100" s="95">
        <v>2</v>
      </c>
      <c r="J100" s="95"/>
      <c r="K100" s="95">
        <v>8</v>
      </c>
      <c r="L100" s="95"/>
      <c r="M100" s="95"/>
      <c r="N100" s="95">
        <f t="shared" si="11"/>
        <v>10</v>
      </c>
      <c r="O100" s="95">
        <v>1</v>
      </c>
      <c r="P100" s="95"/>
      <c r="Q100" s="95">
        <v>8</v>
      </c>
      <c r="R100" s="95"/>
      <c r="S100" s="95"/>
      <c r="T100" s="95">
        <f t="shared" si="12"/>
        <v>9</v>
      </c>
      <c r="U100" s="95">
        <f t="shared" si="8"/>
        <v>19</v>
      </c>
      <c r="V100" s="101">
        <f t="shared" si="9"/>
        <v>29</v>
      </c>
    </row>
    <row r="101" spans="1:22" x14ac:dyDescent="0.2">
      <c r="A101" s="95">
        <v>599</v>
      </c>
      <c r="B101" s="95">
        <v>0.68</v>
      </c>
      <c r="C101" s="95"/>
      <c r="D101" s="95"/>
      <c r="E101" s="95"/>
      <c r="F101" s="95">
        <v>1</v>
      </c>
      <c r="G101" s="95"/>
      <c r="H101" s="95">
        <f t="shared" si="10"/>
        <v>1</v>
      </c>
      <c r="I101" s="95"/>
      <c r="J101" s="95"/>
      <c r="K101" s="95">
        <v>3</v>
      </c>
      <c r="L101" s="95"/>
      <c r="M101" s="95"/>
      <c r="N101" s="95">
        <f t="shared" si="11"/>
        <v>3</v>
      </c>
      <c r="O101" s="95">
        <v>1</v>
      </c>
      <c r="P101" s="95"/>
      <c r="Q101" s="95">
        <v>6</v>
      </c>
      <c r="R101" s="95"/>
      <c r="S101" s="95"/>
      <c r="T101" s="95">
        <f t="shared" si="12"/>
        <v>7</v>
      </c>
      <c r="U101" s="95">
        <f t="shared" si="8"/>
        <v>11</v>
      </c>
      <c r="V101" s="101">
        <f t="shared" si="9"/>
        <v>15</v>
      </c>
    </row>
    <row r="102" spans="1:22" x14ac:dyDescent="0.2">
      <c r="A102" s="95">
        <v>600</v>
      </c>
      <c r="B102" s="95">
        <v>0.68</v>
      </c>
      <c r="C102" s="95"/>
      <c r="D102" s="95"/>
      <c r="E102" s="95"/>
      <c r="F102" s="95"/>
      <c r="G102" s="95"/>
      <c r="H102" s="95">
        <f t="shared" si="10"/>
        <v>0</v>
      </c>
      <c r="I102" s="95">
        <v>2</v>
      </c>
      <c r="J102" s="95"/>
      <c r="K102" s="95">
        <v>2</v>
      </c>
      <c r="L102" s="95"/>
      <c r="M102" s="95"/>
      <c r="N102" s="95">
        <f t="shared" si="11"/>
        <v>4</v>
      </c>
      <c r="O102" s="95"/>
      <c r="P102" s="95">
        <v>1</v>
      </c>
      <c r="Q102" s="95">
        <v>9</v>
      </c>
      <c r="R102" s="95"/>
      <c r="S102" s="95"/>
      <c r="T102" s="95">
        <f t="shared" si="12"/>
        <v>10</v>
      </c>
      <c r="U102" s="95">
        <f t="shared" si="8"/>
        <v>14</v>
      </c>
      <c r="V102" s="101">
        <f t="shared" si="9"/>
        <v>18</v>
      </c>
    </row>
    <row r="103" spans="1:22" x14ac:dyDescent="0.2">
      <c r="A103" s="95">
        <v>601</v>
      </c>
      <c r="B103" s="95">
        <v>0.68</v>
      </c>
      <c r="C103" s="95"/>
      <c r="D103" s="95"/>
      <c r="E103" s="95"/>
      <c r="F103" s="95"/>
      <c r="G103" s="95"/>
      <c r="H103" s="95">
        <f t="shared" si="10"/>
        <v>0</v>
      </c>
      <c r="I103" s="95"/>
      <c r="J103" s="95"/>
      <c r="K103" s="95">
        <v>2</v>
      </c>
      <c r="L103" s="95"/>
      <c r="M103" s="95"/>
      <c r="N103" s="95">
        <f t="shared" si="11"/>
        <v>2</v>
      </c>
      <c r="O103" s="95"/>
      <c r="P103" s="95"/>
      <c r="Q103" s="95">
        <v>8</v>
      </c>
      <c r="R103" s="95"/>
      <c r="S103" s="95"/>
      <c r="T103" s="95">
        <f t="shared" si="12"/>
        <v>8</v>
      </c>
      <c r="U103" s="95">
        <f t="shared" si="8"/>
        <v>10</v>
      </c>
      <c r="V103" s="101">
        <f t="shared" si="9"/>
        <v>12</v>
      </c>
    </row>
    <row r="104" spans="1:22" x14ac:dyDescent="0.2">
      <c r="A104" s="95">
        <v>602</v>
      </c>
      <c r="B104" s="95">
        <v>0.68</v>
      </c>
      <c r="C104" s="95"/>
      <c r="D104" s="95"/>
      <c r="E104" s="95"/>
      <c r="F104" s="95"/>
      <c r="G104" s="95"/>
      <c r="H104" s="95">
        <f t="shared" si="10"/>
        <v>0</v>
      </c>
      <c r="I104" s="95">
        <v>4</v>
      </c>
      <c r="J104" s="95"/>
      <c r="K104" s="95">
        <v>3</v>
      </c>
      <c r="L104" s="95"/>
      <c r="M104" s="95"/>
      <c r="N104" s="95">
        <f t="shared" si="11"/>
        <v>7</v>
      </c>
      <c r="O104" s="95">
        <v>1</v>
      </c>
      <c r="P104" s="95"/>
      <c r="Q104" s="95">
        <v>19</v>
      </c>
      <c r="R104" s="95"/>
      <c r="S104" s="95"/>
      <c r="T104" s="95">
        <f t="shared" si="12"/>
        <v>20</v>
      </c>
      <c r="U104" s="95">
        <f t="shared" si="8"/>
        <v>27</v>
      </c>
      <c r="V104" s="101">
        <f t="shared" si="9"/>
        <v>34</v>
      </c>
    </row>
    <row r="105" spans="1:22" x14ac:dyDescent="0.2">
      <c r="A105" s="95">
        <v>603</v>
      </c>
      <c r="B105" s="95">
        <v>0.68</v>
      </c>
      <c r="C105" s="95"/>
      <c r="D105" s="95"/>
      <c r="E105" s="95"/>
      <c r="F105" s="95"/>
      <c r="G105" s="95"/>
      <c r="H105" s="95">
        <f t="shared" si="10"/>
        <v>0</v>
      </c>
      <c r="I105" s="95">
        <v>2</v>
      </c>
      <c r="J105" s="95"/>
      <c r="K105" s="95">
        <v>22</v>
      </c>
      <c r="L105" s="95"/>
      <c r="M105" s="95"/>
      <c r="N105" s="95">
        <f t="shared" si="11"/>
        <v>24</v>
      </c>
      <c r="O105" s="95">
        <v>1</v>
      </c>
      <c r="P105" s="95"/>
      <c r="Q105" s="95">
        <v>15</v>
      </c>
      <c r="R105" s="95"/>
      <c r="S105" s="95"/>
      <c r="T105" s="95">
        <f t="shared" si="12"/>
        <v>16</v>
      </c>
      <c r="U105" s="95">
        <f t="shared" si="8"/>
        <v>40</v>
      </c>
      <c r="V105" s="101">
        <f t="shared" si="9"/>
        <v>64</v>
      </c>
    </row>
    <row r="106" spans="1:22" x14ac:dyDescent="0.2">
      <c r="A106" s="95">
        <v>604</v>
      </c>
      <c r="B106" s="95">
        <v>0.68</v>
      </c>
      <c r="C106" s="95">
        <v>2</v>
      </c>
      <c r="D106" s="95"/>
      <c r="E106" s="95">
        <v>6</v>
      </c>
      <c r="F106" s="95">
        <v>4</v>
      </c>
      <c r="G106" s="95"/>
      <c r="H106" s="95">
        <f t="shared" si="10"/>
        <v>12</v>
      </c>
      <c r="I106" s="95">
        <v>6</v>
      </c>
      <c r="J106" s="95"/>
      <c r="K106" s="95">
        <v>25</v>
      </c>
      <c r="L106" s="95">
        <v>92</v>
      </c>
      <c r="M106" s="95"/>
      <c r="N106" s="95">
        <f t="shared" si="11"/>
        <v>123</v>
      </c>
      <c r="O106" s="95">
        <v>41</v>
      </c>
      <c r="P106" s="95">
        <v>1</v>
      </c>
      <c r="Q106" s="95">
        <v>30</v>
      </c>
      <c r="R106" s="95">
        <v>57</v>
      </c>
      <c r="S106" s="95"/>
      <c r="T106" s="95">
        <f t="shared" si="12"/>
        <v>129</v>
      </c>
      <c r="U106" s="95">
        <f t="shared" si="8"/>
        <v>264</v>
      </c>
      <c r="V106" s="101">
        <f t="shared" si="9"/>
        <v>399</v>
      </c>
    </row>
    <row r="107" spans="1:22" x14ac:dyDescent="0.2">
      <c r="A107" s="95">
        <v>605</v>
      </c>
      <c r="B107" s="95">
        <v>0.68</v>
      </c>
      <c r="C107" s="95"/>
      <c r="D107" s="95"/>
      <c r="E107" s="95">
        <v>3</v>
      </c>
      <c r="F107" s="95">
        <v>5</v>
      </c>
      <c r="G107" s="95"/>
      <c r="H107" s="95">
        <f t="shared" si="10"/>
        <v>8</v>
      </c>
      <c r="I107" s="95">
        <v>20</v>
      </c>
      <c r="J107" s="95"/>
      <c r="K107" s="95">
        <v>16</v>
      </c>
      <c r="L107" s="95">
        <v>46</v>
      </c>
      <c r="M107" s="95"/>
      <c r="N107" s="95">
        <f t="shared" si="11"/>
        <v>82</v>
      </c>
      <c r="O107" s="95">
        <v>40</v>
      </c>
      <c r="P107" s="95"/>
      <c r="Q107" s="95">
        <v>7</v>
      </c>
      <c r="R107" s="95">
        <v>52</v>
      </c>
      <c r="S107" s="95"/>
      <c r="T107" s="95">
        <f t="shared" si="12"/>
        <v>99</v>
      </c>
      <c r="U107" s="95">
        <f t="shared" si="8"/>
        <v>189</v>
      </c>
      <c r="V107" s="101">
        <f t="shared" si="9"/>
        <v>279</v>
      </c>
    </row>
    <row r="108" spans="1:22" x14ac:dyDescent="0.2">
      <c r="A108" s="95">
        <v>606</v>
      </c>
      <c r="B108" s="95">
        <v>0.69</v>
      </c>
      <c r="C108" s="95"/>
      <c r="D108" s="95"/>
      <c r="E108" s="95"/>
      <c r="F108" s="95"/>
      <c r="G108" s="95"/>
      <c r="H108" s="95">
        <f t="shared" si="10"/>
        <v>0</v>
      </c>
      <c r="I108" s="95">
        <v>4</v>
      </c>
      <c r="J108" s="95"/>
      <c r="K108" s="95">
        <v>4</v>
      </c>
      <c r="L108" s="95">
        <v>6</v>
      </c>
      <c r="M108" s="95"/>
      <c r="N108" s="95">
        <f t="shared" si="11"/>
        <v>14</v>
      </c>
      <c r="O108" s="95"/>
      <c r="P108" s="95"/>
      <c r="Q108" s="95">
        <v>13</v>
      </c>
      <c r="R108" s="95"/>
      <c r="S108" s="95"/>
      <c r="T108" s="95">
        <f t="shared" si="12"/>
        <v>13</v>
      </c>
      <c r="U108" s="95">
        <f t="shared" si="8"/>
        <v>27</v>
      </c>
      <c r="V108" s="101">
        <f t="shared" si="9"/>
        <v>41</v>
      </c>
    </row>
    <row r="109" spans="1:22" x14ac:dyDescent="0.2">
      <c r="A109" s="95">
        <v>607</v>
      </c>
      <c r="B109" s="95">
        <v>0.69</v>
      </c>
      <c r="C109" s="95"/>
      <c r="D109" s="95"/>
      <c r="E109" s="95"/>
      <c r="F109" s="95">
        <v>1</v>
      </c>
      <c r="G109" s="95"/>
      <c r="H109" s="95">
        <f t="shared" si="10"/>
        <v>1</v>
      </c>
      <c r="I109" s="95">
        <v>9</v>
      </c>
      <c r="J109" s="95"/>
      <c r="K109" s="95">
        <v>1</v>
      </c>
      <c r="L109" s="95">
        <v>7</v>
      </c>
      <c r="M109" s="95"/>
      <c r="N109" s="95">
        <f t="shared" si="11"/>
        <v>17</v>
      </c>
      <c r="O109" s="95">
        <v>3</v>
      </c>
      <c r="P109" s="95">
        <v>1</v>
      </c>
      <c r="Q109" s="95">
        <v>3</v>
      </c>
      <c r="R109" s="95">
        <v>3</v>
      </c>
      <c r="S109" s="95"/>
      <c r="T109" s="95">
        <f t="shared" si="12"/>
        <v>10</v>
      </c>
      <c r="U109" s="95">
        <f t="shared" si="8"/>
        <v>28</v>
      </c>
      <c r="V109" s="101">
        <f t="shared" si="9"/>
        <v>46</v>
      </c>
    </row>
    <row r="110" spans="1:22" x14ac:dyDescent="0.2">
      <c r="A110" s="95">
        <v>608</v>
      </c>
      <c r="B110" s="95">
        <v>0.69</v>
      </c>
      <c r="C110" s="95"/>
      <c r="D110" s="95"/>
      <c r="E110" s="95"/>
      <c r="F110" s="95"/>
      <c r="G110" s="95"/>
      <c r="H110" s="95">
        <f t="shared" si="10"/>
        <v>0</v>
      </c>
      <c r="I110" s="95">
        <v>2</v>
      </c>
      <c r="J110" s="95"/>
      <c r="K110" s="95">
        <v>121</v>
      </c>
      <c r="L110" s="95"/>
      <c r="M110" s="95"/>
      <c r="N110" s="95">
        <f t="shared" si="11"/>
        <v>123</v>
      </c>
      <c r="O110" s="95"/>
      <c r="P110" s="95"/>
      <c r="Q110" s="95">
        <v>111</v>
      </c>
      <c r="R110" s="95"/>
      <c r="S110" s="95"/>
      <c r="T110" s="95">
        <f t="shared" si="12"/>
        <v>111</v>
      </c>
      <c r="U110" s="95">
        <f t="shared" si="8"/>
        <v>234</v>
      </c>
      <c r="V110" s="101">
        <f t="shared" si="9"/>
        <v>357</v>
      </c>
    </row>
    <row r="111" spans="1:22" x14ac:dyDescent="0.2">
      <c r="A111" s="95">
        <v>609</v>
      </c>
      <c r="B111" s="95">
        <v>0.69</v>
      </c>
      <c r="C111" s="95"/>
      <c r="D111" s="95"/>
      <c r="E111" s="95">
        <v>2</v>
      </c>
      <c r="F111" s="95"/>
      <c r="G111" s="95"/>
      <c r="H111" s="95">
        <f t="shared" si="10"/>
        <v>2</v>
      </c>
      <c r="I111" s="95"/>
      <c r="J111" s="95"/>
      <c r="K111" s="95">
        <v>18</v>
      </c>
      <c r="L111" s="95"/>
      <c r="M111" s="95"/>
      <c r="N111" s="95">
        <f t="shared" si="11"/>
        <v>18</v>
      </c>
      <c r="O111" s="95">
        <v>4</v>
      </c>
      <c r="P111" s="95"/>
      <c r="Q111" s="95">
        <v>66</v>
      </c>
      <c r="R111" s="95">
        <v>1</v>
      </c>
      <c r="S111" s="95"/>
      <c r="T111" s="95">
        <f t="shared" si="12"/>
        <v>71</v>
      </c>
      <c r="U111" s="95">
        <f t="shared" si="8"/>
        <v>91</v>
      </c>
      <c r="V111" s="101">
        <f t="shared" si="9"/>
        <v>111</v>
      </c>
    </row>
    <row r="112" spans="1:22" x14ac:dyDescent="0.2">
      <c r="A112" s="95">
        <v>610</v>
      </c>
      <c r="B112" s="95">
        <v>0.69</v>
      </c>
      <c r="C112" s="95"/>
      <c r="D112" s="95"/>
      <c r="E112" s="95"/>
      <c r="F112" s="95"/>
      <c r="G112" s="95"/>
      <c r="H112" s="95">
        <f t="shared" si="10"/>
        <v>0</v>
      </c>
      <c r="I112" s="95"/>
      <c r="J112" s="95"/>
      <c r="K112" s="95">
        <v>8</v>
      </c>
      <c r="L112" s="95"/>
      <c r="M112" s="95"/>
      <c r="N112" s="95">
        <f t="shared" si="11"/>
        <v>8</v>
      </c>
      <c r="O112" s="95"/>
      <c r="P112" s="95"/>
      <c r="Q112" s="95">
        <v>6</v>
      </c>
      <c r="R112" s="95"/>
      <c r="S112" s="95"/>
      <c r="T112" s="95">
        <f t="shared" si="12"/>
        <v>6</v>
      </c>
      <c r="U112" s="95">
        <f t="shared" si="8"/>
        <v>14</v>
      </c>
      <c r="V112" s="101">
        <f t="shared" si="9"/>
        <v>22</v>
      </c>
    </row>
    <row r="113" spans="1:22" x14ac:dyDescent="0.2">
      <c r="A113" s="95">
        <v>611</v>
      </c>
      <c r="B113" s="95">
        <v>0.69</v>
      </c>
      <c r="C113" s="95"/>
      <c r="D113" s="95"/>
      <c r="E113" s="95"/>
      <c r="F113" s="95"/>
      <c r="G113" s="95"/>
      <c r="H113" s="95">
        <f t="shared" si="10"/>
        <v>0</v>
      </c>
      <c r="I113" s="95"/>
      <c r="J113" s="95"/>
      <c r="K113" s="95">
        <v>5</v>
      </c>
      <c r="L113" s="95"/>
      <c r="M113" s="95"/>
      <c r="N113" s="95">
        <f t="shared" si="11"/>
        <v>5</v>
      </c>
      <c r="O113" s="95"/>
      <c r="P113" s="95"/>
      <c r="Q113" s="95">
        <v>23</v>
      </c>
      <c r="R113" s="95"/>
      <c r="S113" s="95"/>
      <c r="T113" s="95">
        <f t="shared" si="12"/>
        <v>23</v>
      </c>
      <c r="U113" s="95">
        <f t="shared" si="8"/>
        <v>28</v>
      </c>
      <c r="V113" s="101">
        <f t="shared" si="9"/>
        <v>33</v>
      </c>
    </row>
    <row r="114" spans="1:22" x14ac:dyDescent="0.2">
      <c r="A114" s="95">
        <v>612</v>
      </c>
      <c r="B114" s="95">
        <v>0.68</v>
      </c>
      <c r="C114" s="95"/>
      <c r="D114" s="95"/>
      <c r="E114" s="95"/>
      <c r="F114" s="95"/>
      <c r="G114" s="95"/>
      <c r="H114" s="95">
        <f t="shared" si="10"/>
        <v>0</v>
      </c>
      <c r="I114" s="95">
        <v>3</v>
      </c>
      <c r="J114" s="95"/>
      <c r="K114" s="95">
        <v>29</v>
      </c>
      <c r="L114" s="95"/>
      <c r="M114" s="95"/>
      <c r="N114" s="95">
        <f t="shared" si="11"/>
        <v>32</v>
      </c>
      <c r="O114" s="95">
        <v>2</v>
      </c>
      <c r="P114" s="95"/>
      <c r="Q114" s="95">
        <v>7</v>
      </c>
      <c r="R114" s="95"/>
      <c r="S114" s="95"/>
      <c r="T114" s="95">
        <f t="shared" si="12"/>
        <v>9</v>
      </c>
      <c r="U114" s="95">
        <f t="shared" si="8"/>
        <v>41</v>
      </c>
      <c r="V114" s="101">
        <f t="shared" si="9"/>
        <v>73</v>
      </c>
    </row>
    <row r="115" spans="1:22" x14ac:dyDescent="0.2">
      <c r="A115" s="95">
        <v>613</v>
      </c>
      <c r="B115" s="95">
        <v>0.68</v>
      </c>
      <c r="C115" s="95"/>
      <c r="D115" s="95"/>
      <c r="E115" s="95"/>
      <c r="F115" s="95"/>
      <c r="G115" s="95"/>
      <c r="H115" s="95">
        <f t="shared" si="10"/>
        <v>0</v>
      </c>
      <c r="I115" s="95">
        <v>1</v>
      </c>
      <c r="J115" s="95"/>
      <c r="K115" s="95">
        <v>6</v>
      </c>
      <c r="L115" s="95"/>
      <c r="M115" s="95"/>
      <c r="N115" s="95">
        <f t="shared" si="11"/>
        <v>7</v>
      </c>
      <c r="O115" s="95">
        <v>1</v>
      </c>
      <c r="P115" s="95"/>
      <c r="Q115" s="95">
        <v>14</v>
      </c>
      <c r="R115" s="95">
        <v>1</v>
      </c>
      <c r="S115" s="95"/>
      <c r="T115" s="95">
        <f t="shared" si="12"/>
        <v>16</v>
      </c>
      <c r="U115" s="95">
        <f t="shared" si="8"/>
        <v>23</v>
      </c>
      <c r="V115" s="101">
        <f t="shared" si="9"/>
        <v>30</v>
      </c>
    </row>
    <row r="116" spans="1:22" x14ac:dyDescent="0.2">
      <c r="A116" s="95">
        <v>614</v>
      </c>
      <c r="B116" s="95">
        <v>0.69</v>
      </c>
      <c r="C116" s="95"/>
      <c r="D116" s="95"/>
      <c r="E116" s="95"/>
      <c r="F116" s="95"/>
      <c r="G116" s="95"/>
      <c r="H116" s="95">
        <f t="shared" si="10"/>
        <v>0</v>
      </c>
      <c r="I116" s="95"/>
      <c r="J116" s="95"/>
      <c r="K116" s="95">
        <v>2</v>
      </c>
      <c r="L116" s="95"/>
      <c r="M116" s="95"/>
      <c r="N116" s="95">
        <f t="shared" si="11"/>
        <v>2</v>
      </c>
      <c r="O116" s="95"/>
      <c r="P116" s="95"/>
      <c r="Q116" s="95">
        <v>18</v>
      </c>
      <c r="R116" s="95"/>
      <c r="S116" s="95"/>
      <c r="T116" s="95">
        <f t="shared" si="12"/>
        <v>18</v>
      </c>
      <c r="U116" s="95">
        <f t="shared" si="8"/>
        <v>20</v>
      </c>
      <c r="V116" s="101">
        <f t="shared" si="9"/>
        <v>22</v>
      </c>
    </row>
    <row r="117" spans="1:22" x14ac:dyDescent="0.2">
      <c r="A117" s="95">
        <v>615</v>
      </c>
      <c r="B117" s="95">
        <v>0.69</v>
      </c>
      <c r="C117" s="95"/>
      <c r="D117" s="95"/>
      <c r="E117" s="95">
        <v>1</v>
      </c>
      <c r="F117" s="95"/>
      <c r="G117" s="95"/>
      <c r="H117" s="95">
        <f t="shared" si="10"/>
        <v>1</v>
      </c>
      <c r="I117" s="95"/>
      <c r="J117" s="95"/>
      <c r="K117" s="95">
        <v>2</v>
      </c>
      <c r="L117" s="95"/>
      <c r="M117" s="95"/>
      <c r="N117" s="95">
        <f t="shared" si="11"/>
        <v>2</v>
      </c>
      <c r="O117" s="95">
        <v>1</v>
      </c>
      <c r="P117" s="95"/>
      <c r="Q117" s="95">
        <v>11</v>
      </c>
      <c r="R117" s="95">
        <v>1</v>
      </c>
      <c r="S117" s="95"/>
      <c r="T117" s="95">
        <f t="shared" si="12"/>
        <v>13</v>
      </c>
      <c r="U117" s="95">
        <f t="shared" si="8"/>
        <v>16</v>
      </c>
      <c r="V117" s="101">
        <f t="shared" si="9"/>
        <v>19</v>
      </c>
    </row>
    <row r="118" spans="1:22" x14ac:dyDescent="0.2">
      <c r="A118" s="95">
        <v>616</v>
      </c>
      <c r="B118" s="95">
        <v>0.72</v>
      </c>
      <c r="C118" s="95"/>
      <c r="D118" s="95"/>
      <c r="E118" s="95"/>
      <c r="F118" s="95"/>
      <c r="G118" s="95"/>
      <c r="H118" s="95">
        <f t="shared" si="10"/>
        <v>0</v>
      </c>
      <c r="I118" s="95"/>
      <c r="J118" s="95"/>
      <c r="K118" s="95">
        <v>2</v>
      </c>
      <c r="L118" s="95"/>
      <c r="M118" s="95"/>
      <c r="N118" s="95">
        <f t="shared" si="11"/>
        <v>2</v>
      </c>
      <c r="O118" s="95">
        <v>2</v>
      </c>
      <c r="P118" s="95"/>
      <c r="Q118" s="95">
        <v>17</v>
      </c>
      <c r="R118" s="95"/>
      <c r="S118" s="95">
        <v>2</v>
      </c>
      <c r="T118" s="95">
        <f t="shared" si="12"/>
        <v>21</v>
      </c>
      <c r="U118" s="95">
        <f t="shared" si="8"/>
        <v>23</v>
      </c>
      <c r="V118" s="101">
        <f t="shared" si="9"/>
        <v>25</v>
      </c>
    </row>
    <row r="119" spans="1:22" x14ac:dyDescent="0.2">
      <c r="A119" s="95">
        <v>617</v>
      </c>
      <c r="B119" s="95">
        <v>0.72</v>
      </c>
      <c r="C119" s="95"/>
      <c r="D119" s="95"/>
      <c r="E119" s="95"/>
      <c r="F119" s="95"/>
      <c r="G119" s="95"/>
      <c r="H119" s="95">
        <f t="shared" si="10"/>
        <v>0</v>
      </c>
      <c r="I119" s="95"/>
      <c r="J119" s="95"/>
      <c r="K119" s="95">
        <v>4</v>
      </c>
      <c r="L119" s="95"/>
      <c r="M119" s="95"/>
      <c r="N119" s="95">
        <f t="shared" si="11"/>
        <v>4</v>
      </c>
      <c r="O119" s="95"/>
      <c r="P119" s="95"/>
      <c r="Q119" s="95">
        <v>5</v>
      </c>
      <c r="R119" s="95"/>
      <c r="S119" s="95"/>
      <c r="T119" s="95">
        <f t="shared" si="12"/>
        <v>5</v>
      </c>
      <c r="U119" s="95">
        <f t="shared" si="8"/>
        <v>9</v>
      </c>
      <c r="V119" s="101">
        <f t="shared" si="9"/>
        <v>13</v>
      </c>
    </row>
    <row r="120" spans="1:22" x14ac:dyDescent="0.2">
      <c r="A120" s="95">
        <v>618</v>
      </c>
      <c r="B120" s="95">
        <v>0.64</v>
      </c>
      <c r="C120" s="95"/>
      <c r="D120" s="95"/>
      <c r="E120" s="95"/>
      <c r="F120" s="95"/>
      <c r="G120" s="95"/>
      <c r="H120" s="95">
        <f t="shared" si="10"/>
        <v>0</v>
      </c>
      <c r="I120" s="95"/>
      <c r="J120" s="95"/>
      <c r="K120" s="95">
        <v>6</v>
      </c>
      <c r="L120" s="95"/>
      <c r="M120" s="95"/>
      <c r="N120" s="95">
        <f t="shared" si="11"/>
        <v>6</v>
      </c>
      <c r="O120" s="95"/>
      <c r="P120" s="95"/>
      <c r="Q120" s="95">
        <v>12</v>
      </c>
      <c r="R120" s="95"/>
      <c r="S120" s="95"/>
      <c r="T120" s="95">
        <f t="shared" si="12"/>
        <v>12</v>
      </c>
      <c r="U120" s="95">
        <f t="shared" si="8"/>
        <v>18</v>
      </c>
      <c r="V120" s="101">
        <f t="shared" si="9"/>
        <v>24</v>
      </c>
    </row>
    <row r="121" spans="1:22" x14ac:dyDescent="0.2">
      <c r="A121" s="95">
        <v>619</v>
      </c>
      <c r="B121" s="95">
        <v>0.64</v>
      </c>
      <c r="C121" s="95"/>
      <c r="D121" s="95"/>
      <c r="E121" s="95"/>
      <c r="F121" s="95"/>
      <c r="G121" s="95"/>
      <c r="H121" s="95">
        <f t="shared" si="10"/>
        <v>0</v>
      </c>
      <c r="I121" s="95"/>
      <c r="J121" s="95"/>
      <c r="K121" s="95">
        <v>5</v>
      </c>
      <c r="L121" s="95"/>
      <c r="M121" s="95"/>
      <c r="N121" s="95">
        <f t="shared" si="11"/>
        <v>5</v>
      </c>
      <c r="O121" s="95"/>
      <c r="P121" s="95"/>
      <c r="Q121" s="95">
        <v>13</v>
      </c>
      <c r="R121" s="95"/>
      <c r="S121" s="95"/>
      <c r="T121" s="95">
        <f t="shared" si="12"/>
        <v>13</v>
      </c>
      <c r="U121" s="95">
        <f t="shared" si="8"/>
        <v>18</v>
      </c>
      <c r="V121" s="101">
        <f t="shared" si="9"/>
        <v>23</v>
      </c>
    </row>
    <row r="122" spans="1:22" x14ac:dyDescent="0.2">
      <c r="A122" s="95">
        <v>620</v>
      </c>
      <c r="B122" s="95">
        <v>0.69</v>
      </c>
      <c r="C122" s="95"/>
      <c r="D122" s="95"/>
      <c r="E122" s="95"/>
      <c r="F122" s="95"/>
      <c r="G122" s="95"/>
      <c r="H122" s="95">
        <f t="shared" si="10"/>
        <v>0</v>
      </c>
      <c r="I122" s="95">
        <v>2</v>
      </c>
      <c r="J122" s="95"/>
      <c r="K122" s="95">
        <v>5</v>
      </c>
      <c r="L122" s="95"/>
      <c r="M122" s="95"/>
      <c r="N122" s="95">
        <f t="shared" si="11"/>
        <v>7</v>
      </c>
      <c r="O122" s="95">
        <v>10</v>
      </c>
      <c r="P122" s="95"/>
      <c r="Q122" s="95">
        <v>3</v>
      </c>
      <c r="R122" s="95"/>
      <c r="S122" s="95"/>
      <c r="T122" s="95">
        <f t="shared" si="12"/>
        <v>13</v>
      </c>
      <c r="U122" s="95">
        <f t="shared" si="8"/>
        <v>20</v>
      </c>
      <c r="V122" s="101">
        <f t="shared" si="9"/>
        <v>27</v>
      </c>
    </row>
    <row r="123" spans="1:22" x14ac:dyDescent="0.2">
      <c r="A123" s="95">
        <v>621</v>
      </c>
      <c r="B123" s="95">
        <v>0.69</v>
      </c>
      <c r="C123" s="95"/>
      <c r="D123" s="95"/>
      <c r="E123" s="95"/>
      <c r="F123" s="95"/>
      <c r="G123" s="95"/>
      <c r="H123" s="95">
        <f t="shared" si="10"/>
        <v>0</v>
      </c>
      <c r="I123" s="95">
        <v>2</v>
      </c>
      <c r="J123" s="95"/>
      <c r="K123" s="95">
        <v>12</v>
      </c>
      <c r="L123" s="95"/>
      <c r="M123" s="95">
        <v>2</v>
      </c>
      <c r="N123" s="95">
        <f t="shared" si="11"/>
        <v>16</v>
      </c>
      <c r="O123" s="95">
        <v>5</v>
      </c>
      <c r="P123" s="95"/>
      <c r="Q123" s="95">
        <v>13</v>
      </c>
      <c r="R123" s="95"/>
      <c r="S123" s="95"/>
      <c r="T123" s="95">
        <f t="shared" si="12"/>
        <v>18</v>
      </c>
      <c r="U123" s="95">
        <f t="shared" si="8"/>
        <v>34</v>
      </c>
      <c r="V123" s="101">
        <f t="shared" si="9"/>
        <v>50</v>
      </c>
    </row>
    <row r="124" spans="1:22" x14ac:dyDescent="0.2">
      <c r="A124" s="95">
        <v>622</v>
      </c>
      <c r="B124" s="95">
        <v>0.68</v>
      </c>
      <c r="C124" s="95"/>
      <c r="D124" s="95"/>
      <c r="E124" s="95"/>
      <c r="F124" s="95"/>
      <c r="G124" s="95"/>
      <c r="H124" s="95">
        <f t="shared" si="10"/>
        <v>0</v>
      </c>
      <c r="I124" s="95"/>
      <c r="J124" s="95"/>
      <c r="K124" s="95">
        <v>3</v>
      </c>
      <c r="L124" s="95"/>
      <c r="M124" s="95"/>
      <c r="N124" s="95">
        <f t="shared" si="11"/>
        <v>3</v>
      </c>
      <c r="O124" s="95"/>
      <c r="P124" s="95"/>
      <c r="Q124" s="95">
        <v>3</v>
      </c>
      <c r="R124" s="95"/>
      <c r="S124" s="95"/>
      <c r="T124" s="95">
        <f t="shared" si="12"/>
        <v>3</v>
      </c>
      <c r="U124" s="95">
        <f t="shared" si="8"/>
        <v>6</v>
      </c>
      <c r="V124" s="101">
        <f t="shared" si="9"/>
        <v>9</v>
      </c>
    </row>
    <row r="125" spans="1:22" x14ac:dyDescent="0.2">
      <c r="A125" s="95">
        <v>623</v>
      </c>
      <c r="B125" s="95">
        <v>0.68</v>
      </c>
      <c r="C125" s="95"/>
      <c r="D125" s="95"/>
      <c r="E125" s="95"/>
      <c r="F125" s="95"/>
      <c r="G125" s="95"/>
      <c r="H125" s="95">
        <f t="shared" si="10"/>
        <v>0</v>
      </c>
      <c r="I125" s="95"/>
      <c r="J125" s="95"/>
      <c r="K125" s="95">
        <v>3</v>
      </c>
      <c r="L125" s="95"/>
      <c r="M125" s="95"/>
      <c r="N125" s="95">
        <f t="shared" si="11"/>
        <v>3</v>
      </c>
      <c r="O125" s="95"/>
      <c r="P125" s="95"/>
      <c r="Q125" s="95">
        <v>5</v>
      </c>
      <c r="R125" s="95"/>
      <c r="S125" s="95"/>
      <c r="T125" s="95">
        <f t="shared" si="12"/>
        <v>5</v>
      </c>
      <c r="U125" s="95">
        <f t="shared" si="8"/>
        <v>8</v>
      </c>
      <c r="V125" s="101">
        <f t="shared" si="9"/>
        <v>11</v>
      </c>
    </row>
    <row r="126" spans="1:22" x14ac:dyDescent="0.2">
      <c r="A126" s="95">
        <v>624</v>
      </c>
      <c r="B126" s="95">
        <v>0.68</v>
      </c>
      <c r="C126" s="95"/>
      <c r="D126" s="95"/>
      <c r="E126" s="95"/>
      <c r="F126" s="95"/>
      <c r="G126" s="95"/>
      <c r="H126" s="95">
        <f t="shared" si="10"/>
        <v>0</v>
      </c>
      <c r="I126" s="95"/>
      <c r="J126" s="95"/>
      <c r="K126" s="95"/>
      <c r="L126" s="95"/>
      <c r="M126" s="95"/>
      <c r="N126" s="95">
        <f t="shared" si="11"/>
        <v>0</v>
      </c>
      <c r="O126" s="95">
        <v>2</v>
      </c>
      <c r="P126" s="95"/>
      <c r="Q126" s="95">
        <v>3</v>
      </c>
      <c r="R126" s="95"/>
      <c r="S126" s="95"/>
      <c r="T126" s="95">
        <f t="shared" si="12"/>
        <v>5</v>
      </c>
      <c r="U126" s="95">
        <f t="shared" si="8"/>
        <v>5</v>
      </c>
      <c r="V126" s="101">
        <f t="shared" si="9"/>
        <v>5</v>
      </c>
    </row>
    <row r="127" spans="1:22" x14ac:dyDescent="0.2">
      <c r="A127" s="95">
        <v>625</v>
      </c>
      <c r="B127" s="95">
        <v>0.68</v>
      </c>
      <c r="C127" s="95"/>
      <c r="D127" s="95"/>
      <c r="E127" s="95"/>
      <c r="F127" s="95"/>
      <c r="G127" s="95"/>
      <c r="H127" s="95">
        <f t="shared" si="10"/>
        <v>0</v>
      </c>
      <c r="I127" s="95"/>
      <c r="J127" s="95"/>
      <c r="K127" s="95"/>
      <c r="L127" s="95"/>
      <c r="M127" s="95"/>
      <c r="N127" s="95">
        <f t="shared" si="11"/>
        <v>0</v>
      </c>
      <c r="O127" s="95"/>
      <c r="P127" s="95"/>
      <c r="Q127" s="95">
        <v>11</v>
      </c>
      <c r="R127" s="95"/>
      <c r="S127" s="95"/>
      <c r="T127" s="95">
        <f t="shared" si="12"/>
        <v>11</v>
      </c>
      <c r="U127" s="95">
        <f t="shared" si="8"/>
        <v>11</v>
      </c>
      <c r="V127" s="101">
        <f t="shared" si="9"/>
        <v>11</v>
      </c>
    </row>
    <row r="128" spans="1:22" x14ac:dyDescent="0.2">
      <c r="A128" s="95">
        <v>626</v>
      </c>
      <c r="B128" s="95">
        <v>0.68</v>
      </c>
      <c r="C128" s="95"/>
      <c r="D128" s="95"/>
      <c r="E128" s="95"/>
      <c r="F128" s="95"/>
      <c r="G128" s="95"/>
      <c r="H128" s="95">
        <f t="shared" si="10"/>
        <v>0</v>
      </c>
      <c r="I128" s="95">
        <v>1</v>
      </c>
      <c r="J128" s="95"/>
      <c r="K128" s="95">
        <v>1</v>
      </c>
      <c r="L128" s="95"/>
      <c r="M128" s="95"/>
      <c r="N128" s="95">
        <f t="shared" si="11"/>
        <v>2</v>
      </c>
      <c r="O128" s="95">
        <v>1</v>
      </c>
      <c r="P128" s="95"/>
      <c r="Q128" s="95">
        <v>5</v>
      </c>
      <c r="R128" s="95"/>
      <c r="S128" s="95"/>
      <c r="T128" s="95">
        <f t="shared" si="12"/>
        <v>6</v>
      </c>
      <c r="U128" s="95">
        <f t="shared" si="8"/>
        <v>8</v>
      </c>
      <c r="V128" s="101">
        <f t="shared" si="9"/>
        <v>10</v>
      </c>
    </row>
    <row r="129" spans="1:22" x14ac:dyDescent="0.2">
      <c r="A129" s="95">
        <v>627</v>
      </c>
      <c r="B129" s="95">
        <v>0.68</v>
      </c>
      <c r="C129" s="95"/>
      <c r="D129" s="95"/>
      <c r="E129" s="95"/>
      <c r="F129" s="95"/>
      <c r="G129" s="95"/>
      <c r="H129" s="95">
        <f t="shared" si="10"/>
        <v>0</v>
      </c>
      <c r="I129" s="95"/>
      <c r="J129" s="95"/>
      <c r="K129" s="95">
        <v>4</v>
      </c>
      <c r="L129" s="95"/>
      <c r="M129" s="95"/>
      <c r="N129" s="95">
        <f t="shared" si="11"/>
        <v>4</v>
      </c>
      <c r="O129" s="95">
        <v>3</v>
      </c>
      <c r="P129" s="95"/>
      <c r="Q129" s="95">
        <v>1</v>
      </c>
      <c r="R129" s="95"/>
      <c r="S129" s="95"/>
      <c r="T129" s="95">
        <f t="shared" si="12"/>
        <v>4</v>
      </c>
      <c r="U129" s="95">
        <f t="shared" si="8"/>
        <v>8</v>
      </c>
      <c r="V129" s="101">
        <f t="shared" si="9"/>
        <v>12</v>
      </c>
    </row>
    <row r="130" spans="1:22" x14ac:dyDescent="0.2">
      <c r="A130" s="95">
        <v>628</v>
      </c>
      <c r="B130" s="95">
        <v>0.68</v>
      </c>
      <c r="C130" s="95"/>
      <c r="D130" s="95"/>
      <c r="E130" s="95"/>
      <c r="F130" s="95"/>
      <c r="G130" s="95"/>
      <c r="H130" s="95">
        <f t="shared" si="10"/>
        <v>0</v>
      </c>
      <c r="I130" s="95">
        <v>1</v>
      </c>
      <c r="J130" s="95"/>
      <c r="K130" s="95"/>
      <c r="L130" s="95"/>
      <c r="M130" s="95"/>
      <c r="N130" s="95">
        <f t="shared" si="11"/>
        <v>1</v>
      </c>
      <c r="O130" s="95">
        <v>1</v>
      </c>
      <c r="P130" s="95"/>
      <c r="Q130" s="95">
        <v>1</v>
      </c>
      <c r="R130" s="95"/>
      <c r="S130" s="95"/>
      <c r="T130" s="95">
        <f t="shared" si="12"/>
        <v>2</v>
      </c>
      <c r="U130" s="95">
        <f t="shared" ref="U130:U180" si="13">H130+N130+T130</f>
        <v>3</v>
      </c>
      <c r="V130" s="101">
        <f t="shared" si="9"/>
        <v>4</v>
      </c>
    </row>
    <row r="131" spans="1:22" x14ac:dyDescent="0.2">
      <c r="A131" s="95">
        <v>629</v>
      </c>
      <c r="B131" s="95">
        <v>0.68</v>
      </c>
      <c r="C131" s="95"/>
      <c r="D131" s="95"/>
      <c r="E131" s="95"/>
      <c r="F131" s="95"/>
      <c r="G131" s="95"/>
      <c r="H131" s="95">
        <f t="shared" si="10"/>
        <v>0</v>
      </c>
      <c r="I131" s="95"/>
      <c r="J131" s="95"/>
      <c r="K131" s="95">
        <v>2</v>
      </c>
      <c r="L131" s="95"/>
      <c r="M131" s="95"/>
      <c r="N131" s="95">
        <f t="shared" si="11"/>
        <v>2</v>
      </c>
      <c r="O131" s="95">
        <v>2</v>
      </c>
      <c r="P131" s="95"/>
      <c r="Q131" s="95">
        <v>4</v>
      </c>
      <c r="R131" s="95"/>
      <c r="S131" s="95"/>
      <c r="T131" s="95">
        <f t="shared" si="12"/>
        <v>6</v>
      </c>
      <c r="U131" s="95">
        <f t="shared" si="13"/>
        <v>8</v>
      </c>
      <c r="V131" s="101">
        <f t="shared" ref="V131:V189" si="14">H131+N131+U131</f>
        <v>10</v>
      </c>
    </row>
    <row r="132" spans="1:22" x14ac:dyDescent="0.2">
      <c r="A132" s="95">
        <v>630</v>
      </c>
      <c r="B132" s="95">
        <v>0.68</v>
      </c>
      <c r="C132" s="95"/>
      <c r="D132" s="95"/>
      <c r="E132" s="95"/>
      <c r="F132" s="95"/>
      <c r="G132" s="95"/>
      <c r="H132" s="95">
        <f t="shared" si="10"/>
        <v>0</v>
      </c>
      <c r="I132" s="95"/>
      <c r="J132" s="95"/>
      <c r="K132" s="95">
        <v>5</v>
      </c>
      <c r="L132" s="95"/>
      <c r="M132" s="95"/>
      <c r="N132" s="95">
        <f t="shared" si="11"/>
        <v>5</v>
      </c>
      <c r="O132" s="95"/>
      <c r="P132" s="95"/>
      <c r="Q132" s="95">
        <v>2</v>
      </c>
      <c r="R132" s="95"/>
      <c r="S132" s="95"/>
      <c r="T132" s="95">
        <f t="shared" si="12"/>
        <v>2</v>
      </c>
      <c r="U132" s="95">
        <f t="shared" si="13"/>
        <v>7</v>
      </c>
      <c r="V132" s="101">
        <f t="shared" si="14"/>
        <v>12</v>
      </c>
    </row>
    <row r="133" spans="1:22" x14ac:dyDescent="0.2">
      <c r="A133" s="95">
        <v>631</v>
      </c>
      <c r="B133" s="95">
        <v>0.68</v>
      </c>
      <c r="C133" s="95"/>
      <c r="D133" s="95"/>
      <c r="E133" s="95"/>
      <c r="F133" s="95"/>
      <c r="G133" s="95"/>
      <c r="H133" s="95">
        <f t="shared" si="10"/>
        <v>0</v>
      </c>
      <c r="I133" s="95"/>
      <c r="J133" s="95">
        <v>2</v>
      </c>
      <c r="K133" s="95">
        <v>3</v>
      </c>
      <c r="L133" s="95">
        <v>1</v>
      </c>
      <c r="M133" s="95"/>
      <c r="N133" s="95">
        <f t="shared" si="11"/>
        <v>6</v>
      </c>
      <c r="O133" s="95"/>
      <c r="P133" s="95"/>
      <c r="Q133" s="95">
        <v>3</v>
      </c>
      <c r="R133" s="95"/>
      <c r="S133" s="95"/>
      <c r="T133" s="95">
        <f t="shared" si="12"/>
        <v>3</v>
      </c>
      <c r="U133" s="95">
        <f t="shared" si="13"/>
        <v>9</v>
      </c>
      <c r="V133" s="101">
        <f t="shared" si="14"/>
        <v>15</v>
      </c>
    </row>
    <row r="134" spans="1:22" x14ac:dyDescent="0.2">
      <c r="A134" s="95">
        <v>632</v>
      </c>
      <c r="B134" s="95">
        <v>0.68</v>
      </c>
      <c r="C134" s="95"/>
      <c r="D134" s="95"/>
      <c r="E134" s="95"/>
      <c r="F134" s="95"/>
      <c r="G134" s="95"/>
      <c r="H134" s="95">
        <f t="shared" si="10"/>
        <v>0</v>
      </c>
      <c r="I134" s="95"/>
      <c r="J134" s="95"/>
      <c r="K134" s="95"/>
      <c r="L134" s="95"/>
      <c r="M134" s="95">
        <v>2</v>
      </c>
      <c r="N134" s="95">
        <f t="shared" si="11"/>
        <v>2</v>
      </c>
      <c r="O134" s="95">
        <v>5</v>
      </c>
      <c r="P134" s="95"/>
      <c r="Q134" s="95">
        <v>4</v>
      </c>
      <c r="R134" s="95"/>
      <c r="S134" s="95"/>
      <c r="T134" s="95">
        <f t="shared" si="12"/>
        <v>9</v>
      </c>
      <c r="U134" s="95">
        <f t="shared" si="13"/>
        <v>11</v>
      </c>
      <c r="V134" s="101">
        <f t="shared" si="14"/>
        <v>13</v>
      </c>
    </row>
    <row r="135" spans="1:22" x14ac:dyDescent="0.2">
      <c r="A135" s="95">
        <v>633</v>
      </c>
      <c r="B135" s="95">
        <v>0.68</v>
      </c>
      <c r="C135" s="95"/>
      <c r="D135" s="95"/>
      <c r="E135" s="95"/>
      <c r="F135" s="95"/>
      <c r="G135" s="95"/>
      <c r="H135" s="95">
        <f t="shared" si="10"/>
        <v>0</v>
      </c>
      <c r="I135" s="95">
        <v>3</v>
      </c>
      <c r="J135" s="95"/>
      <c r="K135" s="95"/>
      <c r="L135" s="95"/>
      <c r="M135" s="95">
        <v>1</v>
      </c>
      <c r="N135" s="95">
        <f t="shared" si="11"/>
        <v>4</v>
      </c>
      <c r="O135" s="95">
        <v>1</v>
      </c>
      <c r="P135" s="95"/>
      <c r="Q135" s="95">
        <v>8</v>
      </c>
      <c r="R135" s="95"/>
      <c r="S135" s="95"/>
      <c r="T135" s="95">
        <f t="shared" si="12"/>
        <v>9</v>
      </c>
      <c r="U135" s="95">
        <f t="shared" si="13"/>
        <v>13</v>
      </c>
      <c r="V135" s="101">
        <f t="shared" si="14"/>
        <v>17</v>
      </c>
    </row>
    <row r="136" spans="1:22" x14ac:dyDescent="0.2">
      <c r="A136" s="95">
        <v>634</v>
      </c>
      <c r="B136" s="95">
        <v>0.68</v>
      </c>
      <c r="C136" s="95"/>
      <c r="D136" s="95"/>
      <c r="E136" s="95"/>
      <c r="F136" s="95"/>
      <c r="G136" s="95"/>
      <c r="H136" s="95">
        <f t="shared" si="10"/>
        <v>0</v>
      </c>
      <c r="I136" s="95">
        <v>1</v>
      </c>
      <c r="J136" s="95"/>
      <c r="K136" s="95">
        <v>2</v>
      </c>
      <c r="L136" s="95">
        <v>1</v>
      </c>
      <c r="M136" s="95"/>
      <c r="N136" s="95">
        <f t="shared" si="11"/>
        <v>4</v>
      </c>
      <c r="O136" s="95">
        <v>7</v>
      </c>
      <c r="P136" s="95"/>
      <c r="Q136" s="95">
        <v>4</v>
      </c>
      <c r="R136" s="95"/>
      <c r="S136" s="95"/>
      <c r="T136" s="95">
        <f t="shared" si="12"/>
        <v>11</v>
      </c>
      <c r="U136" s="95">
        <f t="shared" si="13"/>
        <v>15</v>
      </c>
      <c r="V136" s="101">
        <f t="shared" si="14"/>
        <v>19</v>
      </c>
    </row>
    <row r="137" spans="1:22" x14ac:dyDescent="0.2">
      <c r="A137" s="95">
        <v>635</v>
      </c>
      <c r="B137" s="95">
        <v>0.68</v>
      </c>
      <c r="C137" s="95"/>
      <c r="D137" s="95"/>
      <c r="E137" s="95"/>
      <c r="F137" s="95"/>
      <c r="G137" s="95"/>
      <c r="H137" s="95">
        <f t="shared" si="10"/>
        <v>0</v>
      </c>
      <c r="I137" s="95">
        <v>2</v>
      </c>
      <c r="J137" s="95"/>
      <c r="K137" s="95">
        <v>1</v>
      </c>
      <c r="L137" s="95"/>
      <c r="M137" s="95"/>
      <c r="N137" s="95">
        <f t="shared" si="11"/>
        <v>3</v>
      </c>
      <c r="O137" s="95">
        <v>2</v>
      </c>
      <c r="P137" s="95">
        <v>1</v>
      </c>
      <c r="Q137" s="95">
        <v>29</v>
      </c>
      <c r="R137" s="95"/>
      <c r="S137" s="95"/>
      <c r="T137" s="95">
        <f t="shared" si="12"/>
        <v>32</v>
      </c>
      <c r="U137" s="95">
        <f t="shared" si="13"/>
        <v>35</v>
      </c>
      <c r="V137" s="101">
        <f t="shared" si="14"/>
        <v>38</v>
      </c>
    </row>
    <row r="138" spans="1:22" x14ac:dyDescent="0.2">
      <c r="A138" s="95">
        <v>636</v>
      </c>
      <c r="B138" s="95">
        <v>0.68</v>
      </c>
      <c r="C138" s="95"/>
      <c r="D138" s="95"/>
      <c r="E138" s="95"/>
      <c r="F138" s="95"/>
      <c r="G138" s="95"/>
      <c r="H138" s="95">
        <f t="shared" si="10"/>
        <v>0</v>
      </c>
      <c r="I138" s="95">
        <v>1</v>
      </c>
      <c r="J138" s="95"/>
      <c r="K138" s="95">
        <v>2</v>
      </c>
      <c r="L138" s="95"/>
      <c r="M138" s="95"/>
      <c r="N138" s="95">
        <f t="shared" si="11"/>
        <v>3</v>
      </c>
      <c r="O138" s="95">
        <v>1</v>
      </c>
      <c r="P138" s="95"/>
      <c r="Q138" s="95">
        <v>7</v>
      </c>
      <c r="R138" s="95"/>
      <c r="S138" s="95"/>
      <c r="T138" s="95">
        <f t="shared" si="12"/>
        <v>8</v>
      </c>
      <c r="U138" s="95">
        <f t="shared" si="13"/>
        <v>11</v>
      </c>
      <c r="V138" s="101">
        <f t="shared" si="14"/>
        <v>14</v>
      </c>
    </row>
    <row r="139" spans="1:22" x14ac:dyDescent="0.2">
      <c r="A139" s="95">
        <v>637</v>
      </c>
      <c r="B139" s="95">
        <v>0.68</v>
      </c>
      <c r="C139" s="95"/>
      <c r="D139" s="95"/>
      <c r="E139" s="95"/>
      <c r="F139" s="95"/>
      <c r="G139" s="95"/>
      <c r="H139" s="95">
        <f t="shared" si="10"/>
        <v>0</v>
      </c>
      <c r="I139" s="95">
        <v>3</v>
      </c>
      <c r="J139" s="95"/>
      <c r="K139" s="95">
        <v>1</v>
      </c>
      <c r="L139" s="95"/>
      <c r="M139" s="95"/>
      <c r="N139" s="95">
        <f t="shared" si="11"/>
        <v>4</v>
      </c>
      <c r="O139" s="95">
        <v>1</v>
      </c>
      <c r="P139" s="95"/>
      <c r="Q139" s="95">
        <v>6</v>
      </c>
      <c r="R139" s="95"/>
      <c r="S139" s="95"/>
      <c r="T139" s="95">
        <f t="shared" si="12"/>
        <v>7</v>
      </c>
      <c r="U139" s="95">
        <f t="shared" si="13"/>
        <v>11</v>
      </c>
      <c r="V139" s="101">
        <f t="shared" si="14"/>
        <v>15</v>
      </c>
    </row>
    <row r="140" spans="1:22" x14ac:dyDescent="0.2">
      <c r="A140" s="95">
        <v>638</v>
      </c>
      <c r="B140" s="95">
        <v>0.68</v>
      </c>
      <c r="C140" s="95"/>
      <c r="D140" s="95"/>
      <c r="E140" s="95"/>
      <c r="F140" s="95"/>
      <c r="G140" s="95"/>
      <c r="H140" s="95">
        <f t="shared" si="10"/>
        <v>0</v>
      </c>
      <c r="I140" s="95">
        <v>2</v>
      </c>
      <c r="J140" s="95"/>
      <c r="K140" s="95">
        <v>1</v>
      </c>
      <c r="L140" s="95"/>
      <c r="M140" s="95"/>
      <c r="N140" s="95">
        <f t="shared" si="11"/>
        <v>3</v>
      </c>
      <c r="O140" s="95"/>
      <c r="P140" s="95"/>
      <c r="Q140" s="95">
        <v>7</v>
      </c>
      <c r="R140" s="95"/>
      <c r="S140" s="95"/>
      <c r="T140" s="95">
        <f t="shared" si="12"/>
        <v>7</v>
      </c>
      <c r="U140" s="95">
        <f t="shared" si="13"/>
        <v>10</v>
      </c>
      <c r="V140" s="101">
        <f t="shared" si="14"/>
        <v>13</v>
      </c>
    </row>
    <row r="141" spans="1:22" x14ac:dyDescent="0.2">
      <c r="A141" s="95">
        <v>639</v>
      </c>
      <c r="B141" s="95">
        <v>0.68</v>
      </c>
      <c r="C141" s="95"/>
      <c r="D141" s="95"/>
      <c r="E141" s="95"/>
      <c r="F141" s="95"/>
      <c r="G141" s="95"/>
      <c r="H141" s="95">
        <f t="shared" si="10"/>
        <v>0</v>
      </c>
      <c r="I141" s="95">
        <v>3</v>
      </c>
      <c r="J141" s="95"/>
      <c r="K141" s="95">
        <v>29</v>
      </c>
      <c r="L141" s="95"/>
      <c r="M141" s="95"/>
      <c r="N141" s="95">
        <f t="shared" si="11"/>
        <v>32</v>
      </c>
      <c r="O141" s="95"/>
      <c r="P141" s="95">
        <v>1</v>
      </c>
      <c r="Q141" s="95">
        <v>3</v>
      </c>
      <c r="R141" s="95"/>
      <c r="S141" s="95"/>
      <c r="T141" s="95">
        <f t="shared" si="12"/>
        <v>4</v>
      </c>
      <c r="U141" s="95">
        <f t="shared" si="13"/>
        <v>36</v>
      </c>
      <c r="V141" s="101">
        <f t="shared" si="14"/>
        <v>68</v>
      </c>
    </row>
    <row r="142" spans="1:22" x14ac:dyDescent="0.2">
      <c r="A142" s="95">
        <v>640</v>
      </c>
      <c r="B142" s="95">
        <v>0.64</v>
      </c>
      <c r="C142" s="95"/>
      <c r="D142" s="95"/>
      <c r="E142" s="95"/>
      <c r="F142" s="95"/>
      <c r="G142" s="95"/>
      <c r="H142" s="95">
        <f t="shared" si="10"/>
        <v>0</v>
      </c>
      <c r="I142" s="95">
        <v>2</v>
      </c>
      <c r="J142" s="95"/>
      <c r="K142" s="95">
        <v>6</v>
      </c>
      <c r="L142" s="95"/>
      <c r="M142" s="95"/>
      <c r="N142" s="95">
        <f t="shared" si="11"/>
        <v>8</v>
      </c>
      <c r="O142" s="95">
        <v>2</v>
      </c>
      <c r="P142" s="95"/>
      <c r="Q142" s="95">
        <v>13</v>
      </c>
      <c r="R142" s="95"/>
      <c r="S142" s="95"/>
      <c r="T142" s="95">
        <f t="shared" si="12"/>
        <v>15</v>
      </c>
      <c r="U142" s="95">
        <f t="shared" si="13"/>
        <v>23</v>
      </c>
      <c r="V142" s="101">
        <f t="shared" si="14"/>
        <v>31</v>
      </c>
    </row>
    <row r="143" spans="1:22" x14ac:dyDescent="0.2">
      <c r="A143" s="95">
        <v>641</v>
      </c>
      <c r="B143" s="95">
        <v>0.64</v>
      </c>
      <c r="C143" s="95"/>
      <c r="D143" s="95"/>
      <c r="E143" s="95"/>
      <c r="F143" s="95"/>
      <c r="G143" s="95"/>
      <c r="H143" s="95">
        <f t="shared" si="10"/>
        <v>0</v>
      </c>
      <c r="I143" s="95"/>
      <c r="J143" s="95"/>
      <c r="K143" s="95">
        <v>16</v>
      </c>
      <c r="L143" s="95"/>
      <c r="M143" s="95"/>
      <c r="N143" s="95">
        <f t="shared" si="11"/>
        <v>16</v>
      </c>
      <c r="O143" s="95">
        <v>1</v>
      </c>
      <c r="P143" s="95"/>
      <c r="Q143" s="95">
        <v>4</v>
      </c>
      <c r="R143" s="95"/>
      <c r="S143" s="95"/>
      <c r="T143" s="95">
        <f t="shared" si="12"/>
        <v>5</v>
      </c>
      <c r="U143" s="95">
        <f t="shared" si="13"/>
        <v>21</v>
      </c>
      <c r="V143" s="101">
        <f t="shared" si="14"/>
        <v>37</v>
      </c>
    </row>
    <row r="144" spans="1:22" x14ac:dyDescent="0.2">
      <c r="A144" s="95">
        <v>642</v>
      </c>
      <c r="B144" s="95">
        <v>0.72</v>
      </c>
      <c r="C144" s="95"/>
      <c r="D144" s="95"/>
      <c r="E144" s="95"/>
      <c r="F144" s="95"/>
      <c r="G144" s="95"/>
      <c r="H144" s="95">
        <f t="shared" si="10"/>
        <v>0</v>
      </c>
      <c r="I144" s="95">
        <v>1</v>
      </c>
      <c r="J144" s="95"/>
      <c r="K144" s="95">
        <v>4</v>
      </c>
      <c r="L144" s="95"/>
      <c r="M144" s="95"/>
      <c r="N144" s="95">
        <f t="shared" si="11"/>
        <v>5</v>
      </c>
      <c r="O144" s="95">
        <v>1</v>
      </c>
      <c r="P144" s="95"/>
      <c r="Q144" s="95">
        <v>9</v>
      </c>
      <c r="R144" s="95"/>
      <c r="S144" s="95"/>
      <c r="T144" s="95">
        <f t="shared" si="12"/>
        <v>10</v>
      </c>
      <c r="U144" s="95">
        <f t="shared" si="13"/>
        <v>15</v>
      </c>
      <c r="V144" s="101">
        <f t="shared" si="14"/>
        <v>20</v>
      </c>
    </row>
    <row r="145" spans="1:22" x14ac:dyDescent="0.2">
      <c r="A145" s="95">
        <v>643</v>
      </c>
      <c r="B145" s="95">
        <v>0.72</v>
      </c>
      <c r="C145" s="95"/>
      <c r="D145" s="95"/>
      <c r="E145" s="95"/>
      <c r="F145" s="95"/>
      <c r="G145" s="95"/>
      <c r="H145" s="95">
        <f t="shared" si="10"/>
        <v>0</v>
      </c>
      <c r="I145" s="95"/>
      <c r="J145" s="95"/>
      <c r="K145" s="95">
        <v>5</v>
      </c>
      <c r="L145" s="95">
        <v>1</v>
      </c>
      <c r="M145" s="95"/>
      <c r="N145" s="95">
        <f t="shared" si="11"/>
        <v>6</v>
      </c>
      <c r="O145" s="95">
        <v>1</v>
      </c>
      <c r="P145" s="95"/>
      <c r="Q145" s="95">
        <v>4</v>
      </c>
      <c r="R145" s="95"/>
      <c r="S145" s="95"/>
      <c r="T145" s="95">
        <f t="shared" si="12"/>
        <v>5</v>
      </c>
      <c r="U145" s="95">
        <f t="shared" si="13"/>
        <v>11</v>
      </c>
      <c r="V145" s="101">
        <f t="shared" si="14"/>
        <v>17</v>
      </c>
    </row>
    <row r="146" spans="1:22" x14ac:dyDescent="0.2">
      <c r="A146" s="95">
        <v>644</v>
      </c>
      <c r="B146" s="95">
        <v>0.68</v>
      </c>
      <c r="C146" s="95"/>
      <c r="D146" s="95"/>
      <c r="E146" s="95"/>
      <c r="F146" s="95"/>
      <c r="G146" s="95"/>
      <c r="H146" s="95">
        <f t="shared" si="10"/>
        <v>0</v>
      </c>
      <c r="I146" s="95"/>
      <c r="J146" s="95"/>
      <c r="K146" s="95"/>
      <c r="L146" s="95"/>
      <c r="M146" s="95"/>
      <c r="N146" s="95">
        <f t="shared" si="11"/>
        <v>0</v>
      </c>
      <c r="O146" s="95">
        <v>1</v>
      </c>
      <c r="P146" s="95"/>
      <c r="Q146" s="95">
        <v>1</v>
      </c>
      <c r="R146" s="95"/>
      <c r="S146" s="95"/>
      <c r="T146" s="95">
        <f t="shared" si="12"/>
        <v>2</v>
      </c>
      <c r="U146" s="95">
        <f t="shared" si="13"/>
        <v>2</v>
      </c>
      <c r="V146" s="101">
        <f t="shared" si="14"/>
        <v>2</v>
      </c>
    </row>
    <row r="147" spans="1:22" x14ac:dyDescent="0.2">
      <c r="A147" s="95">
        <v>645</v>
      </c>
      <c r="B147" s="95">
        <v>0.68</v>
      </c>
      <c r="C147" s="95"/>
      <c r="D147" s="95"/>
      <c r="E147" s="95"/>
      <c r="F147" s="95"/>
      <c r="G147" s="95"/>
      <c r="H147" s="95">
        <f t="shared" si="10"/>
        <v>0</v>
      </c>
      <c r="I147" s="95">
        <v>2</v>
      </c>
      <c r="J147" s="95">
        <v>1</v>
      </c>
      <c r="K147" s="95"/>
      <c r="L147" s="95"/>
      <c r="M147" s="95"/>
      <c r="N147" s="95">
        <f t="shared" si="11"/>
        <v>3</v>
      </c>
      <c r="O147" s="95">
        <v>1</v>
      </c>
      <c r="P147" s="95"/>
      <c r="Q147" s="95">
        <v>3</v>
      </c>
      <c r="R147" s="95"/>
      <c r="S147" s="95"/>
      <c r="T147" s="95">
        <f t="shared" si="12"/>
        <v>4</v>
      </c>
      <c r="U147" s="95">
        <f t="shared" si="13"/>
        <v>7</v>
      </c>
      <c r="V147" s="101">
        <f t="shared" si="14"/>
        <v>10</v>
      </c>
    </row>
    <row r="148" spans="1:22" x14ac:dyDescent="0.2">
      <c r="A148" s="95">
        <v>646</v>
      </c>
      <c r="B148" s="95">
        <v>0.68</v>
      </c>
      <c r="C148" s="95"/>
      <c r="D148" s="95"/>
      <c r="E148" s="95"/>
      <c r="F148" s="95"/>
      <c r="G148" s="95"/>
      <c r="H148" s="95">
        <f t="shared" si="10"/>
        <v>0</v>
      </c>
      <c r="I148" s="95">
        <v>8</v>
      </c>
      <c r="J148" s="95"/>
      <c r="K148" s="95">
        <v>2</v>
      </c>
      <c r="L148" s="95"/>
      <c r="M148" s="95"/>
      <c r="N148" s="95">
        <f t="shared" si="11"/>
        <v>10</v>
      </c>
      <c r="O148" s="95">
        <v>5</v>
      </c>
      <c r="P148" s="95"/>
      <c r="Q148" s="95">
        <v>4</v>
      </c>
      <c r="R148" s="95"/>
      <c r="S148" s="95"/>
      <c r="T148" s="95">
        <f t="shared" si="12"/>
        <v>9</v>
      </c>
      <c r="U148" s="95">
        <f t="shared" si="13"/>
        <v>19</v>
      </c>
      <c r="V148" s="101">
        <f t="shared" si="14"/>
        <v>29</v>
      </c>
    </row>
    <row r="149" spans="1:22" x14ac:dyDescent="0.2">
      <c r="A149" s="95">
        <v>647</v>
      </c>
      <c r="B149" s="95">
        <v>0.68</v>
      </c>
      <c r="C149" s="95"/>
      <c r="D149" s="95"/>
      <c r="E149" s="95"/>
      <c r="F149" s="95"/>
      <c r="G149" s="95"/>
      <c r="H149" s="95">
        <f t="shared" si="10"/>
        <v>0</v>
      </c>
      <c r="I149" s="95">
        <v>3</v>
      </c>
      <c r="J149" s="95"/>
      <c r="K149" s="95"/>
      <c r="L149" s="95"/>
      <c r="M149" s="95"/>
      <c r="N149" s="95">
        <f t="shared" si="11"/>
        <v>3</v>
      </c>
      <c r="O149" s="95">
        <v>5</v>
      </c>
      <c r="P149" s="95"/>
      <c r="Q149" s="95">
        <v>7</v>
      </c>
      <c r="R149" s="95"/>
      <c r="S149" s="95"/>
      <c r="T149" s="95">
        <f t="shared" si="12"/>
        <v>12</v>
      </c>
      <c r="U149" s="95">
        <f t="shared" si="13"/>
        <v>15</v>
      </c>
      <c r="V149" s="101">
        <f t="shared" si="14"/>
        <v>18</v>
      </c>
    </row>
    <row r="150" spans="1:22" x14ac:dyDescent="0.2">
      <c r="A150" s="95">
        <v>648</v>
      </c>
      <c r="B150" s="95">
        <v>0.68</v>
      </c>
      <c r="C150" s="95"/>
      <c r="D150" s="95"/>
      <c r="E150" s="95"/>
      <c r="F150" s="95"/>
      <c r="G150" s="95"/>
      <c r="H150" s="95">
        <f t="shared" si="10"/>
        <v>0</v>
      </c>
      <c r="I150" s="95">
        <v>1</v>
      </c>
      <c r="J150" s="95"/>
      <c r="K150" s="95">
        <v>1</v>
      </c>
      <c r="L150" s="95"/>
      <c r="M150" s="95"/>
      <c r="N150" s="95">
        <f t="shared" si="11"/>
        <v>2</v>
      </c>
      <c r="O150" s="95">
        <v>2</v>
      </c>
      <c r="P150" s="95"/>
      <c r="Q150" s="95">
        <v>1</v>
      </c>
      <c r="R150" s="95"/>
      <c r="S150" s="95"/>
      <c r="T150" s="95">
        <f t="shared" si="12"/>
        <v>3</v>
      </c>
      <c r="U150" s="95">
        <f t="shared" si="13"/>
        <v>5</v>
      </c>
      <c r="V150" s="101">
        <f t="shared" si="14"/>
        <v>7</v>
      </c>
    </row>
    <row r="151" spans="1:22" x14ac:dyDescent="0.2">
      <c r="A151" s="95">
        <v>649</v>
      </c>
      <c r="B151" s="95">
        <v>0.68</v>
      </c>
      <c r="C151" s="95"/>
      <c r="D151" s="95"/>
      <c r="E151" s="95"/>
      <c r="F151" s="95"/>
      <c r="G151" s="95"/>
      <c r="H151" s="95">
        <f t="shared" si="10"/>
        <v>0</v>
      </c>
      <c r="I151" s="95">
        <v>2</v>
      </c>
      <c r="J151" s="95"/>
      <c r="K151" s="95">
        <v>2</v>
      </c>
      <c r="L151" s="95">
        <v>4</v>
      </c>
      <c r="M151" s="95"/>
      <c r="N151" s="95">
        <f t="shared" si="11"/>
        <v>8</v>
      </c>
      <c r="O151" s="95">
        <v>3</v>
      </c>
      <c r="P151" s="95"/>
      <c r="Q151" s="95">
        <v>5</v>
      </c>
      <c r="R151" s="95"/>
      <c r="S151" s="95"/>
      <c r="T151" s="95">
        <f t="shared" si="12"/>
        <v>8</v>
      </c>
      <c r="U151" s="95">
        <f t="shared" si="13"/>
        <v>16</v>
      </c>
      <c r="V151" s="101">
        <f t="shared" si="14"/>
        <v>24</v>
      </c>
    </row>
    <row r="152" spans="1:22" x14ac:dyDescent="0.2">
      <c r="A152" s="95">
        <v>650</v>
      </c>
      <c r="B152" s="95">
        <v>0.79</v>
      </c>
      <c r="C152" s="95"/>
      <c r="D152" s="95"/>
      <c r="E152" s="95"/>
      <c r="F152" s="95"/>
      <c r="G152" s="95"/>
      <c r="H152" s="95">
        <f t="shared" si="10"/>
        <v>0</v>
      </c>
      <c r="I152" s="95">
        <v>1</v>
      </c>
      <c r="J152" s="95"/>
      <c r="K152" s="95">
        <v>17</v>
      </c>
      <c r="L152" s="95"/>
      <c r="M152" s="95"/>
      <c r="N152" s="95">
        <f t="shared" si="11"/>
        <v>18</v>
      </c>
      <c r="O152" s="95"/>
      <c r="P152" s="95"/>
      <c r="Q152" s="95">
        <v>8</v>
      </c>
      <c r="R152" s="95"/>
      <c r="S152" s="95"/>
      <c r="T152" s="95">
        <f t="shared" si="12"/>
        <v>8</v>
      </c>
      <c r="U152" s="95">
        <f t="shared" si="13"/>
        <v>26</v>
      </c>
      <c r="V152" s="101">
        <f t="shared" si="14"/>
        <v>44</v>
      </c>
    </row>
    <row r="153" spans="1:22" x14ac:dyDescent="0.2">
      <c r="A153" s="95">
        <v>651</v>
      </c>
      <c r="B153" s="95">
        <v>0.79</v>
      </c>
      <c r="C153" s="95"/>
      <c r="D153" s="95"/>
      <c r="E153" s="95"/>
      <c r="F153" s="95"/>
      <c r="G153" s="95"/>
      <c r="H153" s="95">
        <f t="shared" si="10"/>
        <v>0</v>
      </c>
      <c r="I153" s="95"/>
      <c r="J153" s="95"/>
      <c r="K153" s="95"/>
      <c r="L153" s="95"/>
      <c r="M153" s="95"/>
      <c r="N153" s="95">
        <f t="shared" si="11"/>
        <v>0</v>
      </c>
      <c r="O153" s="95"/>
      <c r="P153" s="95"/>
      <c r="Q153" s="95">
        <v>4</v>
      </c>
      <c r="R153" s="95"/>
      <c r="S153" s="95"/>
      <c r="T153" s="95">
        <f t="shared" si="12"/>
        <v>4</v>
      </c>
      <c r="U153" s="95">
        <f t="shared" si="13"/>
        <v>4</v>
      </c>
      <c r="V153" s="101">
        <f t="shared" si="14"/>
        <v>4</v>
      </c>
    </row>
    <row r="154" spans="1:22" x14ac:dyDescent="0.2">
      <c r="A154" s="95">
        <v>652</v>
      </c>
      <c r="B154" s="95">
        <v>0.69</v>
      </c>
      <c r="C154" s="95"/>
      <c r="D154" s="95"/>
      <c r="E154" s="95"/>
      <c r="F154" s="95"/>
      <c r="G154" s="95"/>
      <c r="H154" s="95">
        <f t="shared" si="10"/>
        <v>0</v>
      </c>
      <c r="I154" s="95"/>
      <c r="J154" s="95"/>
      <c r="K154" s="95">
        <v>8</v>
      </c>
      <c r="L154" s="95"/>
      <c r="M154" s="95"/>
      <c r="N154" s="95">
        <f t="shared" si="11"/>
        <v>8</v>
      </c>
      <c r="O154" s="95"/>
      <c r="P154" s="95"/>
      <c r="Q154" s="95">
        <v>3</v>
      </c>
      <c r="R154" s="95"/>
      <c r="S154" s="95"/>
      <c r="T154" s="95">
        <f t="shared" si="12"/>
        <v>3</v>
      </c>
      <c r="U154" s="95">
        <f t="shared" si="13"/>
        <v>11</v>
      </c>
      <c r="V154" s="101">
        <f t="shared" si="14"/>
        <v>19</v>
      </c>
    </row>
    <row r="155" spans="1:22" x14ac:dyDescent="0.2">
      <c r="A155" s="95">
        <v>653</v>
      </c>
      <c r="B155" s="95">
        <v>0.69</v>
      </c>
      <c r="C155" s="95"/>
      <c r="D155" s="95"/>
      <c r="E155" s="95"/>
      <c r="F155" s="95"/>
      <c r="G155" s="95"/>
      <c r="H155" s="95">
        <f t="shared" si="10"/>
        <v>0</v>
      </c>
      <c r="I155" s="95"/>
      <c r="J155" s="95"/>
      <c r="K155" s="95">
        <v>12</v>
      </c>
      <c r="L155" s="95"/>
      <c r="M155" s="95"/>
      <c r="N155" s="95">
        <f t="shared" si="11"/>
        <v>12</v>
      </c>
      <c r="O155" s="95">
        <v>1</v>
      </c>
      <c r="P155" s="95"/>
      <c r="Q155" s="95">
        <v>2</v>
      </c>
      <c r="R155" s="95"/>
      <c r="S155" s="95"/>
      <c r="T155" s="95">
        <f t="shared" si="12"/>
        <v>3</v>
      </c>
      <c r="U155" s="95">
        <f t="shared" si="13"/>
        <v>15</v>
      </c>
      <c r="V155" s="101">
        <f t="shared" si="14"/>
        <v>27</v>
      </c>
    </row>
    <row r="156" spans="1:22" x14ac:dyDescent="0.2">
      <c r="A156" s="95">
        <v>654</v>
      </c>
      <c r="B156" s="95">
        <v>0.68</v>
      </c>
      <c r="C156" s="95"/>
      <c r="D156" s="95"/>
      <c r="E156" s="95"/>
      <c r="F156" s="95"/>
      <c r="G156" s="95"/>
      <c r="H156" s="95">
        <f t="shared" si="10"/>
        <v>0</v>
      </c>
      <c r="I156" s="95"/>
      <c r="J156" s="95"/>
      <c r="K156" s="95">
        <v>6</v>
      </c>
      <c r="L156" s="95">
        <v>1</v>
      </c>
      <c r="M156" s="95"/>
      <c r="N156" s="95">
        <f t="shared" si="11"/>
        <v>7</v>
      </c>
      <c r="O156" s="95"/>
      <c r="P156" s="95"/>
      <c r="Q156" s="95">
        <v>3</v>
      </c>
      <c r="R156" s="95"/>
      <c r="S156" s="95"/>
      <c r="T156" s="95">
        <f t="shared" si="12"/>
        <v>3</v>
      </c>
      <c r="U156" s="95">
        <f t="shared" si="13"/>
        <v>10</v>
      </c>
      <c r="V156" s="101">
        <f t="shared" si="14"/>
        <v>17</v>
      </c>
    </row>
    <row r="157" spans="1:22" x14ac:dyDescent="0.2">
      <c r="A157" s="95">
        <v>655</v>
      </c>
      <c r="B157" s="95">
        <v>0.68</v>
      </c>
      <c r="C157" s="95"/>
      <c r="D157" s="95"/>
      <c r="E157" s="95"/>
      <c r="F157" s="95"/>
      <c r="G157" s="95"/>
      <c r="H157" s="95">
        <f t="shared" si="10"/>
        <v>0</v>
      </c>
      <c r="I157" s="95"/>
      <c r="J157" s="95"/>
      <c r="K157" s="95">
        <v>12</v>
      </c>
      <c r="L157" s="95"/>
      <c r="M157" s="95"/>
      <c r="N157" s="95">
        <f t="shared" si="11"/>
        <v>12</v>
      </c>
      <c r="O157" s="95">
        <v>1</v>
      </c>
      <c r="P157" s="95"/>
      <c r="Q157" s="95">
        <v>3</v>
      </c>
      <c r="R157" s="95"/>
      <c r="S157" s="95"/>
      <c r="T157" s="95">
        <f t="shared" si="12"/>
        <v>4</v>
      </c>
      <c r="U157" s="95">
        <f t="shared" si="13"/>
        <v>16</v>
      </c>
      <c r="V157" s="101">
        <f t="shared" si="14"/>
        <v>28</v>
      </c>
    </row>
    <row r="158" spans="1:22" x14ac:dyDescent="0.2">
      <c r="A158" s="95">
        <v>656</v>
      </c>
      <c r="B158" s="95">
        <v>0.68</v>
      </c>
      <c r="C158" s="95"/>
      <c r="D158" s="95"/>
      <c r="E158" s="95"/>
      <c r="F158" s="95"/>
      <c r="G158" s="95"/>
      <c r="H158" s="95">
        <f t="shared" si="10"/>
        <v>0</v>
      </c>
      <c r="I158" s="95">
        <v>2</v>
      </c>
      <c r="J158" s="95"/>
      <c r="K158" s="95">
        <v>1</v>
      </c>
      <c r="L158" s="95">
        <v>1</v>
      </c>
      <c r="M158" s="95"/>
      <c r="N158" s="95">
        <f t="shared" si="11"/>
        <v>4</v>
      </c>
      <c r="O158" s="95">
        <v>6</v>
      </c>
      <c r="P158" s="95"/>
      <c r="Q158" s="95">
        <v>4</v>
      </c>
      <c r="R158" s="95">
        <v>1</v>
      </c>
      <c r="S158" s="95"/>
      <c r="T158" s="95">
        <f t="shared" si="12"/>
        <v>11</v>
      </c>
      <c r="U158" s="95">
        <f t="shared" si="13"/>
        <v>15</v>
      </c>
      <c r="V158" s="101">
        <f t="shared" si="14"/>
        <v>19</v>
      </c>
    </row>
    <row r="159" spans="1:22" x14ac:dyDescent="0.2">
      <c r="A159" s="95">
        <v>657</v>
      </c>
      <c r="B159" s="95">
        <v>0.68</v>
      </c>
      <c r="C159" s="95"/>
      <c r="D159" s="95"/>
      <c r="E159" s="95">
        <v>1</v>
      </c>
      <c r="F159" s="95"/>
      <c r="G159" s="95"/>
      <c r="H159" s="95">
        <f t="shared" si="10"/>
        <v>1</v>
      </c>
      <c r="I159" s="95">
        <v>5</v>
      </c>
      <c r="J159" s="95"/>
      <c r="K159" s="95">
        <v>2</v>
      </c>
      <c r="L159" s="95"/>
      <c r="M159" s="95"/>
      <c r="N159" s="95">
        <f t="shared" si="11"/>
        <v>7</v>
      </c>
      <c r="O159" s="95">
        <v>5</v>
      </c>
      <c r="P159" s="95">
        <v>1</v>
      </c>
      <c r="Q159" s="95">
        <v>8</v>
      </c>
      <c r="R159" s="95"/>
      <c r="S159" s="95"/>
      <c r="T159" s="95">
        <f t="shared" si="12"/>
        <v>14</v>
      </c>
      <c r="U159" s="95">
        <f t="shared" si="13"/>
        <v>22</v>
      </c>
      <c r="V159" s="101">
        <f t="shared" si="14"/>
        <v>30</v>
      </c>
    </row>
    <row r="160" spans="1:22" x14ac:dyDescent="0.2">
      <c r="A160" s="95">
        <v>658</v>
      </c>
      <c r="B160" s="95">
        <v>0.68</v>
      </c>
      <c r="C160" s="95"/>
      <c r="D160" s="95"/>
      <c r="E160" s="95"/>
      <c r="F160" s="95"/>
      <c r="G160" s="95"/>
      <c r="H160" s="95">
        <f t="shared" si="10"/>
        <v>0</v>
      </c>
      <c r="I160" s="95">
        <v>3</v>
      </c>
      <c r="J160" s="95"/>
      <c r="K160" s="95">
        <v>1</v>
      </c>
      <c r="L160" s="95">
        <v>1</v>
      </c>
      <c r="M160" s="95"/>
      <c r="N160" s="95">
        <f t="shared" si="11"/>
        <v>5</v>
      </c>
      <c r="O160" s="95">
        <v>10</v>
      </c>
      <c r="P160" s="95"/>
      <c r="Q160" s="95">
        <v>5</v>
      </c>
      <c r="R160" s="95"/>
      <c r="S160" s="95"/>
      <c r="T160" s="95">
        <f t="shared" si="12"/>
        <v>15</v>
      </c>
      <c r="U160" s="95">
        <f t="shared" si="13"/>
        <v>20</v>
      </c>
      <c r="V160" s="101">
        <f t="shared" si="14"/>
        <v>25</v>
      </c>
    </row>
    <row r="161" spans="1:22" x14ac:dyDescent="0.2">
      <c r="A161" s="95">
        <v>659</v>
      </c>
      <c r="B161" s="95">
        <v>0.68</v>
      </c>
      <c r="C161" s="95"/>
      <c r="D161" s="95"/>
      <c r="E161" s="95"/>
      <c r="F161" s="95"/>
      <c r="G161" s="95"/>
      <c r="H161" s="95">
        <f t="shared" si="10"/>
        <v>0</v>
      </c>
      <c r="I161" s="95">
        <v>4</v>
      </c>
      <c r="J161" s="95"/>
      <c r="K161" s="95">
        <v>6</v>
      </c>
      <c r="L161" s="95"/>
      <c r="M161" s="95"/>
      <c r="N161" s="95">
        <f t="shared" si="11"/>
        <v>10</v>
      </c>
      <c r="O161" s="95">
        <v>4</v>
      </c>
      <c r="P161" s="95"/>
      <c r="Q161" s="95">
        <v>4</v>
      </c>
      <c r="R161" s="95"/>
      <c r="S161" s="95"/>
      <c r="T161" s="95">
        <f t="shared" si="12"/>
        <v>8</v>
      </c>
      <c r="U161" s="95">
        <f t="shared" si="13"/>
        <v>18</v>
      </c>
      <c r="V161" s="101">
        <f t="shared" si="14"/>
        <v>28</v>
      </c>
    </row>
    <row r="162" spans="1:22" x14ac:dyDescent="0.2">
      <c r="A162" s="95">
        <v>660</v>
      </c>
      <c r="B162" s="95">
        <v>0.68</v>
      </c>
      <c r="C162" s="95"/>
      <c r="D162" s="95"/>
      <c r="E162" s="95"/>
      <c r="F162" s="95"/>
      <c r="G162" s="95"/>
      <c r="H162" s="95">
        <f t="shared" ref="H162:H180" si="15">SUM(C162:G162)</f>
        <v>0</v>
      </c>
      <c r="I162" s="95">
        <v>8</v>
      </c>
      <c r="J162" s="95"/>
      <c r="K162" s="95">
        <v>1</v>
      </c>
      <c r="L162" s="95"/>
      <c r="M162" s="95"/>
      <c r="N162" s="95">
        <f t="shared" ref="N162:N180" si="16">SUM(I162:M162)</f>
        <v>9</v>
      </c>
      <c r="O162" s="95">
        <v>18</v>
      </c>
      <c r="P162" s="95"/>
      <c r="Q162" s="95">
        <v>11</v>
      </c>
      <c r="R162" s="95"/>
      <c r="S162" s="95"/>
      <c r="T162" s="95">
        <f t="shared" ref="T162:T180" si="17">SUM(O162:S162)</f>
        <v>29</v>
      </c>
      <c r="U162" s="95">
        <f t="shared" si="13"/>
        <v>38</v>
      </c>
      <c r="V162" s="101">
        <f t="shared" si="14"/>
        <v>47</v>
      </c>
    </row>
    <row r="163" spans="1:22" x14ac:dyDescent="0.2">
      <c r="A163" s="95">
        <v>661</v>
      </c>
      <c r="B163" s="95">
        <v>0.68</v>
      </c>
      <c r="C163" s="95"/>
      <c r="D163" s="95"/>
      <c r="E163" s="95"/>
      <c r="F163" s="95"/>
      <c r="G163" s="95"/>
      <c r="H163" s="95">
        <f t="shared" si="15"/>
        <v>0</v>
      </c>
      <c r="I163" s="95">
        <v>26</v>
      </c>
      <c r="J163" s="95"/>
      <c r="K163" s="95">
        <v>1</v>
      </c>
      <c r="L163" s="95"/>
      <c r="M163" s="95"/>
      <c r="N163" s="95">
        <f t="shared" si="16"/>
        <v>27</v>
      </c>
      <c r="O163" s="95">
        <v>28</v>
      </c>
      <c r="P163" s="95"/>
      <c r="Q163" s="95">
        <v>3</v>
      </c>
      <c r="R163" s="95"/>
      <c r="S163" s="95"/>
      <c r="T163" s="95">
        <f t="shared" si="17"/>
        <v>31</v>
      </c>
      <c r="U163" s="95">
        <f t="shared" si="13"/>
        <v>58</v>
      </c>
      <c r="V163" s="101">
        <f t="shared" si="14"/>
        <v>85</v>
      </c>
    </row>
    <row r="164" spans="1:22" x14ac:dyDescent="0.2">
      <c r="A164" s="95">
        <v>662</v>
      </c>
      <c r="B164" s="95">
        <v>0.68</v>
      </c>
      <c r="C164" s="95"/>
      <c r="D164" s="95"/>
      <c r="E164" s="95"/>
      <c r="F164" s="95"/>
      <c r="G164" s="95"/>
      <c r="H164" s="95">
        <f t="shared" si="15"/>
        <v>0</v>
      </c>
      <c r="I164" s="95">
        <v>2</v>
      </c>
      <c r="J164" s="95"/>
      <c r="K164" s="95">
        <v>1</v>
      </c>
      <c r="L164" s="95"/>
      <c r="M164" s="95"/>
      <c r="N164" s="95">
        <f t="shared" si="16"/>
        <v>3</v>
      </c>
      <c r="O164" s="95">
        <v>3</v>
      </c>
      <c r="P164" s="95"/>
      <c r="Q164" s="95">
        <v>4</v>
      </c>
      <c r="R164" s="95"/>
      <c r="S164" s="95"/>
      <c r="T164" s="95">
        <f t="shared" si="17"/>
        <v>7</v>
      </c>
      <c r="U164" s="95">
        <f t="shared" si="13"/>
        <v>10</v>
      </c>
      <c r="V164" s="101">
        <f t="shared" si="14"/>
        <v>13</v>
      </c>
    </row>
    <row r="165" spans="1:22" x14ac:dyDescent="0.2">
      <c r="A165" s="95">
        <v>663</v>
      </c>
      <c r="B165" s="95">
        <v>0.68</v>
      </c>
      <c r="C165" s="95"/>
      <c r="D165" s="95"/>
      <c r="E165" s="95"/>
      <c r="F165" s="95"/>
      <c r="G165" s="95"/>
      <c r="H165" s="95">
        <f t="shared" si="15"/>
        <v>0</v>
      </c>
      <c r="I165" s="95"/>
      <c r="J165" s="95"/>
      <c r="K165" s="95">
        <v>4</v>
      </c>
      <c r="L165" s="95"/>
      <c r="M165" s="95"/>
      <c r="N165" s="95">
        <f t="shared" si="16"/>
        <v>4</v>
      </c>
      <c r="O165" s="95">
        <v>1</v>
      </c>
      <c r="P165" s="95"/>
      <c r="Q165" s="95">
        <v>2</v>
      </c>
      <c r="R165" s="95"/>
      <c r="S165" s="95"/>
      <c r="T165" s="95">
        <f t="shared" si="17"/>
        <v>3</v>
      </c>
      <c r="U165" s="95">
        <f t="shared" si="13"/>
        <v>7</v>
      </c>
      <c r="V165" s="101">
        <f t="shared" si="14"/>
        <v>11</v>
      </c>
    </row>
    <row r="166" spans="1:22" x14ac:dyDescent="0.2">
      <c r="A166" s="95">
        <v>664</v>
      </c>
      <c r="B166" s="95">
        <v>0.68</v>
      </c>
      <c r="C166" s="95"/>
      <c r="D166" s="95"/>
      <c r="E166" s="95"/>
      <c r="F166" s="95"/>
      <c r="G166" s="95"/>
      <c r="H166" s="95">
        <f t="shared" si="15"/>
        <v>0</v>
      </c>
      <c r="I166" s="95">
        <v>1</v>
      </c>
      <c r="J166" s="95"/>
      <c r="K166" s="95"/>
      <c r="L166" s="95"/>
      <c r="M166" s="95"/>
      <c r="N166" s="95">
        <f t="shared" si="16"/>
        <v>1</v>
      </c>
      <c r="O166" s="95">
        <v>5</v>
      </c>
      <c r="P166" s="95"/>
      <c r="Q166" s="95">
        <v>7</v>
      </c>
      <c r="R166" s="95"/>
      <c r="S166" s="95"/>
      <c r="T166" s="95">
        <f t="shared" si="17"/>
        <v>12</v>
      </c>
      <c r="U166" s="95">
        <f t="shared" si="13"/>
        <v>13</v>
      </c>
      <c r="V166" s="101">
        <f t="shared" si="14"/>
        <v>14</v>
      </c>
    </row>
    <row r="167" spans="1:22" x14ac:dyDescent="0.2">
      <c r="A167" s="95">
        <v>665</v>
      </c>
      <c r="B167" s="95">
        <v>0.68</v>
      </c>
      <c r="C167" s="95"/>
      <c r="D167" s="95"/>
      <c r="E167" s="95"/>
      <c r="F167" s="95"/>
      <c r="G167" s="95"/>
      <c r="H167" s="95">
        <f t="shared" si="15"/>
        <v>0</v>
      </c>
      <c r="I167" s="95">
        <v>1</v>
      </c>
      <c r="J167" s="95"/>
      <c r="K167" s="95">
        <v>3</v>
      </c>
      <c r="L167" s="95"/>
      <c r="M167" s="95"/>
      <c r="N167" s="95">
        <f t="shared" si="16"/>
        <v>4</v>
      </c>
      <c r="O167" s="95"/>
      <c r="P167" s="95"/>
      <c r="Q167" s="95">
        <v>2</v>
      </c>
      <c r="R167" s="95"/>
      <c r="S167" s="95"/>
      <c r="T167" s="95">
        <f t="shared" si="17"/>
        <v>2</v>
      </c>
      <c r="U167" s="95">
        <f t="shared" si="13"/>
        <v>6</v>
      </c>
      <c r="V167" s="101">
        <f t="shared" si="14"/>
        <v>10</v>
      </c>
    </row>
    <row r="168" spans="1:22" x14ac:dyDescent="0.2">
      <c r="A168" s="95">
        <v>666</v>
      </c>
      <c r="B168" s="95">
        <v>0.68</v>
      </c>
      <c r="C168" s="95"/>
      <c r="D168" s="95"/>
      <c r="E168" s="95"/>
      <c r="F168" s="95"/>
      <c r="G168" s="95"/>
      <c r="H168" s="95">
        <f t="shared" si="15"/>
        <v>0</v>
      </c>
      <c r="I168" s="95">
        <v>2</v>
      </c>
      <c r="J168" s="95"/>
      <c r="K168" s="95"/>
      <c r="L168" s="95"/>
      <c r="M168" s="95"/>
      <c r="N168" s="95">
        <f t="shared" si="16"/>
        <v>2</v>
      </c>
      <c r="O168" s="95">
        <v>2</v>
      </c>
      <c r="P168" s="95"/>
      <c r="Q168" s="95">
        <v>20</v>
      </c>
      <c r="R168" s="95"/>
      <c r="S168" s="95"/>
      <c r="T168" s="95">
        <f t="shared" si="17"/>
        <v>22</v>
      </c>
      <c r="U168" s="95">
        <f t="shared" si="13"/>
        <v>24</v>
      </c>
      <c r="V168" s="101">
        <f t="shared" si="14"/>
        <v>26</v>
      </c>
    </row>
    <row r="169" spans="1:22" x14ac:dyDescent="0.2">
      <c r="A169" s="95">
        <v>667</v>
      </c>
      <c r="B169" s="95">
        <v>0.68</v>
      </c>
      <c r="C169" s="95"/>
      <c r="D169" s="95"/>
      <c r="E169" s="95"/>
      <c r="F169" s="95">
        <v>2</v>
      </c>
      <c r="G169" s="95"/>
      <c r="H169" s="95">
        <f t="shared" si="15"/>
        <v>2</v>
      </c>
      <c r="I169" s="95">
        <v>1</v>
      </c>
      <c r="J169" s="95"/>
      <c r="K169" s="95"/>
      <c r="L169" s="95"/>
      <c r="M169" s="95"/>
      <c r="N169" s="95">
        <f t="shared" si="16"/>
        <v>1</v>
      </c>
      <c r="O169" s="95">
        <v>4</v>
      </c>
      <c r="P169" s="95"/>
      <c r="Q169" s="95">
        <v>6</v>
      </c>
      <c r="R169" s="95"/>
      <c r="S169" s="95"/>
      <c r="T169" s="95">
        <f t="shared" si="17"/>
        <v>10</v>
      </c>
      <c r="U169" s="95">
        <f t="shared" si="13"/>
        <v>13</v>
      </c>
      <c r="V169" s="101">
        <f t="shared" si="14"/>
        <v>16</v>
      </c>
    </row>
    <row r="170" spans="1:22" x14ac:dyDescent="0.2">
      <c r="A170" s="95">
        <v>668</v>
      </c>
      <c r="B170" s="95">
        <v>0.69</v>
      </c>
      <c r="C170" s="95"/>
      <c r="D170" s="95"/>
      <c r="E170" s="95"/>
      <c r="F170" s="95"/>
      <c r="G170" s="95"/>
      <c r="H170" s="95">
        <f t="shared" si="15"/>
        <v>0</v>
      </c>
      <c r="I170" s="95">
        <v>7</v>
      </c>
      <c r="J170" s="95"/>
      <c r="K170" s="95">
        <v>1</v>
      </c>
      <c r="L170" s="95">
        <v>1</v>
      </c>
      <c r="M170" s="95"/>
      <c r="N170" s="95">
        <f t="shared" si="16"/>
        <v>9</v>
      </c>
      <c r="O170" s="95">
        <v>2</v>
      </c>
      <c r="P170" s="95">
        <v>1</v>
      </c>
      <c r="Q170" s="95">
        <v>1</v>
      </c>
      <c r="R170" s="95"/>
      <c r="S170" s="95"/>
      <c r="T170" s="95">
        <f t="shared" si="17"/>
        <v>4</v>
      </c>
      <c r="U170" s="95">
        <f t="shared" si="13"/>
        <v>13</v>
      </c>
      <c r="V170" s="101">
        <f t="shared" si="14"/>
        <v>22</v>
      </c>
    </row>
    <row r="171" spans="1:22" x14ac:dyDescent="0.2">
      <c r="A171" s="95">
        <v>669</v>
      </c>
      <c r="B171" s="95">
        <v>0.69</v>
      </c>
      <c r="C171" s="95"/>
      <c r="D171" s="95"/>
      <c r="E171" s="95"/>
      <c r="F171" s="95"/>
      <c r="G171" s="95"/>
      <c r="H171" s="95">
        <f t="shared" si="15"/>
        <v>0</v>
      </c>
      <c r="I171" s="95"/>
      <c r="J171" s="95"/>
      <c r="K171" s="95"/>
      <c r="L171" s="95"/>
      <c r="M171" s="95"/>
      <c r="N171" s="95">
        <f t="shared" si="16"/>
        <v>0</v>
      </c>
      <c r="O171" s="95">
        <v>3</v>
      </c>
      <c r="P171" s="95"/>
      <c r="Q171" s="95">
        <v>2</v>
      </c>
      <c r="R171" s="95"/>
      <c r="S171" s="95"/>
      <c r="T171" s="95">
        <f t="shared" si="17"/>
        <v>5</v>
      </c>
      <c r="U171" s="95">
        <f t="shared" si="13"/>
        <v>5</v>
      </c>
      <c r="V171" s="101">
        <f t="shared" si="14"/>
        <v>5</v>
      </c>
    </row>
    <row r="172" spans="1:22" x14ac:dyDescent="0.2">
      <c r="A172" s="95">
        <v>670</v>
      </c>
      <c r="B172" s="95">
        <v>0.68</v>
      </c>
      <c r="C172" s="95"/>
      <c r="D172" s="95"/>
      <c r="E172" s="95"/>
      <c r="F172" s="95">
        <v>1</v>
      </c>
      <c r="G172" s="95"/>
      <c r="H172" s="95">
        <f t="shared" si="15"/>
        <v>1</v>
      </c>
      <c r="I172" s="95">
        <v>1</v>
      </c>
      <c r="J172" s="95"/>
      <c r="K172" s="95"/>
      <c r="L172" s="95"/>
      <c r="M172" s="95"/>
      <c r="N172" s="95">
        <f t="shared" si="16"/>
        <v>1</v>
      </c>
      <c r="O172" s="95">
        <v>1</v>
      </c>
      <c r="P172" s="95"/>
      <c r="Q172" s="95">
        <v>7</v>
      </c>
      <c r="R172" s="95"/>
      <c r="S172" s="95"/>
      <c r="T172" s="95">
        <f t="shared" si="17"/>
        <v>8</v>
      </c>
      <c r="U172" s="95">
        <f t="shared" si="13"/>
        <v>10</v>
      </c>
      <c r="V172" s="101">
        <f t="shared" si="14"/>
        <v>12</v>
      </c>
    </row>
    <row r="173" spans="1:22" x14ac:dyDescent="0.2">
      <c r="A173" s="95">
        <v>671</v>
      </c>
      <c r="B173" s="95">
        <v>0.68</v>
      </c>
      <c r="C173" s="95"/>
      <c r="D173" s="95"/>
      <c r="E173" s="95"/>
      <c r="F173" s="95"/>
      <c r="G173" s="95"/>
      <c r="H173" s="95">
        <f t="shared" si="15"/>
        <v>0</v>
      </c>
      <c r="I173" s="95">
        <v>2</v>
      </c>
      <c r="J173" s="95"/>
      <c r="K173" s="95"/>
      <c r="L173" s="95"/>
      <c r="M173" s="95"/>
      <c r="N173" s="95">
        <f t="shared" si="16"/>
        <v>2</v>
      </c>
      <c r="O173" s="95">
        <v>2</v>
      </c>
      <c r="P173" s="95"/>
      <c r="Q173" s="95">
        <v>5</v>
      </c>
      <c r="R173" s="95"/>
      <c r="S173" s="95"/>
      <c r="T173" s="95">
        <f t="shared" si="17"/>
        <v>7</v>
      </c>
      <c r="U173" s="95">
        <f t="shared" si="13"/>
        <v>9</v>
      </c>
      <c r="V173" s="101">
        <f t="shared" si="14"/>
        <v>11</v>
      </c>
    </row>
    <row r="174" spans="1:22" x14ac:dyDescent="0.2">
      <c r="A174" s="95">
        <v>672</v>
      </c>
      <c r="B174" s="95">
        <v>0.68</v>
      </c>
      <c r="C174" s="95">
        <v>1</v>
      </c>
      <c r="D174" s="95"/>
      <c r="E174" s="95"/>
      <c r="F174" s="95"/>
      <c r="G174" s="95"/>
      <c r="H174" s="95">
        <f t="shared" si="15"/>
        <v>1</v>
      </c>
      <c r="I174" s="95"/>
      <c r="J174" s="95"/>
      <c r="K174" s="95"/>
      <c r="L174" s="95"/>
      <c r="M174" s="95"/>
      <c r="N174" s="95">
        <f t="shared" si="16"/>
        <v>0</v>
      </c>
      <c r="O174" s="95">
        <v>5</v>
      </c>
      <c r="P174" s="95"/>
      <c r="Q174" s="95">
        <v>2</v>
      </c>
      <c r="R174" s="95"/>
      <c r="S174" s="95"/>
      <c r="T174" s="95">
        <f t="shared" si="17"/>
        <v>7</v>
      </c>
      <c r="U174" s="95">
        <f t="shared" si="13"/>
        <v>8</v>
      </c>
      <c r="V174" s="101">
        <f t="shared" si="14"/>
        <v>9</v>
      </c>
    </row>
    <row r="175" spans="1:22" x14ac:dyDescent="0.2">
      <c r="A175" s="95">
        <v>673</v>
      </c>
      <c r="B175" s="95">
        <v>0.68</v>
      </c>
      <c r="C175" s="95"/>
      <c r="D175" s="95"/>
      <c r="E175" s="95"/>
      <c r="F175" s="95">
        <v>2</v>
      </c>
      <c r="G175" s="95"/>
      <c r="H175" s="95">
        <f t="shared" si="15"/>
        <v>2</v>
      </c>
      <c r="I175" s="95">
        <v>4</v>
      </c>
      <c r="J175" s="95"/>
      <c r="K175" s="95"/>
      <c r="L175" s="95"/>
      <c r="M175" s="95"/>
      <c r="N175" s="95">
        <f t="shared" si="16"/>
        <v>4</v>
      </c>
      <c r="O175" s="95">
        <v>6</v>
      </c>
      <c r="P175" s="95"/>
      <c r="Q175" s="95">
        <v>2</v>
      </c>
      <c r="R175" s="95"/>
      <c r="S175" s="95"/>
      <c r="T175" s="95">
        <f t="shared" si="17"/>
        <v>8</v>
      </c>
      <c r="U175" s="95">
        <f t="shared" si="13"/>
        <v>14</v>
      </c>
      <c r="V175" s="101">
        <f t="shared" si="14"/>
        <v>20</v>
      </c>
    </row>
    <row r="176" spans="1:22" x14ac:dyDescent="0.2">
      <c r="A176" s="95">
        <v>674</v>
      </c>
      <c r="B176" s="95">
        <v>0.69</v>
      </c>
      <c r="C176" s="95"/>
      <c r="D176" s="95"/>
      <c r="E176" s="95"/>
      <c r="F176" s="95"/>
      <c r="G176" s="95"/>
      <c r="H176" s="95">
        <f t="shared" si="15"/>
        <v>0</v>
      </c>
      <c r="I176" s="95"/>
      <c r="J176" s="95"/>
      <c r="K176" s="95">
        <v>2</v>
      </c>
      <c r="L176" s="95"/>
      <c r="M176" s="95"/>
      <c r="N176" s="95">
        <f t="shared" si="16"/>
        <v>2</v>
      </c>
      <c r="O176" s="95">
        <v>4</v>
      </c>
      <c r="P176" s="95"/>
      <c r="Q176" s="95">
        <v>1</v>
      </c>
      <c r="R176" s="95"/>
      <c r="S176" s="95"/>
      <c r="T176" s="95">
        <f t="shared" si="17"/>
        <v>5</v>
      </c>
      <c r="U176" s="95">
        <f t="shared" si="13"/>
        <v>7</v>
      </c>
      <c r="V176" s="101">
        <f t="shared" si="14"/>
        <v>9</v>
      </c>
    </row>
    <row r="177" spans="1:22" x14ac:dyDescent="0.2">
      <c r="A177" s="95">
        <v>675</v>
      </c>
      <c r="B177" s="95">
        <v>0.69</v>
      </c>
      <c r="C177" s="95">
        <v>1</v>
      </c>
      <c r="D177" s="95"/>
      <c r="E177" s="95">
        <v>1</v>
      </c>
      <c r="F177" s="95"/>
      <c r="G177" s="95"/>
      <c r="H177" s="95">
        <f t="shared" si="15"/>
        <v>2</v>
      </c>
      <c r="I177" s="95">
        <v>3</v>
      </c>
      <c r="J177" s="95"/>
      <c r="K177" s="95"/>
      <c r="L177" s="95"/>
      <c r="M177" s="95"/>
      <c r="N177" s="95">
        <f t="shared" si="16"/>
        <v>3</v>
      </c>
      <c r="O177" s="95">
        <v>5</v>
      </c>
      <c r="P177" s="95"/>
      <c r="Q177" s="95">
        <v>4</v>
      </c>
      <c r="R177" s="95"/>
      <c r="S177" s="95"/>
      <c r="T177" s="95">
        <f t="shared" si="17"/>
        <v>9</v>
      </c>
      <c r="U177" s="95">
        <f t="shared" si="13"/>
        <v>14</v>
      </c>
      <c r="V177" s="101">
        <f t="shared" si="14"/>
        <v>19</v>
      </c>
    </row>
    <row r="178" spans="1:22" x14ac:dyDescent="0.2">
      <c r="A178" s="95">
        <v>676</v>
      </c>
      <c r="B178" s="95">
        <v>0.68</v>
      </c>
      <c r="C178" s="95"/>
      <c r="D178" s="95"/>
      <c r="E178" s="95"/>
      <c r="F178" s="95"/>
      <c r="G178" s="95"/>
      <c r="H178" s="95">
        <f t="shared" si="15"/>
        <v>0</v>
      </c>
      <c r="I178" s="95"/>
      <c r="J178" s="95"/>
      <c r="K178" s="95"/>
      <c r="L178" s="95"/>
      <c r="M178" s="95"/>
      <c r="N178" s="95">
        <f t="shared" si="16"/>
        <v>0</v>
      </c>
      <c r="O178" s="95">
        <v>2</v>
      </c>
      <c r="P178" s="95"/>
      <c r="Q178" s="95">
        <v>5</v>
      </c>
      <c r="R178" s="95"/>
      <c r="S178" s="95"/>
      <c r="T178" s="95">
        <f t="shared" si="17"/>
        <v>7</v>
      </c>
      <c r="U178" s="95">
        <f t="shared" si="13"/>
        <v>7</v>
      </c>
      <c r="V178" s="101">
        <f t="shared" si="14"/>
        <v>7</v>
      </c>
    </row>
    <row r="179" spans="1:22" x14ac:dyDescent="0.2">
      <c r="A179" s="95">
        <v>677</v>
      </c>
      <c r="B179" s="95">
        <v>0.68</v>
      </c>
      <c r="C179" s="95"/>
      <c r="D179" s="95"/>
      <c r="E179" s="95"/>
      <c r="F179" s="95"/>
      <c r="G179" s="95"/>
      <c r="H179" s="95">
        <f t="shared" si="15"/>
        <v>0</v>
      </c>
      <c r="I179" s="95"/>
      <c r="J179" s="95"/>
      <c r="K179" s="95">
        <v>3</v>
      </c>
      <c r="L179" s="95"/>
      <c r="M179" s="95"/>
      <c r="N179" s="95">
        <f t="shared" si="16"/>
        <v>3</v>
      </c>
      <c r="O179" s="95">
        <v>1</v>
      </c>
      <c r="P179" s="95"/>
      <c r="Q179" s="95">
        <v>1</v>
      </c>
      <c r="R179" s="95"/>
      <c r="S179" s="95"/>
      <c r="T179" s="95">
        <f t="shared" si="17"/>
        <v>2</v>
      </c>
      <c r="U179" s="95">
        <f t="shared" si="13"/>
        <v>5</v>
      </c>
      <c r="V179" s="101">
        <f t="shared" si="14"/>
        <v>8</v>
      </c>
    </row>
    <row r="180" spans="1:22" x14ac:dyDescent="0.2">
      <c r="A180" s="95">
        <v>678</v>
      </c>
      <c r="B180" s="95">
        <v>0.68</v>
      </c>
      <c r="C180" s="95"/>
      <c r="D180" s="95"/>
      <c r="E180" s="95"/>
      <c r="F180" s="95"/>
      <c r="G180" s="95"/>
      <c r="H180" s="95">
        <f t="shared" si="15"/>
        <v>0</v>
      </c>
      <c r="I180" s="95">
        <v>2</v>
      </c>
      <c r="J180" s="95"/>
      <c r="K180" s="95">
        <v>1</v>
      </c>
      <c r="L180" s="95"/>
      <c r="M180" s="95"/>
      <c r="N180" s="95">
        <f t="shared" si="16"/>
        <v>3</v>
      </c>
      <c r="O180" s="95"/>
      <c r="P180" s="95"/>
      <c r="Q180" s="95">
        <v>8</v>
      </c>
      <c r="R180" s="95"/>
      <c r="S180" s="95"/>
      <c r="T180" s="95">
        <f t="shared" si="17"/>
        <v>8</v>
      </c>
      <c r="U180" s="95">
        <f t="shared" si="13"/>
        <v>11</v>
      </c>
      <c r="V180" s="101">
        <f t="shared" si="14"/>
        <v>14</v>
      </c>
    </row>
    <row r="181" spans="1:22" x14ac:dyDescent="0.2">
      <c r="A181" s="95">
        <v>679</v>
      </c>
      <c r="B181" s="95">
        <v>0.68</v>
      </c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101"/>
    </row>
    <row r="182" spans="1:22" x14ac:dyDescent="0.2">
      <c r="A182" s="95">
        <v>680</v>
      </c>
      <c r="B182" s="95">
        <v>0.69</v>
      </c>
      <c r="C182" s="95"/>
      <c r="D182" s="95"/>
      <c r="E182" s="95"/>
      <c r="F182" s="95"/>
      <c r="G182" s="95"/>
      <c r="H182" s="95">
        <f t="shared" ref="H182:H189" si="18">SUM(C182:G182)</f>
        <v>0</v>
      </c>
      <c r="I182" s="95">
        <v>2</v>
      </c>
      <c r="J182" s="95"/>
      <c r="K182" s="95"/>
      <c r="L182" s="95"/>
      <c r="M182" s="95"/>
      <c r="N182" s="95">
        <f t="shared" ref="N182:N189" si="19">SUM(I182:M182)</f>
        <v>2</v>
      </c>
      <c r="O182" s="95"/>
      <c r="P182" s="95"/>
      <c r="Q182" s="95">
        <v>2</v>
      </c>
      <c r="R182" s="95"/>
      <c r="S182" s="95"/>
      <c r="T182" s="95">
        <f t="shared" ref="T182:T189" si="20">SUM(O182:S182)</f>
        <v>2</v>
      </c>
      <c r="U182" s="95">
        <f t="shared" ref="U182:U189" si="21">H182+N182+T182</f>
        <v>4</v>
      </c>
      <c r="V182" s="101">
        <f t="shared" si="14"/>
        <v>6</v>
      </c>
    </row>
    <row r="183" spans="1:22" x14ac:dyDescent="0.2">
      <c r="A183" s="95">
        <v>681</v>
      </c>
      <c r="B183" s="95">
        <v>0.69</v>
      </c>
      <c r="C183" s="95"/>
      <c r="D183" s="95"/>
      <c r="E183" s="95"/>
      <c r="F183" s="95"/>
      <c r="G183" s="95"/>
      <c r="H183" s="95">
        <f t="shared" si="18"/>
        <v>0</v>
      </c>
      <c r="I183" s="95">
        <v>3</v>
      </c>
      <c r="J183" s="95"/>
      <c r="K183" s="95">
        <v>3</v>
      </c>
      <c r="L183" s="95"/>
      <c r="M183" s="95"/>
      <c r="N183" s="95">
        <f t="shared" si="19"/>
        <v>6</v>
      </c>
      <c r="O183" s="95"/>
      <c r="P183" s="95"/>
      <c r="Q183" s="95">
        <v>8</v>
      </c>
      <c r="R183" s="95"/>
      <c r="S183" s="95"/>
      <c r="T183" s="95">
        <f t="shared" si="20"/>
        <v>8</v>
      </c>
      <c r="U183" s="95">
        <f t="shared" si="21"/>
        <v>14</v>
      </c>
      <c r="V183" s="101">
        <f t="shared" si="14"/>
        <v>20</v>
      </c>
    </row>
    <row r="184" spans="1:22" x14ac:dyDescent="0.2">
      <c r="A184" s="95">
        <v>682</v>
      </c>
      <c r="B184" s="95">
        <v>0.68</v>
      </c>
      <c r="C184" s="95"/>
      <c r="D184" s="95"/>
      <c r="E184" s="95"/>
      <c r="F184" s="95"/>
      <c r="G184" s="95"/>
      <c r="H184" s="95">
        <f t="shared" si="18"/>
        <v>0</v>
      </c>
      <c r="I184" s="95">
        <v>4</v>
      </c>
      <c r="J184" s="95">
        <v>1</v>
      </c>
      <c r="K184" s="95">
        <v>1</v>
      </c>
      <c r="L184" s="95"/>
      <c r="M184" s="95"/>
      <c r="N184" s="95">
        <f t="shared" si="19"/>
        <v>6</v>
      </c>
      <c r="O184" s="95">
        <v>1</v>
      </c>
      <c r="P184" s="95"/>
      <c r="Q184" s="95">
        <v>3</v>
      </c>
      <c r="R184" s="95"/>
      <c r="S184" s="95"/>
      <c r="T184" s="95">
        <f t="shared" si="20"/>
        <v>4</v>
      </c>
      <c r="U184" s="95">
        <f t="shared" si="21"/>
        <v>10</v>
      </c>
      <c r="V184" s="101">
        <f t="shared" si="14"/>
        <v>16</v>
      </c>
    </row>
    <row r="185" spans="1:22" x14ac:dyDescent="0.2">
      <c r="A185" s="95">
        <v>683</v>
      </c>
      <c r="B185" s="95">
        <v>0.68</v>
      </c>
      <c r="C185" s="95"/>
      <c r="D185" s="95"/>
      <c r="E185" s="95"/>
      <c r="F185" s="95"/>
      <c r="G185" s="95"/>
      <c r="H185" s="95">
        <f t="shared" si="18"/>
        <v>0</v>
      </c>
      <c r="I185" s="95"/>
      <c r="J185" s="95"/>
      <c r="K185" s="95">
        <v>3</v>
      </c>
      <c r="L185" s="95"/>
      <c r="M185" s="95"/>
      <c r="N185" s="95">
        <f t="shared" si="19"/>
        <v>3</v>
      </c>
      <c r="O185" s="95">
        <v>1</v>
      </c>
      <c r="P185" s="95"/>
      <c r="Q185" s="95">
        <v>2</v>
      </c>
      <c r="R185" s="95"/>
      <c r="S185" s="95"/>
      <c r="T185" s="95">
        <f t="shared" si="20"/>
        <v>3</v>
      </c>
      <c r="U185" s="95">
        <f t="shared" si="21"/>
        <v>6</v>
      </c>
      <c r="V185" s="101">
        <f t="shared" si="14"/>
        <v>9</v>
      </c>
    </row>
    <row r="186" spans="1:22" x14ac:dyDescent="0.2">
      <c r="A186" s="95">
        <v>684</v>
      </c>
      <c r="B186" s="95">
        <v>0.64</v>
      </c>
      <c r="C186" s="95"/>
      <c r="D186" s="95"/>
      <c r="E186" s="95"/>
      <c r="F186" s="95"/>
      <c r="G186" s="95"/>
      <c r="H186" s="95">
        <f t="shared" si="18"/>
        <v>0</v>
      </c>
      <c r="I186" s="95">
        <v>2</v>
      </c>
      <c r="J186" s="95">
        <v>2</v>
      </c>
      <c r="K186" s="95">
        <v>1</v>
      </c>
      <c r="L186" s="95">
        <v>1</v>
      </c>
      <c r="M186" s="95"/>
      <c r="N186" s="95">
        <f t="shared" si="19"/>
        <v>6</v>
      </c>
      <c r="O186" s="95">
        <v>7</v>
      </c>
      <c r="P186" s="95"/>
      <c r="Q186" s="95">
        <v>17</v>
      </c>
      <c r="R186" s="95"/>
      <c r="S186" s="95"/>
      <c r="T186" s="95">
        <f t="shared" si="20"/>
        <v>24</v>
      </c>
      <c r="U186" s="95">
        <f t="shared" si="21"/>
        <v>30</v>
      </c>
      <c r="V186" s="101">
        <f t="shared" si="14"/>
        <v>36</v>
      </c>
    </row>
    <row r="187" spans="1:22" x14ac:dyDescent="0.2">
      <c r="A187" s="95">
        <v>685</v>
      </c>
      <c r="B187" s="95">
        <v>0.64</v>
      </c>
      <c r="C187" s="95"/>
      <c r="D187" s="95"/>
      <c r="E187" s="95"/>
      <c r="F187" s="95"/>
      <c r="G187" s="95"/>
      <c r="H187" s="95">
        <f t="shared" si="18"/>
        <v>0</v>
      </c>
      <c r="I187" s="95">
        <v>2</v>
      </c>
      <c r="J187" s="95"/>
      <c r="K187" s="95">
        <v>21</v>
      </c>
      <c r="L187" s="95"/>
      <c r="M187" s="95"/>
      <c r="N187" s="95">
        <f t="shared" si="19"/>
        <v>23</v>
      </c>
      <c r="O187" s="95">
        <v>1</v>
      </c>
      <c r="P187" s="95"/>
      <c r="Q187" s="95">
        <v>2</v>
      </c>
      <c r="R187" s="95">
        <v>1</v>
      </c>
      <c r="S187" s="95"/>
      <c r="T187" s="95">
        <f t="shared" si="20"/>
        <v>4</v>
      </c>
      <c r="U187" s="95">
        <f t="shared" si="21"/>
        <v>27</v>
      </c>
      <c r="V187" s="101">
        <f t="shared" si="14"/>
        <v>50</v>
      </c>
    </row>
    <row r="188" spans="1:22" x14ac:dyDescent="0.2">
      <c r="A188" s="95">
        <v>686</v>
      </c>
      <c r="B188" s="95">
        <v>0.64</v>
      </c>
      <c r="C188" s="95"/>
      <c r="D188" s="95"/>
      <c r="E188" s="95"/>
      <c r="F188" s="95"/>
      <c r="G188" s="95"/>
      <c r="H188" s="95">
        <f t="shared" si="18"/>
        <v>0</v>
      </c>
      <c r="I188" s="95">
        <v>4</v>
      </c>
      <c r="J188" s="95"/>
      <c r="K188" s="95">
        <v>12</v>
      </c>
      <c r="L188" s="95"/>
      <c r="M188" s="95"/>
      <c r="N188" s="95">
        <f t="shared" si="19"/>
        <v>16</v>
      </c>
      <c r="O188" s="95">
        <v>6</v>
      </c>
      <c r="P188" s="95">
        <v>1</v>
      </c>
      <c r="Q188" s="95">
        <v>4</v>
      </c>
      <c r="R188" s="95"/>
      <c r="S188" s="95"/>
      <c r="T188" s="95">
        <f t="shared" si="20"/>
        <v>11</v>
      </c>
      <c r="U188" s="95">
        <f t="shared" si="21"/>
        <v>27</v>
      </c>
      <c r="V188" s="101">
        <f t="shared" si="14"/>
        <v>43</v>
      </c>
    </row>
    <row r="189" spans="1:22" x14ac:dyDescent="0.2">
      <c r="A189" s="95">
        <v>687</v>
      </c>
      <c r="B189" s="95">
        <v>0.64</v>
      </c>
      <c r="C189" s="95"/>
      <c r="D189" s="95"/>
      <c r="E189" s="95"/>
      <c r="F189" s="95"/>
      <c r="G189" s="95"/>
      <c r="H189" s="95">
        <f t="shared" si="18"/>
        <v>0</v>
      </c>
      <c r="I189" s="95">
        <v>2</v>
      </c>
      <c r="J189" s="95"/>
      <c r="K189" s="95">
        <v>25</v>
      </c>
      <c r="L189" s="95"/>
      <c r="M189" s="95"/>
      <c r="N189" s="95">
        <f t="shared" si="19"/>
        <v>27</v>
      </c>
      <c r="O189" s="95">
        <v>2</v>
      </c>
      <c r="P189" s="95"/>
      <c r="Q189" s="95">
        <v>4</v>
      </c>
      <c r="R189" s="95"/>
      <c r="S189" s="95"/>
      <c r="T189" s="95">
        <f t="shared" si="20"/>
        <v>6</v>
      </c>
      <c r="U189" s="95">
        <f t="shared" si="21"/>
        <v>33</v>
      </c>
      <c r="V189" s="101">
        <f t="shared" si="14"/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4DCC-D442-4755-AEA5-7C60BAD55AEB}">
  <dimension ref="A1:Y18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6384" width="9.140625" style="100"/>
  </cols>
  <sheetData>
    <row r="1" spans="1:25" s="94" customFormat="1" x14ac:dyDescent="0.2">
      <c r="A1" s="96" t="s">
        <v>135</v>
      </c>
      <c r="B1" s="95" t="s">
        <v>136</v>
      </c>
      <c r="C1" s="97" t="s">
        <v>137</v>
      </c>
      <c r="D1" s="97" t="s">
        <v>138</v>
      </c>
      <c r="E1" s="97" t="s">
        <v>139</v>
      </c>
      <c r="F1" s="97" t="s">
        <v>140</v>
      </c>
      <c r="G1" s="97" t="s">
        <v>140</v>
      </c>
      <c r="H1" s="96" t="s">
        <v>141</v>
      </c>
      <c r="I1" s="97" t="s">
        <v>142</v>
      </c>
      <c r="J1" s="97" t="s">
        <v>143</v>
      </c>
      <c r="K1" s="97" t="s">
        <v>144</v>
      </c>
      <c r="L1" s="97" t="s">
        <v>145</v>
      </c>
      <c r="M1" s="97" t="s">
        <v>146</v>
      </c>
      <c r="N1" s="96" t="s">
        <v>147</v>
      </c>
      <c r="O1" s="97" t="s">
        <v>148</v>
      </c>
      <c r="P1" s="97" t="s">
        <v>149</v>
      </c>
      <c r="Q1" s="97" t="s">
        <v>150</v>
      </c>
      <c r="R1" s="97" t="s">
        <v>151</v>
      </c>
      <c r="S1" s="97" t="s">
        <v>152</v>
      </c>
      <c r="T1" s="96" t="s">
        <v>153</v>
      </c>
      <c r="U1" s="96" t="s">
        <v>111</v>
      </c>
      <c r="V1" s="94" t="s">
        <v>158</v>
      </c>
      <c r="W1" s="96" t="s">
        <v>135</v>
      </c>
      <c r="X1" s="96" t="s">
        <v>153</v>
      </c>
      <c r="Y1" s="94" t="s">
        <v>157</v>
      </c>
    </row>
    <row r="2" spans="1:25" x14ac:dyDescent="0.2">
      <c r="A2" s="95">
        <v>500</v>
      </c>
      <c r="B2" s="95">
        <v>0.69</v>
      </c>
      <c r="C2" s="98">
        <f t="shared" ref="C2" ca="1" si="0">#REF!/($D2*($AV$4/1000))</f>
        <v>0</v>
      </c>
      <c r="D2" s="98">
        <f t="shared" ref="D2" ca="1" si="1">#REF!/($D2*($AV$4/1000))</f>
        <v>0</v>
      </c>
      <c r="E2" s="98">
        <f t="shared" ref="E2" ca="1" si="2">#REF!/($D2*($AV$4/1000))</f>
        <v>0</v>
      </c>
      <c r="F2" s="98">
        <f t="shared" ref="F2" ca="1" si="3">#REF!/($D2*($AV$4/1000))</f>
        <v>0</v>
      </c>
      <c r="G2" s="98">
        <f t="shared" ref="G2" ca="1" si="4">#REF!/($D2*($AV$4/1000))</f>
        <v>0</v>
      </c>
      <c r="H2" s="98">
        <f t="shared" ref="H2:H65" ca="1" si="5">SUM(C2:G2)</f>
        <v>0</v>
      </c>
      <c r="I2" s="98">
        <f t="shared" ref="I2" ca="1" si="6">#REF!/($D2*($AV$4/1000))</f>
        <v>7246.376811594203</v>
      </c>
      <c r="J2" s="98">
        <f t="shared" ref="J2" ca="1" si="7">#REF!/($D2*($AV$4/1000))</f>
        <v>0</v>
      </c>
      <c r="K2" s="98">
        <f t="shared" ref="K2" ca="1" si="8">#REF!/($D2*($AV$4/1000))</f>
        <v>7246.376811594203</v>
      </c>
      <c r="L2" s="98">
        <f t="shared" ref="L2" ca="1" si="9">#REF!/($D2*($AV$4/1000))</f>
        <v>0</v>
      </c>
      <c r="M2" s="98">
        <f t="shared" ref="M2" ca="1" si="10">#REF!/($D2*($AV$4/1000))</f>
        <v>0</v>
      </c>
      <c r="N2" s="98">
        <f t="shared" ref="N2:N65" ca="1" si="11">SUM(I2:M2)</f>
        <v>14492.753623188406</v>
      </c>
      <c r="O2" s="98">
        <f t="shared" ref="O2" ca="1" si="12">#REF!/($D2*($AV$4/1000))</f>
        <v>5797.1014492753629</v>
      </c>
      <c r="P2" s="98">
        <f t="shared" ref="P2" ca="1" si="13">#REF!/($D2*($AV$4/1000))</f>
        <v>0</v>
      </c>
      <c r="Q2" s="98">
        <f t="shared" ref="Q2" ca="1" si="14">#REF!/($D2*($AV$4/1000))</f>
        <v>2898.5507246376815</v>
      </c>
      <c r="R2" s="98">
        <f t="shared" ref="R2" ca="1" si="15">#REF!/($D2*($AV$4/1000))</f>
        <v>0</v>
      </c>
      <c r="S2" s="98">
        <f t="shared" ref="S2" ca="1" si="16">#REF!/($D2*($AV$4/1000))</f>
        <v>0</v>
      </c>
      <c r="T2" s="98">
        <f t="shared" ref="T2:T65" ca="1" si="17">SUM(O2:S2)</f>
        <v>8695.652173913044</v>
      </c>
      <c r="U2" s="99" t="s">
        <v>120</v>
      </c>
      <c r="V2" s="98">
        <f t="shared" ref="V2:V65" ca="1" si="18">H2+N2+T2</f>
        <v>23188.405797101448</v>
      </c>
      <c r="W2" s="95">
        <v>500</v>
      </c>
      <c r="X2" s="99" t="s">
        <v>120</v>
      </c>
      <c r="Y2" s="100">
        <v>23188.405797101448</v>
      </c>
    </row>
    <row r="3" spans="1:25" x14ac:dyDescent="0.2">
      <c r="A3" s="95">
        <v>501</v>
      </c>
      <c r="B3" s="95">
        <v>0.69</v>
      </c>
      <c r="C3" s="98">
        <f t="shared" ref="C3" ca="1" si="19">#REF!/($D3*($AV$4/1000))</f>
        <v>0</v>
      </c>
      <c r="D3" s="98">
        <f t="shared" ref="D3" ca="1" si="20">#REF!/($D3*($AV$4/1000))</f>
        <v>0</v>
      </c>
      <c r="E3" s="98">
        <f t="shared" ref="E3" ca="1" si="21">#REF!/($D3*($AV$4/1000))</f>
        <v>0</v>
      </c>
      <c r="F3" s="98">
        <f t="shared" ref="F3" ca="1" si="22">#REF!/($D3*($AV$4/1000))</f>
        <v>0</v>
      </c>
      <c r="G3" s="98">
        <f t="shared" ref="G3" ca="1" si="23">#REF!/($D3*($AV$4/1000))</f>
        <v>0</v>
      </c>
      <c r="H3" s="98">
        <f t="shared" ca="1" si="5"/>
        <v>0</v>
      </c>
      <c r="I3" s="98">
        <f t="shared" ref="I3" ca="1" si="24">#REF!/($D3*($AV$4/1000))</f>
        <v>0</v>
      </c>
      <c r="J3" s="98">
        <f t="shared" ref="J3" ca="1" si="25">#REF!/($D3*($AV$4/1000))</f>
        <v>0</v>
      </c>
      <c r="K3" s="98">
        <f t="shared" ref="K3" ca="1" si="26">#REF!/($D3*($AV$4/1000))</f>
        <v>15942.028985507248</v>
      </c>
      <c r="L3" s="98">
        <f t="shared" ref="L3" ca="1" si="27">#REF!/($D3*($AV$4/1000))</f>
        <v>0</v>
      </c>
      <c r="M3" s="98">
        <f t="shared" ref="M3" ca="1" si="28">#REF!/($D3*($AV$4/1000))</f>
        <v>0</v>
      </c>
      <c r="N3" s="98">
        <f t="shared" ca="1" si="11"/>
        <v>15942.028985507248</v>
      </c>
      <c r="O3" s="98">
        <f t="shared" ref="O3" ca="1" si="29">#REF!/($D3*($AV$4/1000))</f>
        <v>5797.1014492753629</v>
      </c>
      <c r="P3" s="98">
        <f t="shared" ref="P3" ca="1" si="30">#REF!/($D3*($AV$4/1000))</f>
        <v>0</v>
      </c>
      <c r="Q3" s="98">
        <f t="shared" ref="Q3" ca="1" si="31">#REF!/($D3*($AV$4/1000))</f>
        <v>17391.304347826088</v>
      </c>
      <c r="R3" s="98">
        <f t="shared" ref="R3" ca="1" si="32">#REF!/($D3*($AV$4/1000))</f>
        <v>0</v>
      </c>
      <c r="S3" s="98">
        <f t="shared" ref="S3" ca="1" si="33">#REF!/($D3*($AV$4/1000))</f>
        <v>0</v>
      </c>
      <c r="T3" s="98">
        <f t="shared" ca="1" si="17"/>
        <v>23188.405797101452</v>
      </c>
      <c r="U3" s="99" t="s">
        <v>121</v>
      </c>
      <c r="V3" s="98">
        <f t="shared" ca="1" si="18"/>
        <v>39130.434782608703</v>
      </c>
      <c r="W3" s="95">
        <v>502</v>
      </c>
      <c r="X3" s="99" t="s">
        <v>120</v>
      </c>
      <c r="Y3" s="100">
        <v>112499.99999999999</v>
      </c>
    </row>
    <row r="4" spans="1:25" x14ac:dyDescent="0.2">
      <c r="A4" s="95">
        <v>502</v>
      </c>
      <c r="B4" s="95">
        <v>0.64</v>
      </c>
      <c r="C4" s="98">
        <f t="shared" ref="C4" ca="1" si="34">#REF!/($D4*($AV$4/1000))</f>
        <v>0</v>
      </c>
      <c r="D4" s="98">
        <f t="shared" ref="D4" ca="1" si="35">#REF!/($D4*($AV$4/1000))</f>
        <v>0</v>
      </c>
      <c r="E4" s="98">
        <f t="shared" ref="E4" ca="1" si="36">#REF!/($D4*($AV$4/1000))</f>
        <v>0</v>
      </c>
      <c r="F4" s="98">
        <f t="shared" ref="F4" ca="1" si="37">#REF!/($D4*($AV$4/1000))</f>
        <v>0</v>
      </c>
      <c r="G4" s="98">
        <f t="shared" ref="G4" ca="1" si="38">#REF!/($D4*($AV$4/1000))</f>
        <v>0</v>
      </c>
      <c r="H4" s="98">
        <f t="shared" ca="1" si="5"/>
        <v>0</v>
      </c>
      <c r="I4" s="98">
        <f t="shared" ref="I4" ca="1" si="39">#REF!/($D4*($AV$4/1000))</f>
        <v>3124.9999999999995</v>
      </c>
      <c r="J4" s="98">
        <f t="shared" ref="J4" ca="1" si="40">#REF!/($D4*($AV$4/1000))</f>
        <v>0</v>
      </c>
      <c r="K4" s="98">
        <f t="shared" ref="K4" ca="1" si="41">#REF!/($D4*($AV$4/1000))</f>
        <v>6249.9999999999991</v>
      </c>
      <c r="L4" s="98">
        <f t="shared" ref="L4" ca="1" si="42">#REF!/($D4*($AV$4/1000))</f>
        <v>1562.4999999999998</v>
      </c>
      <c r="M4" s="98">
        <f t="shared" ref="M4" ca="1" si="43">#REF!/($D4*($AV$4/1000))</f>
        <v>0</v>
      </c>
      <c r="N4" s="98">
        <f t="shared" ca="1" si="11"/>
        <v>10937.499999999998</v>
      </c>
      <c r="O4" s="98">
        <f t="shared" ref="O4" ca="1" si="44">#REF!/($D4*($AV$4/1000))</f>
        <v>7812.4999999999991</v>
      </c>
      <c r="P4" s="98">
        <f t="shared" ref="P4" ca="1" si="45">#REF!/($D4*($AV$4/1000))</f>
        <v>0</v>
      </c>
      <c r="Q4" s="98">
        <f t="shared" ref="Q4" ca="1" si="46">#REF!/($D4*($AV$4/1000))</f>
        <v>93749.999999999985</v>
      </c>
      <c r="R4" s="98">
        <f t="shared" ref="R4" ca="1" si="47">#REF!/($D4*($AV$4/1000))</f>
        <v>0</v>
      </c>
      <c r="S4" s="98">
        <f t="shared" ref="S4" ca="1" si="48">#REF!/($D4*($AV$4/1000))</f>
        <v>0</v>
      </c>
      <c r="T4" s="98">
        <f t="shared" ca="1" si="17"/>
        <v>101562.49999999999</v>
      </c>
      <c r="U4" s="99" t="s">
        <v>120</v>
      </c>
      <c r="V4" s="98">
        <f t="shared" ca="1" si="18"/>
        <v>112499.99999999999</v>
      </c>
      <c r="W4" s="95">
        <v>504</v>
      </c>
      <c r="X4" s="99" t="s">
        <v>120</v>
      </c>
      <c r="Y4" s="100">
        <v>10144.927536231884</v>
      </c>
    </row>
    <row r="5" spans="1:25" x14ac:dyDescent="0.2">
      <c r="A5" s="95">
        <v>503</v>
      </c>
      <c r="B5" s="95">
        <v>0.64</v>
      </c>
      <c r="C5" s="98">
        <f t="shared" ref="C5" ca="1" si="49">#REF!/($D5*($AV$4/1000))</f>
        <v>0</v>
      </c>
      <c r="D5" s="98">
        <f t="shared" ref="D5" ca="1" si="50">#REF!/($D5*($AV$4/1000))</f>
        <v>0</v>
      </c>
      <c r="E5" s="98">
        <f t="shared" ref="E5" ca="1" si="51">#REF!/($D5*($AV$4/1000))</f>
        <v>0</v>
      </c>
      <c r="F5" s="98">
        <f t="shared" ref="F5" ca="1" si="52">#REF!/($D5*($AV$4/1000))</f>
        <v>0</v>
      </c>
      <c r="G5" s="98">
        <f t="shared" ref="G5" ca="1" si="53">#REF!/($D5*($AV$4/1000))</f>
        <v>0</v>
      </c>
      <c r="H5" s="98">
        <f t="shared" ca="1" si="5"/>
        <v>0</v>
      </c>
      <c r="I5" s="98">
        <f t="shared" ref="I5" ca="1" si="54">#REF!/($D5*($AV$4/1000))</f>
        <v>1562.4999999999998</v>
      </c>
      <c r="J5" s="98">
        <f t="shared" ref="J5" ca="1" si="55">#REF!/($D5*($AV$4/1000))</f>
        <v>0</v>
      </c>
      <c r="K5" s="98">
        <f t="shared" ref="K5" ca="1" si="56">#REF!/($D5*($AV$4/1000))</f>
        <v>1562.4999999999998</v>
      </c>
      <c r="L5" s="98">
        <f t="shared" ref="L5" ca="1" si="57">#REF!/($D5*($AV$4/1000))</f>
        <v>0</v>
      </c>
      <c r="M5" s="98">
        <f t="shared" ref="M5" ca="1" si="58">#REF!/($D5*($AV$4/1000))</f>
        <v>0</v>
      </c>
      <c r="N5" s="98">
        <f t="shared" ca="1" si="11"/>
        <v>3124.9999999999995</v>
      </c>
      <c r="O5" s="98">
        <f t="shared" ref="O5" ca="1" si="59">#REF!/($D5*($AV$4/1000))</f>
        <v>3124.9999999999995</v>
      </c>
      <c r="P5" s="98">
        <f t="shared" ref="P5" ca="1" si="60">#REF!/($D5*($AV$4/1000))</f>
        <v>0</v>
      </c>
      <c r="Q5" s="98">
        <f t="shared" ref="Q5" ca="1" si="61">#REF!/($D5*($AV$4/1000))</f>
        <v>1562.4999999999998</v>
      </c>
      <c r="R5" s="98">
        <f t="shared" ref="R5" ca="1" si="62">#REF!/($D5*($AV$4/1000))</f>
        <v>0</v>
      </c>
      <c r="S5" s="98">
        <f t="shared" ref="S5" ca="1" si="63">#REF!/($D5*($AV$4/1000))</f>
        <v>0</v>
      </c>
      <c r="T5" s="98">
        <f t="shared" ca="1" si="17"/>
        <v>4687.4999999999991</v>
      </c>
      <c r="U5" s="99" t="s">
        <v>121</v>
      </c>
      <c r="V5" s="98">
        <f t="shared" ca="1" si="18"/>
        <v>7812.4999999999982</v>
      </c>
      <c r="W5" s="95">
        <v>506</v>
      </c>
      <c r="X5" s="99" t="s">
        <v>120</v>
      </c>
      <c r="Y5" s="100">
        <v>26562.499999999993</v>
      </c>
    </row>
    <row r="6" spans="1:25" x14ac:dyDescent="0.2">
      <c r="A6" s="95">
        <v>504</v>
      </c>
      <c r="B6" s="95">
        <v>0.69</v>
      </c>
      <c r="C6" s="98">
        <f t="shared" ref="C6" ca="1" si="64">#REF!/($D6*($AV$4/1000))</f>
        <v>0</v>
      </c>
      <c r="D6" s="98">
        <f t="shared" ref="D6" ca="1" si="65">#REF!/($D6*($AV$4/1000))</f>
        <v>0</v>
      </c>
      <c r="E6" s="98">
        <f t="shared" ref="E6" ca="1" si="66">#REF!/($D6*($AV$4/1000))</f>
        <v>0</v>
      </c>
      <c r="F6" s="98">
        <f t="shared" ref="F6" ca="1" si="67">#REF!/($D6*($AV$4/1000))</f>
        <v>0</v>
      </c>
      <c r="G6" s="98">
        <f t="shared" ref="G6" ca="1" si="68">#REF!/($D6*($AV$4/1000))</f>
        <v>0</v>
      </c>
      <c r="H6" s="98">
        <f t="shared" ca="1" si="5"/>
        <v>0</v>
      </c>
      <c r="I6" s="98">
        <f t="shared" ref="I6" ca="1" si="69">#REF!/($D6*($AV$4/1000))</f>
        <v>2898.5507246376815</v>
      </c>
      <c r="J6" s="98">
        <f t="shared" ref="J6" ca="1" si="70">#REF!/($D6*($AV$4/1000))</f>
        <v>0</v>
      </c>
      <c r="K6" s="98">
        <f t="shared" ref="K6" ca="1" si="71">#REF!/($D6*($AV$4/1000))</f>
        <v>5797.1014492753629</v>
      </c>
      <c r="L6" s="98">
        <f t="shared" ref="L6" ca="1" si="72">#REF!/($D6*($AV$4/1000))</f>
        <v>0</v>
      </c>
      <c r="M6" s="98">
        <f t="shared" ref="M6" ca="1" si="73">#REF!/($D6*($AV$4/1000))</f>
        <v>0</v>
      </c>
      <c r="N6" s="98">
        <f t="shared" ca="1" si="11"/>
        <v>8695.652173913044</v>
      </c>
      <c r="O6" s="98">
        <f t="shared" ref="O6" ca="1" si="74">#REF!/($D6*($AV$4/1000))</f>
        <v>0</v>
      </c>
      <c r="P6" s="98">
        <f t="shared" ref="P6" ca="1" si="75">#REF!/($D6*($AV$4/1000))</f>
        <v>0</v>
      </c>
      <c r="Q6" s="98">
        <f t="shared" ref="Q6" ca="1" si="76">#REF!/($D6*($AV$4/1000))</f>
        <v>1449.2753623188407</v>
      </c>
      <c r="R6" s="98">
        <f t="shared" ref="R6" ca="1" si="77">#REF!/($D6*($AV$4/1000))</f>
        <v>0</v>
      </c>
      <c r="S6" s="98">
        <f t="shared" ref="S6" ca="1" si="78">#REF!/($D6*($AV$4/1000))</f>
        <v>0</v>
      </c>
      <c r="T6" s="98">
        <f t="shared" ca="1" si="17"/>
        <v>1449.2753623188407</v>
      </c>
      <c r="U6" s="99" t="s">
        <v>120</v>
      </c>
      <c r="V6" s="98">
        <f t="shared" ca="1" si="18"/>
        <v>10144.927536231884</v>
      </c>
      <c r="W6" s="95">
        <v>508</v>
      </c>
      <c r="X6" s="99" t="s">
        <v>120</v>
      </c>
      <c r="Y6" s="100">
        <v>9374.9999999999982</v>
      </c>
    </row>
    <row r="7" spans="1:25" x14ac:dyDescent="0.2">
      <c r="A7" s="95">
        <v>505</v>
      </c>
      <c r="B7" s="95">
        <v>0.69</v>
      </c>
      <c r="C7" s="98">
        <f t="shared" ref="C7" ca="1" si="79">#REF!/($D7*($AV$4/1000))</f>
        <v>0</v>
      </c>
      <c r="D7" s="98">
        <f t="shared" ref="D7" ca="1" si="80">#REF!/($D7*($AV$4/1000))</f>
        <v>0</v>
      </c>
      <c r="E7" s="98">
        <f t="shared" ref="E7" ca="1" si="81">#REF!/($D7*($AV$4/1000))</f>
        <v>0</v>
      </c>
      <c r="F7" s="98">
        <f t="shared" ref="F7" ca="1" si="82">#REF!/($D7*($AV$4/1000))</f>
        <v>0</v>
      </c>
      <c r="G7" s="98">
        <f t="shared" ref="G7" ca="1" si="83">#REF!/($D7*($AV$4/1000))</f>
        <v>0</v>
      </c>
      <c r="H7" s="98">
        <f t="shared" ca="1" si="5"/>
        <v>0</v>
      </c>
      <c r="I7" s="98">
        <f t="shared" ref="I7" ca="1" si="84">#REF!/($D7*($AV$4/1000))</f>
        <v>0</v>
      </c>
      <c r="J7" s="98">
        <f t="shared" ref="J7" ca="1" si="85">#REF!/($D7*($AV$4/1000))</f>
        <v>0</v>
      </c>
      <c r="K7" s="98">
        <f t="shared" ref="K7" ca="1" si="86">#REF!/($D7*($AV$4/1000))</f>
        <v>0</v>
      </c>
      <c r="L7" s="98">
        <f t="shared" ref="L7" ca="1" si="87">#REF!/($D7*($AV$4/1000))</f>
        <v>0</v>
      </c>
      <c r="M7" s="98">
        <f t="shared" ref="M7" ca="1" si="88">#REF!/($D7*($AV$4/1000))</f>
        <v>0</v>
      </c>
      <c r="N7" s="98">
        <f t="shared" ca="1" si="11"/>
        <v>0</v>
      </c>
      <c r="O7" s="98">
        <f t="shared" ref="O7" ca="1" si="89">#REF!/($D7*($AV$4/1000))</f>
        <v>1449.2753623188407</v>
      </c>
      <c r="P7" s="98">
        <f t="shared" ref="P7" ca="1" si="90">#REF!/($D7*($AV$4/1000))</f>
        <v>0</v>
      </c>
      <c r="Q7" s="98">
        <f t="shared" ref="Q7" ca="1" si="91">#REF!/($D7*($AV$4/1000))</f>
        <v>13043.478260869566</v>
      </c>
      <c r="R7" s="98">
        <f t="shared" ref="R7" ca="1" si="92">#REF!/($D7*($AV$4/1000))</f>
        <v>0</v>
      </c>
      <c r="S7" s="98">
        <f t="shared" ref="S7" ca="1" si="93">#REF!/($D7*($AV$4/1000))</f>
        <v>0</v>
      </c>
      <c r="T7" s="98">
        <f t="shared" ca="1" si="17"/>
        <v>14492.753623188406</v>
      </c>
      <c r="U7" s="99" t="s">
        <v>121</v>
      </c>
      <c r="V7" s="98">
        <f t="shared" ca="1" si="18"/>
        <v>14492.753623188406</v>
      </c>
      <c r="W7" s="95">
        <v>510</v>
      </c>
      <c r="X7" s="99" t="s">
        <v>120</v>
      </c>
      <c r="Y7" s="100">
        <v>25000</v>
      </c>
    </row>
    <row r="8" spans="1:25" x14ac:dyDescent="0.2">
      <c r="A8" s="95">
        <v>506</v>
      </c>
      <c r="B8" s="95">
        <v>0.64</v>
      </c>
      <c r="C8" s="98">
        <f t="shared" ref="C8" ca="1" si="94">#REF!/($D8*($AV$4/1000))</f>
        <v>0</v>
      </c>
      <c r="D8" s="98">
        <f t="shared" ref="D8" ca="1" si="95">#REF!/($D8*($AV$4/1000))</f>
        <v>0</v>
      </c>
      <c r="E8" s="98">
        <f t="shared" ref="E8" ca="1" si="96">#REF!/($D8*($AV$4/1000))</f>
        <v>0</v>
      </c>
      <c r="F8" s="98">
        <f t="shared" ref="F8" ca="1" si="97">#REF!/($D8*($AV$4/1000))</f>
        <v>0</v>
      </c>
      <c r="G8" s="98">
        <f t="shared" ref="G8" ca="1" si="98">#REF!/($D8*($AV$4/1000))</f>
        <v>0</v>
      </c>
      <c r="H8" s="98">
        <f t="shared" ca="1" si="5"/>
        <v>0</v>
      </c>
      <c r="I8" s="98">
        <f t="shared" ref="I8" ca="1" si="99">#REF!/($D8*($AV$4/1000))</f>
        <v>12499.999999999998</v>
      </c>
      <c r="J8" s="98">
        <f t="shared" ref="J8" ca="1" si="100">#REF!/($D8*($AV$4/1000))</f>
        <v>3124.9999999999995</v>
      </c>
      <c r="K8" s="98">
        <f t="shared" ref="K8" ca="1" si="101">#REF!/($D8*($AV$4/1000))</f>
        <v>0</v>
      </c>
      <c r="L8" s="98">
        <f t="shared" ref="L8" ca="1" si="102">#REF!/($D8*($AV$4/1000))</f>
        <v>1562.4999999999998</v>
      </c>
      <c r="M8" s="98">
        <f t="shared" ref="M8" ca="1" si="103">#REF!/($D8*($AV$4/1000))</f>
        <v>0</v>
      </c>
      <c r="N8" s="98">
        <f t="shared" ca="1" si="11"/>
        <v>17187.499999999996</v>
      </c>
      <c r="O8" s="98">
        <f t="shared" ref="O8" ca="1" si="104">#REF!/($D8*($AV$4/1000))</f>
        <v>1562.4999999999998</v>
      </c>
      <c r="P8" s="98">
        <f t="shared" ref="P8" ca="1" si="105">#REF!/($D8*($AV$4/1000))</f>
        <v>0</v>
      </c>
      <c r="Q8" s="98">
        <f t="shared" ref="Q8" ca="1" si="106">#REF!/($D8*($AV$4/1000))</f>
        <v>7812.4999999999991</v>
      </c>
      <c r="R8" s="98">
        <f t="shared" ref="R8" ca="1" si="107">#REF!/($D8*($AV$4/1000))</f>
        <v>0</v>
      </c>
      <c r="S8" s="98">
        <f t="shared" ref="S8" ca="1" si="108">#REF!/($D8*($AV$4/1000))</f>
        <v>0</v>
      </c>
      <c r="T8" s="98">
        <f t="shared" ca="1" si="17"/>
        <v>9374.9999999999982</v>
      </c>
      <c r="U8" s="99" t="s">
        <v>120</v>
      </c>
      <c r="V8" s="98">
        <f t="shared" ca="1" si="18"/>
        <v>26562.499999999993</v>
      </c>
      <c r="W8" s="95">
        <v>512</v>
      </c>
      <c r="X8" s="99" t="s">
        <v>120</v>
      </c>
      <c r="Y8" s="100">
        <v>19117.647058823528</v>
      </c>
    </row>
    <row r="9" spans="1:25" x14ac:dyDescent="0.2">
      <c r="A9" s="95">
        <v>507</v>
      </c>
      <c r="B9" s="95">
        <v>0.64</v>
      </c>
      <c r="C9" s="98">
        <f t="shared" ref="C9" ca="1" si="109">#REF!/($D9*($AV$4/1000))</f>
        <v>0</v>
      </c>
      <c r="D9" s="98">
        <f t="shared" ref="D9" ca="1" si="110">#REF!/($D9*($AV$4/1000))</f>
        <v>0</v>
      </c>
      <c r="E9" s="98">
        <f t="shared" ref="E9" ca="1" si="111">#REF!/($D9*($AV$4/1000))</f>
        <v>0</v>
      </c>
      <c r="F9" s="98">
        <f t="shared" ref="F9" ca="1" si="112">#REF!/($D9*($AV$4/1000))</f>
        <v>0</v>
      </c>
      <c r="G9" s="98">
        <f t="shared" ref="G9" ca="1" si="113">#REF!/($D9*($AV$4/1000))</f>
        <v>0</v>
      </c>
      <c r="H9" s="98">
        <f t="shared" ca="1" si="5"/>
        <v>0</v>
      </c>
      <c r="I9" s="98">
        <f t="shared" ref="I9" ca="1" si="114">#REF!/($D9*($AV$4/1000))</f>
        <v>20312.5</v>
      </c>
      <c r="J9" s="98">
        <f t="shared" ref="J9" ca="1" si="115">#REF!/($D9*($AV$4/1000))</f>
        <v>6249.9999999999991</v>
      </c>
      <c r="K9" s="98">
        <f t="shared" ref="K9" ca="1" si="116">#REF!/($D9*($AV$4/1000))</f>
        <v>3124.9999999999995</v>
      </c>
      <c r="L9" s="98">
        <f t="shared" ref="L9" ca="1" si="117">#REF!/($D9*($AV$4/1000))</f>
        <v>4687.5</v>
      </c>
      <c r="M9" s="98">
        <f t="shared" ref="M9" ca="1" si="118">#REF!/($D9*($AV$4/1000))</f>
        <v>0</v>
      </c>
      <c r="N9" s="98">
        <f t="shared" ca="1" si="11"/>
        <v>34375</v>
      </c>
      <c r="O9" s="98">
        <f t="shared" ref="O9" ca="1" si="119">#REF!/($D9*($AV$4/1000))</f>
        <v>0</v>
      </c>
      <c r="P9" s="98">
        <f t="shared" ref="P9" ca="1" si="120">#REF!/($D9*($AV$4/1000))</f>
        <v>0</v>
      </c>
      <c r="Q9" s="98">
        <f t="shared" ref="Q9" ca="1" si="121">#REF!/($D9*($AV$4/1000))</f>
        <v>0</v>
      </c>
      <c r="R9" s="98">
        <f t="shared" ref="R9" ca="1" si="122">#REF!/($D9*($AV$4/1000))</f>
        <v>0</v>
      </c>
      <c r="S9" s="98">
        <f t="shared" ref="S9" ca="1" si="123">#REF!/($D9*($AV$4/1000))</f>
        <v>0</v>
      </c>
      <c r="T9" s="98">
        <f t="shared" ca="1" si="17"/>
        <v>0</v>
      </c>
      <c r="U9" s="99" t="s">
        <v>121</v>
      </c>
      <c r="V9" s="98">
        <f t="shared" ca="1" si="18"/>
        <v>34375</v>
      </c>
      <c r="W9" s="95">
        <v>514</v>
      </c>
      <c r="X9" s="99" t="s">
        <v>120</v>
      </c>
      <c r="Y9" s="100">
        <v>13235.294117647058</v>
      </c>
    </row>
    <row r="10" spans="1:25" x14ac:dyDescent="0.2">
      <c r="A10" s="95">
        <v>508</v>
      </c>
      <c r="B10" s="95">
        <v>0.64</v>
      </c>
      <c r="C10" s="98">
        <f t="shared" ref="C10" ca="1" si="124">#REF!/($D10*($AV$4/1000))</f>
        <v>0</v>
      </c>
      <c r="D10" s="98">
        <f t="shared" ref="D10" ca="1" si="125">#REF!/($D10*($AV$4/1000))</f>
        <v>0</v>
      </c>
      <c r="E10" s="98">
        <f t="shared" ref="E10" ca="1" si="126">#REF!/($D10*($AV$4/1000))</f>
        <v>0</v>
      </c>
      <c r="F10" s="98">
        <f t="shared" ref="F10" ca="1" si="127">#REF!/($D10*($AV$4/1000))</f>
        <v>0</v>
      </c>
      <c r="G10" s="98">
        <f t="shared" ref="G10" ca="1" si="128">#REF!/($D10*($AV$4/1000))</f>
        <v>0</v>
      </c>
      <c r="H10" s="98">
        <f t="shared" ca="1" si="5"/>
        <v>0</v>
      </c>
      <c r="I10" s="98">
        <f t="shared" ref="I10" ca="1" si="129">#REF!/($D10*($AV$4/1000))</f>
        <v>1562.4999999999998</v>
      </c>
      <c r="J10" s="98">
        <f t="shared" ref="J10" ca="1" si="130">#REF!/($D10*($AV$4/1000))</f>
        <v>3124.9999999999995</v>
      </c>
      <c r="K10" s="98">
        <f t="shared" ref="K10" ca="1" si="131">#REF!/($D10*($AV$4/1000))</f>
        <v>0</v>
      </c>
      <c r="L10" s="98">
        <f t="shared" ref="L10" ca="1" si="132">#REF!/($D10*($AV$4/1000))</f>
        <v>1562.4999999999998</v>
      </c>
      <c r="M10" s="98">
        <f t="shared" ref="M10" ca="1" si="133">#REF!/($D10*($AV$4/1000))</f>
        <v>0</v>
      </c>
      <c r="N10" s="98">
        <f t="shared" ca="1" si="11"/>
        <v>6249.9999999999991</v>
      </c>
      <c r="O10" s="98">
        <f t="shared" ref="O10" ca="1" si="134">#REF!/($D10*($AV$4/1000))</f>
        <v>0</v>
      </c>
      <c r="P10" s="98">
        <f t="shared" ref="P10" ca="1" si="135">#REF!/($D10*($AV$4/1000))</f>
        <v>0</v>
      </c>
      <c r="Q10" s="98">
        <f t="shared" ref="Q10" ca="1" si="136">#REF!/($D10*($AV$4/1000))</f>
        <v>3124.9999999999995</v>
      </c>
      <c r="R10" s="98">
        <f t="shared" ref="R10" ca="1" si="137">#REF!/($D10*($AV$4/1000))</f>
        <v>0</v>
      </c>
      <c r="S10" s="98">
        <f t="shared" ref="S10" ca="1" si="138">#REF!/($D10*($AV$4/1000))</f>
        <v>0</v>
      </c>
      <c r="T10" s="98">
        <f t="shared" ca="1" si="17"/>
        <v>3124.9999999999995</v>
      </c>
      <c r="U10" s="99" t="s">
        <v>120</v>
      </c>
      <c r="V10" s="98">
        <f t="shared" ca="1" si="18"/>
        <v>9374.9999999999982</v>
      </c>
      <c r="W10" s="95">
        <v>516</v>
      </c>
      <c r="X10" s="99" t="s">
        <v>120</v>
      </c>
      <c r="Y10" s="100">
        <v>18749.999999999996</v>
      </c>
    </row>
    <row r="11" spans="1:25" x14ac:dyDescent="0.2">
      <c r="A11" s="95">
        <v>509</v>
      </c>
      <c r="B11" s="95">
        <v>0.64</v>
      </c>
      <c r="C11" s="98">
        <f t="shared" ref="C11" ca="1" si="139">#REF!/($D11*($AV$4/1000))</f>
        <v>0</v>
      </c>
      <c r="D11" s="98">
        <f t="shared" ref="D11" ca="1" si="140">#REF!/($D11*($AV$4/1000))</f>
        <v>0</v>
      </c>
      <c r="E11" s="98">
        <f t="shared" ref="E11" ca="1" si="141">#REF!/($D11*($AV$4/1000))</f>
        <v>0</v>
      </c>
      <c r="F11" s="98">
        <f t="shared" ref="F11" ca="1" si="142">#REF!/($D11*($AV$4/1000))</f>
        <v>0</v>
      </c>
      <c r="G11" s="98">
        <f t="shared" ref="G11" ca="1" si="143">#REF!/($D11*($AV$4/1000))</f>
        <v>0</v>
      </c>
      <c r="H11" s="98">
        <f t="shared" ca="1" si="5"/>
        <v>0</v>
      </c>
      <c r="I11" s="98">
        <f t="shared" ref="I11" ca="1" si="144">#REF!/($D11*($AV$4/1000))</f>
        <v>0</v>
      </c>
      <c r="J11" s="98">
        <f t="shared" ref="J11" ca="1" si="145">#REF!/($D11*($AV$4/1000))</f>
        <v>0</v>
      </c>
      <c r="K11" s="98">
        <f t="shared" ref="K11" ca="1" si="146">#REF!/($D11*($AV$4/1000))</f>
        <v>0</v>
      </c>
      <c r="L11" s="98">
        <f t="shared" ref="L11" ca="1" si="147">#REF!/($D11*($AV$4/1000))</f>
        <v>0</v>
      </c>
      <c r="M11" s="98">
        <f t="shared" ref="M11" ca="1" si="148">#REF!/($D11*($AV$4/1000))</f>
        <v>0</v>
      </c>
      <c r="N11" s="98">
        <f t="shared" ca="1" si="11"/>
        <v>0</v>
      </c>
      <c r="O11" s="98">
        <f t="shared" ref="O11" ca="1" si="149">#REF!/($D11*($AV$4/1000))</f>
        <v>1562.4999999999998</v>
      </c>
      <c r="P11" s="98">
        <f t="shared" ref="P11" ca="1" si="150">#REF!/($D11*($AV$4/1000))</f>
        <v>0</v>
      </c>
      <c r="Q11" s="98">
        <f t="shared" ref="Q11" ca="1" si="151">#REF!/($D11*($AV$4/1000))</f>
        <v>9375</v>
      </c>
      <c r="R11" s="98">
        <f t="shared" ref="R11" ca="1" si="152">#REF!/($D11*($AV$4/1000))</f>
        <v>0</v>
      </c>
      <c r="S11" s="98">
        <f t="shared" ref="S11" ca="1" si="153">#REF!/($D11*($AV$4/1000))</f>
        <v>0</v>
      </c>
      <c r="T11" s="98">
        <f t="shared" ca="1" si="17"/>
        <v>10937.5</v>
      </c>
      <c r="U11" s="99" t="s">
        <v>121</v>
      </c>
      <c r="V11" s="98">
        <f t="shared" ca="1" si="18"/>
        <v>10937.5</v>
      </c>
      <c r="W11" s="95">
        <v>518</v>
      </c>
      <c r="X11" s="99" t="s">
        <v>120</v>
      </c>
      <c r="Y11" s="100">
        <v>4347.826086956522</v>
      </c>
    </row>
    <row r="12" spans="1:25" x14ac:dyDescent="0.2">
      <c r="A12" s="95">
        <v>510</v>
      </c>
      <c r="B12" s="95">
        <v>0.64</v>
      </c>
      <c r="C12" s="98">
        <f t="shared" ref="C12" ca="1" si="154">#REF!/($D12*($AV$4/1000))</f>
        <v>1562.4999999999998</v>
      </c>
      <c r="D12" s="98">
        <f t="shared" ref="D12" ca="1" si="155">#REF!/($D12*($AV$4/1000))</f>
        <v>0</v>
      </c>
      <c r="E12" s="98">
        <f t="shared" ref="E12" ca="1" si="156">#REF!/($D12*($AV$4/1000))</f>
        <v>0</v>
      </c>
      <c r="F12" s="98">
        <f t="shared" ref="F12" ca="1" si="157">#REF!/($D12*($AV$4/1000))</f>
        <v>0</v>
      </c>
      <c r="G12" s="98">
        <f t="shared" ref="G12" ca="1" si="158">#REF!/($D12*($AV$4/1000))</f>
        <v>0</v>
      </c>
      <c r="H12" s="98">
        <f t="shared" ca="1" si="5"/>
        <v>1562.4999999999998</v>
      </c>
      <c r="I12" s="98">
        <f t="shared" ref="I12" ca="1" si="159">#REF!/($D12*($AV$4/1000))</f>
        <v>4687.5</v>
      </c>
      <c r="J12" s="98">
        <f t="shared" ref="J12" ca="1" si="160">#REF!/($D12*($AV$4/1000))</f>
        <v>0</v>
      </c>
      <c r="K12" s="98">
        <f t="shared" ref="K12" ca="1" si="161">#REF!/($D12*($AV$4/1000))</f>
        <v>1562.4999999999998</v>
      </c>
      <c r="L12" s="98">
        <f t="shared" ref="L12" ca="1" si="162">#REF!/($D12*($AV$4/1000))</f>
        <v>0</v>
      </c>
      <c r="M12" s="98">
        <f t="shared" ref="M12" ca="1" si="163">#REF!/($D12*($AV$4/1000))</f>
        <v>0</v>
      </c>
      <c r="N12" s="98">
        <f t="shared" ca="1" si="11"/>
        <v>6250</v>
      </c>
      <c r="O12" s="98">
        <f t="shared" ref="O12" ca="1" si="164">#REF!/($D12*($AV$4/1000))</f>
        <v>4687.5</v>
      </c>
      <c r="P12" s="98">
        <f t="shared" ref="P12" ca="1" si="165">#REF!/($D12*($AV$4/1000))</f>
        <v>0</v>
      </c>
      <c r="Q12" s="98">
        <f t="shared" ref="Q12" ca="1" si="166">#REF!/($D12*($AV$4/1000))</f>
        <v>10937.5</v>
      </c>
      <c r="R12" s="98">
        <f t="shared" ref="R12" ca="1" si="167">#REF!/($D12*($AV$4/1000))</f>
        <v>1562.4999999999998</v>
      </c>
      <c r="S12" s="98">
        <f t="shared" ref="S12" ca="1" si="168">#REF!/($D12*($AV$4/1000))</f>
        <v>0</v>
      </c>
      <c r="T12" s="98">
        <f t="shared" ca="1" si="17"/>
        <v>17187.5</v>
      </c>
      <c r="U12" s="99" t="s">
        <v>120</v>
      </c>
      <c r="V12" s="98">
        <f t="shared" ca="1" si="18"/>
        <v>25000</v>
      </c>
      <c r="W12" s="95">
        <v>520</v>
      </c>
      <c r="X12" s="99" t="s">
        <v>120</v>
      </c>
      <c r="Y12" s="100">
        <v>4411.7647058823532</v>
      </c>
    </row>
    <row r="13" spans="1:25" x14ac:dyDescent="0.2">
      <c r="A13" s="95">
        <v>511</v>
      </c>
      <c r="B13" s="95">
        <v>0.64</v>
      </c>
      <c r="C13" s="98">
        <f t="shared" ref="C13" ca="1" si="169">#REF!/($D13*($AV$4/1000))</f>
        <v>0</v>
      </c>
      <c r="D13" s="98">
        <f t="shared" ref="D13" ca="1" si="170">#REF!/($D13*($AV$4/1000))</f>
        <v>0</v>
      </c>
      <c r="E13" s="98">
        <f t="shared" ref="E13" ca="1" si="171">#REF!/($D13*($AV$4/1000))</f>
        <v>0</v>
      </c>
      <c r="F13" s="98">
        <f t="shared" ref="F13" ca="1" si="172">#REF!/($D13*($AV$4/1000))</f>
        <v>0</v>
      </c>
      <c r="G13" s="98">
        <f t="shared" ref="G13" ca="1" si="173">#REF!/($D13*($AV$4/1000))</f>
        <v>0</v>
      </c>
      <c r="H13" s="98">
        <f t="shared" ca="1" si="5"/>
        <v>0</v>
      </c>
      <c r="I13" s="98">
        <f t="shared" ref="I13" ca="1" si="174">#REF!/($D13*($AV$4/1000))</f>
        <v>7812.4999999999991</v>
      </c>
      <c r="J13" s="98">
        <f t="shared" ref="J13" ca="1" si="175">#REF!/($D13*($AV$4/1000))</f>
        <v>0</v>
      </c>
      <c r="K13" s="98">
        <f t="shared" ref="K13" ca="1" si="176">#REF!/($D13*($AV$4/1000))</f>
        <v>1562.4999999999998</v>
      </c>
      <c r="L13" s="98">
        <f t="shared" ref="L13" ca="1" si="177">#REF!/($D13*($AV$4/1000))</f>
        <v>1562.4999999999998</v>
      </c>
      <c r="M13" s="98">
        <f t="shared" ref="M13" ca="1" si="178">#REF!/($D13*($AV$4/1000))</f>
        <v>0</v>
      </c>
      <c r="N13" s="98">
        <f t="shared" ca="1" si="11"/>
        <v>10937.499999999998</v>
      </c>
      <c r="O13" s="98">
        <f t="shared" ref="O13" ca="1" si="179">#REF!/($D13*($AV$4/1000))</f>
        <v>7812.4999999999991</v>
      </c>
      <c r="P13" s="98">
        <f t="shared" ref="P13" ca="1" si="180">#REF!/($D13*($AV$4/1000))</f>
        <v>0</v>
      </c>
      <c r="Q13" s="98">
        <f t="shared" ref="Q13" ca="1" si="181">#REF!/($D13*($AV$4/1000))</f>
        <v>10937.5</v>
      </c>
      <c r="R13" s="98">
        <f t="shared" ref="R13" ca="1" si="182">#REF!/($D13*($AV$4/1000))</f>
        <v>0</v>
      </c>
      <c r="S13" s="98">
        <f t="shared" ref="S13" ca="1" si="183">#REF!/($D13*($AV$4/1000))</f>
        <v>0</v>
      </c>
      <c r="T13" s="98">
        <f t="shared" ca="1" si="17"/>
        <v>18750</v>
      </c>
      <c r="U13" s="99" t="s">
        <v>121</v>
      </c>
      <c r="V13" s="98">
        <f t="shared" ca="1" si="18"/>
        <v>29687.5</v>
      </c>
      <c r="W13" s="95">
        <v>522</v>
      </c>
      <c r="X13" s="99" t="s">
        <v>120</v>
      </c>
      <c r="Y13" s="100">
        <v>38235.294117647056</v>
      </c>
    </row>
    <row r="14" spans="1:25" x14ac:dyDescent="0.2">
      <c r="A14" s="95">
        <v>512</v>
      </c>
      <c r="B14" s="95">
        <v>0.68</v>
      </c>
      <c r="C14" s="98">
        <f t="shared" ref="C14" ca="1" si="184">#REF!/($D14*($AV$4/1000))</f>
        <v>0</v>
      </c>
      <c r="D14" s="98">
        <f t="shared" ref="D14" ca="1" si="185">#REF!/($D14*($AV$4/1000))</f>
        <v>0</v>
      </c>
      <c r="E14" s="98">
        <f t="shared" ref="E14" ca="1" si="186">#REF!/($D14*($AV$4/1000))</f>
        <v>0</v>
      </c>
      <c r="F14" s="98">
        <f t="shared" ref="F14" ca="1" si="187">#REF!/($D14*($AV$4/1000))</f>
        <v>0</v>
      </c>
      <c r="G14" s="98">
        <f t="shared" ref="G14" ca="1" si="188">#REF!/($D14*($AV$4/1000))</f>
        <v>0</v>
      </c>
      <c r="H14" s="98">
        <f t="shared" ca="1" si="5"/>
        <v>0</v>
      </c>
      <c r="I14" s="98">
        <f t="shared" ref="I14" ca="1" si="189">#REF!/($D14*($AV$4/1000))</f>
        <v>0</v>
      </c>
      <c r="J14" s="98">
        <f t="shared" ref="J14" ca="1" si="190">#REF!/($D14*($AV$4/1000))</f>
        <v>0</v>
      </c>
      <c r="K14" s="98">
        <f t="shared" ref="K14" ca="1" si="191">#REF!/($D14*($AV$4/1000))</f>
        <v>0</v>
      </c>
      <c r="L14" s="98">
        <f t="shared" ref="L14" ca="1" si="192">#REF!/($D14*($AV$4/1000))</f>
        <v>0</v>
      </c>
      <c r="M14" s="98">
        <f t="shared" ref="M14" ca="1" si="193">#REF!/($D14*($AV$4/1000))</f>
        <v>0</v>
      </c>
      <c r="N14" s="98">
        <f t="shared" ca="1" si="11"/>
        <v>0</v>
      </c>
      <c r="O14" s="98">
        <f t="shared" ref="O14" ca="1" si="194">#REF!/($D14*($AV$4/1000))</f>
        <v>0</v>
      </c>
      <c r="P14" s="98">
        <f t="shared" ref="P14" ca="1" si="195">#REF!/($D14*($AV$4/1000))</f>
        <v>0</v>
      </c>
      <c r="Q14" s="98">
        <f t="shared" ref="Q14" ca="1" si="196">#REF!/($D14*($AV$4/1000))</f>
        <v>19117.647058823528</v>
      </c>
      <c r="R14" s="98">
        <f t="shared" ref="R14" ca="1" si="197">#REF!/($D14*($AV$4/1000))</f>
        <v>0</v>
      </c>
      <c r="S14" s="98">
        <f t="shared" ref="S14" ca="1" si="198">#REF!/($D14*($AV$4/1000))</f>
        <v>0</v>
      </c>
      <c r="T14" s="98">
        <f t="shared" ca="1" si="17"/>
        <v>19117.647058823528</v>
      </c>
      <c r="U14" s="99" t="s">
        <v>120</v>
      </c>
      <c r="V14" s="98">
        <f t="shared" ca="1" si="18"/>
        <v>19117.647058823528</v>
      </c>
      <c r="W14" s="95">
        <v>524</v>
      </c>
      <c r="X14" s="99" t="s">
        <v>120</v>
      </c>
      <c r="Y14" s="100">
        <v>33333.333333333336</v>
      </c>
    </row>
    <row r="15" spans="1:25" x14ac:dyDescent="0.2">
      <c r="A15" s="95">
        <v>513</v>
      </c>
      <c r="B15" s="95">
        <v>0.68</v>
      </c>
      <c r="C15" s="98">
        <f t="shared" ref="C15" ca="1" si="199">#REF!/($D15*($AV$4/1000))</f>
        <v>0</v>
      </c>
      <c r="D15" s="98">
        <f t="shared" ref="D15" ca="1" si="200">#REF!/($D15*($AV$4/1000))</f>
        <v>0</v>
      </c>
      <c r="E15" s="98">
        <f t="shared" ref="E15" ca="1" si="201">#REF!/($D15*($AV$4/1000))</f>
        <v>0</v>
      </c>
      <c r="F15" s="98">
        <f t="shared" ref="F15" ca="1" si="202">#REF!/($D15*($AV$4/1000))</f>
        <v>0</v>
      </c>
      <c r="G15" s="98">
        <f t="shared" ref="G15" ca="1" si="203">#REF!/($D15*($AV$4/1000))</f>
        <v>0</v>
      </c>
      <c r="H15" s="98">
        <f t="shared" ca="1" si="5"/>
        <v>0</v>
      </c>
      <c r="I15" s="98">
        <f t="shared" ref="I15" ca="1" si="204">#REF!/($D15*($AV$4/1000))</f>
        <v>0</v>
      </c>
      <c r="J15" s="98">
        <f t="shared" ref="J15" ca="1" si="205">#REF!/($D15*($AV$4/1000))</f>
        <v>0</v>
      </c>
      <c r="K15" s="98">
        <f t="shared" ref="K15" ca="1" si="206">#REF!/($D15*($AV$4/1000))</f>
        <v>1470.5882352941176</v>
      </c>
      <c r="L15" s="98">
        <f t="shared" ref="L15" ca="1" si="207">#REF!/($D15*($AV$4/1000))</f>
        <v>0</v>
      </c>
      <c r="M15" s="98">
        <f t="shared" ref="M15" ca="1" si="208">#REF!/($D15*($AV$4/1000))</f>
        <v>0</v>
      </c>
      <c r="N15" s="98">
        <f t="shared" ca="1" si="11"/>
        <v>1470.5882352941176</v>
      </c>
      <c r="O15" s="98">
        <f t="shared" ref="O15" ca="1" si="209">#REF!/($D15*($AV$4/1000))</f>
        <v>0</v>
      </c>
      <c r="P15" s="98">
        <f t="shared" ref="P15" ca="1" si="210">#REF!/($D15*($AV$4/1000))</f>
        <v>0</v>
      </c>
      <c r="Q15" s="98">
        <f t="shared" ref="Q15" ca="1" si="211">#REF!/($D15*($AV$4/1000))</f>
        <v>26470.588235294115</v>
      </c>
      <c r="R15" s="98">
        <f t="shared" ref="R15" ca="1" si="212">#REF!/($D15*($AV$4/1000))</f>
        <v>0</v>
      </c>
      <c r="S15" s="98">
        <f t="shared" ref="S15" ca="1" si="213">#REF!/($D15*($AV$4/1000))</f>
        <v>0</v>
      </c>
      <c r="T15" s="98">
        <f t="shared" ca="1" si="17"/>
        <v>26470.588235294115</v>
      </c>
      <c r="U15" s="99" t="s">
        <v>121</v>
      </c>
      <c r="V15" s="98">
        <f t="shared" ca="1" si="18"/>
        <v>27941.176470588234</v>
      </c>
      <c r="W15" s="95">
        <v>526</v>
      </c>
      <c r="X15" s="99" t="s">
        <v>120</v>
      </c>
      <c r="Y15" s="100">
        <v>25000</v>
      </c>
    </row>
    <row r="16" spans="1:25" x14ac:dyDescent="0.2">
      <c r="A16" s="95">
        <v>514</v>
      </c>
      <c r="B16" s="95">
        <v>0.68</v>
      </c>
      <c r="C16" s="98">
        <f t="shared" ref="C16" ca="1" si="214">#REF!/($D16*($AV$4/1000))</f>
        <v>0</v>
      </c>
      <c r="D16" s="98">
        <f t="shared" ref="D16" ca="1" si="215">#REF!/($D16*($AV$4/1000))</f>
        <v>0</v>
      </c>
      <c r="E16" s="98">
        <f t="shared" ref="E16" ca="1" si="216">#REF!/($D16*($AV$4/1000))</f>
        <v>0</v>
      </c>
      <c r="F16" s="98">
        <f t="shared" ref="F16" ca="1" si="217">#REF!/($D16*($AV$4/1000))</f>
        <v>0</v>
      </c>
      <c r="G16" s="98">
        <f t="shared" ref="G16" ca="1" si="218">#REF!/($D16*($AV$4/1000))</f>
        <v>0</v>
      </c>
      <c r="H16" s="98">
        <f t="shared" ca="1" si="5"/>
        <v>0</v>
      </c>
      <c r="I16" s="98">
        <f t="shared" ref="I16" ca="1" si="219">#REF!/($D16*($AV$4/1000))</f>
        <v>1470.5882352941176</v>
      </c>
      <c r="J16" s="98">
        <f t="shared" ref="J16" ca="1" si="220">#REF!/($D16*($AV$4/1000))</f>
        <v>0</v>
      </c>
      <c r="K16" s="98">
        <f t="shared" ref="K16" ca="1" si="221">#REF!/($D16*($AV$4/1000))</f>
        <v>0</v>
      </c>
      <c r="L16" s="98">
        <f t="shared" ref="L16" ca="1" si="222">#REF!/($D16*($AV$4/1000))</f>
        <v>0</v>
      </c>
      <c r="M16" s="98">
        <f t="shared" ref="M16" ca="1" si="223">#REF!/($D16*($AV$4/1000))</f>
        <v>0</v>
      </c>
      <c r="N16" s="98">
        <f t="shared" ca="1" si="11"/>
        <v>1470.5882352941176</v>
      </c>
      <c r="O16" s="98">
        <f t="shared" ref="O16" ca="1" si="224">#REF!/($D16*($AV$4/1000))</f>
        <v>4411.7647058823522</v>
      </c>
      <c r="P16" s="98">
        <f t="shared" ref="P16" ca="1" si="225">#REF!/($D16*($AV$4/1000))</f>
        <v>0</v>
      </c>
      <c r="Q16" s="98">
        <f t="shared" ref="Q16" ca="1" si="226">#REF!/($D16*($AV$4/1000))</f>
        <v>7352.9411764705874</v>
      </c>
      <c r="R16" s="98">
        <f t="shared" ref="R16" ca="1" si="227">#REF!/($D16*($AV$4/1000))</f>
        <v>0</v>
      </c>
      <c r="S16" s="98">
        <f t="shared" ref="S16" ca="1" si="228">#REF!/($D16*($AV$4/1000))</f>
        <v>0</v>
      </c>
      <c r="T16" s="98">
        <f t="shared" ca="1" si="17"/>
        <v>11764.705882352941</v>
      </c>
      <c r="U16" s="99" t="s">
        <v>120</v>
      </c>
      <c r="V16" s="98">
        <f t="shared" ca="1" si="18"/>
        <v>13235.294117647058</v>
      </c>
      <c r="W16" s="95">
        <v>528</v>
      </c>
      <c r="X16" s="99" t="s">
        <v>120</v>
      </c>
      <c r="Y16" s="100">
        <v>26086.956521739132</v>
      </c>
    </row>
    <row r="17" spans="1:25" x14ac:dyDescent="0.2">
      <c r="A17" s="95">
        <v>515</v>
      </c>
      <c r="B17" s="95">
        <v>0.68</v>
      </c>
      <c r="C17" s="98">
        <f t="shared" ref="C17" ca="1" si="229">#REF!/($D17*($AV$4/1000))</f>
        <v>0</v>
      </c>
      <c r="D17" s="98">
        <f t="shared" ref="D17" ca="1" si="230">#REF!/($D17*($AV$4/1000))</f>
        <v>0</v>
      </c>
      <c r="E17" s="98">
        <f t="shared" ref="E17" ca="1" si="231">#REF!/($D17*($AV$4/1000))</f>
        <v>0</v>
      </c>
      <c r="F17" s="98">
        <f t="shared" ref="F17" ca="1" si="232">#REF!/($D17*($AV$4/1000))</f>
        <v>0</v>
      </c>
      <c r="G17" s="98">
        <f t="shared" ref="G17" ca="1" si="233">#REF!/($D17*($AV$4/1000))</f>
        <v>0</v>
      </c>
      <c r="H17" s="98">
        <f t="shared" ca="1" si="5"/>
        <v>0</v>
      </c>
      <c r="I17" s="98">
        <f t="shared" ref="I17" ca="1" si="234">#REF!/($D17*($AV$4/1000))</f>
        <v>0</v>
      </c>
      <c r="J17" s="98">
        <f t="shared" ref="J17" ca="1" si="235">#REF!/($D17*($AV$4/1000))</f>
        <v>0</v>
      </c>
      <c r="K17" s="98">
        <f t="shared" ref="K17" ca="1" si="236">#REF!/($D17*($AV$4/1000))</f>
        <v>7352.9411764705874</v>
      </c>
      <c r="L17" s="98">
        <f t="shared" ref="L17" ca="1" si="237">#REF!/($D17*($AV$4/1000))</f>
        <v>0</v>
      </c>
      <c r="M17" s="98">
        <f t="shared" ref="M17" ca="1" si="238">#REF!/($D17*($AV$4/1000))</f>
        <v>0</v>
      </c>
      <c r="N17" s="98">
        <f t="shared" ca="1" si="11"/>
        <v>7352.9411764705874</v>
      </c>
      <c r="O17" s="98">
        <f t="shared" ref="O17" ca="1" si="239">#REF!/($D17*($AV$4/1000))</f>
        <v>4411.7647058823522</v>
      </c>
      <c r="P17" s="98">
        <f t="shared" ref="P17" ca="1" si="240">#REF!/($D17*($AV$4/1000))</f>
        <v>0</v>
      </c>
      <c r="Q17" s="98">
        <f t="shared" ref="Q17" ca="1" si="241">#REF!/($D17*($AV$4/1000))</f>
        <v>8823.5294117647045</v>
      </c>
      <c r="R17" s="98">
        <f t="shared" ref="R17" ca="1" si="242">#REF!/($D17*($AV$4/1000))</f>
        <v>0</v>
      </c>
      <c r="S17" s="98">
        <f t="shared" ref="S17" ca="1" si="243">#REF!/($D17*($AV$4/1000))</f>
        <v>0</v>
      </c>
      <c r="T17" s="98">
        <f t="shared" ca="1" si="17"/>
        <v>13235.294117647056</v>
      </c>
      <c r="U17" s="99" t="s">
        <v>121</v>
      </c>
      <c r="V17" s="98">
        <f t="shared" ca="1" si="18"/>
        <v>20588.235294117643</v>
      </c>
      <c r="W17" s="95">
        <v>530</v>
      </c>
      <c r="X17" s="99" t="s">
        <v>120</v>
      </c>
      <c r="Y17" s="100">
        <v>42647.058823529413</v>
      </c>
    </row>
    <row r="18" spans="1:25" x14ac:dyDescent="0.2">
      <c r="A18" s="95">
        <v>516</v>
      </c>
      <c r="B18" s="95">
        <v>0.64</v>
      </c>
      <c r="C18" s="98">
        <f t="shared" ref="C18" ca="1" si="244">#REF!/($D18*($AV$4/1000))</f>
        <v>0</v>
      </c>
      <c r="D18" s="98">
        <f t="shared" ref="D18" ca="1" si="245">#REF!/($D18*($AV$4/1000))</f>
        <v>0</v>
      </c>
      <c r="E18" s="98">
        <f t="shared" ref="E18" ca="1" si="246">#REF!/($D18*($AV$4/1000))</f>
        <v>0</v>
      </c>
      <c r="F18" s="98">
        <f t="shared" ref="F18" ca="1" si="247">#REF!/($D18*($AV$4/1000))</f>
        <v>0</v>
      </c>
      <c r="G18" s="98">
        <f t="shared" ref="G18" ca="1" si="248">#REF!/($D18*($AV$4/1000))</f>
        <v>0</v>
      </c>
      <c r="H18" s="98">
        <f t="shared" ca="1" si="5"/>
        <v>0</v>
      </c>
      <c r="I18" s="98">
        <f t="shared" ref="I18" ca="1" si="249">#REF!/($D18*($AV$4/1000))</f>
        <v>0</v>
      </c>
      <c r="J18" s="98">
        <f t="shared" ref="J18" ca="1" si="250">#REF!/($D18*($AV$4/1000))</f>
        <v>0</v>
      </c>
      <c r="K18" s="98">
        <f t="shared" ref="K18" ca="1" si="251">#REF!/($D18*($AV$4/1000))</f>
        <v>3124.9999999999995</v>
      </c>
      <c r="L18" s="98">
        <f t="shared" ref="L18" ca="1" si="252">#REF!/($D18*($AV$4/1000))</f>
        <v>0</v>
      </c>
      <c r="M18" s="98">
        <f t="shared" ref="M18" ca="1" si="253">#REF!/($D18*($AV$4/1000))</f>
        <v>0</v>
      </c>
      <c r="N18" s="98">
        <f t="shared" ca="1" si="11"/>
        <v>3124.9999999999995</v>
      </c>
      <c r="O18" s="98">
        <f t="shared" ref="O18" ca="1" si="254">#REF!/($D18*($AV$4/1000))</f>
        <v>3124.9999999999995</v>
      </c>
      <c r="P18" s="98">
        <f t="shared" ref="P18" ca="1" si="255">#REF!/($D18*($AV$4/1000))</f>
        <v>0</v>
      </c>
      <c r="Q18" s="98">
        <f t="shared" ref="Q18" ca="1" si="256">#REF!/($D18*($AV$4/1000))</f>
        <v>12499.999999999998</v>
      </c>
      <c r="R18" s="98">
        <f t="shared" ref="R18" ca="1" si="257">#REF!/($D18*($AV$4/1000))</f>
        <v>0</v>
      </c>
      <c r="S18" s="98">
        <f t="shared" ref="S18" ca="1" si="258">#REF!/($D18*($AV$4/1000))</f>
        <v>0</v>
      </c>
      <c r="T18" s="98">
        <f t="shared" ca="1" si="17"/>
        <v>15624.999999999998</v>
      </c>
      <c r="U18" s="99" t="s">
        <v>120</v>
      </c>
      <c r="V18" s="98">
        <f t="shared" ca="1" si="18"/>
        <v>18749.999999999996</v>
      </c>
      <c r="W18" s="95">
        <v>532</v>
      </c>
      <c r="X18" s="99" t="s">
        <v>120</v>
      </c>
      <c r="Y18" s="100">
        <v>4411.7647058823532</v>
      </c>
    </row>
    <row r="19" spans="1:25" x14ac:dyDescent="0.2">
      <c r="A19" s="95">
        <v>517</v>
      </c>
      <c r="B19" s="95">
        <v>0.64</v>
      </c>
      <c r="C19" s="98">
        <f t="shared" ref="C19" ca="1" si="259">#REF!/($D19*($AV$4/1000))</f>
        <v>0</v>
      </c>
      <c r="D19" s="98">
        <f t="shared" ref="D19" ca="1" si="260">#REF!/($D19*($AV$4/1000))</f>
        <v>0</v>
      </c>
      <c r="E19" s="98">
        <f t="shared" ref="E19" ca="1" si="261">#REF!/($D19*($AV$4/1000))</f>
        <v>0</v>
      </c>
      <c r="F19" s="98">
        <f t="shared" ref="F19" ca="1" si="262">#REF!/($D19*($AV$4/1000))</f>
        <v>0</v>
      </c>
      <c r="G19" s="98">
        <f t="shared" ref="G19" ca="1" si="263">#REF!/($D19*($AV$4/1000))</f>
        <v>0</v>
      </c>
      <c r="H19" s="98">
        <f t="shared" ca="1" si="5"/>
        <v>0</v>
      </c>
      <c r="I19" s="98">
        <f t="shared" ref="I19" ca="1" si="264">#REF!/($D19*($AV$4/1000))</f>
        <v>0</v>
      </c>
      <c r="J19" s="98">
        <f t="shared" ref="J19" ca="1" si="265">#REF!/($D19*($AV$4/1000))</f>
        <v>0</v>
      </c>
      <c r="K19" s="98">
        <f t="shared" ref="K19" ca="1" si="266">#REF!/($D19*($AV$4/1000))</f>
        <v>4687.5</v>
      </c>
      <c r="L19" s="98">
        <f t="shared" ref="L19" ca="1" si="267">#REF!/($D19*($AV$4/1000))</f>
        <v>0</v>
      </c>
      <c r="M19" s="98">
        <f t="shared" ref="M19" ca="1" si="268">#REF!/($D19*($AV$4/1000))</f>
        <v>0</v>
      </c>
      <c r="N19" s="98">
        <f t="shared" ca="1" si="11"/>
        <v>4687.5</v>
      </c>
      <c r="O19" s="98">
        <f t="shared" ref="O19" ca="1" si="269">#REF!/($D19*($AV$4/1000))</f>
        <v>1562.4999999999998</v>
      </c>
      <c r="P19" s="98">
        <f t="shared" ref="P19" ca="1" si="270">#REF!/($D19*($AV$4/1000))</f>
        <v>1562.4999999999998</v>
      </c>
      <c r="Q19" s="98">
        <f t="shared" ref="Q19" ca="1" si="271">#REF!/($D19*($AV$4/1000))</f>
        <v>4687.5</v>
      </c>
      <c r="R19" s="98">
        <f t="shared" ref="R19" ca="1" si="272">#REF!/($D19*($AV$4/1000))</f>
        <v>0</v>
      </c>
      <c r="S19" s="98">
        <f t="shared" ref="S19" ca="1" si="273">#REF!/($D19*($AV$4/1000))</f>
        <v>0</v>
      </c>
      <c r="T19" s="98">
        <f t="shared" ca="1" si="17"/>
        <v>7812.5</v>
      </c>
      <c r="U19" s="99" t="s">
        <v>121</v>
      </c>
      <c r="V19" s="98">
        <f t="shared" ca="1" si="18"/>
        <v>12500</v>
      </c>
      <c r="W19" s="95">
        <v>534</v>
      </c>
      <c r="X19" s="99" t="s">
        <v>120</v>
      </c>
      <c r="Y19" s="100">
        <v>27536.231884057972</v>
      </c>
    </row>
    <row r="20" spans="1:25" x14ac:dyDescent="0.2">
      <c r="A20" s="95">
        <v>518</v>
      </c>
      <c r="B20" s="95">
        <v>0.69</v>
      </c>
      <c r="C20" s="98">
        <f t="shared" ref="C20" ca="1" si="274">#REF!/($D20*($AV$4/1000))</f>
        <v>0</v>
      </c>
      <c r="D20" s="98">
        <f t="shared" ref="D20" ca="1" si="275">#REF!/($D20*($AV$4/1000))</f>
        <v>0</v>
      </c>
      <c r="E20" s="98">
        <f t="shared" ref="E20" ca="1" si="276">#REF!/($D20*($AV$4/1000))</f>
        <v>0</v>
      </c>
      <c r="F20" s="98">
        <f t="shared" ref="F20" ca="1" si="277">#REF!/($D20*($AV$4/1000))</f>
        <v>0</v>
      </c>
      <c r="G20" s="98">
        <f t="shared" ref="G20" ca="1" si="278">#REF!/($D20*($AV$4/1000))</f>
        <v>0</v>
      </c>
      <c r="H20" s="98">
        <f t="shared" ca="1" si="5"/>
        <v>0</v>
      </c>
      <c r="I20" s="98">
        <f t="shared" ref="I20" ca="1" si="279">#REF!/($D20*($AV$4/1000))</f>
        <v>0</v>
      </c>
      <c r="J20" s="98">
        <f t="shared" ref="J20" ca="1" si="280">#REF!/($D20*($AV$4/1000))</f>
        <v>0</v>
      </c>
      <c r="K20" s="98">
        <f t="shared" ref="K20" ca="1" si="281">#REF!/($D20*($AV$4/1000))</f>
        <v>1449.2753623188407</v>
      </c>
      <c r="L20" s="98">
        <f t="shared" ref="L20" ca="1" si="282">#REF!/($D20*($AV$4/1000))</f>
        <v>0</v>
      </c>
      <c r="M20" s="98">
        <f t="shared" ref="M20" ca="1" si="283">#REF!/($D20*($AV$4/1000))</f>
        <v>0</v>
      </c>
      <c r="N20" s="98">
        <f t="shared" ca="1" si="11"/>
        <v>1449.2753623188407</v>
      </c>
      <c r="O20" s="98">
        <f t="shared" ref="O20" ca="1" si="284">#REF!/($D20*($AV$4/1000))</f>
        <v>0</v>
      </c>
      <c r="P20" s="98">
        <f t="shared" ref="P20" ca="1" si="285">#REF!/($D20*($AV$4/1000))</f>
        <v>0</v>
      </c>
      <c r="Q20" s="98">
        <f t="shared" ref="Q20" ca="1" si="286">#REF!/($D20*($AV$4/1000))</f>
        <v>2898.5507246376815</v>
      </c>
      <c r="R20" s="98">
        <f t="shared" ref="R20" ca="1" si="287">#REF!/($D20*($AV$4/1000))</f>
        <v>0</v>
      </c>
      <c r="S20" s="98">
        <f t="shared" ref="S20" ca="1" si="288">#REF!/($D20*($AV$4/1000))</f>
        <v>0</v>
      </c>
      <c r="T20" s="98">
        <f t="shared" ca="1" si="17"/>
        <v>2898.5507246376815</v>
      </c>
      <c r="U20" s="99" t="s">
        <v>120</v>
      </c>
      <c r="V20" s="98">
        <f t="shared" ca="1" si="18"/>
        <v>4347.826086956522</v>
      </c>
      <c r="W20" s="95">
        <v>536</v>
      </c>
      <c r="X20" s="99" t="s">
        <v>120</v>
      </c>
      <c r="Y20" s="100">
        <v>16901.408450704228</v>
      </c>
    </row>
    <row r="21" spans="1:25" x14ac:dyDescent="0.2">
      <c r="A21" s="95">
        <v>519</v>
      </c>
      <c r="B21" s="95">
        <v>0.69</v>
      </c>
      <c r="C21" s="98">
        <f t="shared" ref="C21" ca="1" si="289">#REF!/($D21*($AV$4/1000))</f>
        <v>0</v>
      </c>
      <c r="D21" s="98">
        <f t="shared" ref="D21" ca="1" si="290">#REF!/($D21*($AV$4/1000))</f>
        <v>0</v>
      </c>
      <c r="E21" s="98">
        <f t="shared" ref="E21" ca="1" si="291">#REF!/($D21*($AV$4/1000))</f>
        <v>0</v>
      </c>
      <c r="F21" s="98">
        <f t="shared" ref="F21" ca="1" si="292">#REF!/($D21*($AV$4/1000))</f>
        <v>1449.2753623188407</v>
      </c>
      <c r="G21" s="98">
        <f t="shared" ref="G21" ca="1" si="293">#REF!/($D21*($AV$4/1000))</f>
        <v>0</v>
      </c>
      <c r="H21" s="98">
        <f t="shared" ca="1" si="5"/>
        <v>1449.2753623188407</v>
      </c>
      <c r="I21" s="98">
        <f t="shared" ref="I21" ca="1" si="294">#REF!/($D21*($AV$4/1000))</f>
        <v>0</v>
      </c>
      <c r="J21" s="98">
        <f t="shared" ref="J21" ca="1" si="295">#REF!/($D21*($AV$4/1000))</f>
        <v>0</v>
      </c>
      <c r="K21" s="98">
        <f t="shared" ref="K21" ca="1" si="296">#REF!/($D21*($AV$4/1000))</f>
        <v>0</v>
      </c>
      <c r="L21" s="98">
        <f t="shared" ref="L21" ca="1" si="297">#REF!/($D21*($AV$4/1000))</f>
        <v>0</v>
      </c>
      <c r="M21" s="98">
        <f t="shared" ref="M21" ca="1" si="298">#REF!/($D21*($AV$4/1000))</f>
        <v>0</v>
      </c>
      <c r="N21" s="98">
        <f t="shared" ca="1" si="11"/>
        <v>0</v>
      </c>
      <c r="O21" s="98">
        <f t="shared" ref="O21" ca="1" si="299">#REF!/($D21*($AV$4/1000))</f>
        <v>0</v>
      </c>
      <c r="P21" s="98">
        <f t="shared" ref="P21" ca="1" si="300">#REF!/($D21*($AV$4/1000))</f>
        <v>0</v>
      </c>
      <c r="Q21" s="98">
        <f t="shared" ref="Q21" ca="1" si="301">#REF!/($D21*($AV$4/1000))</f>
        <v>11594.202898550726</v>
      </c>
      <c r="R21" s="98">
        <f t="shared" ref="R21" ca="1" si="302">#REF!/($D21*($AV$4/1000))</f>
        <v>0</v>
      </c>
      <c r="S21" s="98">
        <f t="shared" ref="S21" ca="1" si="303">#REF!/($D21*($AV$4/1000))</f>
        <v>0</v>
      </c>
      <c r="T21" s="98">
        <f t="shared" ca="1" si="17"/>
        <v>11594.202898550726</v>
      </c>
      <c r="U21" s="99" t="s">
        <v>121</v>
      </c>
      <c r="V21" s="98">
        <f t="shared" ca="1" si="18"/>
        <v>13043.478260869566</v>
      </c>
      <c r="W21" s="95">
        <v>538</v>
      </c>
      <c r="X21" s="99" t="s">
        <v>120</v>
      </c>
      <c r="Y21" s="100">
        <v>50724.637681159424</v>
      </c>
    </row>
    <row r="22" spans="1:25" x14ac:dyDescent="0.2">
      <c r="A22" s="95">
        <v>520</v>
      </c>
      <c r="B22" s="95">
        <v>0.68</v>
      </c>
      <c r="C22" s="98">
        <f t="shared" ref="C22" ca="1" si="304">#REF!/($D22*($AV$4/1000))</f>
        <v>0</v>
      </c>
      <c r="D22" s="98">
        <f t="shared" ref="D22" ca="1" si="305">#REF!/($D22*($AV$4/1000))</f>
        <v>0</v>
      </c>
      <c r="E22" s="98">
        <f t="shared" ref="E22" ca="1" si="306">#REF!/($D22*($AV$4/1000))</f>
        <v>0</v>
      </c>
      <c r="F22" s="98">
        <f t="shared" ref="F22" ca="1" si="307">#REF!/($D22*($AV$4/1000))</f>
        <v>1470.5882352941176</v>
      </c>
      <c r="G22" s="98">
        <f t="shared" ref="G22" ca="1" si="308">#REF!/($D22*($AV$4/1000))</f>
        <v>0</v>
      </c>
      <c r="H22" s="98">
        <f t="shared" ca="1" si="5"/>
        <v>1470.5882352941176</v>
      </c>
      <c r="I22" s="98">
        <f t="shared" ref="I22" ca="1" si="309">#REF!/($D22*($AV$4/1000))</f>
        <v>0</v>
      </c>
      <c r="J22" s="98">
        <f t="shared" ref="J22" ca="1" si="310">#REF!/($D22*($AV$4/1000))</f>
        <v>0</v>
      </c>
      <c r="K22" s="98">
        <f t="shared" ref="K22" ca="1" si="311">#REF!/($D22*($AV$4/1000))</f>
        <v>0</v>
      </c>
      <c r="L22" s="98">
        <f t="shared" ref="L22" ca="1" si="312">#REF!/($D22*($AV$4/1000))</f>
        <v>0</v>
      </c>
      <c r="M22" s="98">
        <f t="shared" ref="M22" ca="1" si="313">#REF!/($D22*($AV$4/1000))</f>
        <v>0</v>
      </c>
      <c r="N22" s="98">
        <f t="shared" ca="1" si="11"/>
        <v>0</v>
      </c>
      <c r="O22" s="98">
        <f t="shared" ref="O22" ca="1" si="314">#REF!/($D22*($AV$4/1000))</f>
        <v>0</v>
      </c>
      <c r="P22" s="98">
        <f t="shared" ref="P22" ca="1" si="315">#REF!/($D22*($AV$4/1000))</f>
        <v>0</v>
      </c>
      <c r="Q22" s="98">
        <f t="shared" ref="Q22" ca="1" si="316">#REF!/($D22*($AV$4/1000))</f>
        <v>2941.1764705882351</v>
      </c>
      <c r="R22" s="98">
        <f t="shared" ref="R22" ca="1" si="317">#REF!/($D22*($AV$4/1000))</f>
        <v>0</v>
      </c>
      <c r="S22" s="98">
        <f t="shared" ref="S22" ca="1" si="318">#REF!/($D22*($AV$4/1000))</f>
        <v>0</v>
      </c>
      <c r="T22" s="98">
        <f t="shared" ca="1" si="17"/>
        <v>2941.1764705882351</v>
      </c>
      <c r="U22" s="99" t="s">
        <v>120</v>
      </c>
      <c r="V22" s="98">
        <f t="shared" ca="1" si="18"/>
        <v>4411.7647058823532</v>
      </c>
      <c r="W22" s="95">
        <v>540</v>
      </c>
      <c r="X22" s="99" t="s">
        <v>120</v>
      </c>
      <c r="Y22" s="100">
        <v>10294.117647058822</v>
      </c>
    </row>
    <row r="23" spans="1:25" x14ac:dyDescent="0.2">
      <c r="A23" s="95">
        <v>521</v>
      </c>
      <c r="B23" s="95">
        <v>0.68</v>
      </c>
      <c r="C23" s="98">
        <f t="shared" ref="C23" ca="1" si="319">#REF!/($D23*($AV$4/1000))</f>
        <v>0</v>
      </c>
      <c r="D23" s="98">
        <f t="shared" ref="D23" ca="1" si="320">#REF!/($D23*($AV$4/1000))</f>
        <v>0</v>
      </c>
      <c r="E23" s="98">
        <f t="shared" ref="E23" ca="1" si="321">#REF!/($D23*($AV$4/1000))</f>
        <v>0</v>
      </c>
      <c r="F23" s="98">
        <f t="shared" ref="F23" ca="1" si="322">#REF!/($D23*($AV$4/1000))</f>
        <v>1470.5882352941176</v>
      </c>
      <c r="G23" s="98">
        <f t="shared" ref="G23" ca="1" si="323">#REF!/($D23*($AV$4/1000))</f>
        <v>0</v>
      </c>
      <c r="H23" s="98">
        <f t="shared" ca="1" si="5"/>
        <v>1470.5882352941176</v>
      </c>
      <c r="I23" s="98">
        <f t="shared" ref="I23" ca="1" si="324">#REF!/($D23*($AV$4/1000))</f>
        <v>2941.1764705882351</v>
      </c>
      <c r="J23" s="98">
        <f t="shared" ref="J23" ca="1" si="325">#REF!/($D23*($AV$4/1000))</f>
        <v>0</v>
      </c>
      <c r="K23" s="98">
        <f t="shared" ref="K23" ca="1" si="326">#REF!/($D23*($AV$4/1000))</f>
        <v>0</v>
      </c>
      <c r="L23" s="98">
        <f t="shared" ref="L23" ca="1" si="327">#REF!/($D23*($AV$4/1000))</f>
        <v>0</v>
      </c>
      <c r="M23" s="98">
        <f t="shared" ref="M23" ca="1" si="328">#REF!/($D23*($AV$4/1000))</f>
        <v>0</v>
      </c>
      <c r="N23" s="98">
        <f t="shared" ca="1" si="11"/>
        <v>2941.1764705882351</v>
      </c>
      <c r="O23" s="98">
        <f t="shared" ref="O23" ca="1" si="329">#REF!/($D23*($AV$4/1000))</f>
        <v>7352.9411764705874</v>
      </c>
      <c r="P23" s="98">
        <f t="shared" ref="P23" ca="1" si="330">#REF!/($D23*($AV$4/1000))</f>
        <v>0</v>
      </c>
      <c r="Q23" s="98">
        <f t="shared" ref="Q23" ca="1" si="331">#REF!/($D23*($AV$4/1000))</f>
        <v>4411.7647058823522</v>
      </c>
      <c r="R23" s="98">
        <f t="shared" ref="R23" ca="1" si="332">#REF!/($D23*($AV$4/1000))</f>
        <v>0</v>
      </c>
      <c r="S23" s="98">
        <f t="shared" ref="S23" ca="1" si="333">#REF!/($D23*($AV$4/1000))</f>
        <v>0</v>
      </c>
      <c r="T23" s="98">
        <f t="shared" ca="1" si="17"/>
        <v>11764.705882352941</v>
      </c>
      <c r="U23" s="99" t="s">
        <v>121</v>
      </c>
      <c r="V23" s="98">
        <f t="shared" ca="1" si="18"/>
        <v>16176.470588235294</v>
      </c>
      <c r="W23" s="95">
        <v>542</v>
      </c>
      <c r="X23" s="99" t="s">
        <v>120</v>
      </c>
      <c r="Y23" s="100">
        <v>7246.3768115942039</v>
      </c>
    </row>
    <row r="24" spans="1:25" x14ac:dyDescent="0.2">
      <c r="A24" s="95">
        <v>522</v>
      </c>
      <c r="B24" s="95">
        <v>0.68</v>
      </c>
      <c r="C24" s="98">
        <f t="shared" ref="C24" ca="1" si="334">#REF!/($D24*($AV$4/1000))</f>
        <v>1470.5882352941176</v>
      </c>
      <c r="D24" s="98">
        <f t="shared" ref="D24" ca="1" si="335">#REF!/($D24*($AV$4/1000))</f>
        <v>0</v>
      </c>
      <c r="E24" s="98">
        <f t="shared" ref="E24" ca="1" si="336">#REF!/($D24*($AV$4/1000))</f>
        <v>0</v>
      </c>
      <c r="F24" s="98">
        <f t="shared" ref="F24" ca="1" si="337">#REF!/($D24*($AV$4/1000))</f>
        <v>0</v>
      </c>
      <c r="G24" s="98">
        <f t="shared" ref="G24" ca="1" si="338">#REF!/($D24*($AV$4/1000))</f>
        <v>0</v>
      </c>
      <c r="H24" s="98">
        <f t="shared" ca="1" si="5"/>
        <v>1470.5882352941176</v>
      </c>
      <c r="I24" s="98">
        <f t="shared" ref="I24" ca="1" si="339">#REF!/($D24*($AV$4/1000))</f>
        <v>0</v>
      </c>
      <c r="J24" s="98">
        <f t="shared" ref="J24" ca="1" si="340">#REF!/($D24*($AV$4/1000))</f>
        <v>0</v>
      </c>
      <c r="K24" s="98">
        <f t="shared" ref="K24" ca="1" si="341">#REF!/($D24*($AV$4/1000))</f>
        <v>0</v>
      </c>
      <c r="L24" s="98">
        <f t="shared" ref="L24" ca="1" si="342">#REF!/($D24*($AV$4/1000))</f>
        <v>0</v>
      </c>
      <c r="M24" s="98">
        <f t="shared" ref="M24" ca="1" si="343">#REF!/($D24*($AV$4/1000))</f>
        <v>0</v>
      </c>
      <c r="N24" s="98">
        <f t="shared" ca="1" si="11"/>
        <v>0</v>
      </c>
      <c r="O24" s="98">
        <f t="shared" ref="O24" ca="1" si="344">#REF!/($D24*($AV$4/1000))</f>
        <v>13235.294117647058</v>
      </c>
      <c r="P24" s="98">
        <f t="shared" ref="P24" ca="1" si="345">#REF!/($D24*($AV$4/1000))</f>
        <v>1470.5882352941176</v>
      </c>
      <c r="Q24" s="98">
        <f t="shared" ref="Q24" ca="1" si="346">#REF!/($D24*($AV$4/1000))</f>
        <v>17647.058823529409</v>
      </c>
      <c r="R24" s="98">
        <f t="shared" ref="R24" ca="1" si="347">#REF!/($D24*($AV$4/1000))</f>
        <v>4411.7647058823522</v>
      </c>
      <c r="S24" s="98">
        <f t="shared" ref="S24" ca="1" si="348">#REF!/($D24*($AV$4/1000))</f>
        <v>0</v>
      </c>
      <c r="T24" s="98">
        <f t="shared" ca="1" si="17"/>
        <v>36764.705882352937</v>
      </c>
      <c r="U24" s="99" t="s">
        <v>120</v>
      </c>
      <c r="V24" s="98">
        <f t="shared" ca="1" si="18"/>
        <v>38235.294117647056</v>
      </c>
      <c r="W24" s="95">
        <v>544</v>
      </c>
      <c r="X24" s="99" t="s">
        <v>120</v>
      </c>
      <c r="Y24" s="100">
        <v>20588.235294117647</v>
      </c>
    </row>
    <row r="25" spans="1:25" x14ac:dyDescent="0.2">
      <c r="A25" s="95">
        <v>523</v>
      </c>
      <c r="B25" s="95">
        <v>0.68</v>
      </c>
      <c r="C25" s="98">
        <f t="shared" ref="C25" ca="1" si="349">#REF!/($D25*($AV$4/1000))</f>
        <v>0</v>
      </c>
      <c r="D25" s="98">
        <f t="shared" ref="D25" ca="1" si="350">#REF!/($D25*($AV$4/1000))</f>
        <v>0</v>
      </c>
      <c r="E25" s="98">
        <f t="shared" ref="E25" ca="1" si="351">#REF!/($D25*($AV$4/1000))</f>
        <v>0</v>
      </c>
      <c r="F25" s="98">
        <f t="shared" ref="F25" ca="1" si="352">#REF!/($D25*($AV$4/1000))</f>
        <v>0</v>
      </c>
      <c r="G25" s="98">
        <f t="shared" ref="G25" ca="1" si="353">#REF!/($D25*($AV$4/1000))</f>
        <v>0</v>
      </c>
      <c r="H25" s="98">
        <f t="shared" ca="1" si="5"/>
        <v>0</v>
      </c>
      <c r="I25" s="98">
        <f t="shared" ref="I25" ca="1" si="354">#REF!/($D25*($AV$4/1000))</f>
        <v>0</v>
      </c>
      <c r="J25" s="98">
        <f t="shared" ref="J25" ca="1" si="355">#REF!/($D25*($AV$4/1000))</f>
        <v>0</v>
      </c>
      <c r="K25" s="98">
        <f t="shared" ref="K25" ca="1" si="356">#REF!/($D25*($AV$4/1000))</f>
        <v>2941.1764705882351</v>
      </c>
      <c r="L25" s="98">
        <f t="shared" ref="L25" ca="1" si="357">#REF!/($D25*($AV$4/1000))</f>
        <v>0</v>
      </c>
      <c r="M25" s="98">
        <f t="shared" ref="M25" ca="1" si="358">#REF!/($D25*($AV$4/1000))</f>
        <v>0</v>
      </c>
      <c r="N25" s="98">
        <f t="shared" ca="1" si="11"/>
        <v>2941.1764705882351</v>
      </c>
      <c r="O25" s="98">
        <f t="shared" ref="O25" ca="1" si="359">#REF!/($D25*($AV$4/1000))</f>
        <v>5882.3529411764703</v>
      </c>
      <c r="P25" s="98">
        <f t="shared" ref="P25" ca="1" si="360">#REF!/($D25*($AV$4/1000))</f>
        <v>1470.5882352941176</v>
      </c>
      <c r="Q25" s="98">
        <f t="shared" ref="Q25" ca="1" si="361">#REF!/($D25*($AV$4/1000))</f>
        <v>2941.1764705882351</v>
      </c>
      <c r="R25" s="98">
        <f t="shared" ref="R25" ca="1" si="362">#REF!/($D25*($AV$4/1000))</f>
        <v>0</v>
      </c>
      <c r="S25" s="98">
        <f t="shared" ref="S25" ca="1" si="363">#REF!/($D25*($AV$4/1000))</f>
        <v>0</v>
      </c>
      <c r="T25" s="98">
        <f t="shared" ca="1" si="17"/>
        <v>10294.117647058822</v>
      </c>
      <c r="U25" s="99" t="s">
        <v>121</v>
      </c>
      <c r="V25" s="98">
        <f t="shared" ca="1" si="18"/>
        <v>13235.294117647056</v>
      </c>
      <c r="W25" s="95">
        <v>546</v>
      </c>
      <c r="X25" s="99" t="s">
        <v>120</v>
      </c>
      <c r="Y25" s="100">
        <v>47826.086956521744</v>
      </c>
    </row>
    <row r="26" spans="1:25" x14ac:dyDescent="0.2">
      <c r="A26" s="95">
        <v>524</v>
      </c>
      <c r="B26" s="95">
        <v>0.69</v>
      </c>
      <c r="C26" s="98">
        <f t="shared" ref="C26" ca="1" si="364">#REF!/($D26*($AV$4/1000))</f>
        <v>0</v>
      </c>
      <c r="D26" s="98">
        <f t="shared" ref="D26" ca="1" si="365">#REF!/($D26*($AV$4/1000))</f>
        <v>0</v>
      </c>
      <c r="E26" s="98">
        <f t="shared" ref="E26" ca="1" si="366">#REF!/($D26*($AV$4/1000))</f>
        <v>0</v>
      </c>
      <c r="F26" s="98">
        <f t="shared" ref="F26" ca="1" si="367">#REF!/($D26*($AV$4/1000))</f>
        <v>0</v>
      </c>
      <c r="G26" s="98">
        <f t="shared" ref="G26" ca="1" si="368">#REF!/($D26*($AV$4/1000))</f>
        <v>0</v>
      </c>
      <c r="H26" s="98">
        <f t="shared" ca="1" si="5"/>
        <v>0</v>
      </c>
      <c r="I26" s="98">
        <f t="shared" ref="I26" ca="1" si="369">#REF!/($D26*($AV$4/1000))</f>
        <v>1449.2753623188407</v>
      </c>
      <c r="J26" s="98">
        <f t="shared" ref="J26" ca="1" si="370">#REF!/($D26*($AV$4/1000))</f>
        <v>0</v>
      </c>
      <c r="K26" s="98">
        <f t="shared" ref="K26" ca="1" si="371">#REF!/($D26*($AV$4/1000))</f>
        <v>2898.5507246376815</v>
      </c>
      <c r="L26" s="98">
        <f t="shared" ref="L26" ca="1" si="372">#REF!/($D26*($AV$4/1000))</f>
        <v>0</v>
      </c>
      <c r="M26" s="98">
        <f t="shared" ref="M26" ca="1" si="373">#REF!/($D26*($AV$4/1000))</f>
        <v>0</v>
      </c>
      <c r="N26" s="98">
        <f t="shared" ca="1" si="11"/>
        <v>4347.826086956522</v>
      </c>
      <c r="O26" s="98">
        <f t="shared" ref="O26" ca="1" si="374">#REF!/($D26*($AV$4/1000))</f>
        <v>4347.826086956522</v>
      </c>
      <c r="P26" s="98">
        <f t="shared" ref="P26" ca="1" si="375">#REF!/($D26*($AV$4/1000))</f>
        <v>0</v>
      </c>
      <c r="Q26" s="98">
        <f t="shared" ref="Q26" ca="1" si="376">#REF!/($D26*($AV$4/1000))</f>
        <v>24637.681159420292</v>
      </c>
      <c r="R26" s="98">
        <f t="shared" ref="R26" ca="1" si="377">#REF!/($D26*($AV$4/1000))</f>
        <v>0</v>
      </c>
      <c r="S26" s="98">
        <f t="shared" ref="S26" ca="1" si="378">#REF!/($D26*($AV$4/1000))</f>
        <v>0</v>
      </c>
      <c r="T26" s="98">
        <f t="shared" ca="1" si="17"/>
        <v>28985.507246376816</v>
      </c>
      <c r="U26" s="99" t="s">
        <v>120</v>
      </c>
      <c r="V26" s="98">
        <f t="shared" ca="1" si="18"/>
        <v>33333.333333333336</v>
      </c>
      <c r="W26" s="95">
        <v>548</v>
      </c>
      <c r="X26" s="99" t="s">
        <v>120</v>
      </c>
      <c r="Y26" s="100">
        <v>49275.362318840576</v>
      </c>
    </row>
    <row r="27" spans="1:25" x14ac:dyDescent="0.2">
      <c r="A27" s="95">
        <v>525</v>
      </c>
      <c r="B27" s="95">
        <v>0.69</v>
      </c>
      <c r="C27" s="98">
        <f t="shared" ref="C27" ca="1" si="379">#REF!/($D27*($AV$4/1000))</f>
        <v>0</v>
      </c>
      <c r="D27" s="98">
        <f t="shared" ref="D27" ca="1" si="380">#REF!/($D27*($AV$4/1000))</f>
        <v>0</v>
      </c>
      <c r="E27" s="98">
        <f t="shared" ref="E27" ca="1" si="381">#REF!/($D27*($AV$4/1000))</f>
        <v>0</v>
      </c>
      <c r="F27" s="98">
        <f t="shared" ref="F27" ca="1" si="382">#REF!/($D27*($AV$4/1000))</f>
        <v>0</v>
      </c>
      <c r="G27" s="98">
        <f t="shared" ref="G27" ca="1" si="383">#REF!/($D27*($AV$4/1000))</f>
        <v>0</v>
      </c>
      <c r="H27" s="98">
        <f t="shared" ca="1" si="5"/>
        <v>0</v>
      </c>
      <c r="I27" s="98">
        <f t="shared" ref="I27" ca="1" si="384">#REF!/($D27*($AV$4/1000))</f>
        <v>0</v>
      </c>
      <c r="J27" s="98">
        <f t="shared" ref="J27" ca="1" si="385">#REF!/($D27*($AV$4/1000))</f>
        <v>0</v>
      </c>
      <c r="K27" s="98">
        <f t="shared" ref="K27" ca="1" si="386">#REF!/($D27*($AV$4/1000))</f>
        <v>2898.5507246376815</v>
      </c>
      <c r="L27" s="98">
        <f t="shared" ref="L27" ca="1" si="387">#REF!/($D27*($AV$4/1000))</f>
        <v>0</v>
      </c>
      <c r="M27" s="98">
        <f t="shared" ref="M27" ca="1" si="388">#REF!/($D27*($AV$4/1000))</f>
        <v>0</v>
      </c>
      <c r="N27" s="98">
        <f t="shared" ca="1" si="11"/>
        <v>2898.5507246376815</v>
      </c>
      <c r="O27" s="98">
        <f t="shared" ref="O27" ca="1" si="389">#REF!/($D27*($AV$4/1000))</f>
        <v>0</v>
      </c>
      <c r="P27" s="98">
        <f t="shared" ref="P27" ca="1" si="390">#REF!/($D27*($AV$4/1000))</f>
        <v>0</v>
      </c>
      <c r="Q27" s="98">
        <f t="shared" ref="Q27" ca="1" si="391">#REF!/($D27*($AV$4/1000))</f>
        <v>14492.753623188406</v>
      </c>
      <c r="R27" s="98">
        <f t="shared" ref="R27" ca="1" si="392">#REF!/($D27*($AV$4/1000))</f>
        <v>0</v>
      </c>
      <c r="S27" s="98">
        <f t="shared" ref="S27" ca="1" si="393">#REF!/($D27*($AV$4/1000))</f>
        <v>0</v>
      </c>
      <c r="T27" s="98">
        <f t="shared" ca="1" si="17"/>
        <v>14492.753623188406</v>
      </c>
      <c r="U27" s="99" t="s">
        <v>121</v>
      </c>
      <c r="V27" s="98">
        <f t="shared" ca="1" si="18"/>
        <v>17391.304347826088</v>
      </c>
      <c r="W27" s="95">
        <v>550</v>
      </c>
      <c r="X27" s="99" t="s">
        <v>120</v>
      </c>
      <c r="Y27" s="100">
        <v>28985.507246376812</v>
      </c>
    </row>
    <row r="28" spans="1:25" x14ac:dyDescent="0.2">
      <c r="A28" s="95">
        <v>526</v>
      </c>
      <c r="B28" s="95">
        <v>0.68</v>
      </c>
      <c r="C28" s="98">
        <f t="shared" ref="C28" ca="1" si="394">#REF!/($D28*($AV$4/1000))</f>
        <v>0</v>
      </c>
      <c r="D28" s="98">
        <f t="shared" ref="D28" ca="1" si="395">#REF!/($D28*($AV$4/1000))</f>
        <v>0</v>
      </c>
      <c r="E28" s="98">
        <f t="shared" ref="E28" ca="1" si="396">#REF!/($D28*($AV$4/1000))</f>
        <v>0</v>
      </c>
      <c r="F28" s="98">
        <f t="shared" ref="F28" ca="1" si="397">#REF!/($D28*($AV$4/1000))</f>
        <v>2941.1764705882351</v>
      </c>
      <c r="G28" s="98">
        <f t="shared" ref="G28" ca="1" si="398">#REF!/($D28*($AV$4/1000))</f>
        <v>0</v>
      </c>
      <c r="H28" s="98">
        <f t="shared" ca="1" si="5"/>
        <v>2941.1764705882351</v>
      </c>
      <c r="I28" s="98">
        <f t="shared" ref="I28" ca="1" si="399">#REF!/($D28*($AV$4/1000))</f>
        <v>0</v>
      </c>
      <c r="J28" s="98">
        <f t="shared" ref="J28" ca="1" si="400">#REF!/($D28*($AV$4/1000))</f>
        <v>0</v>
      </c>
      <c r="K28" s="98">
        <f t="shared" ref="K28" ca="1" si="401">#REF!/($D28*($AV$4/1000))</f>
        <v>20588.235294117647</v>
      </c>
      <c r="L28" s="98">
        <f t="shared" ref="L28" ca="1" si="402">#REF!/($D28*($AV$4/1000))</f>
        <v>0</v>
      </c>
      <c r="M28" s="98">
        <f t="shared" ref="M28" ca="1" si="403">#REF!/($D28*($AV$4/1000))</f>
        <v>0</v>
      </c>
      <c r="N28" s="98">
        <f t="shared" ca="1" si="11"/>
        <v>20588.235294117647</v>
      </c>
      <c r="O28" s="98">
        <f t="shared" ref="O28" ca="1" si="404">#REF!/($D28*($AV$4/1000))</f>
        <v>1470.5882352941176</v>
      </c>
      <c r="P28" s="98">
        <f t="shared" ref="P28" ca="1" si="405">#REF!/($D28*($AV$4/1000))</f>
        <v>0</v>
      </c>
      <c r="Q28" s="98">
        <f t="shared" ref="Q28" ca="1" si="406">#REF!/($D28*($AV$4/1000))</f>
        <v>0</v>
      </c>
      <c r="R28" s="98">
        <f t="shared" ref="R28" ca="1" si="407">#REF!/($D28*($AV$4/1000))</f>
        <v>0</v>
      </c>
      <c r="S28" s="98">
        <f t="shared" ref="S28" ca="1" si="408">#REF!/($D28*($AV$4/1000))</f>
        <v>0</v>
      </c>
      <c r="T28" s="98">
        <f t="shared" ca="1" si="17"/>
        <v>1470.5882352941176</v>
      </c>
      <c r="U28" s="99" t="s">
        <v>120</v>
      </c>
      <c r="V28" s="98">
        <f t="shared" ca="1" si="18"/>
        <v>25000</v>
      </c>
      <c r="W28" s="95">
        <v>552</v>
      </c>
      <c r="X28" s="99" t="s">
        <v>120</v>
      </c>
      <c r="Y28" s="100">
        <v>10294.117647058822</v>
      </c>
    </row>
    <row r="29" spans="1:25" x14ac:dyDescent="0.2">
      <c r="A29" s="95">
        <v>527</v>
      </c>
      <c r="B29" s="95">
        <v>0.68</v>
      </c>
      <c r="C29" s="98">
        <f t="shared" ref="C29" ca="1" si="409">#REF!/($D29*($AV$4/1000))</f>
        <v>0</v>
      </c>
      <c r="D29" s="98">
        <f t="shared" ref="D29" ca="1" si="410">#REF!/($D29*($AV$4/1000))</f>
        <v>0</v>
      </c>
      <c r="E29" s="98">
        <f t="shared" ref="E29" ca="1" si="411">#REF!/($D29*($AV$4/1000))</f>
        <v>0</v>
      </c>
      <c r="F29" s="98">
        <f t="shared" ref="F29" ca="1" si="412">#REF!/($D29*($AV$4/1000))</f>
        <v>2941.1764705882351</v>
      </c>
      <c r="G29" s="98">
        <f t="shared" ref="G29" ca="1" si="413">#REF!/($D29*($AV$4/1000))</f>
        <v>0</v>
      </c>
      <c r="H29" s="98">
        <f t="shared" ca="1" si="5"/>
        <v>2941.1764705882351</v>
      </c>
      <c r="I29" s="98">
        <f t="shared" ref="I29" ca="1" si="414">#REF!/($D29*($AV$4/1000))</f>
        <v>0</v>
      </c>
      <c r="J29" s="98">
        <f t="shared" ref="J29" ca="1" si="415">#REF!/($D29*($AV$4/1000))</f>
        <v>0</v>
      </c>
      <c r="K29" s="98">
        <f t="shared" ref="K29" ca="1" si="416">#REF!/($D29*($AV$4/1000))</f>
        <v>1470.5882352941176</v>
      </c>
      <c r="L29" s="98">
        <f t="shared" ref="L29" ca="1" si="417">#REF!/($D29*($AV$4/1000))</f>
        <v>0</v>
      </c>
      <c r="M29" s="98">
        <f t="shared" ref="M29" ca="1" si="418">#REF!/($D29*($AV$4/1000))</f>
        <v>0</v>
      </c>
      <c r="N29" s="98">
        <f t="shared" ca="1" si="11"/>
        <v>1470.5882352941176</v>
      </c>
      <c r="O29" s="98">
        <f t="shared" ref="O29" ca="1" si="419">#REF!/($D29*($AV$4/1000))</f>
        <v>1470.5882352941176</v>
      </c>
      <c r="P29" s="98">
        <f t="shared" ref="P29" ca="1" si="420">#REF!/($D29*($AV$4/1000))</f>
        <v>0</v>
      </c>
      <c r="Q29" s="98">
        <f t="shared" ref="Q29" ca="1" si="421">#REF!/($D29*($AV$4/1000))</f>
        <v>7352.9411764705874</v>
      </c>
      <c r="R29" s="98">
        <f t="shared" ref="R29" ca="1" si="422">#REF!/($D29*($AV$4/1000))</f>
        <v>0</v>
      </c>
      <c r="S29" s="98">
        <f t="shared" ref="S29" ca="1" si="423">#REF!/($D29*($AV$4/1000))</f>
        <v>0</v>
      </c>
      <c r="T29" s="98">
        <f t="shared" ca="1" si="17"/>
        <v>8823.5294117647045</v>
      </c>
      <c r="U29" s="99" t="s">
        <v>121</v>
      </c>
      <c r="V29" s="98">
        <f t="shared" ca="1" si="18"/>
        <v>13235.294117647058</v>
      </c>
      <c r="W29" s="95">
        <v>554</v>
      </c>
      <c r="X29" s="99" t="s">
        <v>120</v>
      </c>
      <c r="Y29" s="100">
        <v>26966.292134831459</v>
      </c>
    </row>
    <row r="30" spans="1:25" x14ac:dyDescent="0.2">
      <c r="A30" s="95">
        <v>528</v>
      </c>
      <c r="B30" s="95">
        <v>0.69</v>
      </c>
      <c r="C30" s="98">
        <f t="shared" ref="C30" ca="1" si="424">#REF!/($D30*($AV$4/1000))</f>
        <v>0</v>
      </c>
      <c r="D30" s="98">
        <f t="shared" ref="D30" ca="1" si="425">#REF!/($D30*($AV$4/1000))</f>
        <v>0</v>
      </c>
      <c r="E30" s="98">
        <f t="shared" ref="E30" ca="1" si="426">#REF!/($D30*($AV$4/1000))</f>
        <v>0</v>
      </c>
      <c r="F30" s="98">
        <f t="shared" ref="F30" ca="1" si="427">#REF!/($D30*($AV$4/1000))</f>
        <v>0</v>
      </c>
      <c r="G30" s="98">
        <f t="shared" ref="G30" ca="1" si="428">#REF!/($D30*($AV$4/1000))</f>
        <v>0</v>
      </c>
      <c r="H30" s="98">
        <f t="shared" ca="1" si="5"/>
        <v>0</v>
      </c>
      <c r="I30" s="98">
        <f t="shared" ref="I30" ca="1" si="429">#REF!/($D30*($AV$4/1000))</f>
        <v>0</v>
      </c>
      <c r="J30" s="98">
        <f t="shared" ref="J30" ca="1" si="430">#REF!/($D30*($AV$4/1000))</f>
        <v>0</v>
      </c>
      <c r="K30" s="98">
        <f t="shared" ref="K30" ca="1" si="431">#REF!/($D30*($AV$4/1000))</f>
        <v>0</v>
      </c>
      <c r="L30" s="98">
        <f t="shared" ref="L30" ca="1" si="432">#REF!/($D30*($AV$4/1000))</f>
        <v>0</v>
      </c>
      <c r="M30" s="98">
        <f t="shared" ref="M30" ca="1" si="433">#REF!/($D30*($AV$4/1000))</f>
        <v>0</v>
      </c>
      <c r="N30" s="98">
        <f t="shared" ca="1" si="11"/>
        <v>0</v>
      </c>
      <c r="O30" s="98">
        <f t="shared" ref="O30" ca="1" si="434">#REF!/($D30*($AV$4/1000))</f>
        <v>0</v>
      </c>
      <c r="P30" s="98">
        <f t="shared" ref="P30" ca="1" si="435">#REF!/($D30*($AV$4/1000))</f>
        <v>0</v>
      </c>
      <c r="Q30" s="98">
        <f t="shared" ref="Q30" ca="1" si="436">#REF!/($D30*($AV$4/1000))</f>
        <v>26086.956521739132</v>
      </c>
      <c r="R30" s="98">
        <f t="shared" ref="R30" ca="1" si="437">#REF!/($D30*($AV$4/1000))</f>
        <v>0</v>
      </c>
      <c r="S30" s="98">
        <f t="shared" ref="S30" ca="1" si="438">#REF!/($D30*($AV$4/1000))</f>
        <v>0</v>
      </c>
      <c r="T30" s="98">
        <f t="shared" ca="1" si="17"/>
        <v>26086.956521739132</v>
      </c>
      <c r="U30" s="99" t="s">
        <v>120</v>
      </c>
      <c r="V30" s="98">
        <f t="shared" ca="1" si="18"/>
        <v>26086.956521739132</v>
      </c>
      <c r="W30" s="95">
        <v>556</v>
      </c>
      <c r="X30" s="99" t="s">
        <v>120</v>
      </c>
      <c r="Y30" s="100">
        <v>7246.376811594203</v>
      </c>
    </row>
    <row r="31" spans="1:25" x14ac:dyDescent="0.2">
      <c r="A31" s="95">
        <v>529</v>
      </c>
      <c r="B31" s="95">
        <v>0.69</v>
      </c>
      <c r="C31" s="98">
        <f t="shared" ref="C31" ca="1" si="439">#REF!/($D31*($AV$4/1000))</f>
        <v>0</v>
      </c>
      <c r="D31" s="98">
        <f t="shared" ref="D31" ca="1" si="440">#REF!/($D31*($AV$4/1000))</f>
        <v>0</v>
      </c>
      <c r="E31" s="98">
        <f t="shared" ref="E31" ca="1" si="441">#REF!/($D31*($AV$4/1000))</f>
        <v>0</v>
      </c>
      <c r="F31" s="98">
        <f t="shared" ref="F31" ca="1" si="442">#REF!/($D31*($AV$4/1000))</f>
        <v>0</v>
      </c>
      <c r="G31" s="98">
        <f t="shared" ref="G31" ca="1" si="443">#REF!/($D31*($AV$4/1000))</f>
        <v>0</v>
      </c>
      <c r="H31" s="98">
        <f t="shared" ca="1" si="5"/>
        <v>0</v>
      </c>
      <c r="I31" s="98">
        <f t="shared" ref="I31" ca="1" si="444">#REF!/($D31*($AV$4/1000))</f>
        <v>0</v>
      </c>
      <c r="J31" s="98">
        <f t="shared" ref="J31" ca="1" si="445">#REF!/($D31*($AV$4/1000))</f>
        <v>0</v>
      </c>
      <c r="K31" s="98">
        <f t="shared" ref="K31" ca="1" si="446">#REF!/($D31*($AV$4/1000))</f>
        <v>1449.2753623188407</v>
      </c>
      <c r="L31" s="98">
        <f t="shared" ref="L31" ca="1" si="447">#REF!/($D31*($AV$4/1000))</f>
        <v>0</v>
      </c>
      <c r="M31" s="98">
        <f t="shared" ref="M31" ca="1" si="448">#REF!/($D31*($AV$4/1000))</f>
        <v>0</v>
      </c>
      <c r="N31" s="98">
        <f t="shared" ca="1" si="11"/>
        <v>1449.2753623188407</v>
      </c>
      <c r="O31" s="98">
        <f t="shared" ref="O31" ca="1" si="449">#REF!/($D31*($AV$4/1000))</f>
        <v>1449.2753623188407</v>
      </c>
      <c r="P31" s="98">
        <f t="shared" ref="P31" ca="1" si="450">#REF!/($D31*($AV$4/1000))</f>
        <v>0</v>
      </c>
      <c r="Q31" s="98">
        <f t="shared" ref="Q31" ca="1" si="451">#REF!/($D31*($AV$4/1000))</f>
        <v>13043.478260869566</v>
      </c>
      <c r="R31" s="98">
        <f t="shared" ref="R31" ca="1" si="452">#REF!/($D31*($AV$4/1000))</f>
        <v>0</v>
      </c>
      <c r="S31" s="98">
        <f t="shared" ref="S31" ca="1" si="453">#REF!/($D31*($AV$4/1000))</f>
        <v>1449.2753623188407</v>
      </c>
      <c r="T31" s="98">
        <f t="shared" ca="1" si="17"/>
        <v>15942.028985507246</v>
      </c>
      <c r="U31" s="99" t="s">
        <v>121</v>
      </c>
      <c r="V31" s="98">
        <f t="shared" ca="1" si="18"/>
        <v>17391.304347826088</v>
      </c>
      <c r="W31" s="95">
        <v>558</v>
      </c>
      <c r="X31" s="99" t="s">
        <v>120</v>
      </c>
      <c r="Y31" s="100">
        <v>26086.956521739128</v>
      </c>
    </row>
    <row r="32" spans="1:25" x14ac:dyDescent="0.2">
      <c r="A32" s="95">
        <v>530</v>
      </c>
      <c r="B32" s="95">
        <v>0.68</v>
      </c>
      <c r="C32" s="98">
        <f t="shared" ref="C32" ca="1" si="454">#REF!/($D32*($AV$4/1000))</f>
        <v>0</v>
      </c>
      <c r="D32" s="98">
        <f t="shared" ref="D32" ca="1" si="455">#REF!/($D32*($AV$4/1000))</f>
        <v>0</v>
      </c>
      <c r="E32" s="98">
        <f t="shared" ref="E32" ca="1" si="456">#REF!/($D32*($AV$4/1000))</f>
        <v>0</v>
      </c>
      <c r="F32" s="98">
        <f t="shared" ref="F32" ca="1" si="457">#REF!/($D32*($AV$4/1000))</f>
        <v>0</v>
      </c>
      <c r="G32" s="98">
        <f t="shared" ref="G32" ca="1" si="458">#REF!/($D32*($AV$4/1000))</f>
        <v>1470.5882352941176</v>
      </c>
      <c r="H32" s="98">
        <f t="shared" ca="1" si="5"/>
        <v>1470.5882352941176</v>
      </c>
      <c r="I32" s="98">
        <f t="shared" ref="I32" ca="1" si="459">#REF!/($D32*($AV$4/1000))</f>
        <v>10294.117647058823</v>
      </c>
      <c r="J32" s="98">
        <f t="shared" ref="J32" ca="1" si="460">#REF!/($D32*($AV$4/1000))</f>
        <v>0</v>
      </c>
      <c r="K32" s="98">
        <f t="shared" ref="K32" ca="1" si="461">#REF!/($D32*($AV$4/1000))</f>
        <v>8823.5294117647045</v>
      </c>
      <c r="L32" s="98">
        <f t="shared" ref="L32" ca="1" si="462">#REF!/($D32*($AV$4/1000))</f>
        <v>0</v>
      </c>
      <c r="M32" s="98">
        <f t="shared" ref="M32" ca="1" si="463">#REF!/($D32*($AV$4/1000))</f>
        <v>5882.3529411764703</v>
      </c>
      <c r="N32" s="98">
        <f t="shared" ca="1" si="11"/>
        <v>25000</v>
      </c>
      <c r="O32" s="98">
        <f t="shared" ref="O32" ca="1" si="464">#REF!/($D32*($AV$4/1000))</f>
        <v>0</v>
      </c>
      <c r="P32" s="98">
        <f t="shared" ref="P32" ca="1" si="465">#REF!/($D32*($AV$4/1000))</f>
        <v>0</v>
      </c>
      <c r="Q32" s="98">
        <f t="shared" ref="Q32" ca="1" si="466">#REF!/($D32*($AV$4/1000))</f>
        <v>16176.470588235294</v>
      </c>
      <c r="R32" s="98">
        <f t="shared" ref="R32" ca="1" si="467">#REF!/($D32*($AV$4/1000))</f>
        <v>0</v>
      </c>
      <c r="S32" s="98">
        <f t="shared" ref="S32" ca="1" si="468">#REF!/($D32*($AV$4/1000))</f>
        <v>0</v>
      </c>
      <c r="T32" s="98">
        <f t="shared" ca="1" si="17"/>
        <v>16176.470588235294</v>
      </c>
      <c r="U32" s="99" t="s">
        <v>120</v>
      </c>
      <c r="V32" s="98">
        <f t="shared" ca="1" si="18"/>
        <v>42647.058823529413</v>
      </c>
      <c r="W32" s="95">
        <v>560</v>
      </c>
      <c r="X32" s="99" t="s">
        <v>120</v>
      </c>
      <c r="Y32" s="100">
        <v>27941.176470588234</v>
      </c>
    </row>
    <row r="33" spans="1:25" x14ac:dyDescent="0.2">
      <c r="A33" s="95">
        <v>531</v>
      </c>
      <c r="B33" s="95">
        <v>0.68</v>
      </c>
      <c r="C33" s="98">
        <f t="shared" ref="C33" ca="1" si="469">#REF!/($D33*($AV$4/1000))</f>
        <v>0</v>
      </c>
      <c r="D33" s="98">
        <f t="shared" ref="D33" ca="1" si="470">#REF!/($D33*($AV$4/1000))</f>
        <v>0</v>
      </c>
      <c r="E33" s="98">
        <f t="shared" ref="E33" ca="1" si="471">#REF!/($D33*($AV$4/1000))</f>
        <v>0</v>
      </c>
      <c r="F33" s="98">
        <f t="shared" ref="F33" ca="1" si="472">#REF!/($D33*($AV$4/1000))</f>
        <v>0</v>
      </c>
      <c r="G33" s="98">
        <f t="shared" ref="G33" ca="1" si="473">#REF!/($D33*($AV$4/1000))</f>
        <v>0</v>
      </c>
      <c r="H33" s="98">
        <f t="shared" ca="1" si="5"/>
        <v>0</v>
      </c>
      <c r="I33" s="98">
        <f t="shared" ref="I33" ca="1" si="474">#REF!/($D33*($AV$4/1000))</f>
        <v>2941.1764705882351</v>
      </c>
      <c r="J33" s="98">
        <f t="shared" ref="J33" ca="1" si="475">#REF!/($D33*($AV$4/1000))</f>
        <v>2941.1764705882351</v>
      </c>
      <c r="K33" s="98">
        <f t="shared" ref="K33" ca="1" si="476">#REF!/($D33*($AV$4/1000))</f>
        <v>4411.7647058823522</v>
      </c>
      <c r="L33" s="98">
        <f t="shared" ref="L33" ca="1" si="477">#REF!/($D33*($AV$4/1000))</f>
        <v>0</v>
      </c>
      <c r="M33" s="98">
        <f t="shared" ref="M33" ca="1" si="478">#REF!/($D33*($AV$4/1000))</f>
        <v>11764.705882352941</v>
      </c>
      <c r="N33" s="98">
        <f t="shared" ca="1" si="11"/>
        <v>22058.823529411762</v>
      </c>
      <c r="O33" s="98">
        <f t="shared" ref="O33" ca="1" si="479">#REF!/($D33*($AV$4/1000))</f>
        <v>11764.705882352941</v>
      </c>
      <c r="P33" s="98">
        <f t="shared" ref="P33" ca="1" si="480">#REF!/($D33*($AV$4/1000))</f>
        <v>0</v>
      </c>
      <c r="Q33" s="98">
        <f t="shared" ref="Q33" ca="1" si="481">#REF!/($D33*($AV$4/1000))</f>
        <v>20588.235294117647</v>
      </c>
      <c r="R33" s="98">
        <f t="shared" ref="R33" ca="1" si="482">#REF!/($D33*($AV$4/1000))</f>
        <v>0</v>
      </c>
      <c r="S33" s="98">
        <f t="shared" ref="S33" ca="1" si="483">#REF!/($D33*($AV$4/1000))</f>
        <v>1470.5882352941176</v>
      </c>
      <c r="T33" s="98">
        <f t="shared" ca="1" si="17"/>
        <v>33823.529411764706</v>
      </c>
      <c r="U33" s="99" t="s">
        <v>121</v>
      </c>
      <c r="V33" s="98">
        <f t="shared" ca="1" si="18"/>
        <v>55882.352941176468</v>
      </c>
      <c r="W33" s="95">
        <v>562</v>
      </c>
      <c r="X33" s="99" t="s">
        <v>120</v>
      </c>
      <c r="Y33" s="100">
        <v>5882.3529411764703</v>
      </c>
    </row>
    <row r="34" spans="1:25" x14ac:dyDescent="0.2">
      <c r="A34" s="95">
        <v>532</v>
      </c>
      <c r="B34" s="95">
        <v>0.68</v>
      </c>
      <c r="C34" s="98">
        <f t="shared" ref="C34" ca="1" si="484">#REF!/($D34*($AV$4/1000))</f>
        <v>0</v>
      </c>
      <c r="D34" s="98">
        <f t="shared" ref="D34" ca="1" si="485">#REF!/($D34*($AV$4/1000))</f>
        <v>0</v>
      </c>
      <c r="E34" s="98">
        <f t="shared" ref="E34" ca="1" si="486">#REF!/($D34*($AV$4/1000))</f>
        <v>0</v>
      </c>
      <c r="F34" s="98">
        <f t="shared" ref="F34" ca="1" si="487">#REF!/($D34*($AV$4/1000))</f>
        <v>0</v>
      </c>
      <c r="G34" s="98">
        <f t="shared" ref="G34" ca="1" si="488">#REF!/($D34*($AV$4/1000))</f>
        <v>0</v>
      </c>
      <c r="H34" s="98">
        <f t="shared" ca="1" si="5"/>
        <v>0</v>
      </c>
      <c r="I34" s="98">
        <f t="shared" ref="I34" ca="1" si="489">#REF!/($D34*($AV$4/1000))</f>
        <v>0</v>
      </c>
      <c r="J34" s="98">
        <f t="shared" ref="J34" ca="1" si="490">#REF!/($D34*($AV$4/1000))</f>
        <v>0</v>
      </c>
      <c r="K34" s="98">
        <f t="shared" ref="K34" ca="1" si="491">#REF!/($D34*($AV$4/1000))</f>
        <v>0</v>
      </c>
      <c r="L34" s="98">
        <f t="shared" ref="L34" ca="1" si="492">#REF!/($D34*($AV$4/1000))</f>
        <v>0</v>
      </c>
      <c r="M34" s="98">
        <f t="shared" ref="M34" ca="1" si="493">#REF!/($D34*($AV$4/1000))</f>
        <v>0</v>
      </c>
      <c r="N34" s="98">
        <f t="shared" ca="1" si="11"/>
        <v>0</v>
      </c>
      <c r="O34" s="98">
        <f t="shared" ref="O34" ca="1" si="494">#REF!/($D34*($AV$4/1000))</f>
        <v>1470.5882352941176</v>
      </c>
      <c r="P34" s="98">
        <f t="shared" ref="P34" ca="1" si="495">#REF!/($D34*($AV$4/1000))</f>
        <v>0</v>
      </c>
      <c r="Q34" s="98">
        <f t="shared" ref="Q34" ca="1" si="496">#REF!/($D34*($AV$4/1000))</f>
        <v>2941.1764705882351</v>
      </c>
      <c r="R34" s="98">
        <f t="shared" ref="R34" ca="1" si="497">#REF!/($D34*($AV$4/1000))</f>
        <v>0</v>
      </c>
      <c r="S34" s="98">
        <f t="shared" ref="S34" ca="1" si="498">#REF!/($D34*($AV$4/1000))</f>
        <v>0</v>
      </c>
      <c r="T34" s="98">
        <f t="shared" ca="1" si="17"/>
        <v>4411.7647058823532</v>
      </c>
      <c r="U34" s="99" t="s">
        <v>120</v>
      </c>
      <c r="V34" s="98">
        <f t="shared" ca="1" si="18"/>
        <v>4411.7647058823532</v>
      </c>
      <c r="W34" s="95">
        <v>564</v>
      </c>
      <c r="X34" s="99" t="s">
        <v>120</v>
      </c>
      <c r="Y34" s="100">
        <v>26388.888888888891</v>
      </c>
    </row>
    <row r="35" spans="1:25" x14ac:dyDescent="0.2">
      <c r="A35" s="95">
        <v>533</v>
      </c>
      <c r="B35" s="95">
        <v>0.68</v>
      </c>
      <c r="C35" s="98">
        <f t="shared" ref="C35" ca="1" si="499">#REF!/($D35*($AV$4/1000))</f>
        <v>0</v>
      </c>
      <c r="D35" s="98">
        <f t="shared" ref="D35" ca="1" si="500">#REF!/($D35*($AV$4/1000))</f>
        <v>0</v>
      </c>
      <c r="E35" s="98">
        <f t="shared" ref="E35" ca="1" si="501">#REF!/($D35*($AV$4/1000))</f>
        <v>0</v>
      </c>
      <c r="F35" s="98">
        <f t="shared" ref="F35" ca="1" si="502">#REF!/($D35*($AV$4/1000))</f>
        <v>0</v>
      </c>
      <c r="G35" s="98">
        <f t="shared" ref="G35" ca="1" si="503">#REF!/($D35*($AV$4/1000))</f>
        <v>0</v>
      </c>
      <c r="H35" s="98">
        <f t="shared" ca="1" si="5"/>
        <v>0</v>
      </c>
      <c r="I35" s="98">
        <f t="shared" ref="I35" ca="1" si="504">#REF!/($D35*($AV$4/1000))</f>
        <v>19117.647058823528</v>
      </c>
      <c r="J35" s="98">
        <f t="shared" ref="J35" ca="1" si="505">#REF!/($D35*($AV$4/1000))</f>
        <v>0</v>
      </c>
      <c r="K35" s="98">
        <f t="shared" ref="K35" ca="1" si="506">#REF!/($D35*($AV$4/1000))</f>
        <v>8823.5294117647045</v>
      </c>
      <c r="L35" s="98">
        <f t="shared" ref="L35" ca="1" si="507">#REF!/($D35*($AV$4/1000))</f>
        <v>0</v>
      </c>
      <c r="M35" s="98">
        <f t="shared" ref="M35" ca="1" si="508">#REF!/($D35*($AV$4/1000))</f>
        <v>0</v>
      </c>
      <c r="N35" s="98">
        <f t="shared" ca="1" si="11"/>
        <v>27941.176470588231</v>
      </c>
      <c r="O35" s="98">
        <f t="shared" ref="O35" ca="1" si="509">#REF!/($D35*($AV$4/1000))</f>
        <v>1470.5882352941176</v>
      </c>
      <c r="P35" s="98">
        <f t="shared" ref="P35" ca="1" si="510">#REF!/($D35*($AV$4/1000))</f>
        <v>0</v>
      </c>
      <c r="Q35" s="98">
        <f t="shared" ref="Q35" ca="1" si="511">#REF!/($D35*($AV$4/1000))</f>
        <v>4411.7647058823522</v>
      </c>
      <c r="R35" s="98">
        <f t="shared" ref="R35" ca="1" si="512">#REF!/($D35*($AV$4/1000))</f>
        <v>0</v>
      </c>
      <c r="S35" s="98">
        <f t="shared" ref="S35" ca="1" si="513">#REF!/($D35*($AV$4/1000))</f>
        <v>0</v>
      </c>
      <c r="T35" s="98">
        <f t="shared" ca="1" si="17"/>
        <v>5882.3529411764703</v>
      </c>
      <c r="U35" s="99" t="s">
        <v>121</v>
      </c>
      <c r="V35" s="98">
        <f t="shared" ca="1" si="18"/>
        <v>33823.529411764699</v>
      </c>
      <c r="W35" s="95">
        <v>566</v>
      </c>
      <c r="X35" s="99" t="s">
        <v>120</v>
      </c>
      <c r="Y35" s="100">
        <v>19444.444444444449</v>
      </c>
    </row>
    <row r="36" spans="1:25" x14ac:dyDescent="0.2">
      <c r="A36" s="95">
        <v>534</v>
      </c>
      <c r="B36" s="95">
        <v>0.69</v>
      </c>
      <c r="C36" s="98">
        <f t="shared" ref="C36" ca="1" si="514">#REF!/($D36*($AV$4/1000))</f>
        <v>0</v>
      </c>
      <c r="D36" s="98">
        <f t="shared" ref="D36" ca="1" si="515">#REF!/($D36*($AV$4/1000))</f>
        <v>0</v>
      </c>
      <c r="E36" s="98">
        <f t="shared" ref="E36" ca="1" si="516">#REF!/($D36*($AV$4/1000))</f>
        <v>0</v>
      </c>
      <c r="F36" s="98">
        <f t="shared" ref="F36" ca="1" si="517">#REF!/($D36*($AV$4/1000))</f>
        <v>0</v>
      </c>
      <c r="G36" s="98">
        <f t="shared" ref="G36" ca="1" si="518">#REF!/($D36*($AV$4/1000))</f>
        <v>0</v>
      </c>
      <c r="H36" s="98">
        <f t="shared" ca="1" si="5"/>
        <v>0</v>
      </c>
      <c r="I36" s="98">
        <f t="shared" ref="I36" ca="1" si="519">#REF!/($D36*($AV$4/1000))</f>
        <v>1449.2753623188407</v>
      </c>
      <c r="J36" s="98">
        <f t="shared" ref="J36" ca="1" si="520">#REF!/($D36*($AV$4/1000))</f>
        <v>0</v>
      </c>
      <c r="K36" s="98">
        <f t="shared" ref="K36" ca="1" si="521">#REF!/($D36*($AV$4/1000))</f>
        <v>8695.652173913044</v>
      </c>
      <c r="L36" s="98">
        <f t="shared" ref="L36" ca="1" si="522">#REF!/($D36*($AV$4/1000))</f>
        <v>0</v>
      </c>
      <c r="M36" s="98">
        <f t="shared" ref="M36" ca="1" si="523">#REF!/($D36*($AV$4/1000))</f>
        <v>0</v>
      </c>
      <c r="N36" s="98">
        <f t="shared" ca="1" si="11"/>
        <v>10144.927536231884</v>
      </c>
      <c r="O36" s="98">
        <f t="shared" ref="O36" ca="1" si="524">#REF!/($D36*($AV$4/1000))</f>
        <v>2898.5507246376815</v>
      </c>
      <c r="P36" s="98">
        <f t="shared" ref="P36" ca="1" si="525">#REF!/($D36*($AV$4/1000))</f>
        <v>0</v>
      </c>
      <c r="Q36" s="98">
        <f t="shared" ref="Q36" ca="1" si="526">#REF!/($D36*($AV$4/1000))</f>
        <v>14492.753623188406</v>
      </c>
      <c r="R36" s="98">
        <f t="shared" ref="R36" ca="1" si="527">#REF!/($D36*($AV$4/1000))</f>
        <v>0</v>
      </c>
      <c r="S36" s="98">
        <f t="shared" ref="S36" ca="1" si="528">#REF!/($D36*($AV$4/1000))</f>
        <v>0</v>
      </c>
      <c r="T36" s="98">
        <f t="shared" ca="1" si="17"/>
        <v>17391.304347826088</v>
      </c>
      <c r="U36" s="99" t="s">
        <v>120</v>
      </c>
      <c r="V36" s="98">
        <f t="shared" ca="1" si="18"/>
        <v>27536.231884057972</v>
      </c>
      <c r="W36" s="95">
        <v>568</v>
      </c>
      <c r="X36" s="99" t="s">
        <v>120</v>
      </c>
      <c r="Y36" s="100">
        <v>18840.579710144928</v>
      </c>
    </row>
    <row r="37" spans="1:25" x14ac:dyDescent="0.2">
      <c r="A37" s="95">
        <v>535</v>
      </c>
      <c r="B37" s="95">
        <v>0.69</v>
      </c>
      <c r="C37" s="98">
        <f t="shared" ref="C37" ca="1" si="529">#REF!/($D37*($AV$4/1000))</f>
        <v>0</v>
      </c>
      <c r="D37" s="98">
        <f t="shared" ref="D37" ca="1" si="530">#REF!/($D37*($AV$4/1000))</f>
        <v>0</v>
      </c>
      <c r="E37" s="98">
        <f t="shared" ref="E37" ca="1" si="531">#REF!/($D37*($AV$4/1000))</f>
        <v>0</v>
      </c>
      <c r="F37" s="98">
        <f t="shared" ref="F37" ca="1" si="532">#REF!/($D37*($AV$4/1000))</f>
        <v>0</v>
      </c>
      <c r="G37" s="98">
        <f t="shared" ref="G37" ca="1" si="533">#REF!/($D37*($AV$4/1000))</f>
        <v>0</v>
      </c>
      <c r="H37" s="98">
        <f t="shared" ca="1" si="5"/>
        <v>0</v>
      </c>
      <c r="I37" s="98">
        <f t="shared" ref="I37" ca="1" si="534">#REF!/($D37*($AV$4/1000))</f>
        <v>1449.2753623188407</v>
      </c>
      <c r="J37" s="98">
        <f t="shared" ref="J37" ca="1" si="535">#REF!/($D37*($AV$4/1000))</f>
        <v>0</v>
      </c>
      <c r="K37" s="98">
        <f t="shared" ref="K37" ca="1" si="536">#REF!/($D37*($AV$4/1000))</f>
        <v>2898.5507246376815</v>
      </c>
      <c r="L37" s="98">
        <f t="shared" ref="L37" ca="1" si="537">#REF!/($D37*($AV$4/1000))</f>
        <v>0</v>
      </c>
      <c r="M37" s="98">
        <f t="shared" ref="M37" ca="1" si="538">#REF!/($D37*($AV$4/1000))</f>
        <v>0</v>
      </c>
      <c r="N37" s="98">
        <f t="shared" ca="1" si="11"/>
        <v>4347.826086956522</v>
      </c>
      <c r="O37" s="98">
        <f t="shared" ref="O37" ca="1" si="539">#REF!/($D37*($AV$4/1000))</f>
        <v>0</v>
      </c>
      <c r="P37" s="98">
        <f t="shared" ref="P37" ca="1" si="540">#REF!/($D37*($AV$4/1000))</f>
        <v>0</v>
      </c>
      <c r="Q37" s="98">
        <f t="shared" ref="Q37" ca="1" si="541">#REF!/($D37*($AV$4/1000))</f>
        <v>15942.028985507248</v>
      </c>
      <c r="R37" s="98">
        <f t="shared" ref="R37" ca="1" si="542">#REF!/($D37*($AV$4/1000))</f>
        <v>0</v>
      </c>
      <c r="S37" s="98">
        <f t="shared" ref="S37" ca="1" si="543">#REF!/($D37*($AV$4/1000))</f>
        <v>0</v>
      </c>
      <c r="T37" s="98">
        <f t="shared" ca="1" si="17"/>
        <v>15942.028985507248</v>
      </c>
      <c r="U37" s="99" t="s">
        <v>121</v>
      </c>
      <c r="V37" s="98">
        <f t="shared" ca="1" si="18"/>
        <v>20289.855072463768</v>
      </c>
      <c r="W37" s="95">
        <v>570</v>
      </c>
      <c r="X37" s="99" t="s">
        <v>120</v>
      </c>
      <c r="Y37" s="100">
        <v>13235.294117647059</v>
      </c>
    </row>
    <row r="38" spans="1:25" x14ac:dyDescent="0.2">
      <c r="A38" s="95">
        <v>536</v>
      </c>
      <c r="B38" s="95">
        <v>0.71</v>
      </c>
      <c r="C38" s="98">
        <f t="shared" ref="C38" ca="1" si="544">#REF!/($D38*($AV$4/1000))</f>
        <v>0</v>
      </c>
      <c r="D38" s="98">
        <f t="shared" ref="D38" ca="1" si="545">#REF!/($D38*($AV$4/1000))</f>
        <v>0</v>
      </c>
      <c r="E38" s="98">
        <f t="shared" ref="E38" ca="1" si="546">#REF!/($D38*($AV$4/1000))</f>
        <v>0</v>
      </c>
      <c r="F38" s="98">
        <f t="shared" ref="F38" ca="1" si="547">#REF!/($D38*($AV$4/1000))</f>
        <v>0</v>
      </c>
      <c r="G38" s="98">
        <f t="shared" ref="G38" ca="1" si="548">#REF!/($D38*($AV$4/1000))</f>
        <v>0</v>
      </c>
      <c r="H38" s="98">
        <f t="shared" ca="1" si="5"/>
        <v>0</v>
      </c>
      <c r="I38" s="98">
        <f t="shared" ref="I38" ca="1" si="549">#REF!/($D38*($AV$4/1000))</f>
        <v>2816.9014084507044</v>
      </c>
      <c r="J38" s="98">
        <f t="shared" ref="J38" ca="1" si="550">#REF!/($D38*($AV$4/1000))</f>
        <v>0</v>
      </c>
      <c r="K38" s="98">
        <f t="shared" ref="K38" ca="1" si="551">#REF!/($D38*($AV$4/1000))</f>
        <v>1408.4507042253522</v>
      </c>
      <c r="L38" s="98">
        <f t="shared" ref="L38" ca="1" si="552">#REF!/($D38*($AV$4/1000))</f>
        <v>0</v>
      </c>
      <c r="M38" s="98">
        <f t="shared" ref="M38" ca="1" si="553">#REF!/($D38*($AV$4/1000))</f>
        <v>0</v>
      </c>
      <c r="N38" s="98">
        <f t="shared" ca="1" si="11"/>
        <v>4225.352112676057</v>
      </c>
      <c r="O38" s="98">
        <f t="shared" ref="O38" ca="1" si="554">#REF!/($D38*($AV$4/1000))</f>
        <v>0</v>
      </c>
      <c r="P38" s="98">
        <f t="shared" ref="P38" ca="1" si="555">#REF!/($D38*($AV$4/1000))</f>
        <v>0</v>
      </c>
      <c r="Q38" s="98">
        <f t="shared" ref="Q38" ca="1" si="556">#REF!/($D38*($AV$4/1000))</f>
        <v>12676.056338028169</v>
      </c>
      <c r="R38" s="98">
        <f t="shared" ref="R38" ca="1" si="557">#REF!/($D38*($AV$4/1000))</f>
        <v>0</v>
      </c>
      <c r="S38" s="98">
        <f t="shared" ref="S38" ca="1" si="558">#REF!/($D38*($AV$4/1000))</f>
        <v>0</v>
      </c>
      <c r="T38" s="98">
        <f t="shared" ca="1" si="17"/>
        <v>12676.056338028169</v>
      </c>
      <c r="U38" s="99" t="s">
        <v>120</v>
      </c>
      <c r="V38" s="98">
        <f t="shared" ca="1" si="18"/>
        <v>16901.408450704228</v>
      </c>
      <c r="W38" s="95">
        <v>572</v>
      </c>
      <c r="X38" s="99" t="s">
        <v>120</v>
      </c>
      <c r="Y38" s="100">
        <v>125000.00000000001</v>
      </c>
    </row>
    <row r="39" spans="1:25" x14ac:dyDescent="0.2">
      <c r="A39" s="95">
        <v>537</v>
      </c>
      <c r="B39" s="95">
        <v>0.71</v>
      </c>
      <c r="C39" s="98">
        <f t="shared" ref="C39" ca="1" si="559">#REF!/($D39*($AV$4/1000))</f>
        <v>0</v>
      </c>
      <c r="D39" s="98">
        <f t="shared" ref="D39" ca="1" si="560">#REF!/($D39*($AV$4/1000))</f>
        <v>0</v>
      </c>
      <c r="E39" s="98">
        <f t="shared" ref="E39" ca="1" si="561">#REF!/($D39*($AV$4/1000))</f>
        <v>0</v>
      </c>
      <c r="F39" s="98">
        <f t="shared" ref="F39" ca="1" si="562">#REF!/($D39*($AV$4/1000))</f>
        <v>0</v>
      </c>
      <c r="G39" s="98">
        <f t="shared" ref="G39" ca="1" si="563">#REF!/($D39*($AV$4/1000))</f>
        <v>0</v>
      </c>
      <c r="H39" s="98">
        <f t="shared" ca="1" si="5"/>
        <v>0</v>
      </c>
      <c r="I39" s="98">
        <f t="shared" ref="I39" ca="1" si="564">#REF!/($D39*($AV$4/1000))</f>
        <v>0</v>
      </c>
      <c r="J39" s="98">
        <f t="shared" ref="J39" ca="1" si="565">#REF!/($D39*($AV$4/1000))</f>
        <v>0</v>
      </c>
      <c r="K39" s="98">
        <f t="shared" ref="K39" ca="1" si="566">#REF!/($D39*($AV$4/1000))</f>
        <v>0</v>
      </c>
      <c r="L39" s="98">
        <f t="shared" ref="L39" ca="1" si="567">#REF!/($D39*($AV$4/1000))</f>
        <v>0</v>
      </c>
      <c r="M39" s="98">
        <f t="shared" ref="M39" ca="1" si="568">#REF!/($D39*($AV$4/1000))</f>
        <v>0</v>
      </c>
      <c r="N39" s="98">
        <f t="shared" ca="1" si="11"/>
        <v>0</v>
      </c>
      <c r="O39" s="98">
        <f t="shared" ref="O39" ca="1" si="569">#REF!/($D39*($AV$4/1000))</f>
        <v>1408.4507042253522</v>
      </c>
      <c r="P39" s="98">
        <f t="shared" ref="P39" ca="1" si="570">#REF!/($D39*($AV$4/1000))</f>
        <v>0</v>
      </c>
      <c r="Q39" s="98">
        <f t="shared" ref="Q39" ca="1" si="571">#REF!/($D39*($AV$4/1000))</f>
        <v>12676.056338028169</v>
      </c>
      <c r="R39" s="98">
        <f t="shared" ref="R39" ca="1" si="572">#REF!/($D39*($AV$4/1000))</f>
        <v>0</v>
      </c>
      <c r="S39" s="98">
        <f t="shared" ref="S39" ca="1" si="573">#REF!/($D39*($AV$4/1000))</f>
        <v>0</v>
      </c>
      <c r="T39" s="98">
        <f t="shared" ca="1" si="17"/>
        <v>14084.507042253521</v>
      </c>
      <c r="U39" s="99" t="s">
        <v>121</v>
      </c>
      <c r="V39" s="98">
        <f t="shared" ca="1" si="18"/>
        <v>14084.507042253521</v>
      </c>
      <c r="W39" s="95">
        <v>574</v>
      </c>
      <c r="X39" s="99" t="s">
        <v>120</v>
      </c>
      <c r="Y39" s="100">
        <v>13235.294117647056</v>
      </c>
    </row>
    <row r="40" spans="1:25" x14ac:dyDescent="0.2">
      <c r="A40" s="95">
        <v>538</v>
      </c>
      <c r="B40" s="95">
        <v>0.69</v>
      </c>
      <c r="C40" s="98">
        <f t="shared" ref="C40" ca="1" si="574">#REF!/($D40*($AV$4/1000))</f>
        <v>0</v>
      </c>
      <c r="D40" s="98">
        <f t="shared" ref="D40" ca="1" si="575">#REF!/($D40*($AV$4/1000))</f>
        <v>0</v>
      </c>
      <c r="E40" s="98">
        <f t="shared" ref="E40" ca="1" si="576">#REF!/($D40*($AV$4/1000))</f>
        <v>1449.2753623188407</v>
      </c>
      <c r="F40" s="98">
        <f t="shared" ref="F40" ca="1" si="577">#REF!/($D40*($AV$4/1000))</f>
        <v>0</v>
      </c>
      <c r="G40" s="98">
        <f t="shared" ref="G40" ca="1" si="578">#REF!/($D40*($AV$4/1000))</f>
        <v>0</v>
      </c>
      <c r="H40" s="98">
        <f t="shared" ca="1" si="5"/>
        <v>1449.2753623188407</v>
      </c>
      <c r="I40" s="98">
        <f t="shared" ref="I40" ca="1" si="579">#REF!/($D40*($AV$4/1000))</f>
        <v>14492.753623188406</v>
      </c>
      <c r="J40" s="98">
        <f t="shared" ref="J40" ca="1" si="580">#REF!/($D40*($AV$4/1000))</f>
        <v>0</v>
      </c>
      <c r="K40" s="98">
        <f t="shared" ref="K40" ca="1" si="581">#REF!/($D40*($AV$4/1000))</f>
        <v>5797.1014492753629</v>
      </c>
      <c r="L40" s="98">
        <f t="shared" ref="L40" ca="1" si="582">#REF!/($D40*($AV$4/1000))</f>
        <v>1449.2753623188407</v>
      </c>
      <c r="M40" s="98">
        <f t="shared" ref="M40" ca="1" si="583">#REF!/($D40*($AV$4/1000))</f>
        <v>1449.2753623188407</v>
      </c>
      <c r="N40" s="98">
        <f t="shared" ca="1" si="11"/>
        <v>23188.405797101448</v>
      </c>
      <c r="O40" s="98">
        <f t="shared" ref="O40" ca="1" si="584">#REF!/($D40*($AV$4/1000))</f>
        <v>5797.1014492753629</v>
      </c>
      <c r="P40" s="98">
        <f t="shared" ref="P40" ca="1" si="585">#REF!/($D40*($AV$4/1000))</f>
        <v>0</v>
      </c>
      <c r="Q40" s="98">
        <f t="shared" ref="Q40" ca="1" si="586">#REF!/($D40*($AV$4/1000))</f>
        <v>20289.855072463768</v>
      </c>
      <c r="R40" s="98">
        <f t="shared" ref="R40" ca="1" si="587">#REF!/($D40*($AV$4/1000))</f>
        <v>0</v>
      </c>
      <c r="S40" s="98">
        <f t="shared" ref="S40" ca="1" si="588">#REF!/($D40*($AV$4/1000))</f>
        <v>0</v>
      </c>
      <c r="T40" s="98">
        <f t="shared" ca="1" si="17"/>
        <v>26086.956521739132</v>
      </c>
      <c r="U40" s="99" t="s">
        <v>120</v>
      </c>
      <c r="V40" s="98">
        <f t="shared" ca="1" si="18"/>
        <v>50724.637681159424</v>
      </c>
      <c r="W40" s="95">
        <v>576</v>
      </c>
      <c r="X40" s="99" t="s">
        <v>120</v>
      </c>
      <c r="Y40" s="100">
        <v>23188.405797101448</v>
      </c>
    </row>
    <row r="41" spans="1:25" x14ac:dyDescent="0.2">
      <c r="A41" s="95">
        <v>539</v>
      </c>
      <c r="B41" s="95">
        <v>0.69</v>
      </c>
      <c r="C41" s="98">
        <f t="shared" ref="C41" ca="1" si="589">#REF!/($D41*($AV$4/1000))</f>
        <v>0</v>
      </c>
      <c r="D41" s="98">
        <f t="shared" ref="D41" ca="1" si="590">#REF!/($D41*($AV$4/1000))</f>
        <v>0</v>
      </c>
      <c r="E41" s="98">
        <f t="shared" ref="E41" ca="1" si="591">#REF!/($D41*($AV$4/1000))</f>
        <v>0</v>
      </c>
      <c r="F41" s="98">
        <f t="shared" ref="F41" ca="1" si="592">#REF!/($D41*($AV$4/1000))</f>
        <v>0</v>
      </c>
      <c r="G41" s="98">
        <f t="shared" ref="G41" ca="1" si="593">#REF!/($D41*($AV$4/1000))</f>
        <v>0</v>
      </c>
      <c r="H41" s="98">
        <f t="shared" ca="1" si="5"/>
        <v>0</v>
      </c>
      <c r="I41" s="98">
        <f t="shared" ref="I41" ca="1" si="594">#REF!/($D41*($AV$4/1000))</f>
        <v>8695.652173913044</v>
      </c>
      <c r="J41" s="98">
        <f t="shared" ref="J41" ca="1" si="595">#REF!/($D41*($AV$4/1000))</f>
        <v>0</v>
      </c>
      <c r="K41" s="98">
        <f t="shared" ref="K41" ca="1" si="596">#REF!/($D41*($AV$4/1000))</f>
        <v>5797.1014492753629</v>
      </c>
      <c r="L41" s="98">
        <f t="shared" ref="L41" ca="1" si="597">#REF!/($D41*($AV$4/1000))</f>
        <v>0</v>
      </c>
      <c r="M41" s="98">
        <f t="shared" ref="M41" ca="1" si="598">#REF!/($D41*($AV$4/1000))</f>
        <v>0</v>
      </c>
      <c r="N41" s="98">
        <f t="shared" ca="1" si="11"/>
        <v>14492.753623188408</v>
      </c>
      <c r="O41" s="98">
        <f t="shared" ref="O41" ca="1" si="599">#REF!/($D41*($AV$4/1000))</f>
        <v>4347.826086956522</v>
      </c>
      <c r="P41" s="98">
        <f t="shared" ref="P41" ca="1" si="600">#REF!/($D41*($AV$4/1000))</f>
        <v>0</v>
      </c>
      <c r="Q41" s="98">
        <f t="shared" ref="Q41" ca="1" si="601">#REF!/($D41*($AV$4/1000))</f>
        <v>15942.028985507248</v>
      </c>
      <c r="R41" s="98">
        <f t="shared" ref="R41" ca="1" si="602">#REF!/($D41*($AV$4/1000))</f>
        <v>0</v>
      </c>
      <c r="S41" s="98">
        <f t="shared" ref="S41" ca="1" si="603">#REF!/($D41*($AV$4/1000))</f>
        <v>0</v>
      </c>
      <c r="T41" s="98">
        <f t="shared" ca="1" si="17"/>
        <v>20289.855072463768</v>
      </c>
      <c r="U41" s="99" t="s">
        <v>121</v>
      </c>
      <c r="V41" s="98">
        <f t="shared" ca="1" si="18"/>
        <v>34782.608695652176</v>
      </c>
      <c r="W41" s="95">
        <v>578</v>
      </c>
      <c r="X41" s="99" t="s">
        <v>120</v>
      </c>
      <c r="Y41" s="100">
        <v>49275.362318840576</v>
      </c>
    </row>
    <row r="42" spans="1:25" x14ac:dyDescent="0.2">
      <c r="A42" s="95">
        <v>540</v>
      </c>
      <c r="B42" s="95">
        <v>0.68</v>
      </c>
      <c r="C42" s="98">
        <f t="shared" ref="C42" ca="1" si="604">#REF!/($D42*($AV$4/1000))</f>
        <v>0</v>
      </c>
      <c r="D42" s="98">
        <f t="shared" ref="D42" ca="1" si="605">#REF!/($D42*($AV$4/1000))</f>
        <v>0</v>
      </c>
      <c r="E42" s="98">
        <f t="shared" ref="E42" ca="1" si="606">#REF!/($D42*($AV$4/1000))</f>
        <v>0</v>
      </c>
      <c r="F42" s="98">
        <f t="shared" ref="F42" ca="1" si="607">#REF!/($D42*($AV$4/1000))</f>
        <v>0</v>
      </c>
      <c r="G42" s="98">
        <f t="shared" ref="G42" ca="1" si="608">#REF!/($D42*($AV$4/1000))</f>
        <v>0</v>
      </c>
      <c r="H42" s="98">
        <f t="shared" ca="1" si="5"/>
        <v>0</v>
      </c>
      <c r="I42" s="98">
        <f t="shared" ref="I42" ca="1" si="609">#REF!/($D42*($AV$4/1000))</f>
        <v>1470.5882352941176</v>
      </c>
      <c r="J42" s="98">
        <f t="shared" ref="J42" ca="1" si="610">#REF!/($D42*($AV$4/1000))</f>
        <v>0</v>
      </c>
      <c r="K42" s="98">
        <f t="shared" ref="K42" ca="1" si="611">#REF!/($D42*($AV$4/1000))</f>
        <v>4411.7647058823522</v>
      </c>
      <c r="L42" s="98">
        <f t="shared" ref="L42" ca="1" si="612">#REF!/($D42*($AV$4/1000))</f>
        <v>0</v>
      </c>
      <c r="M42" s="98">
        <f t="shared" ref="M42" ca="1" si="613">#REF!/($D42*($AV$4/1000))</f>
        <v>0</v>
      </c>
      <c r="N42" s="98">
        <f t="shared" ca="1" si="11"/>
        <v>5882.3529411764703</v>
      </c>
      <c r="O42" s="98">
        <f t="shared" ref="O42" ca="1" si="614">#REF!/($D42*($AV$4/1000))</f>
        <v>0</v>
      </c>
      <c r="P42" s="98">
        <f t="shared" ref="P42" ca="1" si="615">#REF!/($D42*($AV$4/1000))</f>
        <v>0</v>
      </c>
      <c r="Q42" s="98">
        <f t="shared" ref="Q42" ca="1" si="616">#REF!/($D42*($AV$4/1000))</f>
        <v>4411.7647058823522</v>
      </c>
      <c r="R42" s="98">
        <f t="shared" ref="R42" ca="1" si="617">#REF!/($D42*($AV$4/1000))</f>
        <v>0</v>
      </c>
      <c r="S42" s="98">
        <f t="shared" ref="S42" ca="1" si="618">#REF!/($D42*($AV$4/1000))</f>
        <v>0</v>
      </c>
      <c r="T42" s="98">
        <f t="shared" ca="1" si="17"/>
        <v>4411.7647058823522</v>
      </c>
      <c r="U42" s="99" t="s">
        <v>120</v>
      </c>
      <c r="V42" s="98">
        <f t="shared" ca="1" si="18"/>
        <v>10294.117647058822</v>
      </c>
      <c r="W42" s="95">
        <v>580</v>
      </c>
      <c r="X42" s="99" t="s">
        <v>120</v>
      </c>
      <c r="Y42" s="100">
        <v>64062.5</v>
      </c>
    </row>
    <row r="43" spans="1:25" x14ac:dyDescent="0.2">
      <c r="A43" s="95">
        <v>541</v>
      </c>
      <c r="B43" s="95">
        <v>0.68</v>
      </c>
      <c r="C43" s="98">
        <f t="shared" ref="C43" ca="1" si="619">#REF!/($D43*($AV$4/1000))</f>
        <v>0</v>
      </c>
      <c r="D43" s="98">
        <f t="shared" ref="D43" ca="1" si="620">#REF!/($D43*($AV$4/1000))</f>
        <v>0</v>
      </c>
      <c r="E43" s="98">
        <f t="shared" ref="E43" ca="1" si="621">#REF!/($D43*($AV$4/1000))</f>
        <v>0</v>
      </c>
      <c r="F43" s="98">
        <f t="shared" ref="F43" ca="1" si="622">#REF!/($D43*($AV$4/1000))</f>
        <v>0</v>
      </c>
      <c r="G43" s="98">
        <f t="shared" ref="G43" ca="1" si="623">#REF!/($D43*($AV$4/1000))</f>
        <v>0</v>
      </c>
      <c r="H43" s="98">
        <f t="shared" ca="1" si="5"/>
        <v>0</v>
      </c>
      <c r="I43" s="98">
        <f t="shared" ref="I43" ca="1" si="624">#REF!/($D43*($AV$4/1000))</f>
        <v>0</v>
      </c>
      <c r="J43" s="98">
        <f t="shared" ref="J43" ca="1" si="625">#REF!/($D43*($AV$4/1000))</f>
        <v>0</v>
      </c>
      <c r="K43" s="98">
        <f t="shared" ref="K43" ca="1" si="626">#REF!/($D43*($AV$4/1000))</f>
        <v>4411.7647058823522</v>
      </c>
      <c r="L43" s="98">
        <f t="shared" ref="L43" ca="1" si="627">#REF!/($D43*($AV$4/1000))</f>
        <v>0</v>
      </c>
      <c r="M43" s="98">
        <f t="shared" ref="M43" ca="1" si="628">#REF!/($D43*($AV$4/1000))</f>
        <v>0</v>
      </c>
      <c r="N43" s="98">
        <f t="shared" ca="1" si="11"/>
        <v>4411.7647058823522</v>
      </c>
      <c r="O43" s="98">
        <f t="shared" ref="O43" ca="1" si="629">#REF!/($D43*($AV$4/1000))</f>
        <v>7352.9411764705874</v>
      </c>
      <c r="P43" s="98">
        <f t="shared" ref="P43" ca="1" si="630">#REF!/($D43*($AV$4/1000))</f>
        <v>0</v>
      </c>
      <c r="Q43" s="98">
        <f t="shared" ref="Q43" ca="1" si="631">#REF!/($D43*($AV$4/1000))</f>
        <v>23529.411764705881</v>
      </c>
      <c r="R43" s="98">
        <f t="shared" ref="R43" ca="1" si="632">#REF!/($D43*($AV$4/1000))</f>
        <v>0</v>
      </c>
      <c r="S43" s="98">
        <f t="shared" ref="S43" ca="1" si="633">#REF!/($D43*($AV$4/1000))</f>
        <v>0</v>
      </c>
      <c r="T43" s="98">
        <f t="shared" ca="1" si="17"/>
        <v>30882.352941176468</v>
      </c>
      <c r="U43" s="99" t="s">
        <v>121</v>
      </c>
      <c r="V43" s="98">
        <f t="shared" ca="1" si="18"/>
        <v>35294.117647058818</v>
      </c>
      <c r="W43" s="95">
        <v>582</v>
      </c>
      <c r="X43" s="99" t="s">
        <v>120</v>
      </c>
      <c r="Y43" s="100">
        <v>26470.588235294119</v>
      </c>
    </row>
    <row r="44" spans="1:25" x14ac:dyDescent="0.2">
      <c r="A44" s="95">
        <v>542</v>
      </c>
      <c r="B44" s="95">
        <v>0.69</v>
      </c>
      <c r="C44" s="98">
        <f t="shared" ref="C44" ca="1" si="634">#REF!/($D44*($AV$4/1000))</f>
        <v>0</v>
      </c>
      <c r="D44" s="98">
        <f t="shared" ref="D44" ca="1" si="635">#REF!/($D44*($AV$4/1000))</f>
        <v>0</v>
      </c>
      <c r="E44" s="98">
        <f t="shared" ref="E44" ca="1" si="636">#REF!/($D44*($AV$4/1000))</f>
        <v>0</v>
      </c>
      <c r="F44" s="98">
        <f t="shared" ref="F44" ca="1" si="637">#REF!/($D44*($AV$4/1000))</f>
        <v>0</v>
      </c>
      <c r="G44" s="98">
        <f t="shared" ref="G44" ca="1" si="638">#REF!/($D44*($AV$4/1000))</f>
        <v>0</v>
      </c>
      <c r="H44" s="98">
        <f t="shared" ca="1" si="5"/>
        <v>0</v>
      </c>
      <c r="I44" s="98">
        <f t="shared" ref="I44" ca="1" si="639">#REF!/($D44*($AV$4/1000))</f>
        <v>0</v>
      </c>
      <c r="J44" s="98">
        <f t="shared" ref="J44" ca="1" si="640">#REF!/($D44*($AV$4/1000))</f>
        <v>0</v>
      </c>
      <c r="K44" s="98">
        <f t="shared" ref="K44" ca="1" si="641">#REF!/($D44*($AV$4/1000))</f>
        <v>0</v>
      </c>
      <c r="L44" s="98">
        <f t="shared" ref="L44" ca="1" si="642">#REF!/($D44*($AV$4/1000))</f>
        <v>0</v>
      </c>
      <c r="M44" s="98">
        <f t="shared" ref="M44" ca="1" si="643">#REF!/($D44*($AV$4/1000))</f>
        <v>0</v>
      </c>
      <c r="N44" s="98">
        <f t="shared" ca="1" si="11"/>
        <v>0</v>
      </c>
      <c r="O44" s="98">
        <f t="shared" ref="O44" ca="1" si="644">#REF!/($D44*($AV$4/1000))</f>
        <v>2898.5507246376815</v>
      </c>
      <c r="P44" s="98">
        <f t="shared" ref="P44" ca="1" si="645">#REF!/($D44*($AV$4/1000))</f>
        <v>0</v>
      </c>
      <c r="Q44" s="98">
        <f t="shared" ref="Q44" ca="1" si="646">#REF!/($D44*($AV$4/1000))</f>
        <v>4347.826086956522</v>
      </c>
      <c r="R44" s="98">
        <f t="shared" ref="R44" ca="1" si="647">#REF!/($D44*($AV$4/1000))</f>
        <v>0</v>
      </c>
      <c r="S44" s="98">
        <f t="shared" ref="S44" ca="1" si="648">#REF!/($D44*($AV$4/1000))</f>
        <v>0</v>
      </c>
      <c r="T44" s="98">
        <f t="shared" ca="1" si="17"/>
        <v>7246.3768115942039</v>
      </c>
      <c r="U44" s="99" t="s">
        <v>120</v>
      </c>
      <c r="V44" s="98">
        <f t="shared" ca="1" si="18"/>
        <v>7246.3768115942039</v>
      </c>
      <c r="W44" s="95">
        <v>584</v>
      </c>
      <c r="X44" s="99" t="s">
        <v>120</v>
      </c>
      <c r="Y44" s="100">
        <v>9722.2222222222226</v>
      </c>
    </row>
    <row r="45" spans="1:25" x14ac:dyDescent="0.2">
      <c r="A45" s="95">
        <v>543</v>
      </c>
      <c r="B45" s="95">
        <v>0.69</v>
      </c>
      <c r="C45" s="98">
        <f t="shared" ref="C45" ca="1" si="649">#REF!/($D45*($AV$4/1000))</f>
        <v>0</v>
      </c>
      <c r="D45" s="98">
        <f t="shared" ref="D45" ca="1" si="650">#REF!/($D45*($AV$4/1000))</f>
        <v>0</v>
      </c>
      <c r="E45" s="98">
        <f t="shared" ref="E45" ca="1" si="651">#REF!/($D45*($AV$4/1000))</f>
        <v>0</v>
      </c>
      <c r="F45" s="98">
        <f t="shared" ref="F45" ca="1" si="652">#REF!/($D45*($AV$4/1000))</f>
        <v>0</v>
      </c>
      <c r="G45" s="98">
        <f t="shared" ref="G45" ca="1" si="653">#REF!/($D45*($AV$4/1000))</f>
        <v>0</v>
      </c>
      <c r="H45" s="98">
        <f t="shared" ca="1" si="5"/>
        <v>0</v>
      </c>
      <c r="I45" s="98">
        <f t="shared" ref="I45" ca="1" si="654">#REF!/($D45*($AV$4/1000))</f>
        <v>0</v>
      </c>
      <c r="J45" s="98">
        <f t="shared" ref="J45" ca="1" si="655">#REF!/($D45*($AV$4/1000))</f>
        <v>0</v>
      </c>
      <c r="K45" s="98">
        <f t="shared" ref="K45" ca="1" si="656">#REF!/($D45*($AV$4/1000))</f>
        <v>1449.2753623188407</v>
      </c>
      <c r="L45" s="98">
        <f t="shared" ref="L45" ca="1" si="657">#REF!/($D45*($AV$4/1000))</f>
        <v>0</v>
      </c>
      <c r="M45" s="98">
        <f t="shared" ref="M45" ca="1" si="658">#REF!/($D45*($AV$4/1000))</f>
        <v>0</v>
      </c>
      <c r="N45" s="98">
        <f t="shared" ca="1" si="11"/>
        <v>1449.2753623188407</v>
      </c>
      <c r="O45" s="98">
        <f t="shared" ref="O45" ca="1" si="659">#REF!/($D45*($AV$4/1000))</f>
        <v>0</v>
      </c>
      <c r="P45" s="98">
        <f t="shared" ref="P45" ca="1" si="660">#REF!/($D45*($AV$4/1000))</f>
        <v>0</v>
      </c>
      <c r="Q45" s="98">
        <f t="shared" ref="Q45" ca="1" si="661">#REF!/($D45*($AV$4/1000))</f>
        <v>8695.652173913044</v>
      </c>
      <c r="R45" s="98">
        <f t="shared" ref="R45" ca="1" si="662">#REF!/($D45*($AV$4/1000))</f>
        <v>0</v>
      </c>
      <c r="S45" s="98">
        <f t="shared" ref="S45" ca="1" si="663">#REF!/($D45*($AV$4/1000))</f>
        <v>0</v>
      </c>
      <c r="T45" s="98">
        <f t="shared" ca="1" si="17"/>
        <v>8695.652173913044</v>
      </c>
      <c r="U45" s="99" t="s">
        <v>121</v>
      </c>
      <c r="V45" s="98">
        <f t="shared" ca="1" si="18"/>
        <v>10144.927536231884</v>
      </c>
      <c r="W45" s="95">
        <v>586</v>
      </c>
      <c r="X45" s="99" t="s">
        <v>120</v>
      </c>
      <c r="Y45" s="100">
        <v>22058.823529411762</v>
      </c>
    </row>
    <row r="46" spans="1:25" x14ac:dyDescent="0.2">
      <c r="A46" s="95">
        <v>544</v>
      </c>
      <c r="B46" s="95">
        <v>0.68</v>
      </c>
      <c r="C46" s="98">
        <f t="shared" ref="C46" ca="1" si="664">#REF!/($D46*($AV$4/1000))</f>
        <v>0</v>
      </c>
      <c r="D46" s="98">
        <f t="shared" ref="D46" ca="1" si="665">#REF!/($D46*($AV$4/1000))</f>
        <v>0</v>
      </c>
      <c r="E46" s="98">
        <f t="shared" ref="E46" ca="1" si="666">#REF!/($D46*($AV$4/1000))</f>
        <v>0</v>
      </c>
      <c r="F46" s="98">
        <f t="shared" ref="F46" ca="1" si="667">#REF!/($D46*($AV$4/1000))</f>
        <v>0</v>
      </c>
      <c r="G46" s="98">
        <f t="shared" ref="G46" ca="1" si="668">#REF!/($D46*($AV$4/1000))</f>
        <v>0</v>
      </c>
      <c r="H46" s="98">
        <f t="shared" ca="1" si="5"/>
        <v>0</v>
      </c>
      <c r="I46" s="98">
        <f t="shared" ref="I46" ca="1" si="669">#REF!/($D46*($AV$4/1000))</f>
        <v>0</v>
      </c>
      <c r="J46" s="98">
        <f t="shared" ref="J46" ca="1" si="670">#REF!/($D46*($AV$4/1000))</f>
        <v>0</v>
      </c>
      <c r="K46" s="98">
        <f t="shared" ref="K46" ca="1" si="671">#REF!/($D46*($AV$4/1000))</f>
        <v>0</v>
      </c>
      <c r="L46" s="98">
        <f t="shared" ref="L46" ca="1" si="672">#REF!/($D46*($AV$4/1000))</f>
        <v>0</v>
      </c>
      <c r="M46" s="98">
        <f t="shared" ref="M46" ca="1" si="673">#REF!/($D46*($AV$4/1000))</f>
        <v>0</v>
      </c>
      <c r="N46" s="98">
        <f t="shared" ca="1" si="11"/>
        <v>0</v>
      </c>
      <c r="O46" s="98">
        <f t="shared" ref="O46" ca="1" si="674">#REF!/($D46*($AV$4/1000))</f>
        <v>4411.7647058823522</v>
      </c>
      <c r="P46" s="98">
        <f t="shared" ref="P46" ca="1" si="675">#REF!/($D46*($AV$4/1000))</f>
        <v>0</v>
      </c>
      <c r="Q46" s="98">
        <f t="shared" ref="Q46" ca="1" si="676">#REF!/($D46*($AV$4/1000))</f>
        <v>14705.882352941175</v>
      </c>
      <c r="R46" s="98">
        <f t="shared" ref="R46" ca="1" si="677">#REF!/($D46*($AV$4/1000))</f>
        <v>0</v>
      </c>
      <c r="S46" s="98">
        <f t="shared" ref="S46" ca="1" si="678">#REF!/($D46*($AV$4/1000))</f>
        <v>1470.5882352941176</v>
      </c>
      <c r="T46" s="98">
        <f t="shared" ca="1" si="17"/>
        <v>20588.235294117647</v>
      </c>
      <c r="U46" s="99" t="s">
        <v>120</v>
      </c>
      <c r="V46" s="98">
        <f t="shared" ca="1" si="18"/>
        <v>20588.235294117647</v>
      </c>
      <c r="W46" s="95">
        <v>588</v>
      </c>
      <c r="X46" s="99" t="s">
        <v>120</v>
      </c>
      <c r="Y46" s="100">
        <v>41176.470588235294</v>
      </c>
    </row>
    <row r="47" spans="1:25" x14ac:dyDescent="0.2">
      <c r="A47" s="95">
        <v>545</v>
      </c>
      <c r="B47" s="95">
        <v>0.68</v>
      </c>
      <c r="C47" s="98">
        <f t="shared" ref="C47" ca="1" si="679">#REF!/($D47*($AV$4/1000))</f>
        <v>0</v>
      </c>
      <c r="D47" s="98">
        <f t="shared" ref="D47" ca="1" si="680">#REF!/($D47*($AV$4/1000))</f>
        <v>0</v>
      </c>
      <c r="E47" s="98">
        <f t="shared" ref="E47" ca="1" si="681">#REF!/($D47*($AV$4/1000))</f>
        <v>0</v>
      </c>
      <c r="F47" s="98">
        <f t="shared" ref="F47" ca="1" si="682">#REF!/($D47*($AV$4/1000))</f>
        <v>0</v>
      </c>
      <c r="G47" s="98">
        <f t="shared" ref="G47" ca="1" si="683">#REF!/($D47*($AV$4/1000))</f>
        <v>0</v>
      </c>
      <c r="H47" s="98">
        <f t="shared" ca="1" si="5"/>
        <v>0</v>
      </c>
      <c r="I47" s="98">
        <f t="shared" ref="I47" ca="1" si="684">#REF!/($D47*($AV$4/1000))</f>
        <v>1470.5882352941176</v>
      </c>
      <c r="J47" s="98">
        <f t="shared" ref="J47" ca="1" si="685">#REF!/($D47*($AV$4/1000))</f>
        <v>0</v>
      </c>
      <c r="K47" s="98">
        <f t="shared" ref="K47" ca="1" si="686">#REF!/($D47*($AV$4/1000))</f>
        <v>2941.1764705882351</v>
      </c>
      <c r="L47" s="98">
        <f t="shared" ref="L47" ca="1" si="687">#REF!/($D47*($AV$4/1000))</f>
        <v>0</v>
      </c>
      <c r="M47" s="98">
        <f t="shared" ref="M47" ca="1" si="688">#REF!/($D47*($AV$4/1000))</f>
        <v>0</v>
      </c>
      <c r="N47" s="98">
        <f t="shared" ca="1" si="11"/>
        <v>4411.7647058823532</v>
      </c>
      <c r="O47" s="98">
        <f t="shared" ref="O47" ca="1" si="689">#REF!/($D47*($AV$4/1000))</f>
        <v>2941.1764705882351</v>
      </c>
      <c r="P47" s="98">
        <f t="shared" ref="P47" ca="1" si="690">#REF!/($D47*($AV$4/1000))</f>
        <v>0</v>
      </c>
      <c r="Q47" s="98">
        <f t="shared" ref="Q47" ca="1" si="691">#REF!/($D47*($AV$4/1000))</f>
        <v>11764.705882352941</v>
      </c>
      <c r="R47" s="98">
        <f t="shared" ref="R47" ca="1" si="692">#REF!/($D47*($AV$4/1000))</f>
        <v>0</v>
      </c>
      <c r="S47" s="98">
        <f t="shared" ref="S47" ca="1" si="693">#REF!/($D47*($AV$4/1000))</f>
        <v>1470.5882352941176</v>
      </c>
      <c r="T47" s="98">
        <f t="shared" ca="1" si="17"/>
        <v>16176.470588235292</v>
      </c>
      <c r="U47" s="99" t="s">
        <v>121</v>
      </c>
      <c r="V47" s="98">
        <f t="shared" ca="1" si="18"/>
        <v>20588.235294117643</v>
      </c>
      <c r="W47" s="95">
        <v>590</v>
      </c>
      <c r="X47" s="99" t="s">
        <v>120</v>
      </c>
      <c r="Y47" s="100">
        <v>4411.7647058823532</v>
      </c>
    </row>
    <row r="48" spans="1:25" x14ac:dyDescent="0.2">
      <c r="A48" s="95">
        <v>546</v>
      </c>
      <c r="B48" s="95">
        <v>0.69</v>
      </c>
      <c r="C48" s="98">
        <f t="shared" ref="C48" ca="1" si="694">#REF!/($D48*($AV$4/1000))</f>
        <v>0</v>
      </c>
      <c r="D48" s="98">
        <f t="shared" ref="D48" ca="1" si="695">#REF!/($D48*($AV$4/1000))</f>
        <v>0</v>
      </c>
      <c r="E48" s="98">
        <f t="shared" ref="E48" ca="1" si="696">#REF!/($D48*($AV$4/1000))</f>
        <v>1449.2753623188407</v>
      </c>
      <c r="F48" s="98">
        <f t="shared" ref="F48" ca="1" si="697">#REF!/($D48*($AV$4/1000))</f>
        <v>0</v>
      </c>
      <c r="G48" s="98">
        <f t="shared" ref="G48" ca="1" si="698">#REF!/($D48*($AV$4/1000))</f>
        <v>0</v>
      </c>
      <c r="H48" s="98">
        <f t="shared" ca="1" si="5"/>
        <v>1449.2753623188407</v>
      </c>
      <c r="I48" s="98">
        <f t="shared" ref="I48" ca="1" si="699">#REF!/($D48*($AV$4/1000))</f>
        <v>10144.927536231884</v>
      </c>
      <c r="J48" s="98">
        <f t="shared" ref="J48" ca="1" si="700">#REF!/($D48*($AV$4/1000))</f>
        <v>0</v>
      </c>
      <c r="K48" s="98">
        <f t="shared" ref="K48" ca="1" si="701">#REF!/($D48*($AV$4/1000))</f>
        <v>2898.5507246376815</v>
      </c>
      <c r="L48" s="98">
        <f t="shared" ref="L48" ca="1" si="702">#REF!/($D48*($AV$4/1000))</f>
        <v>4347.826086956522</v>
      </c>
      <c r="M48" s="98">
        <f t="shared" ref="M48" ca="1" si="703">#REF!/($D48*($AV$4/1000))</f>
        <v>0</v>
      </c>
      <c r="N48" s="98">
        <f t="shared" ca="1" si="11"/>
        <v>17391.304347826088</v>
      </c>
      <c r="O48" s="98">
        <f t="shared" ref="O48" ca="1" si="704">#REF!/($D48*($AV$4/1000))</f>
        <v>8695.652173913044</v>
      </c>
      <c r="P48" s="98">
        <f t="shared" ref="P48" ca="1" si="705">#REF!/($D48*($AV$4/1000))</f>
        <v>1449.2753623188407</v>
      </c>
      <c r="Q48" s="98">
        <f t="shared" ref="Q48" ca="1" si="706">#REF!/($D48*($AV$4/1000))</f>
        <v>18840.579710144928</v>
      </c>
      <c r="R48" s="98">
        <f t="shared" ref="R48" ca="1" si="707">#REF!/($D48*($AV$4/1000))</f>
        <v>0</v>
      </c>
      <c r="S48" s="98">
        <f t="shared" ref="S48" ca="1" si="708">#REF!/($D48*($AV$4/1000))</f>
        <v>0</v>
      </c>
      <c r="T48" s="98">
        <f t="shared" ca="1" si="17"/>
        <v>28985.507246376812</v>
      </c>
      <c r="U48" s="99" t="s">
        <v>120</v>
      </c>
      <c r="V48" s="98">
        <f t="shared" ca="1" si="18"/>
        <v>47826.086956521744</v>
      </c>
      <c r="W48" s="95">
        <v>592</v>
      </c>
      <c r="X48" s="99" t="s">
        <v>120</v>
      </c>
      <c r="Y48" s="100">
        <v>33823.529411764706</v>
      </c>
    </row>
    <row r="49" spans="1:25" x14ac:dyDescent="0.2">
      <c r="A49" s="95">
        <v>547</v>
      </c>
      <c r="B49" s="95">
        <v>0.69</v>
      </c>
      <c r="C49" s="98">
        <f t="shared" ref="C49" ca="1" si="709">#REF!/($D49*($AV$4/1000))</f>
        <v>0</v>
      </c>
      <c r="D49" s="98">
        <f t="shared" ref="D49" ca="1" si="710">#REF!/($D49*($AV$4/1000))</f>
        <v>0</v>
      </c>
      <c r="E49" s="98">
        <f t="shared" ref="E49" ca="1" si="711">#REF!/($D49*($AV$4/1000))</f>
        <v>1449.2753623188407</v>
      </c>
      <c r="F49" s="98">
        <f t="shared" ref="F49" ca="1" si="712">#REF!/($D49*($AV$4/1000))</f>
        <v>0</v>
      </c>
      <c r="G49" s="98">
        <f t="shared" ref="G49" ca="1" si="713">#REF!/($D49*($AV$4/1000))</f>
        <v>0</v>
      </c>
      <c r="H49" s="98">
        <f t="shared" ca="1" si="5"/>
        <v>1449.2753623188407</v>
      </c>
      <c r="I49" s="98">
        <f t="shared" ref="I49" ca="1" si="714">#REF!/($D49*($AV$4/1000))</f>
        <v>1449.2753623188407</v>
      </c>
      <c r="J49" s="98">
        <f t="shared" ref="J49" ca="1" si="715">#REF!/($D49*($AV$4/1000))</f>
        <v>0</v>
      </c>
      <c r="K49" s="98">
        <f t="shared" ref="K49" ca="1" si="716">#REF!/($D49*($AV$4/1000))</f>
        <v>7246.376811594203</v>
      </c>
      <c r="L49" s="98">
        <f t="shared" ref="L49" ca="1" si="717">#REF!/($D49*($AV$4/1000))</f>
        <v>0</v>
      </c>
      <c r="M49" s="98">
        <f t="shared" ref="M49" ca="1" si="718">#REF!/($D49*($AV$4/1000))</f>
        <v>0</v>
      </c>
      <c r="N49" s="98">
        <f t="shared" ca="1" si="11"/>
        <v>8695.652173913044</v>
      </c>
      <c r="O49" s="98">
        <f t="shared" ref="O49" ca="1" si="719">#REF!/($D49*($AV$4/1000))</f>
        <v>4347.826086956522</v>
      </c>
      <c r="P49" s="98">
        <f t="shared" ref="P49" ca="1" si="720">#REF!/($D49*($AV$4/1000))</f>
        <v>1449.2753623188407</v>
      </c>
      <c r="Q49" s="98">
        <f t="shared" ref="Q49" ca="1" si="721">#REF!/($D49*($AV$4/1000))</f>
        <v>24637.681159420292</v>
      </c>
      <c r="R49" s="98">
        <f t="shared" ref="R49" ca="1" si="722">#REF!/($D49*($AV$4/1000))</f>
        <v>0</v>
      </c>
      <c r="S49" s="98">
        <f t="shared" ref="S49" ca="1" si="723">#REF!/($D49*($AV$4/1000))</f>
        <v>0</v>
      </c>
      <c r="T49" s="98">
        <f t="shared" ca="1" si="17"/>
        <v>30434.782608695656</v>
      </c>
      <c r="U49" s="99" t="s">
        <v>121</v>
      </c>
      <c r="V49" s="98">
        <f t="shared" ca="1" si="18"/>
        <v>40579.710144927536</v>
      </c>
      <c r="W49" s="95">
        <v>594</v>
      </c>
      <c r="X49" s="99" t="s">
        <v>120</v>
      </c>
      <c r="Y49" s="100">
        <v>22058.823529411762</v>
      </c>
    </row>
    <row r="50" spans="1:25" x14ac:dyDescent="0.2">
      <c r="A50" s="95">
        <v>548</v>
      </c>
      <c r="B50" s="95">
        <v>0.69</v>
      </c>
      <c r="C50" s="98">
        <f t="shared" ref="C50" ca="1" si="724">#REF!/($D50*($AV$4/1000))</f>
        <v>0</v>
      </c>
      <c r="D50" s="98">
        <f t="shared" ref="D50" ca="1" si="725">#REF!/($D50*($AV$4/1000))</f>
        <v>0</v>
      </c>
      <c r="E50" s="98">
        <f t="shared" ref="E50" ca="1" si="726">#REF!/($D50*($AV$4/1000))</f>
        <v>5797.1014492753629</v>
      </c>
      <c r="F50" s="98">
        <f t="shared" ref="F50" ca="1" si="727">#REF!/($D50*($AV$4/1000))</f>
        <v>0</v>
      </c>
      <c r="G50" s="98">
        <f t="shared" ref="G50" ca="1" si="728">#REF!/($D50*($AV$4/1000))</f>
        <v>0</v>
      </c>
      <c r="H50" s="98">
        <f t="shared" ca="1" si="5"/>
        <v>5797.1014492753629</v>
      </c>
      <c r="I50" s="98">
        <f t="shared" ref="I50" ca="1" si="729">#REF!/($D50*($AV$4/1000))</f>
        <v>13043.478260869566</v>
      </c>
      <c r="J50" s="98">
        <f t="shared" ref="J50" ca="1" si="730">#REF!/($D50*($AV$4/1000))</f>
        <v>0</v>
      </c>
      <c r="K50" s="98">
        <f t="shared" ref="K50" ca="1" si="731">#REF!/($D50*($AV$4/1000))</f>
        <v>10144.927536231884</v>
      </c>
      <c r="L50" s="98">
        <f t="shared" ref="L50" ca="1" si="732">#REF!/($D50*($AV$4/1000))</f>
        <v>2898.5507246376815</v>
      </c>
      <c r="M50" s="98">
        <f t="shared" ref="M50" ca="1" si="733">#REF!/($D50*($AV$4/1000))</f>
        <v>0</v>
      </c>
      <c r="N50" s="98">
        <f t="shared" ca="1" si="11"/>
        <v>26086.956521739128</v>
      </c>
      <c r="O50" s="98">
        <f t="shared" ref="O50" ca="1" si="734">#REF!/($D50*($AV$4/1000))</f>
        <v>7246.376811594203</v>
      </c>
      <c r="P50" s="98">
        <f t="shared" ref="P50" ca="1" si="735">#REF!/($D50*($AV$4/1000))</f>
        <v>0</v>
      </c>
      <c r="Q50" s="98">
        <f t="shared" ref="Q50" ca="1" si="736">#REF!/($D50*($AV$4/1000))</f>
        <v>8695.652173913044</v>
      </c>
      <c r="R50" s="98">
        <f t="shared" ref="R50" ca="1" si="737">#REF!/($D50*($AV$4/1000))</f>
        <v>1449.2753623188407</v>
      </c>
      <c r="S50" s="98">
        <f t="shared" ref="S50" ca="1" si="738">#REF!/($D50*($AV$4/1000))</f>
        <v>0</v>
      </c>
      <c r="T50" s="98">
        <f t="shared" ca="1" si="17"/>
        <v>17391.304347826088</v>
      </c>
      <c r="U50" s="99" t="s">
        <v>120</v>
      </c>
      <c r="V50" s="98">
        <f t="shared" ca="1" si="18"/>
        <v>49275.362318840576</v>
      </c>
      <c r="W50" s="95">
        <v>596</v>
      </c>
      <c r="X50" s="99" t="s">
        <v>120</v>
      </c>
      <c r="Y50" s="100">
        <v>9374.9999999999982</v>
      </c>
    </row>
    <row r="51" spans="1:25" x14ac:dyDescent="0.2">
      <c r="A51" s="95">
        <v>549</v>
      </c>
      <c r="B51" s="95">
        <v>0.69</v>
      </c>
      <c r="C51" s="98">
        <f t="shared" ref="C51" ca="1" si="739">#REF!/($D51*($AV$4/1000))</f>
        <v>0</v>
      </c>
      <c r="D51" s="98">
        <f t="shared" ref="D51" ca="1" si="740">#REF!/($D51*($AV$4/1000))</f>
        <v>0</v>
      </c>
      <c r="E51" s="98">
        <f t="shared" ref="E51" ca="1" si="741">#REF!/($D51*($AV$4/1000))</f>
        <v>5797.1014492753629</v>
      </c>
      <c r="F51" s="98">
        <f t="shared" ref="F51" ca="1" si="742">#REF!/($D51*($AV$4/1000))</f>
        <v>1449.2753623188407</v>
      </c>
      <c r="G51" s="98">
        <f t="shared" ref="G51" ca="1" si="743">#REF!/($D51*($AV$4/1000))</f>
        <v>1449.2753623188407</v>
      </c>
      <c r="H51" s="98">
        <f t="shared" ca="1" si="5"/>
        <v>8695.652173913044</v>
      </c>
      <c r="I51" s="98">
        <f t="shared" ref="I51" ca="1" si="744">#REF!/($D51*($AV$4/1000))</f>
        <v>7246.376811594203</v>
      </c>
      <c r="J51" s="98">
        <f t="shared" ref="J51" ca="1" si="745">#REF!/($D51*($AV$4/1000))</f>
        <v>0</v>
      </c>
      <c r="K51" s="98">
        <f t="shared" ref="K51" ca="1" si="746">#REF!/($D51*($AV$4/1000))</f>
        <v>5797.1014492753629</v>
      </c>
      <c r="L51" s="98">
        <f t="shared" ref="L51" ca="1" si="747">#REF!/($D51*($AV$4/1000))</f>
        <v>0</v>
      </c>
      <c r="M51" s="98">
        <f t="shared" ref="M51" ca="1" si="748">#REF!/($D51*($AV$4/1000))</f>
        <v>1449.2753623188407</v>
      </c>
      <c r="N51" s="98">
        <f t="shared" ca="1" si="11"/>
        <v>14492.753623188406</v>
      </c>
      <c r="O51" s="98">
        <f t="shared" ref="O51" ca="1" si="749">#REF!/($D51*($AV$4/1000))</f>
        <v>11594.202898550726</v>
      </c>
      <c r="P51" s="98">
        <f t="shared" ref="P51" ca="1" si="750">#REF!/($D51*($AV$4/1000))</f>
        <v>0</v>
      </c>
      <c r="Q51" s="98">
        <f t="shared" ref="Q51" ca="1" si="751">#REF!/($D51*($AV$4/1000))</f>
        <v>7246.376811594203</v>
      </c>
      <c r="R51" s="98">
        <f t="shared" ref="R51" ca="1" si="752">#REF!/($D51*($AV$4/1000))</f>
        <v>1449.2753623188407</v>
      </c>
      <c r="S51" s="98">
        <f t="shared" ref="S51" ca="1" si="753">#REF!/($D51*($AV$4/1000))</f>
        <v>0</v>
      </c>
      <c r="T51" s="98">
        <f t="shared" ca="1" si="17"/>
        <v>20289.855072463768</v>
      </c>
      <c r="U51" s="99" t="s">
        <v>121</v>
      </c>
      <c r="V51" s="98">
        <f t="shared" ca="1" si="18"/>
        <v>43478.260869565216</v>
      </c>
      <c r="W51" s="95">
        <v>598</v>
      </c>
      <c r="X51" s="99" t="s">
        <v>120</v>
      </c>
      <c r="Y51" s="100">
        <v>27941.176470588231</v>
      </c>
    </row>
    <row r="52" spans="1:25" x14ac:dyDescent="0.2">
      <c r="A52" s="95">
        <v>550</v>
      </c>
      <c r="B52" s="95">
        <v>0.69</v>
      </c>
      <c r="C52" s="98">
        <f t="shared" ref="C52" ca="1" si="754">#REF!/($D52*($AV$4/1000))</f>
        <v>0</v>
      </c>
      <c r="D52" s="98">
        <f t="shared" ref="D52" ca="1" si="755">#REF!/($D52*($AV$4/1000))</f>
        <v>0</v>
      </c>
      <c r="E52" s="98">
        <f t="shared" ref="E52" ca="1" si="756">#REF!/($D52*($AV$4/1000))</f>
        <v>0</v>
      </c>
      <c r="F52" s="98">
        <f t="shared" ref="F52" ca="1" si="757">#REF!/($D52*($AV$4/1000))</f>
        <v>0</v>
      </c>
      <c r="G52" s="98">
        <f t="shared" ref="G52" ca="1" si="758">#REF!/($D52*($AV$4/1000))</f>
        <v>0</v>
      </c>
      <c r="H52" s="98">
        <f t="shared" ca="1" si="5"/>
        <v>0</v>
      </c>
      <c r="I52" s="98">
        <f t="shared" ref="I52" ca="1" si="759">#REF!/($D52*($AV$4/1000))</f>
        <v>1449.2753623188407</v>
      </c>
      <c r="J52" s="98">
        <f t="shared" ref="J52" ca="1" si="760">#REF!/($D52*($AV$4/1000))</f>
        <v>0</v>
      </c>
      <c r="K52" s="98">
        <f t="shared" ref="K52" ca="1" si="761">#REF!/($D52*($AV$4/1000))</f>
        <v>7246.376811594203</v>
      </c>
      <c r="L52" s="98">
        <f t="shared" ref="L52" ca="1" si="762">#REF!/($D52*($AV$4/1000))</f>
        <v>0</v>
      </c>
      <c r="M52" s="98">
        <f t="shared" ref="M52" ca="1" si="763">#REF!/($D52*($AV$4/1000))</f>
        <v>0</v>
      </c>
      <c r="N52" s="98">
        <f t="shared" ca="1" si="11"/>
        <v>8695.652173913044</v>
      </c>
      <c r="O52" s="98">
        <f t="shared" ref="O52" ca="1" si="764">#REF!/($D52*($AV$4/1000))</f>
        <v>0</v>
      </c>
      <c r="P52" s="98">
        <f t="shared" ref="P52" ca="1" si="765">#REF!/($D52*($AV$4/1000))</f>
        <v>1449.2753623188407</v>
      </c>
      <c r="Q52" s="98">
        <f t="shared" ref="Q52" ca="1" si="766">#REF!/($D52*($AV$4/1000))</f>
        <v>18840.579710144928</v>
      </c>
      <c r="R52" s="98">
        <f t="shared" ref="R52" ca="1" si="767">#REF!/($D52*($AV$4/1000))</f>
        <v>0</v>
      </c>
      <c r="S52" s="98">
        <f t="shared" ref="S52" ca="1" si="768">#REF!/($D52*($AV$4/1000))</f>
        <v>0</v>
      </c>
      <c r="T52" s="98">
        <f t="shared" ca="1" si="17"/>
        <v>20289.855072463768</v>
      </c>
      <c r="U52" s="99" t="s">
        <v>120</v>
      </c>
      <c r="V52" s="98">
        <f t="shared" ca="1" si="18"/>
        <v>28985.507246376812</v>
      </c>
      <c r="W52" s="95">
        <v>600</v>
      </c>
      <c r="X52" s="99" t="s">
        <v>120</v>
      </c>
      <c r="Y52" s="100">
        <v>20588.235294117643</v>
      </c>
    </row>
    <row r="53" spans="1:25" x14ac:dyDescent="0.2">
      <c r="A53" s="95">
        <v>551</v>
      </c>
      <c r="B53" s="95">
        <v>0.69</v>
      </c>
      <c r="C53" s="98">
        <f t="shared" ref="C53" ca="1" si="769">#REF!/($D53*($AV$4/1000))</f>
        <v>1449.2753623188407</v>
      </c>
      <c r="D53" s="98">
        <f t="shared" ref="D53" ca="1" si="770">#REF!/($D53*($AV$4/1000))</f>
        <v>0</v>
      </c>
      <c r="E53" s="98">
        <f t="shared" ref="E53" ca="1" si="771">#REF!/($D53*($AV$4/1000))</f>
        <v>0</v>
      </c>
      <c r="F53" s="98">
        <f t="shared" ref="F53" ca="1" si="772">#REF!/($D53*($AV$4/1000))</f>
        <v>0</v>
      </c>
      <c r="G53" s="98">
        <f t="shared" ref="G53" ca="1" si="773">#REF!/($D53*($AV$4/1000))</f>
        <v>0</v>
      </c>
      <c r="H53" s="98">
        <f t="shared" ca="1" si="5"/>
        <v>1449.2753623188407</v>
      </c>
      <c r="I53" s="98">
        <f t="shared" ref="I53" ca="1" si="774">#REF!/($D53*($AV$4/1000))</f>
        <v>0</v>
      </c>
      <c r="J53" s="98">
        <f t="shared" ref="J53" ca="1" si="775">#REF!/($D53*($AV$4/1000))</f>
        <v>0</v>
      </c>
      <c r="K53" s="98">
        <f t="shared" ref="K53" ca="1" si="776">#REF!/($D53*($AV$4/1000))</f>
        <v>1449.2753623188407</v>
      </c>
      <c r="L53" s="98">
        <f t="shared" ref="L53" ca="1" si="777">#REF!/($D53*($AV$4/1000))</f>
        <v>0</v>
      </c>
      <c r="M53" s="98">
        <f t="shared" ref="M53" ca="1" si="778">#REF!/($D53*($AV$4/1000))</f>
        <v>0</v>
      </c>
      <c r="N53" s="98">
        <f t="shared" ca="1" si="11"/>
        <v>1449.2753623188407</v>
      </c>
      <c r="O53" s="98">
        <f t="shared" ref="O53" ca="1" si="779">#REF!/($D53*($AV$4/1000))</f>
        <v>1449.2753623188407</v>
      </c>
      <c r="P53" s="98">
        <f t="shared" ref="P53" ca="1" si="780">#REF!/($D53*($AV$4/1000))</f>
        <v>0</v>
      </c>
      <c r="Q53" s="98">
        <f t="shared" ref="Q53" ca="1" si="781">#REF!/($D53*($AV$4/1000))</f>
        <v>7246.376811594203</v>
      </c>
      <c r="R53" s="98">
        <f t="shared" ref="R53" ca="1" si="782">#REF!/($D53*($AV$4/1000))</f>
        <v>0</v>
      </c>
      <c r="S53" s="98">
        <f t="shared" ref="S53" ca="1" si="783">#REF!/($D53*($AV$4/1000))</f>
        <v>0</v>
      </c>
      <c r="T53" s="98">
        <f t="shared" ca="1" si="17"/>
        <v>8695.652173913044</v>
      </c>
      <c r="U53" s="99" t="s">
        <v>121</v>
      </c>
      <c r="V53" s="98">
        <f t="shared" ca="1" si="18"/>
        <v>11594.202898550726</v>
      </c>
      <c r="W53" s="95">
        <v>602</v>
      </c>
      <c r="X53" s="99" t="s">
        <v>120</v>
      </c>
      <c r="Y53" s="100">
        <v>39705.882352941175</v>
      </c>
    </row>
    <row r="54" spans="1:25" x14ac:dyDescent="0.2">
      <c r="A54" s="95">
        <v>552</v>
      </c>
      <c r="B54" s="95">
        <v>0.68</v>
      </c>
      <c r="C54" s="98">
        <f t="shared" ref="C54" ca="1" si="784">#REF!/($D54*($AV$4/1000))</f>
        <v>0</v>
      </c>
      <c r="D54" s="98">
        <f t="shared" ref="D54" ca="1" si="785">#REF!/($D54*($AV$4/1000))</f>
        <v>0</v>
      </c>
      <c r="E54" s="98">
        <f t="shared" ref="E54" ca="1" si="786">#REF!/($D54*($AV$4/1000))</f>
        <v>0</v>
      </c>
      <c r="F54" s="98">
        <f t="shared" ref="F54" ca="1" si="787">#REF!/($D54*($AV$4/1000))</f>
        <v>0</v>
      </c>
      <c r="G54" s="98">
        <f t="shared" ref="G54" ca="1" si="788">#REF!/($D54*($AV$4/1000))</f>
        <v>0</v>
      </c>
      <c r="H54" s="98">
        <f t="shared" ca="1" si="5"/>
        <v>0</v>
      </c>
      <c r="I54" s="98">
        <f t="shared" ref="I54" ca="1" si="789">#REF!/($D54*($AV$4/1000))</f>
        <v>0</v>
      </c>
      <c r="J54" s="98">
        <f t="shared" ref="J54" ca="1" si="790">#REF!/($D54*($AV$4/1000))</f>
        <v>0</v>
      </c>
      <c r="K54" s="98">
        <f t="shared" ref="K54" ca="1" si="791">#REF!/($D54*($AV$4/1000))</f>
        <v>1470.5882352941176</v>
      </c>
      <c r="L54" s="98">
        <f t="shared" ref="L54" ca="1" si="792">#REF!/($D54*($AV$4/1000))</f>
        <v>0</v>
      </c>
      <c r="M54" s="98">
        <f t="shared" ref="M54" ca="1" si="793">#REF!/($D54*($AV$4/1000))</f>
        <v>0</v>
      </c>
      <c r="N54" s="98">
        <f t="shared" ca="1" si="11"/>
        <v>1470.5882352941176</v>
      </c>
      <c r="O54" s="98">
        <f t="shared" ref="O54" ca="1" si="794">#REF!/($D54*($AV$4/1000))</f>
        <v>4411.7647058823522</v>
      </c>
      <c r="P54" s="98">
        <f t="shared" ref="P54" ca="1" si="795">#REF!/($D54*($AV$4/1000))</f>
        <v>0</v>
      </c>
      <c r="Q54" s="98">
        <f t="shared" ref="Q54" ca="1" si="796">#REF!/($D54*($AV$4/1000))</f>
        <v>2941.1764705882351</v>
      </c>
      <c r="R54" s="98">
        <f t="shared" ref="R54" ca="1" si="797">#REF!/($D54*($AV$4/1000))</f>
        <v>0</v>
      </c>
      <c r="S54" s="98">
        <f t="shared" ref="S54" ca="1" si="798">#REF!/($D54*($AV$4/1000))</f>
        <v>1470.5882352941176</v>
      </c>
      <c r="T54" s="98">
        <f t="shared" ca="1" si="17"/>
        <v>8823.5294117647045</v>
      </c>
      <c r="U54" s="99" t="s">
        <v>120</v>
      </c>
      <c r="V54" s="98">
        <f t="shared" ca="1" si="18"/>
        <v>10294.117647058822</v>
      </c>
      <c r="W54" s="95">
        <v>604</v>
      </c>
      <c r="X54" s="99" t="s">
        <v>120</v>
      </c>
      <c r="Y54" s="100">
        <v>388235.29411764705</v>
      </c>
    </row>
    <row r="55" spans="1:25" x14ac:dyDescent="0.2">
      <c r="A55" s="95">
        <v>553</v>
      </c>
      <c r="B55" s="95">
        <v>0.68</v>
      </c>
      <c r="C55" s="98">
        <f t="shared" ref="C55" ca="1" si="799">#REF!/($D55*($AV$4/1000))</f>
        <v>0</v>
      </c>
      <c r="D55" s="98">
        <f t="shared" ref="D55" ca="1" si="800">#REF!/($D55*($AV$4/1000))</f>
        <v>0</v>
      </c>
      <c r="E55" s="98">
        <f t="shared" ref="E55" ca="1" si="801">#REF!/($D55*($AV$4/1000))</f>
        <v>0</v>
      </c>
      <c r="F55" s="98">
        <f t="shared" ref="F55" ca="1" si="802">#REF!/($D55*($AV$4/1000))</f>
        <v>0</v>
      </c>
      <c r="G55" s="98">
        <f t="shared" ref="G55" ca="1" si="803">#REF!/($D55*($AV$4/1000))</f>
        <v>0</v>
      </c>
      <c r="H55" s="98">
        <f t="shared" ca="1" si="5"/>
        <v>0</v>
      </c>
      <c r="I55" s="98">
        <f t="shared" ref="I55" ca="1" si="804">#REF!/($D55*($AV$4/1000))</f>
        <v>0</v>
      </c>
      <c r="J55" s="98">
        <f t="shared" ref="J55" ca="1" si="805">#REF!/($D55*($AV$4/1000))</f>
        <v>0</v>
      </c>
      <c r="K55" s="98">
        <f t="shared" ref="K55" ca="1" si="806">#REF!/($D55*($AV$4/1000))</f>
        <v>1470.5882352941176</v>
      </c>
      <c r="L55" s="98">
        <f t="shared" ref="L55" ca="1" si="807">#REF!/($D55*($AV$4/1000))</f>
        <v>0</v>
      </c>
      <c r="M55" s="98">
        <f t="shared" ref="M55" ca="1" si="808">#REF!/($D55*($AV$4/1000))</f>
        <v>0</v>
      </c>
      <c r="N55" s="98">
        <f t="shared" ca="1" si="11"/>
        <v>1470.5882352941176</v>
      </c>
      <c r="O55" s="98">
        <f t="shared" ref="O55" ca="1" si="809">#REF!/($D55*($AV$4/1000))</f>
        <v>1470.5882352941176</v>
      </c>
      <c r="P55" s="98">
        <f t="shared" ref="P55" ca="1" si="810">#REF!/($D55*($AV$4/1000))</f>
        <v>0</v>
      </c>
      <c r="Q55" s="98">
        <f t="shared" ref="Q55" ca="1" si="811">#REF!/($D55*($AV$4/1000))</f>
        <v>2941.1764705882351</v>
      </c>
      <c r="R55" s="98">
        <f t="shared" ref="R55" ca="1" si="812">#REF!/($D55*($AV$4/1000))</f>
        <v>0</v>
      </c>
      <c r="S55" s="98">
        <f t="shared" ref="S55" ca="1" si="813">#REF!/($D55*($AV$4/1000))</f>
        <v>0</v>
      </c>
      <c r="T55" s="98">
        <f t="shared" ca="1" si="17"/>
        <v>4411.7647058823532</v>
      </c>
      <c r="U55" s="99" t="s">
        <v>121</v>
      </c>
      <c r="V55" s="98">
        <f t="shared" ca="1" si="18"/>
        <v>5882.3529411764703</v>
      </c>
      <c r="W55" s="95">
        <v>606</v>
      </c>
      <c r="X55" s="99" t="s">
        <v>120</v>
      </c>
      <c r="Y55" s="100">
        <v>39130.434782608696</v>
      </c>
    </row>
    <row r="56" spans="1:25" x14ac:dyDescent="0.2">
      <c r="A56" s="95">
        <v>554</v>
      </c>
      <c r="B56" s="95">
        <v>0.89</v>
      </c>
      <c r="C56" s="98">
        <f t="shared" ref="C56" ca="1" si="814">#REF!/($D56*($AV$4/1000))</f>
        <v>0</v>
      </c>
      <c r="D56" s="98">
        <f t="shared" ref="D56" ca="1" si="815">#REF!/($D56*($AV$4/1000))</f>
        <v>0</v>
      </c>
      <c r="E56" s="98">
        <f t="shared" ref="E56" ca="1" si="816">#REF!/($D56*($AV$4/1000))</f>
        <v>0</v>
      </c>
      <c r="F56" s="98">
        <f t="shared" ref="F56" ca="1" si="817">#REF!/($D56*($AV$4/1000))</f>
        <v>0</v>
      </c>
      <c r="G56" s="98">
        <f t="shared" ref="G56" ca="1" si="818">#REF!/($D56*($AV$4/1000))</f>
        <v>0</v>
      </c>
      <c r="H56" s="98">
        <f t="shared" ca="1" si="5"/>
        <v>0</v>
      </c>
      <c r="I56" s="98">
        <f t="shared" ref="I56" ca="1" si="819">#REF!/($D56*($AV$4/1000))</f>
        <v>0</v>
      </c>
      <c r="J56" s="98">
        <f t="shared" ref="J56" ca="1" si="820">#REF!/($D56*($AV$4/1000))</f>
        <v>0</v>
      </c>
      <c r="K56" s="98">
        <f t="shared" ref="K56" ca="1" si="821">#REF!/($D56*($AV$4/1000))</f>
        <v>1123.5955056179776</v>
      </c>
      <c r="L56" s="98">
        <f t="shared" ref="L56" ca="1" si="822">#REF!/($D56*($AV$4/1000))</f>
        <v>0</v>
      </c>
      <c r="M56" s="98">
        <f t="shared" ref="M56" ca="1" si="823">#REF!/($D56*($AV$4/1000))</f>
        <v>0</v>
      </c>
      <c r="N56" s="98">
        <f t="shared" ca="1" si="11"/>
        <v>1123.5955056179776</v>
      </c>
      <c r="O56" s="98">
        <f t="shared" ref="O56" ca="1" si="824">#REF!/($D56*($AV$4/1000))</f>
        <v>1123.5955056179776</v>
      </c>
      <c r="P56" s="98">
        <f t="shared" ref="P56" ca="1" si="825">#REF!/($D56*($AV$4/1000))</f>
        <v>0</v>
      </c>
      <c r="Q56" s="98">
        <f t="shared" ref="Q56" ca="1" si="826">#REF!/($D56*($AV$4/1000))</f>
        <v>24719.101123595505</v>
      </c>
      <c r="R56" s="98">
        <f t="shared" ref="R56" ca="1" si="827">#REF!/($D56*($AV$4/1000))</f>
        <v>0</v>
      </c>
      <c r="S56" s="98">
        <f t="shared" ref="S56" ca="1" si="828">#REF!/($D56*($AV$4/1000))</f>
        <v>0</v>
      </c>
      <c r="T56" s="98">
        <f t="shared" ca="1" si="17"/>
        <v>25842.696629213482</v>
      </c>
      <c r="U56" s="99" t="s">
        <v>120</v>
      </c>
      <c r="V56" s="98">
        <f t="shared" ca="1" si="18"/>
        <v>26966.292134831459</v>
      </c>
      <c r="W56" s="95">
        <v>608</v>
      </c>
      <c r="X56" s="99" t="s">
        <v>120</v>
      </c>
      <c r="Y56" s="100">
        <v>339130.43478260876</v>
      </c>
    </row>
    <row r="57" spans="1:25" x14ac:dyDescent="0.2">
      <c r="A57" s="95">
        <v>555</v>
      </c>
      <c r="B57" s="95">
        <v>0.89</v>
      </c>
      <c r="C57" s="98">
        <f t="shared" ref="C57" ca="1" si="829">#REF!/($D57*($AV$4/1000))</f>
        <v>0</v>
      </c>
      <c r="D57" s="98">
        <f t="shared" ref="D57" ca="1" si="830">#REF!/($D57*($AV$4/1000))</f>
        <v>0</v>
      </c>
      <c r="E57" s="98">
        <f t="shared" ref="E57" ca="1" si="831">#REF!/($D57*($AV$4/1000))</f>
        <v>0</v>
      </c>
      <c r="F57" s="98">
        <f t="shared" ref="F57" ca="1" si="832">#REF!/($D57*($AV$4/1000))</f>
        <v>0</v>
      </c>
      <c r="G57" s="98">
        <f t="shared" ref="G57" ca="1" si="833">#REF!/($D57*($AV$4/1000))</f>
        <v>0</v>
      </c>
      <c r="H57" s="98">
        <f t="shared" ca="1" si="5"/>
        <v>0</v>
      </c>
      <c r="I57" s="98">
        <f t="shared" ref="I57" ca="1" si="834">#REF!/($D57*($AV$4/1000))</f>
        <v>0</v>
      </c>
      <c r="J57" s="98">
        <f t="shared" ref="J57" ca="1" si="835">#REF!/($D57*($AV$4/1000))</f>
        <v>0</v>
      </c>
      <c r="K57" s="98">
        <f t="shared" ref="K57" ca="1" si="836">#REF!/($D57*($AV$4/1000))</f>
        <v>1123.5955056179776</v>
      </c>
      <c r="L57" s="98">
        <f t="shared" ref="L57" ca="1" si="837">#REF!/($D57*($AV$4/1000))</f>
        <v>0</v>
      </c>
      <c r="M57" s="98">
        <f t="shared" ref="M57" ca="1" si="838">#REF!/($D57*($AV$4/1000))</f>
        <v>0</v>
      </c>
      <c r="N57" s="98">
        <f t="shared" ca="1" si="11"/>
        <v>1123.5955056179776</v>
      </c>
      <c r="O57" s="98">
        <f t="shared" ref="O57" ca="1" si="839">#REF!/($D57*($AV$4/1000))</f>
        <v>1123.5955056179776</v>
      </c>
      <c r="P57" s="98">
        <f t="shared" ref="P57" ca="1" si="840">#REF!/($D57*($AV$4/1000))</f>
        <v>0</v>
      </c>
      <c r="Q57" s="98">
        <f t="shared" ref="Q57" ca="1" si="841">#REF!/($D57*($AV$4/1000))</f>
        <v>13483.14606741573</v>
      </c>
      <c r="R57" s="98">
        <f t="shared" ref="R57" ca="1" si="842">#REF!/($D57*($AV$4/1000))</f>
        <v>0</v>
      </c>
      <c r="S57" s="98">
        <f t="shared" ref="S57" ca="1" si="843">#REF!/($D57*($AV$4/1000))</f>
        <v>0</v>
      </c>
      <c r="T57" s="98">
        <f t="shared" ca="1" si="17"/>
        <v>14606.741573033707</v>
      </c>
      <c r="U57" s="99" t="s">
        <v>121</v>
      </c>
      <c r="V57" s="98">
        <f t="shared" ca="1" si="18"/>
        <v>15730.337078651684</v>
      </c>
      <c r="W57" s="95">
        <v>610</v>
      </c>
      <c r="X57" s="99" t="s">
        <v>120</v>
      </c>
      <c r="Y57" s="100">
        <v>20289.855072463768</v>
      </c>
    </row>
    <row r="58" spans="1:25" x14ac:dyDescent="0.2">
      <c r="A58" s="95">
        <v>556</v>
      </c>
      <c r="B58" s="95">
        <v>0.69</v>
      </c>
      <c r="C58" s="98">
        <f t="shared" ref="C58" ca="1" si="844">#REF!/($D58*($AV$4/1000))</f>
        <v>0</v>
      </c>
      <c r="D58" s="98">
        <f t="shared" ref="D58" ca="1" si="845">#REF!/($D58*($AV$4/1000))</f>
        <v>0</v>
      </c>
      <c r="E58" s="98">
        <f t="shared" ref="E58" ca="1" si="846">#REF!/($D58*($AV$4/1000))</f>
        <v>0</v>
      </c>
      <c r="F58" s="98">
        <f t="shared" ref="F58" ca="1" si="847">#REF!/($D58*($AV$4/1000))</f>
        <v>0</v>
      </c>
      <c r="G58" s="98">
        <f t="shared" ref="G58" ca="1" si="848">#REF!/($D58*($AV$4/1000))</f>
        <v>0</v>
      </c>
      <c r="H58" s="98">
        <f t="shared" ca="1" si="5"/>
        <v>0</v>
      </c>
      <c r="I58" s="98">
        <f t="shared" ref="I58" ca="1" si="849">#REF!/($D58*($AV$4/1000))</f>
        <v>0</v>
      </c>
      <c r="J58" s="98">
        <f t="shared" ref="J58" ca="1" si="850">#REF!/($D58*($AV$4/1000))</f>
        <v>0</v>
      </c>
      <c r="K58" s="98">
        <f t="shared" ref="K58" ca="1" si="851">#REF!/($D58*($AV$4/1000))</f>
        <v>0</v>
      </c>
      <c r="L58" s="98">
        <f t="shared" ref="L58" ca="1" si="852">#REF!/($D58*($AV$4/1000))</f>
        <v>0</v>
      </c>
      <c r="M58" s="98">
        <f t="shared" ref="M58" ca="1" si="853">#REF!/($D58*($AV$4/1000))</f>
        <v>0</v>
      </c>
      <c r="N58" s="98">
        <f t="shared" ca="1" si="11"/>
        <v>0</v>
      </c>
      <c r="O58" s="98">
        <f t="shared" ref="O58" ca="1" si="854">#REF!/($D58*($AV$4/1000))</f>
        <v>0</v>
      </c>
      <c r="P58" s="98">
        <f t="shared" ref="P58" ca="1" si="855">#REF!/($D58*($AV$4/1000))</f>
        <v>0</v>
      </c>
      <c r="Q58" s="98">
        <f t="shared" ref="Q58" ca="1" si="856">#REF!/($D58*($AV$4/1000))</f>
        <v>7246.376811594203</v>
      </c>
      <c r="R58" s="98">
        <f t="shared" ref="R58" ca="1" si="857">#REF!/($D58*($AV$4/1000))</f>
        <v>0</v>
      </c>
      <c r="S58" s="98">
        <f t="shared" ref="S58" ca="1" si="858">#REF!/($D58*($AV$4/1000))</f>
        <v>0</v>
      </c>
      <c r="T58" s="98">
        <f t="shared" ca="1" si="17"/>
        <v>7246.376811594203</v>
      </c>
      <c r="U58" s="99" t="s">
        <v>120</v>
      </c>
      <c r="V58" s="98">
        <f t="shared" ca="1" si="18"/>
        <v>7246.376811594203</v>
      </c>
      <c r="W58" s="95">
        <v>612</v>
      </c>
      <c r="X58" s="99" t="s">
        <v>120</v>
      </c>
      <c r="Y58" s="100">
        <v>60294.117647058811</v>
      </c>
    </row>
    <row r="59" spans="1:25" x14ac:dyDescent="0.2">
      <c r="A59" s="95">
        <v>557</v>
      </c>
      <c r="B59" s="95">
        <v>0.69</v>
      </c>
      <c r="C59" s="98">
        <f t="shared" ref="C59" ca="1" si="859">#REF!/($D59*($AV$4/1000))</f>
        <v>0</v>
      </c>
      <c r="D59" s="98">
        <f t="shared" ref="D59" ca="1" si="860">#REF!/($D59*($AV$4/1000))</f>
        <v>0</v>
      </c>
      <c r="E59" s="98">
        <f t="shared" ref="E59" ca="1" si="861">#REF!/($D59*($AV$4/1000))</f>
        <v>0</v>
      </c>
      <c r="F59" s="98">
        <f t="shared" ref="F59" ca="1" si="862">#REF!/($D59*($AV$4/1000))</f>
        <v>0</v>
      </c>
      <c r="G59" s="98">
        <f t="shared" ref="G59" ca="1" si="863">#REF!/($D59*($AV$4/1000))</f>
        <v>0</v>
      </c>
      <c r="H59" s="98">
        <f t="shared" ca="1" si="5"/>
        <v>0</v>
      </c>
      <c r="I59" s="98">
        <f t="shared" ref="I59" ca="1" si="864">#REF!/($D59*($AV$4/1000))</f>
        <v>1449.2753623188407</v>
      </c>
      <c r="J59" s="98">
        <f t="shared" ref="J59" ca="1" si="865">#REF!/($D59*($AV$4/1000))</f>
        <v>0</v>
      </c>
      <c r="K59" s="98">
        <f t="shared" ref="K59" ca="1" si="866">#REF!/($D59*($AV$4/1000))</f>
        <v>0</v>
      </c>
      <c r="L59" s="98">
        <f t="shared" ref="L59" ca="1" si="867">#REF!/($D59*($AV$4/1000))</f>
        <v>0</v>
      </c>
      <c r="M59" s="98">
        <f t="shared" ref="M59" ca="1" si="868">#REF!/($D59*($AV$4/1000))</f>
        <v>0</v>
      </c>
      <c r="N59" s="98">
        <f t="shared" ca="1" si="11"/>
        <v>1449.2753623188407</v>
      </c>
      <c r="O59" s="98">
        <f t="shared" ref="O59" ca="1" si="869">#REF!/($D59*($AV$4/1000))</f>
        <v>0</v>
      </c>
      <c r="P59" s="98">
        <f t="shared" ref="P59" ca="1" si="870">#REF!/($D59*($AV$4/1000))</f>
        <v>0</v>
      </c>
      <c r="Q59" s="98">
        <f t="shared" ref="Q59" ca="1" si="871">#REF!/($D59*($AV$4/1000))</f>
        <v>81159.420289855072</v>
      </c>
      <c r="R59" s="98">
        <f t="shared" ref="R59" ca="1" si="872">#REF!/($D59*($AV$4/1000))</f>
        <v>0</v>
      </c>
      <c r="S59" s="98">
        <f t="shared" ref="S59" ca="1" si="873">#REF!/($D59*($AV$4/1000))</f>
        <v>0</v>
      </c>
      <c r="T59" s="98">
        <f t="shared" ca="1" si="17"/>
        <v>81159.420289855072</v>
      </c>
      <c r="U59" s="99" t="s">
        <v>121</v>
      </c>
      <c r="V59" s="98">
        <f t="shared" ca="1" si="18"/>
        <v>82608.695652173919</v>
      </c>
      <c r="W59" s="95">
        <v>614</v>
      </c>
      <c r="X59" s="99" t="s">
        <v>120</v>
      </c>
      <c r="Y59" s="100">
        <v>28985.507246376812</v>
      </c>
    </row>
    <row r="60" spans="1:25" x14ac:dyDescent="0.2">
      <c r="A60" s="95">
        <v>558</v>
      </c>
      <c r="B60" s="95">
        <v>0.69</v>
      </c>
      <c r="C60" s="98">
        <f t="shared" ref="C60" ca="1" si="874">#REF!/($D60*($AV$4/1000))</f>
        <v>0</v>
      </c>
      <c r="D60" s="98">
        <f t="shared" ref="D60" ca="1" si="875">#REF!/($D60*($AV$4/1000))</f>
        <v>0</v>
      </c>
      <c r="E60" s="98">
        <f t="shared" ref="E60" ca="1" si="876">#REF!/($D60*($AV$4/1000))</f>
        <v>0</v>
      </c>
      <c r="F60" s="98">
        <f t="shared" ref="F60" ca="1" si="877">#REF!/($D60*($AV$4/1000))</f>
        <v>0</v>
      </c>
      <c r="G60" s="98">
        <f t="shared" ref="G60" ca="1" si="878">#REF!/($D60*($AV$4/1000))</f>
        <v>0</v>
      </c>
      <c r="H60" s="98">
        <f t="shared" ca="1" si="5"/>
        <v>0</v>
      </c>
      <c r="I60" s="98">
        <f t="shared" ref="I60" ca="1" si="879">#REF!/($D60*($AV$4/1000))</f>
        <v>0</v>
      </c>
      <c r="J60" s="98">
        <f t="shared" ref="J60" ca="1" si="880">#REF!/($D60*($AV$4/1000))</f>
        <v>0</v>
      </c>
      <c r="K60" s="98">
        <f t="shared" ref="K60" ca="1" si="881">#REF!/($D60*($AV$4/1000))</f>
        <v>2898.5507246376815</v>
      </c>
      <c r="L60" s="98">
        <f t="shared" ref="L60" ca="1" si="882">#REF!/($D60*($AV$4/1000))</f>
        <v>0</v>
      </c>
      <c r="M60" s="98">
        <f t="shared" ref="M60" ca="1" si="883">#REF!/($D60*($AV$4/1000))</f>
        <v>0</v>
      </c>
      <c r="N60" s="98">
        <f t="shared" ca="1" si="11"/>
        <v>2898.5507246376815</v>
      </c>
      <c r="O60" s="98">
        <f t="shared" ref="O60" ca="1" si="884">#REF!/($D60*($AV$4/1000))</f>
        <v>1449.2753623188407</v>
      </c>
      <c r="P60" s="98">
        <f t="shared" ref="P60" ca="1" si="885">#REF!/($D60*($AV$4/1000))</f>
        <v>0</v>
      </c>
      <c r="Q60" s="98">
        <f t="shared" ref="Q60" ca="1" si="886">#REF!/($D60*($AV$4/1000))</f>
        <v>18840.579710144928</v>
      </c>
      <c r="R60" s="98">
        <f t="shared" ref="R60" ca="1" si="887">#REF!/($D60*($AV$4/1000))</f>
        <v>0</v>
      </c>
      <c r="S60" s="98">
        <f t="shared" ref="S60" ca="1" si="888">#REF!/($D60*($AV$4/1000))</f>
        <v>2898.5507246376815</v>
      </c>
      <c r="T60" s="98">
        <f t="shared" ca="1" si="17"/>
        <v>23188.405797101448</v>
      </c>
      <c r="U60" s="99" t="s">
        <v>120</v>
      </c>
      <c r="V60" s="98">
        <f t="shared" ca="1" si="18"/>
        <v>26086.956521739128</v>
      </c>
      <c r="W60" s="95">
        <v>616</v>
      </c>
      <c r="X60" s="99" t="s">
        <v>120</v>
      </c>
      <c r="Y60" s="100">
        <v>31944.444444444445</v>
      </c>
    </row>
    <row r="61" spans="1:25" x14ac:dyDescent="0.2">
      <c r="A61" s="95">
        <v>559</v>
      </c>
      <c r="B61" s="95">
        <v>0.69</v>
      </c>
      <c r="C61" s="98">
        <f t="shared" ref="C61" ca="1" si="889">#REF!/($D61*($AV$4/1000))</f>
        <v>0</v>
      </c>
      <c r="D61" s="98">
        <f t="shared" ref="D61" ca="1" si="890">#REF!/($D61*($AV$4/1000))</f>
        <v>0</v>
      </c>
      <c r="E61" s="98">
        <f t="shared" ref="E61" ca="1" si="891">#REF!/($D61*($AV$4/1000))</f>
        <v>0</v>
      </c>
      <c r="F61" s="98">
        <f t="shared" ref="F61" ca="1" si="892">#REF!/($D61*($AV$4/1000))</f>
        <v>0</v>
      </c>
      <c r="G61" s="98">
        <f t="shared" ref="G61" ca="1" si="893">#REF!/($D61*($AV$4/1000))</f>
        <v>0</v>
      </c>
      <c r="H61" s="98">
        <f t="shared" ca="1" si="5"/>
        <v>0</v>
      </c>
      <c r="I61" s="98">
        <f t="shared" ref="I61" ca="1" si="894">#REF!/($D61*($AV$4/1000))</f>
        <v>0</v>
      </c>
      <c r="J61" s="98">
        <f t="shared" ref="J61" ca="1" si="895">#REF!/($D61*($AV$4/1000))</f>
        <v>0</v>
      </c>
      <c r="K61" s="98">
        <f t="shared" ref="K61" ca="1" si="896">#REF!/($D61*($AV$4/1000))</f>
        <v>1449.2753623188407</v>
      </c>
      <c r="L61" s="98">
        <f t="shared" ref="L61" ca="1" si="897">#REF!/($D61*($AV$4/1000))</f>
        <v>0</v>
      </c>
      <c r="M61" s="98">
        <f t="shared" ref="M61" ca="1" si="898">#REF!/($D61*($AV$4/1000))</f>
        <v>0</v>
      </c>
      <c r="N61" s="98">
        <f t="shared" ca="1" si="11"/>
        <v>1449.2753623188407</v>
      </c>
      <c r="O61" s="98">
        <f t="shared" ref="O61" ca="1" si="899">#REF!/($D61*($AV$4/1000))</f>
        <v>0</v>
      </c>
      <c r="P61" s="98">
        <f t="shared" ref="P61" ca="1" si="900">#REF!/($D61*($AV$4/1000))</f>
        <v>0</v>
      </c>
      <c r="Q61" s="98">
        <f t="shared" ref="Q61" ca="1" si="901">#REF!/($D61*($AV$4/1000))</f>
        <v>27536.231884057972</v>
      </c>
      <c r="R61" s="98">
        <f t="shared" ref="R61" ca="1" si="902">#REF!/($D61*($AV$4/1000))</f>
        <v>0</v>
      </c>
      <c r="S61" s="98">
        <f t="shared" ref="S61" ca="1" si="903">#REF!/($D61*($AV$4/1000))</f>
        <v>0</v>
      </c>
      <c r="T61" s="98">
        <f t="shared" ca="1" si="17"/>
        <v>27536.231884057972</v>
      </c>
      <c r="U61" s="99" t="s">
        <v>121</v>
      </c>
      <c r="V61" s="98">
        <f t="shared" ca="1" si="18"/>
        <v>28985.507246376812</v>
      </c>
      <c r="W61" s="95">
        <v>618</v>
      </c>
      <c r="X61" s="99" t="s">
        <v>120</v>
      </c>
      <c r="Y61" s="100">
        <v>28125</v>
      </c>
    </row>
    <row r="62" spans="1:25" x14ac:dyDescent="0.2">
      <c r="A62" s="95">
        <v>560</v>
      </c>
      <c r="B62" s="95">
        <v>0.68</v>
      </c>
      <c r="C62" s="98">
        <f t="shared" ref="C62" ca="1" si="904">#REF!/($D62*($AV$4/1000))</f>
        <v>0</v>
      </c>
      <c r="D62" s="98">
        <f t="shared" ref="D62" ca="1" si="905">#REF!/($D62*($AV$4/1000))</f>
        <v>0</v>
      </c>
      <c r="E62" s="98">
        <f t="shared" ref="E62" ca="1" si="906">#REF!/($D62*($AV$4/1000))</f>
        <v>0</v>
      </c>
      <c r="F62" s="98">
        <f t="shared" ref="F62" ca="1" si="907">#REF!/($D62*($AV$4/1000))</f>
        <v>0</v>
      </c>
      <c r="G62" s="98">
        <f t="shared" ref="G62" ca="1" si="908">#REF!/($D62*($AV$4/1000))</f>
        <v>0</v>
      </c>
      <c r="H62" s="98">
        <f t="shared" ca="1" si="5"/>
        <v>0</v>
      </c>
      <c r="I62" s="98">
        <f t="shared" ref="I62" ca="1" si="909">#REF!/($D62*($AV$4/1000))</f>
        <v>0</v>
      </c>
      <c r="J62" s="98">
        <f t="shared" ref="J62" ca="1" si="910">#REF!/($D62*($AV$4/1000))</f>
        <v>0</v>
      </c>
      <c r="K62" s="98">
        <f t="shared" ref="K62" ca="1" si="911">#REF!/($D62*($AV$4/1000))</f>
        <v>2941.1764705882351</v>
      </c>
      <c r="L62" s="98">
        <f t="shared" ref="L62" ca="1" si="912">#REF!/($D62*($AV$4/1000))</f>
        <v>0</v>
      </c>
      <c r="M62" s="98">
        <f t="shared" ref="M62" ca="1" si="913">#REF!/($D62*($AV$4/1000))</f>
        <v>0</v>
      </c>
      <c r="N62" s="98">
        <f t="shared" ca="1" si="11"/>
        <v>2941.1764705882351</v>
      </c>
      <c r="O62" s="98">
        <f t="shared" ref="O62" ca="1" si="914">#REF!/($D62*($AV$4/1000))</f>
        <v>0</v>
      </c>
      <c r="P62" s="98">
        <f t="shared" ref="P62" ca="1" si="915">#REF!/($D62*($AV$4/1000))</f>
        <v>0</v>
      </c>
      <c r="Q62" s="98">
        <f t="shared" ref="Q62" ca="1" si="916">#REF!/($D62*($AV$4/1000))</f>
        <v>25000</v>
      </c>
      <c r="R62" s="98">
        <f t="shared" ref="R62" ca="1" si="917">#REF!/($D62*($AV$4/1000))</f>
        <v>0</v>
      </c>
      <c r="S62" s="98">
        <f t="shared" ref="S62" ca="1" si="918">#REF!/($D62*($AV$4/1000))</f>
        <v>0</v>
      </c>
      <c r="T62" s="98">
        <f t="shared" ca="1" si="17"/>
        <v>25000</v>
      </c>
      <c r="U62" s="99" t="s">
        <v>120</v>
      </c>
      <c r="V62" s="98">
        <f t="shared" ca="1" si="18"/>
        <v>27941.176470588234</v>
      </c>
      <c r="W62" s="95">
        <v>620</v>
      </c>
      <c r="X62" s="99" t="s">
        <v>120</v>
      </c>
      <c r="Y62" s="100">
        <v>28985.507246376812</v>
      </c>
    </row>
    <row r="63" spans="1:25" x14ac:dyDescent="0.2">
      <c r="A63" s="95">
        <v>561</v>
      </c>
      <c r="B63" s="95">
        <v>0.68</v>
      </c>
      <c r="C63" s="98">
        <f t="shared" ref="C63" ca="1" si="919">#REF!/($D63*($AV$4/1000))</f>
        <v>0</v>
      </c>
      <c r="D63" s="98">
        <f t="shared" ref="D63" ca="1" si="920">#REF!/($D63*($AV$4/1000))</f>
        <v>0</v>
      </c>
      <c r="E63" s="98">
        <f t="shared" ref="E63" ca="1" si="921">#REF!/($D63*($AV$4/1000))</f>
        <v>0</v>
      </c>
      <c r="F63" s="98">
        <f t="shared" ref="F63" ca="1" si="922">#REF!/($D63*($AV$4/1000))</f>
        <v>0</v>
      </c>
      <c r="G63" s="98">
        <f t="shared" ref="G63" ca="1" si="923">#REF!/($D63*($AV$4/1000))</f>
        <v>0</v>
      </c>
      <c r="H63" s="98">
        <f t="shared" ca="1" si="5"/>
        <v>0</v>
      </c>
      <c r="I63" s="98">
        <f t="shared" ref="I63" ca="1" si="924">#REF!/($D63*($AV$4/1000))</f>
        <v>0</v>
      </c>
      <c r="J63" s="98">
        <f t="shared" ref="J63" ca="1" si="925">#REF!/($D63*($AV$4/1000))</f>
        <v>0</v>
      </c>
      <c r="K63" s="98">
        <f t="shared" ref="K63" ca="1" si="926">#REF!/($D63*($AV$4/1000))</f>
        <v>1470.5882352941176</v>
      </c>
      <c r="L63" s="98">
        <f t="shared" ref="L63" ca="1" si="927">#REF!/($D63*($AV$4/1000))</f>
        <v>0</v>
      </c>
      <c r="M63" s="98">
        <f t="shared" ref="M63" ca="1" si="928">#REF!/($D63*($AV$4/1000))</f>
        <v>0</v>
      </c>
      <c r="N63" s="98">
        <f t="shared" ca="1" si="11"/>
        <v>1470.5882352941176</v>
      </c>
      <c r="O63" s="98">
        <f t="shared" ref="O63" ca="1" si="929">#REF!/($D63*($AV$4/1000))</f>
        <v>0</v>
      </c>
      <c r="P63" s="98">
        <f t="shared" ref="P63" ca="1" si="930">#REF!/($D63*($AV$4/1000))</f>
        <v>0</v>
      </c>
      <c r="Q63" s="98">
        <f t="shared" ref="Q63" ca="1" si="931">#REF!/($D63*($AV$4/1000))</f>
        <v>11764.705882352941</v>
      </c>
      <c r="R63" s="98">
        <f t="shared" ref="R63" ca="1" si="932">#REF!/($D63*($AV$4/1000))</f>
        <v>0</v>
      </c>
      <c r="S63" s="98">
        <f t="shared" ref="S63" ca="1" si="933">#REF!/($D63*($AV$4/1000))</f>
        <v>0</v>
      </c>
      <c r="T63" s="98">
        <f t="shared" ca="1" si="17"/>
        <v>11764.705882352941</v>
      </c>
      <c r="U63" s="99" t="s">
        <v>121</v>
      </c>
      <c r="V63" s="98">
        <f t="shared" ca="1" si="18"/>
        <v>13235.294117647058</v>
      </c>
      <c r="W63" s="95">
        <v>622</v>
      </c>
      <c r="X63" s="99" t="s">
        <v>120</v>
      </c>
      <c r="Y63" s="100">
        <v>8823.5294117647045</v>
      </c>
    </row>
    <row r="64" spans="1:25" x14ac:dyDescent="0.2">
      <c r="A64" s="95">
        <v>562</v>
      </c>
      <c r="B64" s="95">
        <v>0.68</v>
      </c>
      <c r="C64" s="98">
        <f t="shared" ref="C64" ca="1" si="934">#REF!/($D64*($AV$4/1000))</f>
        <v>0</v>
      </c>
      <c r="D64" s="98">
        <f t="shared" ref="D64" ca="1" si="935">#REF!/($D64*($AV$4/1000))</f>
        <v>0</v>
      </c>
      <c r="E64" s="98">
        <f t="shared" ref="E64" ca="1" si="936">#REF!/($D64*($AV$4/1000))</f>
        <v>0</v>
      </c>
      <c r="F64" s="98">
        <f t="shared" ref="F64" ca="1" si="937">#REF!/($D64*($AV$4/1000))</f>
        <v>0</v>
      </c>
      <c r="G64" s="98">
        <f t="shared" ref="G64" ca="1" si="938">#REF!/($D64*($AV$4/1000))</f>
        <v>0</v>
      </c>
      <c r="H64" s="98">
        <f t="shared" ca="1" si="5"/>
        <v>0</v>
      </c>
      <c r="I64" s="98">
        <f t="shared" ref="I64" ca="1" si="939">#REF!/($D64*($AV$4/1000))</f>
        <v>0</v>
      </c>
      <c r="J64" s="98">
        <f t="shared" ref="J64" ca="1" si="940">#REF!/($D64*($AV$4/1000))</f>
        <v>0</v>
      </c>
      <c r="K64" s="98">
        <f t="shared" ref="K64" ca="1" si="941">#REF!/($D64*($AV$4/1000))</f>
        <v>1470.5882352941176</v>
      </c>
      <c r="L64" s="98">
        <f t="shared" ref="L64" ca="1" si="942">#REF!/($D64*($AV$4/1000))</f>
        <v>0</v>
      </c>
      <c r="M64" s="98">
        <f t="shared" ref="M64" ca="1" si="943">#REF!/($D64*($AV$4/1000))</f>
        <v>0</v>
      </c>
      <c r="N64" s="98">
        <f t="shared" ca="1" si="11"/>
        <v>1470.5882352941176</v>
      </c>
      <c r="O64" s="98">
        <f t="shared" ref="O64" ca="1" si="944">#REF!/($D64*($AV$4/1000))</f>
        <v>1470.5882352941176</v>
      </c>
      <c r="P64" s="98">
        <f t="shared" ref="P64" ca="1" si="945">#REF!/($D64*($AV$4/1000))</f>
        <v>0</v>
      </c>
      <c r="Q64" s="98">
        <f t="shared" ref="Q64" ca="1" si="946">#REF!/($D64*($AV$4/1000))</f>
        <v>2941.1764705882351</v>
      </c>
      <c r="R64" s="98">
        <f t="shared" ref="R64" ca="1" si="947">#REF!/($D64*($AV$4/1000))</f>
        <v>0</v>
      </c>
      <c r="S64" s="98">
        <f t="shared" ref="S64" ca="1" si="948">#REF!/($D64*($AV$4/1000))</f>
        <v>0</v>
      </c>
      <c r="T64" s="98">
        <f t="shared" ca="1" si="17"/>
        <v>4411.7647058823532</v>
      </c>
      <c r="U64" s="99" t="s">
        <v>120</v>
      </c>
      <c r="V64" s="98">
        <f t="shared" ca="1" si="18"/>
        <v>5882.3529411764703</v>
      </c>
      <c r="W64" s="95">
        <v>624</v>
      </c>
      <c r="X64" s="99" t="s">
        <v>120</v>
      </c>
      <c r="Y64" s="100">
        <v>7352.9411764705874</v>
      </c>
    </row>
    <row r="65" spans="1:25" x14ac:dyDescent="0.2">
      <c r="A65" s="95">
        <v>563</v>
      </c>
      <c r="B65" s="95">
        <v>0.68</v>
      </c>
      <c r="C65" s="98">
        <f t="shared" ref="C65" ca="1" si="949">#REF!/($D65*($AV$4/1000))</f>
        <v>0</v>
      </c>
      <c r="D65" s="98">
        <f t="shared" ref="D65" ca="1" si="950">#REF!/($D65*($AV$4/1000))</f>
        <v>0</v>
      </c>
      <c r="E65" s="98">
        <f t="shared" ref="E65" ca="1" si="951">#REF!/($D65*($AV$4/1000))</f>
        <v>0</v>
      </c>
      <c r="F65" s="98">
        <f t="shared" ref="F65" ca="1" si="952">#REF!/($D65*($AV$4/1000))</f>
        <v>0</v>
      </c>
      <c r="G65" s="98">
        <f t="shared" ref="G65" ca="1" si="953">#REF!/($D65*($AV$4/1000))</f>
        <v>0</v>
      </c>
      <c r="H65" s="98">
        <f t="shared" ca="1" si="5"/>
        <v>0</v>
      </c>
      <c r="I65" s="98">
        <f t="shared" ref="I65" ca="1" si="954">#REF!/($D65*($AV$4/1000))</f>
        <v>0</v>
      </c>
      <c r="J65" s="98">
        <f t="shared" ref="J65" ca="1" si="955">#REF!/($D65*($AV$4/1000))</f>
        <v>0</v>
      </c>
      <c r="K65" s="98">
        <f t="shared" ref="K65" ca="1" si="956">#REF!/($D65*($AV$4/1000))</f>
        <v>4411.7647058823522</v>
      </c>
      <c r="L65" s="98">
        <f t="shared" ref="L65" ca="1" si="957">#REF!/($D65*($AV$4/1000))</f>
        <v>0</v>
      </c>
      <c r="M65" s="98">
        <f t="shared" ref="M65" ca="1" si="958">#REF!/($D65*($AV$4/1000))</f>
        <v>0</v>
      </c>
      <c r="N65" s="98">
        <f t="shared" ca="1" si="11"/>
        <v>4411.7647058823522</v>
      </c>
      <c r="O65" s="98">
        <f t="shared" ref="O65" ca="1" si="959">#REF!/($D65*($AV$4/1000))</f>
        <v>2941.1764705882351</v>
      </c>
      <c r="P65" s="98">
        <f t="shared" ref="P65" ca="1" si="960">#REF!/($D65*($AV$4/1000))</f>
        <v>0</v>
      </c>
      <c r="Q65" s="98">
        <f t="shared" ref="Q65" ca="1" si="961">#REF!/($D65*($AV$4/1000))</f>
        <v>10294.117647058823</v>
      </c>
      <c r="R65" s="98">
        <f t="shared" ref="R65" ca="1" si="962">#REF!/($D65*($AV$4/1000))</f>
        <v>0</v>
      </c>
      <c r="S65" s="98">
        <f t="shared" ref="S65" ca="1" si="963">#REF!/($D65*($AV$4/1000))</f>
        <v>0</v>
      </c>
      <c r="T65" s="98">
        <f t="shared" ca="1" si="17"/>
        <v>13235.294117647059</v>
      </c>
      <c r="U65" s="99" t="s">
        <v>121</v>
      </c>
      <c r="V65" s="98">
        <f t="shared" ca="1" si="18"/>
        <v>17647.058823529413</v>
      </c>
      <c r="W65" s="95">
        <v>626</v>
      </c>
      <c r="X65" s="99" t="s">
        <v>120</v>
      </c>
      <c r="Y65" s="100">
        <v>11764.705882352941</v>
      </c>
    </row>
    <row r="66" spans="1:25" x14ac:dyDescent="0.2">
      <c r="A66" s="95">
        <v>564</v>
      </c>
      <c r="B66" s="95">
        <v>0.72</v>
      </c>
      <c r="C66" s="98">
        <f t="shared" ref="C66" ca="1" si="964">#REF!/($D66*($AV$4/1000))</f>
        <v>0</v>
      </c>
      <c r="D66" s="98">
        <f t="shared" ref="D66" ca="1" si="965">#REF!/($D66*($AV$4/1000))</f>
        <v>0</v>
      </c>
      <c r="E66" s="98">
        <f t="shared" ref="E66" ca="1" si="966">#REF!/($D66*($AV$4/1000))</f>
        <v>0</v>
      </c>
      <c r="F66" s="98">
        <f t="shared" ref="F66" ca="1" si="967">#REF!/($D66*($AV$4/1000))</f>
        <v>0</v>
      </c>
      <c r="G66" s="98">
        <f t="shared" ref="G66" ca="1" si="968">#REF!/($D66*($AV$4/1000))</f>
        <v>0</v>
      </c>
      <c r="H66" s="98">
        <f t="shared" ref="H66:H129" ca="1" si="969">SUM(C66:G66)</f>
        <v>0</v>
      </c>
      <c r="I66" s="98">
        <f t="shared" ref="I66" ca="1" si="970">#REF!/($D66*($AV$4/1000))</f>
        <v>0</v>
      </c>
      <c r="J66" s="98">
        <f t="shared" ref="J66" ca="1" si="971">#REF!/($D66*($AV$4/1000))</f>
        <v>0</v>
      </c>
      <c r="K66" s="98">
        <f t="shared" ref="K66" ca="1" si="972">#REF!/($D66*($AV$4/1000))</f>
        <v>2777.7777777777778</v>
      </c>
      <c r="L66" s="98">
        <f t="shared" ref="L66" ca="1" si="973">#REF!/($D66*($AV$4/1000))</f>
        <v>0</v>
      </c>
      <c r="M66" s="98">
        <f t="shared" ref="M66" ca="1" si="974">#REF!/($D66*($AV$4/1000))</f>
        <v>0</v>
      </c>
      <c r="N66" s="98">
        <f t="shared" ref="N66:N129" ca="1" si="975">SUM(I66:M66)</f>
        <v>2777.7777777777778</v>
      </c>
      <c r="O66" s="98">
        <f t="shared" ref="O66" ca="1" si="976">#REF!/($D66*($AV$4/1000))</f>
        <v>0</v>
      </c>
      <c r="P66" s="98">
        <f t="shared" ref="P66" ca="1" si="977">#REF!/($D66*($AV$4/1000))</f>
        <v>0</v>
      </c>
      <c r="Q66" s="98">
        <f t="shared" ref="Q66" ca="1" si="978">#REF!/($D66*($AV$4/1000))</f>
        <v>23611.111111111113</v>
      </c>
      <c r="R66" s="98">
        <f t="shared" ref="R66" ca="1" si="979">#REF!/($D66*($AV$4/1000))</f>
        <v>0</v>
      </c>
      <c r="S66" s="98">
        <f t="shared" ref="S66" ca="1" si="980">#REF!/($D66*($AV$4/1000))</f>
        <v>0</v>
      </c>
      <c r="T66" s="98">
        <f t="shared" ref="T66:T129" ca="1" si="981">SUM(O66:S66)</f>
        <v>23611.111111111113</v>
      </c>
      <c r="U66" s="99" t="s">
        <v>120</v>
      </c>
      <c r="V66" s="98">
        <f t="shared" ref="V66:V129" ca="1" si="982">H66+N66+T66</f>
        <v>26388.888888888891</v>
      </c>
      <c r="W66" s="95">
        <v>628</v>
      </c>
      <c r="X66" s="99" t="s">
        <v>120</v>
      </c>
      <c r="Y66" s="100">
        <v>4411.7647058823532</v>
      </c>
    </row>
    <row r="67" spans="1:25" x14ac:dyDescent="0.2">
      <c r="A67" s="95">
        <v>565</v>
      </c>
      <c r="B67" s="95">
        <v>0.72</v>
      </c>
      <c r="C67" s="98">
        <f t="shared" ref="C67" ca="1" si="983">#REF!/($D67*($AV$4/1000))</f>
        <v>0</v>
      </c>
      <c r="D67" s="98">
        <f t="shared" ref="D67" ca="1" si="984">#REF!/($D67*($AV$4/1000))</f>
        <v>0</v>
      </c>
      <c r="E67" s="98">
        <f t="shared" ref="E67" ca="1" si="985">#REF!/($D67*($AV$4/1000))</f>
        <v>0</v>
      </c>
      <c r="F67" s="98">
        <f t="shared" ref="F67" ca="1" si="986">#REF!/($D67*($AV$4/1000))</f>
        <v>0</v>
      </c>
      <c r="G67" s="98">
        <f t="shared" ref="G67" ca="1" si="987">#REF!/($D67*($AV$4/1000))</f>
        <v>0</v>
      </c>
      <c r="H67" s="98">
        <f t="shared" ca="1" si="969"/>
        <v>0</v>
      </c>
      <c r="I67" s="98">
        <f t="shared" ref="I67" ca="1" si="988">#REF!/($D67*($AV$4/1000))</f>
        <v>0</v>
      </c>
      <c r="J67" s="98">
        <f t="shared" ref="J67" ca="1" si="989">#REF!/($D67*($AV$4/1000))</f>
        <v>0</v>
      </c>
      <c r="K67" s="98">
        <f t="shared" ref="K67" ca="1" si="990">#REF!/($D67*($AV$4/1000))</f>
        <v>0</v>
      </c>
      <c r="L67" s="98">
        <f t="shared" ref="L67" ca="1" si="991">#REF!/($D67*($AV$4/1000))</f>
        <v>0</v>
      </c>
      <c r="M67" s="98">
        <f t="shared" ref="M67" ca="1" si="992">#REF!/($D67*($AV$4/1000))</f>
        <v>0</v>
      </c>
      <c r="N67" s="98">
        <f t="shared" ca="1" si="975"/>
        <v>0</v>
      </c>
      <c r="O67" s="98">
        <f t="shared" ref="O67" ca="1" si="993">#REF!/($D67*($AV$4/1000))</f>
        <v>0</v>
      </c>
      <c r="P67" s="98">
        <f t="shared" ref="P67" ca="1" si="994">#REF!/($D67*($AV$4/1000))</f>
        <v>0</v>
      </c>
      <c r="Q67" s="98">
        <f t="shared" ref="Q67" ca="1" si="995">#REF!/($D67*($AV$4/1000))</f>
        <v>19444.444444444445</v>
      </c>
      <c r="R67" s="98">
        <f t="shared" ref="R67" ca="1" si="996">#REF!/($D67*($AV$4/1000))</f>
        <v>0</v>
      </c>
      <c r="S67" s="98">
        <f t="shared" ref="S67" ca="1" si="997">#REF!/($D67*($AV$4/1000))</f>
        <v>0</v>
      </c>
      <c r="T67" s="98">
        <f t="shared" ca="1" si="981"/>
        <v>19444.444444444445</v>
      </c>
      <c r="U67" s="99" t="s">
        <v>121</v>
      </c>
      <c r="V67" s="98">
        <f t="shared" ca="1" si="982"/>
        <v>19444.444444444445</v>
      </c>
      <c r="W67" s="95">
        <v>630</v>
      </c>
      <c r="X67" s="99" t="s">
        <v>120</v>
      </c>
      <c r="Y67" s="100">
        <v>10294.117647058822</v>
      </c>
    </row>
    <row r="68" spans="1:25" x14ac:dyDescent="0.2">
      <c r="A68" s="95">
        <v>566</v>
      </c>
      <c r="B68" s="95">
        <v>0.72</v>
      </c>
      <c r="C68" s="98">
        <f t="shared" ref="C68" ca="1" si="998">#REF!/($D68*($AV$4/1000))</f>
        <v>0</v>
      </c>
      <c r="D68" s="98">
        <f t="shared" ref="D68" ca="1" si="999">#REF!/($D68*($AV$4/1000))</f>
        <v>0</v>
      </c>
      <c r="E68" s="98">
        <f t="shared" ref="E68" ca="1" si="1000">#REF!/($D68*($AV$4/1000))</f>
        <v>0</v>
      </c>
      <c r="F68" s="98">
        <f t="shared" ref="F68" ca="1" si="1001">#REF!/($D68*($AV$4/1000))</f>
        <v>0</v>
      </c>
      <c r="G68" s="98">
        <f t="shared" ref="G68" ca="1" si="1002">#REF!/($D68*($AV$4/1000))</f>
        <v>0</v>
      </c>
      <c r="H68" s="98">
        <f t="shared" ca="1" si="969"/>
        <v>0</v>
      </c>
      <c r="I68" s="98">
        <f t="shared" ref="I68" ca="1" si="1003">#REF!/($D68*($AV$4/1000))</f>
        <v>0</v>
      </c>
      <c r="J68" s="98">
        <f t="shared" ref="J68" ca="1" si="1004">#REF!/($D68*($AV$4/1000))</f>
        <v>0</v>
      </c>
      <c r="K68" s="98">
        <f t="shared" ref="K68" ca="1" si="1005">#REF!/($D68*($AV$4/1000))</f>
        <v>1388.8888888888889</v>
      </c>
      <c r="L68" s="98">
        <f t="shared" ref="L68" ca="1" si="1006">#REF!/($D68*($AV$4/1000))</f>
        <v>0</v>
      </c>
      <c r="M68" s="98">
        <f t="shared" ref="M68" ca="1" si="1007">#REF!/($D68*($AV$4/1000))</f>
        <v>0</v>
      </c>
      <c r="N68" s="98">
        <f t="shared" ca="1" si="975"/>
        <v>1388.8888888888889</v>
      </c>
      <c r="O68" s="98">
        <f t="shared" ref="O68" ca="1" si="1008">#REF!/($D68*($AV$4/1000))</f>
        <v>0</v>
      </c>
      <c r="P68" s="98">
        <f t="shared" ref="P68" ca="1" si="1009">#REF!/($D68*($AV$4/1000))</f>
        <v>0</v>
      </c>
      <c r="Q68" s="98">
        <f t="shared" ref="Q68" ca="1" si="1010">#REF!/($D68*($AV$4/1000))</f>
        <v>18055.555555555558</v>
      </c>
      <c r="R68" s="98">
        <f t="shared" ref="R68" ca="1" si="1011">#REF!/($D68*($AV$4/1000))</f>
        <v>0</v>
      </c>
      <c r="S68" s="98">
        <f t="shared" ref="S68" ca="1" si="1012">#REF!/($D68*($AV$4/1000))</f>
        <v>0</v>
      </c>
      <c r="T68" s="98">
        <f t="shared" ca="1" si="981"/>
        <v>18055.555555555558</v>
      </c>
      <c r="U68" s="99" t="s">
        <v>120</v>
      </c>
      <c r="V68" s="98">
        <f t="shared" ca="1" si="982"/>
        <v>19444.444444444449</v>
      </c>
      <c r="W68" s="95">
        <v>632</v>
      </c>
      <c r="X68" s="99" t="s">
        <v>120</v>
      </c>
      <c r="Y68" s="100">
        <v>16176.470588235294</v>
      </c>
    </row>
    <row r="69" spans="1:25" x14ac:dyDescent="0.2">
      <c r="A69" s="95">
        <v>567</v>
      </c>
      <c r="B69" s="95">
        <v>0.72</v>
      </c>
      <c r="C69" s="98">
        <f t="shared" ref="C69" ca="1" si="1013">#REF!/($D69*($AV$4/1000))</f>
        <v>0</v>
      </c>
      <c r="D69" s="98">
        <f t="shared" ref="D69" ca="1" si="1014">#REF!/($D69*($AV$4/1000))</f>
        <v>0</v>
      </c>
      <c r="E69" s="98">
        <f t="shared" ref="E69" ca="1" si="1015">#REF!/($D69*($AV$4/1000))</f>
        <v>0</v>
      </c>
      <c r="F69" s="98">
        <f t="shared" ref="F69" ca="1" si="1016">#REF!/($D69*($AV$4/1000))</f>
        <v>0</v>
      </c>
      <c r="G69" s="98">
        <f t="shared" ref="G69" ca="1" si="1017">#REF!/($D69*($AV$4/1000))</f>
        <v>0</v>
      </c>
      <c r="H69" s="98">
        <f t="shared" ca="1" si="969"/>
        <v>0</v>
      </c>
      <c r="I69" s="98">
        <f t="shared" ref="I69" ca="1" si="1018">#REF!/($D69*($AV$4/1000))</f>
        <v>0</v>
      </c>
      <c r="J69" s="98">
        <f t="shared" ref="J69" ca="1" si="1019">#REF!/($D69*($AV$4/1000))</f>
        <v>0</v>
      </c>
      <c r="K69" s="98">
        <f t="shared" ref="K69" ca="1" si="1020">#REF!/($D69*($AV$4/1000))</f>
        <v>1388.8888888888889</v>
      </c>
      <c r="L69" s="98">
        <f t="shared" ref="L69" ca="1" si="1021">#REF!/($D69*($AV$4/1000))</f>
        <v>0</v>
      </c>
      <c r="M69" s="98">
        <f t="shared" ref="M69" ca="1" si="1022">#REF!/($D69*($AV$4/1000))</f>
        <v>0</v>
      </c>
      <c r="N69" s="98">
        <f t="shared" ca="1" si="975"/>
        <v>1388.8888888888889</v>
      </c>
      <c r="O69" s="98">
        <f t="shared" ref="O69" ca="1" si="1023">#REF!/($D69*($AV$4/1000))</f>
        <v>2777.7777777777778</v>
      </c>
      <c r="P69" s="98">
        <f t="shared" ref="P69" ca="1" si="1024">#REF!/($D69*($AV$4/1000))</f>
        <v>0</v>
      </c>
      <c r="Q69" s="98">
        <f t="shared" ref="Q69" ca="1" si="1025">#REF!/($D69*($AV$4/1000))</f>
        <v>58333.333333333336</v>
      </c>
      <c r="R69" s="98">
        <f t="shared" ref="R69" ca="1" si="1026">#REF!/($D69*($AV$4/1000))</f>
        <v>0</v>
      </c>
      <c r="S69" s="98">
        <f t="shared" ref="S69" ca="1" si="1027">#REF!/($D69*($AV$4/1000))</f>
        <v>0</v>
      </c>
      <c r="T69" s="98">
        <f t="shared" ca="1" si="981"/>
        <v>61111.111111111117</v>
      </c>
      <c r="U69" s="99" t="s">
        <v>121</v>
      </c>
      <c r="V69" s="98">
        <f t="shared" ca="1" si="982"/>
        <v>62500.000000000007</v>
      </c>
      <c r="W69" s="95">
        <v>634</v>
      </c>
      <c r="X69" s="99" t="s">
        <v>120</v>
      </c>
      <c r="Y69" s="100">
        <v>22058.823529411762</v>
      </c>
    </row>
    <row r="70" spans="1:25" x14ac:dyDescent="0.2">
      <c r="A70" s="95">
        <v>568</v>
      </c>
      <c r="B70" s="95">
        <v>0.69</v>
      </c>
      <c r="C70" s="98">
        <f t="shared" ref="C70" ca="1" si="1028">#REF!/($D70*($AV$4/1000))</f>
        <v>0</v>
      </c>
      <c r="D70" s="98">
        <f t="shared" ref="D70" ca="1" si="1029">#REF!/($D70*($AV$4/1000))</f>
        <v>0</v>
      </c>
      <c r="E70" s="98">
        <f t="shared" ref="E70" ca="1" si="1030">#REF!/($D70*($AV$4/1000))</f>
        <v>0</v>
      </c>
      <c r="F70" s="98">
        <f t="shared" ref="F70" ca="1" si="1031">#REF!/($D70*($AV$4/1000))</f>
        <v>0</v>
      </c>
      <c r="G70" s="98">
        <f t="shared" ref="G70" ca="1" si="1032">#REF!/($D70*($AV$4/1000))</f>
        <v>0</v>
      </c>
      <c r="H70" s="98">
        <f t="shared" ca="1" si="969"/>
        <v>0</v>
      </c>
      <c r="I70" s="98">
        <f t="shared" ref="I70" ca="1" si="1033">#REF!/($D70*($AV$4/1000))</f>
        <v>0</v>
      </c>
      <c r="J70" s="98">
        <f t="shared" ref="J70" ca="1" si="1034">#REF!/($D70*($AV$4/1000))</f>
        <v>0</v>
      </c>
      <c r="K70" s="98">
        <f t="shared" ref="K70" ca="1" si="1035">#REF!/($D70*($AV$4/1000))</f>
        <v>2898.5507246376815</v>
      </c>
      <c r="L70" s="98">
        <f t="shared" ref="L70" ca="1" si="1036">#REF!/($D70*($AV$4/1000))</f>
        <v>0</v>
      </c>
      <c r="M70" s="98">
        <f t="shared" ref="M70" ca="1" si="1037">#REF!/($D70*($AV$4/1000))</f>
        <v>0</v>
      </c>
      <c r="N70" s="98">
        <f t="shared" ca="1" si="975"/>
        <v>2898.5507246376815</v>
      </c>
      <c r="O70" s="98">
        <f t="shared" ref="O70" ca="1" si="1038">#REF!/($D70*($AV$4/1000))</f>
        <v>1449.2753623188407</v>
      </c>
      <c r="P70" s="98">
        <f t="shared" ref="P70" ca="1" si="1039">#REF!/($D70*($AV$4/1000))</f>
        <v>0</v>
      </c>
      <c r="Q70" s="98">
        <f t="shared" ref="Q70" ca="1" si="1040">#REF!/($D70*($AV$4/1000))</f>
        <v>11594.202898550726</v>
      </c>
      <c r="R70" s="98">
        <f t="shared" ref="R70" ca="1" si="1041">#REF!/($D70*($AV$4/1000))</f>
        <v>0</v>
      </c>
      <c r="S70" s="98">
        <f t="shared" ref="S70" ca="1" si="1042">#REF!/($D70*($AV$4/1000))</f>
        <v>2898.5507246376815</v>
      </c>
      <c r="T70" s="98">
        <f t="shared" ca="1" si="981"/>
        <v>15942.028985507248</v>
      </c>
      <c r="U70" s="99" t="s">
        <v>120</v>
      </c>
      <c r="V70" s="98">
        <f t="shared" ca="1" si="982"/>
        <v>18840.579710144928</v>
      </c>
      <c r="W70" s="95">
        <v>636</v>
      </c>
      <c r="X70" s="99" t="s">
        <v>120</v>
      </c>
      <c r="Y70" s="100">
        <v>16176.470588235294</v>
      </c>
    </row>
    <row r="71" spans="1:25" x14ac:dyDescent="0.2">
      <c r="A71" s="95">
        <v>569</v>
      </c>
      <c r="B71" s="95">
        <v>0.69</v>
      </c>
      <c r="C71" s="98">
        <f t="shared" ref="C71" ca="1" si="1043">#REF!/($D71*($AV$4/1000))</f>
        <v>0</v>
      </c>
      <c r="D71" s="98">
        <f t="shared" ref="D71" ca="1" si="1044">#REF!/($D71*($AV$4/1000))</f>
        <v>0</v>
      </c>
      <c r="E71" s="98">
        <f t="shared" ref="E71" ca="1" si="1045">#REF!/($D71*($AV$4/1000))</f>
        <v>0</v>
      </c>
      <c r="F71" s="98">
        <f t="shared" ref="F71" ca="1" si="1046">#REF!/($D71*($AV$4/1000))</f>
        <v>0</v>
      </c>
      <c r="G71" s="98">
        <f t="shared" ref="G71" ca="1" si="1047">#REF!/($D71*($AV$4/1000))</f>
        <v>0</v>
      </c>
      <c r="H71" s="98">
        <f t="shared" ca="1" si="969"/>
        <v>0</v>
      </c>
      <c r="I71" s="98">
        <f t="shared" ref="I71" ca="1" si="1048">#REF!/($D71*($AV$4/1000))</f>
        <v>0</v>
      </c>
      <c r="J71" s="98">
        <f t="shared" ref="J71" ca="1" si="1049">#REF!/($D71*($AV$4/1000))</f>
        <v>0</v>
      </c>
      <c r="K71" s="98">
        <f t="shared" ref="K71" ca="1" si="1050">#REF!/($D71*($AV$4/1000))</f>
        <v>1449.2753623188407</v>
      </c>
      <c r="L71" s="98">
        <f t="shared" ref="L71" ca="1" si="1051">#REF!/($D71*($AV$4/1000))</f>
        <v>0</v>
      </c>
      <c r="M71" s="98">
        <f t="shared" ref="M71" ca="1" si="1052">#REF!/($D71*($AV$4/1000))</f>
        <v>0</v>
      </c>
      <c r="N71" s="98">
        <f t="shared" ca="1" si="975"/>
        <v>1449.2753623188407</v>
      </c>
      <c r="O71" s="98">
        <f t="shared" ref="O71" ca="1" si="1053">#REF!/($D71*($AV$4/1000))</f>
        <v>2898.5507246376815</v>
      </c>
      <c r="P71" s="98">
        <f t="shared" ref="P71" ca="1" si="1054">#REF!/($D71*($AV$4/1000))</f>
        <v>0</v>
      </c>
      <c r="Q71" s="98">
        <f t="shared" ref="Q71" ca="1" si="1055">#REF!/($D71*($AV$4/1000))</f>
        <v>18840.579710144928</v>
      </c>
      <c r="R71" s="98">
        <f t="shared" ref="R71" ca="1" si="1056">#REF!/($D71*($AV$4/1000))</f>
        <v>0</v>
      </c>
      <c r="S71" s="98">
        <f t="shared" ref="S71" ca="1" si="1057">#REF!/($D71*($AV$4/1000))</f>
        <v>0</v>
      </c>
      <c r="T71" s="98">
        <f t="shared" ca="1" si="981"/>
        <v>21739.130434782608</v>
      </c>
      <c r="U71" s="99" t="s">
        <v>121</v>
      </c>
      <c r="V71" s="98">
        <f t="shared" ca="1" si="982"/>
        <v>23188.405797101448</v>
      </c>
      <c r="W71" s="95">
        <v>638</v>
      </c>
      <c r="X71" s="99" t="s">
        <v>120</v>
      </c>
      <c r="Y71" s="100">
        <v>14705.882352941177</v>
      </c>
    </row>
    <row r="72" spans="1:25" x14ac:dyDescent="0.2">
      <c r="A72" s="95">
        <v>570</v>
      </c>
      <c r="B72" s="95">
        <v>0.68</v>
      </c>
      <c r="C72" s="98">
        <f t="shared" ref="C72" ca="1" si="1058">#REF!/($D72*($AV$4/1000))</f>
        <v>0</v>
      </c>
      <c r="D72" s="98">
        <f t="shared" ref="D72" ca="1" si="1059">#REF!/($D72*($AV$4/1000))</f>
        <v>0</v>
      </c>
      <c r="E72" s="98">
        <f t="shared" ref="E72" ca="1" si="1060">#REF!/($D72*($AV$4/1000))</f>
        <v>0</v>
      </c>
      <c r="F72" s="98">
        <f t="shared" ref="F72" ca="1" si="1061">#REF!/($D72*($AV$4/1000))</f>
        <v>0</v>
      </c>
      <c r="G72" s="98">
        <f t="shared" ref="G72" ca="1" si="1062">#REF!/($D72*($AV$4/1000))</f>
        <v>0</v>
      </c>
      <c r="H72" s="98">
        <f t="shared" ca="1" si="969"/>
        <v>0</v>
      </c>
      <c r="I72" s="98">
        <f t="shared" ref="I72" ca="1" si="1063">#REF!/($D72*($AV$4/1000))</f>
        <v>0</v>
      </c>
      <c r="J72" s="98">
        <f t="shared" ref="J72" ca="1" si="1064">#REF!/($D72*($AV$4/1000))</f>
        <v>0</v>
      </c>
      <c r="K72" s="98">
        <f t="shared" ref="K72" ca="1" si="1065">#REF!/($D72*($AV$4/1000))</f>
        <v>0</v>
      </c>
      <c r="L72" s="98">
        <f t="shared" ref="L72" ca="1" si="1066">#REF!/($D72*($AV$4/1000))</f>
        <v>0</v>
      </c>
      <c r="M72" s="98">
        <f t="shared" ref="M72" ca="1" si="1067">#REF!/($D72*($AV$4/1000))</f>
        <v>0</v>
      </c>
      <c r="N72" s="98">
        <f t="shared" ca="1" si="975"/>
        <v>0</v>
      </c>
      <c r="O72" s="98">
        <f t="shared" ref="O72" ca="1" si="1068">#REF!/($D72*($AV$4/1000))</f>
        <v>2941.1764705882351</v>
      </c>
      <c r="P72" s="98">
        <f t="shared" ref="P72" ca="1" si="1069">#REF!/($D72*($AV$4/1000))</f>
        <v>0</v>
      </c>
      <c r="Q72" s="98">
        <f t="shared" ref="Q72" ca="1" si="1070">#REF!/($D72*($AV$4/1000))</f>
        <v>10294.117647058823</v>
      </c>
      <c r="R72" s="98">
        <f t="shared" ref="R72" ca="1" si="1071">#REF!/($D72*($AV$4/1000))</f>
        <v>0</v>
      </c>
      <c r="S72" s="98">
        <f t="shared" ref="S72" ca="1" si="1072">#REF!/($D72*($AV$4/1000))</f>
        <v>0</v>
      </c>
      <c r="T72" s="98">
        <f t="shared" ca="1" si="981"/>
        <v>13235.294117647059</v>
      </c>
      <c r="U72" s="99" t="s">
        <v>120</v>
      </c>
      <c r="V72" s="98">
        <f t="shared" ca="1" si="982"/>
        <v>13235.294117647059</v>
      </c>
      <c r="W72" s="95">
        <v>640</v>
      </c>
      <c r="X72" s="99" t="s">
        <v>120</v>
      </c>
      <c r="Y72" s="100">
        <v>35937.5</v>
      </c>
    </row>
    <row r="73" spans="1:25" x14ac:dyDescent="0.2">
      <c r="A73" s="95">
        <v>571</v>
      </c>
      <c r="B73" s="95">
        <v>0.68</v>
      </c>
      <c r="C73" s="98">
        <f t="shared" ref="C73" ca="1" si="1073">#REF!/($D73*($AV$4/1000))</f>
        <v>0</v>
      </c>
      <c r="D73" s="98">
        <f t="shared" ref="D73" ca="1" si="1074">#REF!/($D73*($AV$4/1000))</f>
        <v>0</v>
      </c>
      <c r="E73" s="98">
        <f t="shared" ref="E73" ca="1" si="1075">#REF!/($D73*($AV$4/1000))</f>
        <v>0</v>
      </c>
      <c r="F73" s="98">
        <f t="shared" ref="F73" ca="1" si="1076">#REF!/($D73*($AV$4/1000))</f>
        <v>0</v>
      </c>
      <c r="G73" s="98">
        <f t="shared" ref="G73" ca="1" si="1077">#REF!/($D73*($AV$4/1000))</f>
        <v>0</v>
      </c>
      <c r="H73" s="98">
        <f t="shared" ca="1" si="969"/>
        <v>0</v>
      </c>
      <c r="I73" s="98">
        <f t="shared" ref="I73" ca="1" si="1078">#REF!/($D73*($AV$4/1000))</f>
        <v>2941.1764705882351</v>
      </c>
      <c r="J73" s="98">
        <f t="shared" ref="J73" ca="1" si="1079">#REF!/($D73*($AV$4/1000))</f>
        <v>0</v>
      </c>
      <c r="K73" s="98">
        <f t="shared" ref="K73" ca="1" si="1080">#REF!/($D73*($AV$4/1000))</f>
        <v>0</v>
      </c>
      <c r="L73" s="98">
        <f t="shared" ref="L73" ca="1" si="1081">#REF!/($D73*($AV$4/1000))</f>
        <v>0</v>
      </c>
      <c r="M73" s="98">
        <f t="shared" ref="M73" ca="1" si="1082">#REF!/($D73*($AV$4/1000))</f>
        <v>0</v>
      </c>
      <c r="N73" s="98">
        <f t="shared" ca="1" si="975"/>
        <v>2941.1764705882351</v>
      </c>
      <c r="O73" s="98">
        <f t="shared" ref="O73" ca="1" si="1083">#REF!/($D73*($AV$4/1000))</f>
        <v>0</v>
      </c>
      <c r="P73" s="98">
        <f t="shared" ref="P73" ca="1" si="1084">#REF!/($D73*($AV$4/1000))</f>
        <v>0</v>
      </c>
      <c r="Q73" s="98">
        <f t="shared" ref="Q73" ca="1" si="1085">#REF!/($D73*($AV$4/1000))</f>
        <v>10294.117647058823</v>
      </c>
      <c r="R73" s="98">
        <f t="shared" ref="R73" ca="1" si="1086">#REF!/($D73*($AV$4/1000))</f>
        <v>0</v>
      </c>
      <c r="S73" s="98">
        <f t="shared" ref="S73" ca="1" si="1087">#REF!/($D73*($AV$4/1000))</f>
        <v>0</v>
      </c>
      <c r="T73" s="98">
        <f t="shared" ca="1" si="981"/>
        <v>10294.117647058823</v>
      </c>
      <c r="U73" s="99" t="s">
        <v>121</v>
      </c>
      <c r="V73" s="98">
        <f t="shared" ca="1" si="982"/>
        <v>13235.294117647059</v>
      </c>
      <c r="W73" s="95">
        <v>642</v>
      </c>
      <c r="X73" s="99" t="s">
        <v>120</v>
      </c>
      <c r="Y73" s="100">
        <v>20833.333333333336</v>
      </c>
    </row>
    <row r="74" spans="1:25" x14ac:dyDescent="0.2">
      <c r="A74" s="95">
        <v>572</v>
      </c>
      <c r="B74" s="95">
        <v>0.72</v>
      </c>
      <c r="C74" s="98">
        <f t="shared" ref="C74" ca="1" si="1088">#REF!/($D74*($AV$4/1000))</f>
        <v>0</v>
      </c>
      <c r="D74" s="98">
        <f t="shared" ref="D74" ca="1" si="1089">#REF!/($D74*($AV$4/1000))</f>
        <v>0</v>
      </c>
      <c r="E74" s="98">
        <f t="shared" ref="E74" ca="1" si="1090">#REF!/($D74*($AV$4/1000))</f>
        <v>0</v>
      </c>
      <c r="F74" s="98">
        <f t="shared" ref="F74" ca="1" si="1091">#REF!/($D74*($AV$4/1000))</f>
        <v>0</v>
      </c>
      <c r="G74" s="98">
        <f t="shared" ref="G74" ca="1" si="1092">#REF!/($D74*($AV$4/1000))</f>
        <v>0</v>
      </c>
      <c r="H74" s="98">
        <f t="shared" ca="1" si="969"/>
        <v>0</v>
      </c>
      <c r="I74" s="98">
        <f t="shared" ref="I74" ca="1" si="1093">#REF!/($D74*($AV$4/1000))</f>
        <v>20833.333333333336</v>
      </c>
      <c r="J74" s="98">
        <f t="shared" ref="J74" ca="1" si="1094">#REF!/($D74*($AV$4/1000))</f>
        <v>0</v>
      </c>
      <c r="K74" s="98">
        <f t="shared" ref="K74" ca="1" si="1095">#REF!/($D74*($AV$4/1000))</f>
        <v>34722.222222222226</v>
      </c>
      <c r="L74" s="98">
        <f t="shared" ref="L74" ca="1" si="1096">#REF!/($D74*($AV$4/1000))</f>
        <v>1388.8888888888889</v>
      </c>
      <c r="M74" s="98">
        <f t="shared" ref="M74" ca="1" si="1097">#REF!/($D74*($AV$4/1000))</f>
        <v>0</v>
      </c>
      <c r="N74" s="98">
        <f t="shared" ca="1" si="975"/>
        <v>56944.444444444453</v>
      </c>
      <c r="O74" s="98">
        <f t="shared" ref="O74" ca="1" si="1098">#REF!/($D74*($AV$4/1000))</f>
        <v>25000.000000000004</v>
      </c>
      <c r="P74" s="98">
        <f t="shared" ref="P74" ca="1" si="1099">#REF!/($D74*($AV$4/1000))</f>
        <v>0</v>
      </c>
      <c r="Q74" s="98">
        <f t="shared" ref="Q74" ca="1" si="1100">#REF!/($D74*($AV$4/1000))</f>
        <v>41666.666666666672</v>
      </c>
      <c r="R74" s="98">
        <f t="shared" ref="R74" ca="1" si="1101">#REF!/($D74*($AV$4/1000))</f>
        <v>0</v>
      </c>
      <c r="S74" s="98">
        <f t="shared" ref="S74" ca="1" si="1102">#REF!/($D74*($AV$4/1000))</f>
        <v>1388.8888888888889</v>
      </c>
      <c r="T74" s="98">
        <f t="shared" ca="1" si="981"/>
        <v>68055.555555555562</v>
      </c>
      <c r="U74" s="99" t="s">
        <v>120</v>
      </c>
      <c r="V74" s="98">
        <f t="shared" ca="1" si="982"/>
        <v>125000.00000000001</v>
      </c>
      <c r="W74" s="95">
        <v>644</v>
      </c>
      <c r="X74" s="99" t="s">
        <v>120</v>
      </c>
      <c r="Y74" s="100">
        <v>2941.1764705882351</v>
      </c>
    </row>
    <row r="75" spans="1:25" x14ac:dyDescent="0.2">
      <c r="A75" s="95">
        <v>573</v>
      </c>
      <c r="B75" s="95">
        <v>0.72</v>
      </c>
      <c r="C75" s="98">
        <f t="shared" ref="C75" ca="1" si="1103">#REF!/($D75*($AV$4/1000))</f>
        <v>0</v>
      </c>
      <c r="D75" s="98">
        <f t="shared" ref="D75" ca="1" si="1104">#REF!/($D75*($AV$4/1000))</f>
        <v>0</v>
      </c>
      <c r="E75" s="98">
        <f t="shared" ref="E75" ca="1" si="1105">#REF!/($D75*($AV$4/1000))</f>
        <v>1388.8888888888889</v>
      </c>
      <c r="F75" s="98">
        <f t="shared" ref="F75" ca="1" si="1106">#REF!/($D75*($AV$4/1000))</f>
        <v>0</v>
      </c>
      <c r="G75" s="98">
        <f t="shared" ref="G75" ca="1" si="1107">#REF!/($D75*($AV$4/1000))</f>
        <v>0</v>
      </c>
      <c r="H75" s="98">
        <f t="shared" ca="1" si="969"/>
        <v>1388.8888888888889</v>
      </c>
      <c r="I75" s="98">
        <f t="shared" ref="I75" ca="1" si="1108">#REF!/($D75*($AV$4/1000))</f>
        <v>1388.8888888888889</v>
      </c>
      <c r="J75" s="98">
        <f t="shared" ref="J75" ca="1" si="1109">#REF!/($D75*($AV$4/1000))</f>
        <v>0</v>
      </c>
      <c r="K75" s="98">
        <f t="shared" ref="K75" ca="1" si="1110">#REF!/($D75*($AV$4/1000))</f>
        <v>2777.7777777777778</v>
      </c>
      <c r="L75" s="98">
        <f t="shared" ref="L75" ca="1" si="1111">#REF!/($D75*($AV$4/1000))</f>
        <v>0</v>
      </c>
      <c r="M75" s="98">
        <f t="shared" ref="M75" ca="1" si="1112">#REF!/($D75*($AV$4/1000))</f>
        <v>0</v>
      </c>
      <c r="N75" s="98">
        <f t="shared" ca="1" si="975"/>
        <v>4166.666666666667</v>
      </c>
      <c r="O75" s="98">
        <f t="shared" ref="O75" ca="1" si="1113">#REF!/($D75*($AV$4/1000))</f>
        <v>1388.8888888888889</v>
      </c>
      <c r="P75" s="98">
        <f t="shared" ref="P75" ca="1" si="1114">#REF!/($D75*($AV$4/1000))</f>
        <v>0</v>
      </c>
      <c r="Q75" s="98">
        <f t="shared" ref="Q75" ca="1" si="1115">#REF!/($D75*($AV$4/1000))</f>
        <v>12500.000000000002</v>
      </c>
      <c r="R75" s="98">
        <f t="shared" ref="R75" ca="1" si="1116">#REF!/($D75*($AV$4/1000))</f>
        <v>0</v>
      </c>
      <c r="S75" s="98">
        <f t="shared" ref="S75" ca="1" si="1117">#REF!/($D75*($AV$4/1000))</f>
        <v>0</v>
      </c>
      <c r="T75" s="98">
        <f t="shared" ca="1" si="981"/>
        <v>13888.888888888891</v>
      </c>
      <c r="U75" s="99" t="s">
        <v>121</v>
      </c>
      <c r="V75" s="98">
        <f t="shared" ca="1" si="982"/>
        <v>19444.444444444445</v>
      </c>
      <c r="W75" s="95">
        <v>646</v>
      </c>
      <c r="X75" s="99" t="s">
        <v>120</v>
      </c>
      <c r="Y75" s="100">
        <v>27941.176470588231</v>
      </c>
    </row>
    <row r="76" spans="1:25" x14ac:dyDescent="0.2">
      <c r="A76" s="95">
        <v>574</v>
      </c>
      <c r="B76" s="95">
        <v>0.68</v>
      </c>
      <c r="C76" s="98">
        <f t="shared" ref="C76" ca="1" si="1118">#REF!/($D76*($AV$4/1000))</f>
        <v>0</v>
      </c>
      <c r="D76" s="98">
        <f t="shared" ref="D76" ca="1" si="1119">#REF!/($D76*($AV$4/1000))</f>
        <v>0</v>
      </c>
      <c r="E76" s="98">
        <f t="shared" ref="E76" ca="1" si="1120">#REF!/($D76*($AV$4/1000))</f>
        <v>0</v>
      </c>
      <c r="F76" s="98">
        <f t="shared" ref="F76" ca="1" si="1121">#REF!/($D76*($AV$4/1000))</f>
        <v>0</v>
      </c>
      <c r="G76" s="98">
        <f t="shared" ref="G76" ca="1" si="1122">#REF!/($D76*($AV$4/1000))</f>
        <v>0</v>
      </c>
      <c r="H76" s="98">
        <f t="shared" ca="1" si="969"/>
        <v>0</v>
      </c>
      <c r="I76" s="98">
        <f t="shared" ref="I76" ca="1" si="1123">#REF!/($D76*($AV$4/1000))</f>
        <v>2941.1764705882351</v>
      </c>
      <c r="J76" s="98">
        <f t="shared" ref="J76" ca="1" si="1124">#REF!/($D76*($AV$4/1000))</f>
        <v>0</v>
      </c>
      <c r="K76" s="98">
        <f t="shared" ref="K76" ca="1" si="1125">#REF!/($D76*($AV$4/1000))</f>
        <v>0</v>
      </c>
      <c r="L76" s="98">
        <f t="shared" ref="L76" ca="1" si="1126">#REF!/($D76*($AV$4/1000))</f>
        <v>0</v>
      </c>
      <c r="M76" s="98">
        <f t="shared" ref="M76" ca="1" si="1127">#REF!/($D76*($AV$4/1000))</f>
        <v>0</v>
      </c>
      <c r="N76" s="98">
        <f t="shared" ca="1" si="975"/>
        <v>2941.1764705882351</v>
      </c>
      <c r="O76" s="98">
        <f t="shared" ref="O76" ca="1" si="1128">#REF!/($D76*($AV$4/1000))</f>
        <v>1470.5882352941176</v>
      </c>
      <c r="P76" s="98">
        <f t="shared" ref="P76" ca="1" si="1129">#REF!/($D76*($AV$4/1000))</f>
        <v>0</v>
      </c>
      <c r="Q76" s="98">
        <f t="shared" ref="Q76" ca="1" si="1130">#REF!/($D76*($AV$4/1000))</f>
        <v>8823.5294117647045</v>
      </c>
      <c r="R76" s="98">
        <f t="shared" ref="R76" ca="1" si="1131">#REF!/($D76*($AV$4/1000))</f>
        <v>0</v>
      </c>
      <c r="S76" s="98">
        <f t="shared" ref="S76" ca="1" si="1132">#REF!/($D76*($AV$4/1000))</f>
        <v>0</v>
      </c>
      <c r="T76" s="98">
        <f t="shared" ca="1" si="981"/>
        <v>10294.117647058822</v>
      </c>
      <c r="U76" s="99" t="s">
        <v>120</v>
      </c>
      <c r="V76" s="98">
        <f t="shared" ca="1" si="982"/>
        <v>13235.294117647056</v>
      </c>
      <c r="W76" s="95">
        <v>648</v>
      </c>
      <c r="X76" s="99" t="s">
        <v>120</v>
      </c>
      <c r="Y76" s="100">
        <v>7352.9411764705883</v>
      </c>
    </row>
    <row r="77" spans="1:25" x14ac:dyDescent="0.2">
      <c r="A77" s="95">
        <v>575</v>
      </c>
      <c r="B77" s="95">
        <v>0.68</v>
      </c>
      <c r="C77" s="98">
        <f t="shared" ref="C77" ca="1" si="1133">#REF!/($D77*($AV$4/1000))</f>
        <v>0</v>
      </c>
      <c r="D77" s="98">
        <f t="shared" ref="D77" ca="1" si="1134">#REF!/($D77*($AV$4/1000))</f>
        <v>0</v>
      </c>
      <c r="E77" s="98">
        <f t="shared" ref="E77" ca="1" si="1135">#REF!/($D77*($AV$4/1000))</f>
        <v>1470.5882352941176</v>
      </c>
      <c r="F77" s="98">
        <f t="shared" ref="F77" ca="1" si="1136">#REF!/($D77*($AV$4/1000))</f>
        <v>0</v>
      </c>
      <c r="G77" s="98">
        <f t="shared" ref="G77" ca="1" si="1137">#REF!/($D77*($AV$4/1000))</f>
        <v>0</v>
      </c>
      <c r="H77" s="98">
        <f t="shared" ca="1" si="969"/>
        <v>1470.5882352941176</v>
      </c>
      <c r="I77" s="98">
        <f t="shared" ref="I77" ca="1" si="1138">#REF!/($D77*($AV$4/1000))</f>
        <v>1470.5882352941176</v>
      </c>
      <c r="J77" s="98">
        <f t="shared" ref="J77" ca="1" si="1139">#REF!/($D77*($AV$4/1000))</f>
        <v>0</v>
      </c>
      <c r="K77" s="98">
        <f t="shared" ref="K77" ca="1" si="1140">#REF!/($D77*($AV$4/1000))</f>
        <v>0</v>
      </c>
      <c r="L77" s="98">
        <f t="shared" ref="L77" ca="1" si="1141">#REF!/($D77*($AV$4/1000))</f>
        <v>1470.5882352941176</v>
      </c>
      <c r="M77" s="98">
        <f t="shared" ref="M77" ca="1" si="1142">#REF!/($D77*($AV$4/1000))</f>
        <v>0</v>
      </c>
      <c r="N77" s="98">
        <f t="shared" ca="1" si="975"/>
        <v>2941.1764705882351</v>
      </c>
      <c r="O77" s="98">
        <f t="shared" ref="O77" ca="1" si="1143">#REF!/($D77*($AV$4/1000))</f>
        <v>1470.5882352941176</v>
      </c>
      <c r="P77" s="98">
        <f t="shared" ref="P77" ca="1" si="1144">#REF!/($D77*($AV$4/1000))</f>
        <v>0</v>
      </c>
      <c r="Q77" s="98">
        <f t="shared" ref="Q77" ca="1" si="1145">#REF!/($D77*($AV$4/1000))</f>
        <v>5882.3529411764703</v>
      </c>
      <c r="R77" s="98">
        <f t="shared" ref="R77" ca="1" si="1146">#REF!/($D77*($AV$4/1000))</f>
        <v>0</v>
      </c>
      <c r="S77" s="98">
        <f t="shared" ref="S77" ca="1" si="1147">#REF!/($D77*($AV$4/1000))</f>
        <v>0</v>
      </c>
      <c r="T77" s="98">
        <f t="shared" ca="1" si="981"/>
        <v>7352.9411764705874</v>
      </c>
      <c r="U77" s="99" t="s">
        <v>121</v>
      </c>
      <c r="V77" s="98">
        <f t="shared" ca="1" si="982"/>
        <v>11764.705882352941</v>
      </c>
      <c r="W77" s="95">
        <v>650</v>
      </c>
      <c r="X77" s="99" t="s">
        <v>120</v>
      </c>
      <c r="Y77" s="100">
        <v>32911.392405063292</v>
      </c>
    </row>
    <row r="78" spans="1:25" x14ac:dyDescent="0.2">
      <c r="A78" s="95">
        <v>576</v>
      </c>
      <c r="B78" s="95">
        <v>0.69</v>
      </c>
      <c r="C78" s="98">
        <f t="shared" ref="C78" ca="1" si="1148">#REF!/($D78*($AV$4/1000))</f>
        <v>0</v>
      </c>
      <c r="D78" s="98">
        <f t="shared" ref="D78" ca="1" si="1149">#REF!/($D78*($AV$4/1000))</f>
        <v>0</v>
      </c>
      <c r="E78" s="98">
        <f t="shared" ref="E78" ca="1" si="1150">#REF!/($D78*($AV$4/1000))</f>
        <v>0</v>
      </c>
      <c r="F78" s="98">
        <f t="shared" ref="F78" ca="1" si="1151">#REF!/($D78*($AV$4/1000))</f>
        <v>0</v>
      </c>
      <c r="G78" s="98">
        <f t="shared" ref="G78" ca="1" si="1152">#REF!/($D78*($AV$4/1000))</f>
        <v>0</v>
      </c>
      <c r="H78" s="98">
        <f t="shared" ca="1" si="969"/>
        <v>0</v>
      </c>
      <c r="I78" s="98">
        <f t="shared" ref="I78" ca="1" si="1153">#REF!/($D78*($AV$4/1000))</f>
        <v>0</v>
      </c>
      <c r="J78" s="98">
        <f t="shared" ref="J78" ca="1" si="1154">#REF!/($D78*($AV$4/1000))</f>
        <v>0</v>
      </c>
      <c r="K78" s="98">
        <f t="shared" ref="K78" ca="1" si="1155">#REF!/($D78*($AV$4/1000))</f>
        <v>1449.2753623188407</v>
      </c>
      <c r="L78" s="98">
        <f t="shared" ref="L78" ca="1" si="1156">#REF!/($D78*($AV$4/1000))</f>
        <v>1449.2753623188407</v>
      </c>
      <c r="M78" s="98">
        <f t="shared" ref="M78" ca="1" si="1157">#REF!/($D78*($AV$4/1000))</f>
        <v>0</v>
      </c>
      <c r="N78" s="98">
        <f t="shared" ca="1" si="975"/>
        <v>2898.5507246376815</v>
      </c>
      <c r="O78" s="98">
        <f t="shared" ref="O78" ca="1" si="1158">#REF!/($D78*($AV$4/1000))</f>
        <v>5797.1014492753629</v>
      </c>
      <c r="P78" s="98">
        <f t="shared" ref="P78" ca="1" si="1159">#REF!/($D78*($AV$4/1000))</f>
        <v>0</v>
      </c>
      <c r="Q78" s="98">
        <f t="shared" ref="Q78" ca="1" si="1160">#REF!/($D78*($AV$4/1000))</f>
        <v>14492.753623188406</v>
      </c>
      <c r="R78" s="98">
        <f t="shared" ref="R78" ca="1" si="1161">#REF!/($D78*($AV$4/1000))</f>
        <v>0</v>
      </c>
      <c r="S78" s="98">
        <f t="shared" ref="S78" ca="1" si="1162">#REF!/($D78*($AV$4/1000))</f>
        <v>0</v>
      </c>
      <c r="T78" s="98">
        <f t="shared" ca="1" si="981"/>
        <v>20289.855072463768</v>
      </c>
      <c r="U78" s="99" t="s">
        <v>120</v>
      </c>
      <c r="V78" s="98">
        <f t="shared" ca="1" si="982"/>
        <v>23188.405797101448</v>
      </c>
      <c r="W78" s="95">
        <v>652</v>
      </c>
      <c r="X78" s="99" t="s">
        <v>120</v>
      </c>
      <c r="Y78" s="100">
        <v>15942.028985507248</v>
      </c>
    </row>
    <row r="79" spans="1:25" x14ac:dyDescent="0.2">
      <c r="A79" s="95">
        <v>577</v>
      </c>
      <c r="B79" s="95">
        <v>0.69</v>
      </c>
      <c r="C79" s="98">
        <f t="shared" ref="C79" ca="1" si="1163">#REF!/($D79*($AV$4/1000))</f>
        <v>0</v>
      </c>
      <c r="D79" s="98">
        <f t="shared" ref="D79" ca="1" si="1164">#REF!/($D79*($AV$4/1000))</f>
        <v>0</v>
      </c>
      <c r="E79" s="98">
        <f t="shared" ref="E79" ca="1" si="1165">#REF!/($D79*($AV$4/1000))</f>
        <v>1449.2753623188407</v>
      </c>
      <c r="F79" s="98">
        <f t="shared" ref="F79" ca="1" si="1166">#REF!/($D79*($AV$4/1000))</f>
        <v>0</v>
      </c>
      <c r="G79" s="98">
        <f t="shared" ref="G79" ca="1" si="1167">#REF!/($D79*($AV$4/1000))</f>
        <v>0</v>
      </c>
      <c r="H79" s="98">
        <f t="shared" ca="1" si="969"/>
        <v>1449.2753623188407</v>
      </c>
      <c r="I79" s="98">
        <f t="shared" ref="I79" ca="1" si="1168">#REF!/($D79*($AV$4/1000))</f>
        <v>2898.5507246376815</v>
      </c>
      <c r="J79" s="98">
        <f t="shared" ref="J79" ca="1" si="1169">#REF!/($D79*($AV$4/1000))</f>
        <v>0</v>
      </c>
      <c r="K79" s="98">
        <f t="shared" ref="K79" ca="1" si="1170">#REF!/($D79*($AV$4/1000))</f>
        <v>0</v>
      </c>
      <c r="L79" s="98">
        <f t="shared" ref="L79" ca="1" si="1171">#REF!/($D79*($AV$4/1000))</f>
        <v>0</v>
      </c>
      <c r="M79" s="98">
        <f t="shared" ref="M79" ca="1" si="1172">#REF!/($D79*($AV$4/1000))</f>
        <v>0</v>
      </c>
      <c r="N79" s="98">
        <f t="shared" ca="1" si="975"/>
        <v>2898.5507246376815</v>
      </c>
      <c r="O79" s="98">
        <f t="shared" ref="O79" ca="1" si="1173">#REF!/($D79*($AV$4/1000))</f>
        <v>14492.753623188406</v>
      </c>
      <c r="P79" s="98">
        <f t="shared" ref="P79" ca="1" si="1174">#REF!/($D79*($AV$4/1000))</f>
        <v>0</v>
      </c>
      <c r="Q79" s="98">
        <f t="shared" ref="Q79" ca="1" si="1175">#REF!/($D79*($AV$4/1000))</f>
        <v>11594.202898550726</v>
      </c>
      <c r="R79" s="98">
        <f t="shared" ref="R79" ca="1" si="1176">#REF!/($D79*($AV$4/1000))</f>
        <v>5797.1014492753629</v>
      </c>
      <c r="S79" s="98">
        <f t="shared" ref="S79" ca="1" si="1177">#REF!/($D79*($AV$4/1000))</f>
        <v>0</v>
      </c>
      <c r="T79" s="98">
        <f t="shared" ca="1" si="981"/>
        <v>31884.057971014496</v>
      </c>
      <c r="U79" s="99" t="s">
        <v>121</v>
      </c>
      <c r="V79" s="98">
        <f t="shared" ca="1" si="982"/>
        <v>36231.884057971016</v>
      </c>
      <c r="W79" s="95">
        <v>654</v>
      </c>
      <c r="X79" s="99" t="s">
        <v>120</v>
      </c>
      <c r="Y79" s="100">
        <v>14705.882352941175</v>
      </c>
    </row>
    <row r="80" spans="1:25" x14ac:dyDescent="0.2">
      <c r="A80" s="95">
        <v>578</v>
      </c>
      <c r="B80" s="95">
        <v>0.69</v>
      </c>
      <c r="C80" s="98">
        <f t="shared" ref="C80" ca="1" si="1178">#REF!/($D80*($AV$4/1000))</f>
        <v>0</v>
      </c>
      <c r="D80" s="98">
        <f t="shared" ref="D80" ca="1" si="1179">#REF!/($D80*($AV$4/1000))</f>
        <v>0</v>
      </c>
      <c r="E80" s="98">
        <f t="shared" ref="E80" ca="1" si="1180">#REF!/($D80*($AV$4/1000))</f>
        <v>0</v>
      </c>
      <c r="F80" s="98">
        <f t="shared" ref="F80" ca="1" si="1181">#REF!/($D80*($AV$4/1000))</f>
        <v>0</v>
      </c>
      <c r="G80" s="98">
        <f t="shared" ref="G80" ca="1" si="1182">#REF!/($D80*($AV$4/1000))</f>
        <v>0</v>
      </c>
      <c r="H80" s="98">
        <f t="shared" ca="1" si="969"/>
        <v>0</v>
      </c>
      <c r="I80" s="98">
        <f t="shared" ref="I80" ca="1" si="1183">#REF!/($D80*($AV$4/1000))</f>
        <v>0</v>
      </c>
      <c r="J80" s="98">
        <f t="shared" ref="J80" ca="1" si="1184">#REF!/($D80*($AV$4/1000))</f>
        <v>0</v>
      </c>
      <c r="K80" s="98">
        <f t="shared" ref="K80" ca="1" si="1185">#REF!/($D80*($AV$4/1000))</f>
        <v>40579.710144927536</v>
      </c>
      <c r="L80" s="98">
        <f t="shared" ref="L80" ca="1" si="1186">#REF!/($D80*($AV$4/1000))</f>
        <v>0</v>
      </c>
      <c r="M80" s="98">
        <f t="shared" ref="M80" ca="1" si="1187">#REF!/($D80*($AV$4/1000))</f>
        <v>0</v>
      </c>
      <c r="N80" s="98">
        <f t="shared" ca="1" si="975"/>
        <v>40579.710144927536</v>
      </c>
      <c r="O80" s="98">
        <f t="shared" ref="O80" ca="1" si="1188">#REF!/($D80*($AV$4/1000))</f>
        <v>0</v>
      </c>
      <c r="P80" s="98">
        <f t="shared" ref="P80" ca="1" si="1189">#REF!/($D80*($AV$4/1000))</f>
        <v>0</v>
      </c>
      <c r="Q80" s="98">
        <f t="shared" ref="Q80" ca="1" si="1190">#REF!/($D80*($AV$4/1000))</f>
        <v>8695.652173913044</v>
      </c>
      <c r="R80" s="98">
        <f t="shared" ref="R80" ca="1" si="1191">#REF!/($D80*($AV$4/1000))</f>
        <v>0</v>
      </c>
      <c r="S80" s="98">
        <f t="shared" ref="S80" ca="1" si="1192">#REF!/($D80*($AV$4/1000))</f>
        <v>0</v>
      </c>
      <c r="T80" s="98">
        <f t="shared" ca="1" si="981"/>
        <v>8695.652173913044</v>
      </c>
      <c r="U80" s="99" t="s">
        <v>120</v>
      </c>
      <c r="V80" s="98">
        <f t="shared" ca="1" si="982"/>
        <v>49275.362318840576</v>
      </c>
      <c r="W80" s="95">
        <v>656</v>
      </c>
      <c r="X80" s="99" t="s">
        <v>120</v>
      </c>
      <c r="Y80" s="100">
        <v>22058.823529411762</v>
      </c>
    </row>
    <row r="81" spans="1:25" x14ac:dyDescent="0.2">
      <c r="A81" s="95">
        <v>579</v>
      </c>
      <c r="B81" s="95">
        <v>0.69</v>
      </c>
      <c r="C81" s="98">
        <f t="shared" ref="C81" ca="1" si="1193">#REF!/($D81*($AV$4/1000))</f>
        <v>0</v>
      </c>
      <c r="D81" s="98">
        <f t="shared" ref="D81" ca="1" si="1194">#REF!/($D81*($AV$4/1000))</f>
        <v>0</v>
      </c>
      <c r="E81" s="98">
        <f t="shared" ref="E81" ca="1" si="1195">#REF!/($D81*($AV$4/1000))</f>
        <v>0</v>
      </c>
      <c r="F81" s="98">
        <f t="shared" ref="F81" ca="1" si="1196">#REF!/($D81*($AV$4/1000))</f>
        <v>0</v>
      </c>
      <c r="G81" s="98">
        <f t="shared" ref="G81" ca="1" si="1197">#REF!/($D81*($AV$4/1000))</f>
        <v>0</v>
      </c>
      <c r="H81" s="98">
        <f t="shared" ca="1" si="969"/>
        <v>0</v>
      </c>
      <c r="I81" s="98">
        <f t="shared" ref="I81" ca="1" si="1198">#REF!/($D81*($AV$4/1000))</f>
        <v>0</v>
      </c>
      <c r="J81" s="98">
        <f t="shared" ref="J81" ca="1" si="1199">#REF!/($D81*($AV$4/1000))</f>
        <v>0</v>
      </c>
      <c r="K81" s="98">
        <f t="shared" ref="K81" ca="1" si="1200">#REF!/($D81*($AV$4/1000))</f>
        <v>1449.2753623188407</v>
      </c>
      <c r="L81" s="98">
        <f t="shared" ref="L81" ca="1" si="1201">#REF!/($D81*($AV$4/1000))</f>
        <v>0</v>
      </c>
      <c r="M81" s="98">
        <f t="shared" ref="M81" ca="1" si="1202">#REF!/($D81*($AV$4/1000))</f>
        <v>0</v>
      </c>
      <c r="N81" s="98">
        <f t="shared" ca="1" si="975"/>
        <v>1449.2753623188407</v>
      </c>
      <c r="O81" s="98">
        <f t="shared" ref="O81" ca="1" si="1203">#REF!/($D81*($AV$4/1000))</f>
        <v>4347.826086956522</v>
      </c>
      <c r="P81" s="98">
        <f t="shared" ref="P81" ca="1" si="1204">#REF!/($D81*($AV$4/1000))</f>
        <v>0</v>
      </c>
      <c r="Q81" s="98">
        <f t="shared" ref="Q81" ca="1" si="1205">#REF!/($D81*($AV$4/1000))</f>
        <v>5797.1014492753629</v>
      </c>
      <c r="R81" s="98">
        <f t="shared" ref="R81" ca="1" si="1206">#REF!/($D81*($AV$4/1000))</f>
        <v>0</v>
      </c>
      <c r="S81" s="98">
        <f t="shared" ref="S81" ca="1" si="1207">#REF!/($D81*($AV$4/1000))</f>
        <v>1449.2753623188407</v>
      </c>
      <c r="T81" s="98">
        <f t="shared" ca="1" si="981"/>
        <v>11594.202898550724</v>
      </c>
      <c r="U81" s="99" t="s">
        <v>121</v>
      </c>
      <c r="V81" s="98">
        <f t="shared" ca="1" si="982"/>
        <v>13043.478260869564</v>
      </c>
      <c r="W81" s="95">
        <v>658</v>
      </c>
      <c r="X81" s="99" t="s">
        <v>120</v>
      </c>
      <c r="Y81" s="100">
        <v>29411.76470588235</v>
      </c>
    </row>
    <row r="82" spans="1:25" x14ac:dyDescent="0.2">
      <c r="A82" s="95">
        <v>580</v>
      </c>
      <c r="B82" s="95">
        <v>0.64</v>
      </c>
      <c r="C82" s="98">
        <f t="shared" ref="C82" ca="1" si="1208">#REF!/($D82*($AV$4/1000))</f>
        <v>0</v>
      </c>
      <c r="D82" s="98">
        <f t="shared" ref="D82" ca="1" si="1209">#REF!/($D82*($AV$4/1000))</f>
        <v>0</v>
      </c>
      <c r="E82" s="98">
        <f t="shared" ref="E82" ca="1" si="1210">#REF!/($D82*($AV$4/1000))</f>
        <v>1562.4999999999998</v>
      </c>
      <c r="F82" s="98">
        <f t="shared" ref="F82" ca="1" si="1211">#REF!/($D82*($AV$4/1000))</f>
        <v>0</v>
      </c>
      <c r="G82" s="98">
        <f t="shared" ref="G82" ca="1" si="1212">#REF!/($D82*($AV$4/1000))</f>
        <v>0</v>
      </c>
      <c r="H82" s="98">
        <f t="shared" ca="1" si="969"/>
        <v>1562.4999999999998</v>
      </c>
      <c r="I82" s="98">
        <f t="shared" ref="I82" ca="1" si="1213">#REF!/($D82*($AV$4/1000))</f>
        <v>3124.9999999999995</v>
      </c>
      <c r="J82" s="98">
        <f t="shared" ref="J82" ca="1" si="1214">#REF!/($D82*($AV$4/1000))</f>
        <v>0</v>
      </c>
      <c r="K82" s="98">
        <f t="shared" ref="K82" ca="1" si="1215">#REF!/($D82*($AV$4/1000))</f>
        <v>32812.5</v>
      </c>
      <c r="L82" s="98">
        <f t="shared" ref="L82" ca="1" si="1216">#REF!/($D82*($AV$4/1000))</f>
        <v>0</v>
      </c>
      <c r="M82" s="98">
        <f t="shared" ref="M82" ca="1" si="1217">#REF!/($D82*($AV$4/1000))</f>
        <v>0</v>
      </c>
      <c r="N82" s="98">
        <f t="shared" ca="1" si="975"/>
        <v>35937.5</v>
      </c>
      <c r="O82" s="98">
        <f t="shared" ref="O82" ca="1" si="1218">#REF!/($D82*($AV$4/1000))</f>
        <v>4687.5</v>
      </c>
      <c r="P82" s="98">
        <f t="shared" ref="P82" ca="1" si="1219">#REF!/($D82*($AV$4/1000))</f>
        <v>0</v>
      </c>
      <c r="Q82" s="98">
        <f t="shared" ref="Q82" ca="1" si="1220">#REF!/($D82*($AV$4/1000))</f>
        <v>18750</v>
      </c>
      <c r="R82" s="98">
        <f t="shared" ref="R82" ca="1" si="1221">#REF!/($D82*($AV$4/1000))</f>
        <v>0</v>
      </c>
      <c r="S82" s="98">
        <f t="shared" ref="S82" ca="1" si="1222">#REF!/($D82*($AV$4/1000))</f>
        <v>3124.9999999999995</v>
      </c>
      <c r="T82" s="98">
        <f t="shared" ca="1" si="981"/>
        <v>26562.5</v>
      </c>
      <c r="U82" s="99" t="s">
        <v>120</v>
      </c>
      <c r="V82" s="98">
        <f t="shared" ca="1" si="982"/>
        <v>64062.5</v>
      </c>
      <c r="W82" s="95">
        <v>660</v>
      </c>
      <c r="X82" s="99" t="s">
        <v>120</v>
      </c>
      <c r="Y82" s="100">
        <v>55882.352941176468</v>
      </c>
    </row>
    <row r="83" spans="1:25" x14ac:dyDescent="0.2">
      <c r="A83" s="95">
        <v>581</v>
      </c>
      <c r="B83" s="95">
        <v>0.64</v>
      </c>
      <c r="C83" s="98">
        <f t="shared" ref="C83" ca="1" si="1223">#REF!/($D83*($AV$4/1000))</f>
        <v>0</v>
      </c>
      <c r="D83" s="98">
        <f t="shared" ref="D83" ca="1" si="1224">#REF!/($D83*($AV$4/1000))</f>
        <v>0</v>
      </c>
      <c r="E83" s="98">
        <f t="shared" ref="E83" ca="1" si="1225">#REF!/($D83*($AV$4/1000))</f>
        <v>0</v>
      </c>
      <c r="F83" s="98">
        <f t="shared" ref="F83" ca="1" si="1226">#REF!/($D83*($AV$4/1000))</f>
        <v>0</v>
      </c>
      <c r="G83" s="98">
        <f t="shared" ref="G83" ca="1" si="1227">#REF!/($D83*($AV$4/1000))</f>
        <v>0</v>
      </c>
      <c r="H83" s="98">
        <f t="shared" ca="1" si="969"/>
        <v>0</v>
      </c>
      <c r="I83" s="98">
        <f t="shared" ref="I83" ca="1" si="1228">#REF!/($D83*($AV$4/1000))</f>
        <v>0</v>
      </c>
      <c r="J83" s="98">
        <f t="shared" ref="J83" ca="1" si="1229">#REF!/($D83*($AV$4/1000))</f>
        <v>0</v>
      </c>
      <c r="K83" s="98">
        <f t="shared" ref="K83" ca="1" si="1230">#REF!/($D83*($AV$4/1000))</f>
        <v>3124.9999999999995</v>
      </c>
      <c r="L83" s="98">
        <f t="shared" ref="L83" ca="1" si="1231">#REF!/($D83*($AV$4/1000))</f>
        <v>0</v>
      </c>
      <c r="M83" s="98">
        <f t="shared" ref="M83" ca="1" si="1232">#REF!/($D83*($AV$4/1000))</f>
        <v>0</v>
      </c>
      <c r="N83" s="98">
        <f t="shared" ca="1" si="975"/>
        <v>3124.9999999999995</v>
      </c>
      <c r="O83" s="98">
        <f t="shared" ref="O83" ca="1" si="1233">#REF!/($D83*($AV$4/1000))</f>
        <v>1562.4999999999998</v>
      </c>
      <c r="P83" s="98">
        <f t="shared" ref="P83" ca="1" si="1234">#REF!/($D83*($AV$4/1000))</f>
        <v>0</v>
      </c>
      <c r="Q83" s="98">
        <f t="shared" ref="Q83" ca="1" si="1235">#REF!/($D83*($AV$4/1000))</f>
        <v>9375</v>
      </c>
      <c r="R83" s="98">
        <f t="shared" ref="R83" ca="1" si="1236">#REF!/($D83*($AV$4/1000))</f>
        <v>0</v>
      </c>
      <c r="S83" s="98">
        <f t="shared" ref="S83" ca="1" si="1237">#REF!/($D83*($AV$4/1000))</f>
        <v>0</v>
      </c>
      <c r="T83" s="98">
        <f t="shared" ca="1" si="981"/>
        <v>10937.5</v>
      </c>
      <c r="U83" s="99" t="s">
        <v>121</v>
      </c>
      <c r="V83" s="98">
        <f t="shared" ca="1" si="982"/>
        <v>14062.5</v>
      </c>
      <c r="W83" s="95">
        <v>662</v>
      </c>
      <c r="X83" s="99" t="s">
        <v>120</v>
      </c>
      <c r="Y83" s="100">
        <v>14705.882352941175</v>
      </c>
    </row>
    <row r="84" spans="1:25" x14ac:dyDescent="0.2">
      <c r="A84" s="95">
        <v>582</v>
      </c>
      <c r="B84" s="95">
        <v>0.68</v>
      </c>
      <c r="C84" s="98">
        <f t="shared" ref="C84" ca="1" si="1238">#REF!/($D84*($AV$4/1000))</f>
        <v>0</v>
      </c>
      <c r="D84" s="98">
        <f t="shared" ref="D84" ca="1" si="1239">#REF!/($D84*($AV$4/1000))</f>
        <v>0</v>
      </c>
      <c r="E84" s="98">
        <f t="shared" ref="E84" ca="1" si="1240">#REF!/($D84*($AV$4/1000))</f>
        <v>0</v>
      </c>
      <c r="F84" s="98">
        <f t="shared" ref="F84" ca="1" si="1241">#REF!/($D84*($AV$4/1000))</f>
        <v>0</v>
      </c>
      <c r="G84" s="98">
        <f t="shared" ref="G84" ca="1" si="1242">#REF!/($D84*($AV$4/1000))</f>
        <v>0</v>
      </c>
      <c r="H84" s="98">
        <f t="shared" ca="1" si="969"/>
        <v>0</v>
      </c>
      <c r="I84" s="98">
        <f t="shared" ref="I84" ca="1" si="1243">#REF!/($D84*($AV$4/1000))</f>
        <v>0</v>
      </c>
      <c r="J84" s="98">
        <f t="shared" ref="J84" ca="1" si="1244">#REF!/($D84*($AV$4/1000))</f>
        <v>0</v>
      </c>
      <c r="K84" s="98">
        <f t="shared" ref="K84" ca="1" si="1245">#REF!/($D84*($AV$4/1000))</f>
        <v>5882.3529411764703</v>
      </c>
      <c r="L84" s="98">
        <f t="shared" ref="L84" ca="1" si="1246">#REF!/($D84*($AV$4/1000))</f>
        <v>0</v>
      </c>
      <c r="M84" s="98">
        <f t="shared" ref="M84" ca="1" si="1247">#REF!/($D84*($AV$4/1000))</f>
        <v>0</v>
      </c>
      <c r="N84" s="98">
        <f t="shared" ca="1" si="975"/>
        <v>5882.3529411764703</v>
      </c>
      <c r="O84" s="98">
        <f t="shared" ref="O84" ca="1" si="1248">#REF!/($D84*($AV$4/1000))</f>
        <v>1470.5882352941176</v>
      </c>
      <c r="P84" s="98">
        <f t="shared" ref="P84" ca="1" si="1249">#REF!/($D84*($AV$4/1000))</f>
        <v>0</v>
      </c>
      <c r="Q84" s="98">
        <f t="shared" ref="Q84" ca="1" si="1250">#REF!/($D84*($AV$4/1000))</f>
        <v>17647.058823529409</v>
      </c>
      <c r="R84" s="98">
        <f t="shared" ref="R84" ca="1" si="1251">#REF!/($D84*($AV$4/1000))</f>
        <v>0</v>
      </c>
      <c r="S84" s="98">
        <f t="shared" ref="S84" ca="1" si="1252">#REF!/($D84*($AV$4/1000))</f>
        <v>1470.5882352941176</v>
      </c>
      <c r="T84" s="98">
        <f t="shared" ca="1" si="981"/>
        <v>20588.235294117647</v>
      </c>
      <c r="U84" s="99" t="s">
        <v>120</v>
      </c>
      <c r="V84" s="98">
        <f t="shared" ca="1" si="982"/>
        <v>26470.588235294119</v>
      </c>
      <c r="W84" s="95">
        <v>664</v>
      </c>
      <c r="X84" s="99" t="s">
        <v>120</v>
      </c>
      <c r="Y84" s="100">
        <v>19117.647058823532</v>
      </c>
    </row>
    <row r="85" spans="1:25" x14ac:dyDescent="0.2">
      <c r="A85" s="95">
        <v>583</v>
      </c>
      <c r="B85" s="95">
        <v>0.68</v>
      </c>
      <c r="C85" s="98">
        <f t="shared" ref="C85" ca="1" si="1253">#REF!/($D85*($AV$4/1000))</f>
        <v>0</v>
      </c>
      <c r="D85" s="98">
        <f t="shared" ref="D85" ca="1" si="1254">#REF!/($D85*($AV$4/1000))</f>
        <v>0</v>
      </c>
      <c r="E85" s="98">
        <f t="shared" ref="E85" ca="1" si="1255">#REF!/($D85*($AV$4/1000))</f>
        <v>0</v>
      </c>
      <c r="F85" s="98">
        <f t="shared" ref="F85" ca="1" si="1256">#REF!/($D85*($AV$4/1000))</f>
        <v>0</v>
      </c>
      <c r="G85" s="98">
        <f t="shared" ref="G85" ca="1" si="1257">#REF!/($D85*($AV$4/1000))</f>
        <v>0</v>
      </c>
      <c r="H85" s="98">
        <f t="shared" ca="1" si="969"/>
        <v>0</v>
      </c>
      <c r="I85" s="98">
        <f t="shared" ref="I85" ca="1" si="1258">#REF!/($D85*($AV$4/1000))</f>
        <v>1470.5882352941176</v>
      </c>
      <c r="J85" s="98">
        <f t="shared" ref="J85" ca="1" si="1259">#REF!/($D85*($AV$4/1000))</f>
        <v>0</v>
      </c>
      <c r="K85" s="98">
        <f t="shared" ref="K85" ca="1" si="1260">#REF!/($D85*($AV$4/1000))</f>
        <v>1470.5882352941176</v>
      </c>
      <c r="L85" s="98">
        <f t="shared" ref="L85" ca="1" si="1261">#REF!/($D85*($AV$4/1000))</f>
        <v>1470.5882352941176</v>
      </c>
      <c r="M85" s="98">
        <f t="shared" ref="M85" ca="1" si="1262">#REF!/($D85*($AV$4/1000))</f>
        <v>0</v>
      </c>
      <c r="N85" s="98">
        <f t="shared" ca="1" si="975"/>
        <v>4411.7647058823532</v>
      </c>
      <c r="O85" s="98">
        <f t="shared" ref="O85" ca="1" si="1263">#REF!/($D85*($AV$4/1000))</f>
        <v>4411.7647058823522</v>
      </c>
      <c r="P85" s="98">
        <f t="shared" ref="P85" ca="1" si="1264">#REF!/($D85*($AV$4/1000))</f>
        <v>0</v>
      </c>
      <c r="Q85" s="98">
        <f t="shared" ref="Q85" ca="1" si="1265">#REF!/($D85*($AV$4/1000))</f>
        <v>11764.705882352941</v>
      </c>
      <c r="R85" s="98">
        <f t="shared" ref="R85" ca="1" si="1266">#REF!/($D85*($AV$4/1000))</f>
        <v>0</v>
      </c>
      <c r="S85" s="98">
        <f t="shared" ref="S85" ca="1" si="1267">#REF!/($D85*($AV$4/1000))</f>
        <v>0</v>
      </c>
      <c r="T85" s="98">
        <f t="shared" ca="1" si="981"/>
        <v>16176.470588235294</v>
      </c>
      <c r="U85" s="99" t="s">
        <v>121</v>
      </c>
      <c r="V85" s="98">
        <f t="shared" ca="1" si="982"/>
        <v>20588.235294117647</v>
      </c>
      <c r="W85" s="95">
        <v>666</v>
      </c>
      <c r="X85" s="99" t="s">
        <v>120</v>
      </c>
      <c r="Y85" s="100">
        <v>35294.117647058818</v>
      </c>
    </row>
    <row r="86" spans="1:25" x14ac:dyDescent="0.2">
      <c r="A86" s="95">
        <v>584</v>
      </c>
      <c r="B86" s="95">
        <v>0.72</v>
      </c>
      <c r="C86" s="98">
        <f t="shared" ref="C86" ca="1" si="1268">#REF!/($D86*($AV$4/1000))</f>
        <v>0</v>
      </c>
      <c r="D86" s="98">
        <f t="shared" ref="D86" ca="1" si="1269">#REF!/($D86*($AV$4/1000))</f>
        <v>0</v>
      </c>
      <c r="E86" s="98">
        <f t="shared" ref="E86" ca="1" si="1270">#REF!/($D86*($AV$4/1000))</f>
        <v>0</v>
      </c>
      <c r="F86" s="98">
        <f t="shared" ref="F86" ca="1" si="1271">#REF!/($D86*($AV$4/1000))</f>
        <v>0</v>
      </c>
      <c r="G86" s="98">
        <f t="shared" ref="G86" ca="1" si="1272">#REF!/($D86*($AV$4/1000))</f>
        <v>0</v>
      </c>
      <c r="H86" s="98">
        <f t="shared" ca="1" si="969"/>
        <v>0</v>
      </c>
      <c r="I86" s="98">
        <f t="shared" ref="I86" ca="1" si="1273">#REF!/($D86*($AV$4/1000))</f>
        <v>0</v>
      </c>
      <c r="J86" s="98">
        <f t="shared" ref="J86" ca="1" si="1274">#REF!/($D86*($AV$4/1000))</f>
        <v>0</v>
      </c>
      <c r="K86" s="98">
        <f t="shared" ref="K86" ca="1" si="1275">#REF!/($D86*($AV$4/1000))</f>
        <v>0</v>
      </c>
      <c r="L86" s="98">
        <f t="shared" ref="L86" ca="1" si="1276">#REF!/($D86*($AV$4/1000))</f>
        <v>0</v>
      </c>
      <c r="M86" s="98">
        <f t="shared" ref="M86" ca="1" si="1277">#REF!/($D86*($AV$4/1000))</f>
        <v>0</v>
      </c>
      <c r="N86" s="98">
        <f t="shared" ca="1" si="975"/>
        <v>0</v>
      </c>
      <c r="O86" s="98">
        <f t="shared" ref="O86" ca="1" si="1278">#REF!/($D86*($AV$4/1000))</f>
        <v>6944.4444444444453</v>
      </c>
      <c r="P86" s="98">
        <f t="shared" ref="P86" ca="1" si="1279">#REF!/($D86*($AV$4/1000))</f>
        <v>0</v>
      </c>
      <c r="Q86" s="98">
        <f t="shared" ref="Q86" ca="1" si="1280">#REF!/($D86*($AV$4/1000))</f>
        <v>2777.7777777777778</v>
      </c>
      <c r="R86" s="98">
        <f t="shared" ref="R86" ca="1" si="1281">#REF!/($D86*($AV$4/1000))</f>
        <v>0</v>
      </c>
      <c r="S86" s="98">
        <f t="shared" ref="S86" ca="1" si="1282">#REF!/($D86*($AV$4/1000))</f>
        <v>0</v>
      </c>
      <c r="T86" s="98">
        <f t="shared" ca="1" si="981"/>
        <v>9722.2222222222226</v>
      </c>
      <c r="U86" s="99" t="s">
        <v>120</v>
      </c>
      <c r="V86" s="98">
        <f t="shared" ca="1" si="982"/>
        <v>9722.2222222222226</v>
      </c>
      <c r="W86" s="95">
        <v>668</v>
      </c>
      <c r="X86" s="99" t="s">
        <v>120</v>
      </c>
      <c r="Y86" s="100">
        <v>18840.579710144928</v>
      </c>
    </row>
    <row r="87" spans="1:25" x14ac:dyDescent="0.2">
      <c r="A87" s="95">
        <v>585</v>
      </c>
      <c r="B87" s="95">
        <v>0.72</v>
      </c>
      <c r="C87" s="98">
        <f t="shared" ref="C87" ca="1" si="1283">#REF!/($D87*($AV$4/1000))</f>
        <v>0</v>
      </c>
      <c r="D87" s="98">
        <f t="shared" ref="D87" ca="1" si="1284">#REF!/($D87*($AV$4/1000))</f>
        <v>0</v>
      </c>
      <c r="E87" s="98">
        <f t="shared" ref="E87" ca="1" si="1285">#REF!/($D87*($AV$4/1000))</f>
        <v>0</v>
      </c>
      <c r="F87" s="98">
        <f t="shared" ref="F87" ca="1" si="1286">#REF!/($D87*($AV$4/1000))</f>
        <v>0</v>
      </c>
      <c r="G87" s="98">
        <f t="shared" ref="G87" ca="1" si="1287">#REF!/($D87*($AV$4/1000))</f>
        <v>0</v>
      </c>
      <c r="H87" s="98">
        <f t="shared" ca="1" si="969"/>
        <v>0</v>
      </c>
      <c r="I87" s="98">
        <f t="shared" ref="I87" ca="1" si="1288">#REF!/($D87*($AV$4/1000))</f>
        <v>5555.5555555555557</v>
      </c>
      <c r="J87" s="98">
        <f t="shared" ref="J87" ca="1" si="1289">#REF!/($D87*($AV$4/1000))</f>
        <v>0</v>
      </c>
      <c r="K87" s="98">
        <f t="shared" ref="K87" ca="1" si="1290">#REF!/($D87*($AV$4/1000))</f>
        <v>1388.8888888888889</v>
      </c>
      <c r="L87" s="98">
        <f t="shared" ref="L87" ca="1" si="1291">#REF!/($D87*($AV$4/1000))</f>
        <v>0</v>
      </c>
      <c r="M87" s="98">
        <f t="shared" ref="M87" ca="1" si="1292">#REF!/($D87*($AV$4/1000))</f>
        <v>0</v>
      </c>
      <c r="N87" s="98">
        <f t="shared" ca="1" si="975"/>
        <v>6944.4444444444443</v>
      </c>
      <c r="O87" s="98">
        <f t="shared" ref="O87" ca="1" si="1293">#REF!/($D87*($AV$4/1000))</f>
        <v>12500.000000000002</v>
      </c>
      <c r="P87" s="98">
        <f t="shared" ref="P87" ca="1" si="1294">#REF!/($D87*($AV$4/1000))</f>
        <v>0</v>
      </c>
      <c r="Q87" s="98">
        <f t="shared" ref="Q87" ca="1" si="1295">#REF!/($D87*($AV$4/1000))</f>
        <v>11111.111111111111</v>
      </c>
      <c r="R87" s="98">
        <f t="shared" ref="R87" ca="1" si="1296">#REF!/($D87*($AV$4/1000))</f>
        <v>0</v>
      </c>
      <c r="S87" s="98">
        <f t="shared" ref="S87" ca="1" si="1297">#REF!/($D87*($AV$4/1000))</f>
        <v>0</v>
      </c>
      <c r="T87" s="98">
        <f t="shared" ca="1" si="981"/>
        <v>23611.111111111113</v>
      </c>
      <c r="U87" s="99" t="s">
        <v>121</v>
      </c>
      <c r="V87" s="98">
        <f t="shared" ca="1" si="982"/>
        <v>30555.555555555558</v>
      </c>
      <c r="W87" s="95">
        <v>670</v>
      </c>
      <c r="X87" s="99" t="s">
        <v>120</v>
      </c>
      <c r="Y87" s="100">
        <v>14705.882352941175</v>
      </c>
    </row>
    <row r="88" spans="1:25" x14ac:dyDescent="0.2">
      <c r="A88" s="95">
        <v>586</v>
      </c>
      <c r="B88" s="95">
        <v>0.68</v>
      </c>
      <c r="C88" s="98">
        <f t="shared" ref="C88" ca="1" si="1298">#REF!/($D88*($AV$4/1000))</f>
        <v>0</v>
      </c>
      <c r="D88" s="98">
        <f t="shared" ref="D88" ca="1" si="1299">#REF!/($D88*($AV$4/1000))</f>
        <v>0</v>
      </c>
      <c r="E88" s="98">
        <f t="shared" ref="E88" ca="1" si="1300">#REF!/($D88*($AV$4/1000))</f>
        <v>0</v>
      </c>
      <c r="F88" s="98">
        <f t="shared" ref="F88" ca="1" si="1301">#REF!/($D88*($AV$4/1000))</f>
        <v>0</v>
      </c>
      <c r="G88" s="98">
        <f t="shared" ref="G88" ca="1" si="1302">#REF!/($D88*($AV$4/1000))</f>
        <v>0</v>
      </c>
      <c r="H88" s="98">
        <f t="shared" ca="1" si="969"/>
        <v>0</v>
      </c>
      <c r="I88" s="98">
        <f t="shared" ref="I88" ca="1" si="1303">#REF!/($D88*($AV$4/1000))</f>
        <v>4411.7647058823522</v>
      </c>
      <c r="J88" s="98">
        <f t="shared" ref="J88" ca="1" si="1304">#REF!/($D88*($AV$4/1000))</f>
        <v>0</v>
      </c>
      <c r="K88" s="98">
        <f t="shared" ref="K88" ca="1" si="1305">#REF!/($D88*($AV$4/1000))</f>
        <v>1470.5882352941176</v>
      </c>
      <c r="L88" s="98">
        <f t="shared" ref="L88" ca="1" si="1306">#REF!/($D88*($AV$4/1000))</f>
        <v>0</v>
      </c>
      <c r="M88" s="98">
        <f t="shared" ref="M88" ca="1" si="1307">#REF!/($D88*($AV$4/1000))</f>
        <v>0</v>
      </c>
      <c r="N88" s="98">
        <f t="shared" ca="1" si="975"/>
        <v>5882.3529411764703</v>
      </c>
      <c r="O88" s="98">
        <f t="shared" ref="O88" ca="1" si="1308">#REF!/($D88*($AV$4/1000))</f>
        <v>8823.5294117647045</v>
      </c>
      <c r="P88" s="98">
        <f t="shared" ref="P88" ca="1" si="1309">#REF!/($D88*($AV$4/1000))</f>
        <v>0</v>
      </c>
      <c r="Q88" s="98">
        <f t="shared" ref="Q88" ca="1" si="1310">#REF!/($D88*($AV$4/1000))</f>
        <v>7352.9411764705874</v>
      </c>
      <c r="R88" s="98">
        <f t="shared" ref="R88" ca="1" si="1311">#REF!/($D88*($AV$4/1000))</f>
        <v>0</v>
      </c>
      <c r="S88" s="98">
        <f t="shared" ref="S88" ca="1" si="1312">#REF!/($D88*($AV$4/1000))</f>
        <v>0</v>
      </c>
      <c r="T88" s="98">
        <f t="shared" ca="1" si="981"/>
        <v>16176.470588235292</v>
      </c>
      <c r="U88" s="99" t="s">
        <v>120</v>
      </c>
      <c r="V88" s="98">
        <f t="shared" ca="1" si="982"/>
        <v>22058.823529411762</v>
      </c>
      <c r="W88" s="95">
        <v>672</v>
      </c>
      <c r="X88" s="99" t="s">
        <v>120</v>
      </c>
      <c r="Y88" s="100">
        <v>11764.705882352939</v>
      </c>
    </row>
    <row r="89" spans="1:25" x14ac:dyDescent="0.2">
      <c r="A89" s="95">
        <v>587</v>
      </c>
      <c r="B89" s="95">
        <v>0.68</v>
      </c>
      <c r="C89" s="98">
        <f t="shared" ref="C89" ca="1" si="1313">#REF!/($D89*($AV$4/1000))</f>
        <v>0</v>
      </c>
      <c r="D89" s="98">
        <f t="shared" ref="D89" ca="1" si="1314">#REF!/($D89*($AV$4/1000))</f>
        <v>0</v>
      </c>
      <c r="E89" s="98">
        <f t="shared" ref="E89" ca="1" si="1315">#REF!/($D89*($AV$4/1000))</f>
        <v>0</v>
      </c>
      <c r="F89" s="98">
        <f t="shared" ref="F89" ca="1" si="1316">#REF!/($D89*($AV$4/1000))</f>
        <v>0</v>
      </c>
      <c r="G89" s="98">
        <f t="shared" ref="G89" ca="1" si="1317">#REF!/($D89*($AV$4/1000))</f>
        <v>0</v>
      </c>
      <c r="H89" s="98">
        <f t="shared" ca="1" si="969"/>
        <v>0</v>
      </c>
      <c r="I89" s="98">
        <f t="shared" ref="I89" ca="1" si="1318">#REF!/($D89*($AV$4/1000))</f>
        <v>8823.5294117647045</v>
      </c>
      <c r="J89" s="98">
        <f t="shared" ref="J89" ca="1" si="1319">#REF!/($D89*($AV$4/1000))</f>
        <v>0</v>
      </c>
      <c r="K89" s="98">
        <f t="shared" ref="K89" ca="1" si="1320">#REF!/($D89*($AV$4/1000))</f>
        <v>0</v>
      </c>
      <c r="L89" s="98">
        <f t="shared" ref="L89" ca="1" si="1321">#REF!/($D89*($AV$4/1000))</f>
        <v>0</v>
      </c>
      <c r="M89" s="98">
        <f t="shared" ref="M89" ca="1" si="1322">#REF!/($D89*($AV$4/1000))</f>
        <v>0</v>
      </c>
      <c r="N89" s="98">
        <f t="shared" ca="1" si="975"/>
        <v>8823.5294117647045</v>
      </c>
      <c r="O89" s="98">
        <f t="shared" ref="O89" ca="1" si="1323">#REF!/($D89*($AV$4/1000))</f>
        <v>1470.5882352941176</v>
      </c>
      <c r="P89" s="98">
        <f t="shared" ref="P89" ca="1" si="1324">#REF!/($D89*($AV$4/1000))</f>
        <v>0</v>
      </c>
      <c r="Q89" s="98">
        <f t="shared" ref="Q89" ca="1" si="1325">#REF!/($D89*($AV$4/1000))</f>
        <v>10294.117647058823</v>
      </c>
      <c r="R89" s="98">
        <f t="shared" ref="R89" ca="1" si="1326">#REF!/($D89*($AV$4/1000))</f>
        <v>0</v>
      </c>
      <c r="S89" s="98">
        <f t="shared" ref="S89" ca="1" si="1327">#REF!/($D89*($AV$4/1000))</f>
        <v>0</v>
      </c>
      <c r="T89" s="98">
        <f t="shared" ca="1" si="981"/>
        <v>11764.705882352941</v>
      </c>
      <c r="U89" s="99" t="s">
        <v>121</v>
      </c>
      <c r="V89" s="98">
        <f t="shared" ca="1" si="982"/>
        <v>20588.235294117643</v>
      </c>
      <c r="W89" s="95">
        <v>674</v>
      </c>
      <c r="X89" s="99" t="s">
        <v>120</v>
      </c>
      <c r="Y89" s="100">
        <v>10144.927536231886</v>
      </c>
    </row>
    <row r="90" spans="1:25" x14ac:dyDescent="0.2">
      <c r="A90" s="95">
        <v>588</v>
      </c>
      <c r="B90" s="95">
        <v>0.68</v>
      </c>
      <c r="C90" s="98">
        <f t="shared" ref="C90" ca="1" si="1328">#REF!/($D90*($AV$4/1000))</f>
        <v>0</v>
      </c>
      <c r="D90" s="98">
        <f t="shared" ref="D90" ca="1" si="1329">#REF!/($D90*($AV$4/1000))</f>
        <v>0</v>
      </c>
      <c r="E90" s="98">
        <f t="shared" ref="E90" ca="1" si="1330">#REF!/($D90*($AV$4/1000))</f>
        <v>1470.5882352941176</v>
      </c>
      <c r="F90" s="98">
        <f t="shared" ref="F90" ca="1" si="1331">#REF!/($D90*($AV$4/1000))</f>
        <v>0</v>
      </c>
      <c r="G90" s="98">
        <f t="shared" ref="G90" ca="1" si="1332">#REF!/($D90*($AV$4/1000))</f>
        <v>0</v>
      </c>
      <c r="H90" s="98">
        <f t="shared" ca="1" si="969"/>
        <v>1470.5882352941176</v>
      </c>
      <c r="I90" s="98">
        <f t="shared" ref="I90" ca="1" si="1333">#REF!/($D90*($AV$4/1000))</f>
        <v>11764.705882352941</v>
      </c>
      <c r="J90" s="98">
        <f t="shared" ref="J90" ca="1" si="1334">#REF!/($D90*($AV$4/1000))</f>
        <v>0</v>
      </c>
      <c r="K90" s="98">
        <f t="shared" ref="K90" ca="1" si="1335">#REF!/($D90*($AV$4/1000))</f>
        <v>5882.3529411764703</v>
      </c>
      <c r="L90" s="98">
        <f t="shared" ref="L90" ca="1" si="1336">#REF!/($D90*($AV$4/1000))</f>
        <v>0</v>
      </c>
      <c r="M90" s="98">
        <f t="shared" ref="M90" ca="1" si="1337">#REF!/($D90*($AV$4/1000))</f>
        <v>0</v>
      </c>
      <c r="N90" s="98">
        <f t="shared" ca="1" si="975"/>
        <v>17647.058823529413</v>
      </c>
      <c r="O90" s="98">
        <f t="shared" ref="O90" ca="1" si="1338">#REF!/($D90*($AV$4/1000))</f>
        <v>13235.294117647058</v>
      </c>
      <c r="P90" s="98">
        <f t="shared" ref="P90" ca="1" si="1339">#REF!/($D90*($AV$4/1000))</f>
        <v>0</v>
      </c>
      <c r="Q90" s="98">
        <f t="shared" ref="Q90" ca="1" si="1340">#REF!/($D90*($AV$4/1000))</f>
        <v>8823.5294117647045</v>
      </c>
      <c r="R90" s="98">
        <f t="shared" ref="R90" ca="1" si="1341">#REF!/($D90*($AV$4/1000))</f>
        <v>0</v>
      </c>
      <c r="S90" s="98">
        <f t="shared" ref="S90" ca="1" si="1342">#REF!/($D90*($AV$4/1000))</f>
        <v>0</v>
      </c>
      <c r="T90" s="98">
        <f t="shared" ca="1" si="981"/>
        <v>22058.823529411762</v>
      </c>
      <c r="U90" s="99" t="s">
        <v>120</v>
      </c>
      <c r="V90" s="98">
        <f t="shared" ca="1" si="982"/>
        <v>41176.470588235294</v>
      </c>
      <c r="W90" s="95">
        <v>676</v>
      </c>
      <c r="X90" s="99" t="s">
        <v>120</v>
      </c>
      <c r="Y90" s="100">
        <v>10294.117647058822</v>
      </c>
    </row>
    <row r="91" spans="1:25" x14ac:dyDescent="0.2">
      <c r="A91" s="95">
        <v>589</v>
      </c>
      <c r="B91" s="95">
        <v>0.68</v>
      </c>
      <c r="C91" s="98">
        <f t="shared" ref="C91" ca="1" si="1343">#REF!/($D91*($AV$4/1000))</f>
        <v>0</v>
      </c>
      <c r="D91" s="98">
        <f t="shared" ref="D91" ca="1" si="1344">#REF!/($D91*($AV$4/1000))</f>
        <v>0</v>
      </c>
      <c r="E91" s="98">
        <f t="shared" ref="E91" ca="1" si="1345">#REF!/($D91*($AV$4/1000))</f>
        <v>0</v>
      </c>
      <c r="F91" s="98">
        <f t="shared" ref="F91" ca="1" si="1346">#REF!/($D91*($AV$4/1000))</f>
        <v>0</v>
      </c>
      <c r="G91" s="98">
        <f t="shared" ref="G91" ca="1" si="1347">#REF!/($D91*($AV$4/1000))</f>
        <v>0</v>
      </c>
      <c r="H91" s="98">
        <f t="shared" ca="1" si="969"/>
        <v>0</v>
      </c>
      <c r="I91" s="98">
        <f t="shared" ref="I91" ca="1" si="1348">#REF!/($D91*($AV$4/1000))</f>
        <v>0</v>
      </c>
      <c r="J91" s="98">
        <f t="shared" ref="J91" ca="1" si="1349">#REF!/($D91*($AV$4/1000))</f>
        <v>0</v>
      </c>
      <c r="K91" s="98">
        <f t="shared" ref="K91" ca="1" si="1350">#REF!/($D91*($AV$4/1000))</f>
        <v>2941.1764705882351</v>
      </c>
      <c r="L91" s="98">
        <f t="shared" ref="L91" ca="1" si="1351">#REF!/($D91*($AV$4/1000))</f>
        <v>1470.5882352941176</v>
      </c>
      <c r="M91" s="98">
        <f t="shared" ref="M91" ca="1" si="1352">#REF!/($D91*($AV$4/1000))</f>
        <v>0</v>
      </c>
      <c r="N91" s="98">
        <f t="shared" ca="1" si="975"/>
        <v>4411.7647058823532</v>
      </c>
      <c r="O91" s="98">
        <f t="shared" ref="O91" ca="1" si="1353">#REF!/($D91*($AV$4/1000))</f>
        <v>1470.5882352941176</v>
      </c>
      <c r="P91" s="98">
        <f t="shared" ref="P91" ca="1" si="1354">#REF!/($D91*($AV$4/1000))</f>
        <v>0</v>
      </c>
      <c r="Q91" s="98">
        <f t="shared" ref="Q91" ca="1" si="1355">#REF!/($D91*($AV$4/1000))</f>
        <v>16176.470588235294</v>
      </c>
      <c r="R91" s="98">
        <f t="shared" ref="R91" ca="1" si="1356">#REF!/($D91*($AV$4/1000))</f>
        <v>0</v>
      </c>
      <c r="S91" s="98">
        <f t="shared" ref="S91" ca="1" si="1357">#REF!/($D91*($AV$4/1000))</f>
        <v>0</v>
      </c>
      <c r="T91" s="98">
        <f t="shared" ca="1" si="981"/>
        <v>17647.058823529413</v>
      </c>
      <c r="U91" s="99" t="s">
        <v>121</v>
      </c>
      <c r="V91" s="98">
        <f t="shared" ca="1" si="982"/>
        <v>22058.823529411766</v>
      </c>
      <c r="W91" s="95">
        <v>678</v>
      </c>
      <c r="X91" s="99" t="s">
        <v>120</v>
      </c>
      <c r="Y91" s="100">
        <v>16176.470588235294</v>
      </c>
    </row>
    <row r="92" spans="1:25" x14ac:dyDescent="0.2">
      <c r="A92" s="95">
        <v>590</v>
      </c>
      <c r="B92" s="95">
        <v>0.68</v>
      </c>
      <c r="C92" s="98">
        <f t="shared" ref="C92" ca="1" si="1358">#REF!/($D92*($AV$4/1000))</f>
        <v>0</v>
      </c>
      <c r="D92" s="98">
        <f t="shared" ref="D92" ca="1" si="1359">#REF!/($D92*($AV$4/1000))</f>
        <v>0</v>
      </c>
      <c r="E92" s="98">
        <f t="shared" ref="E92" ca="1" si="1360">#REF!/($D92*($AV$4/1000))</f>
        <v>0</v>
      </c>
      <c r="F92" s="98">
        <f t="shared" ref="F92" ca="1" si="1361">#REF!/($D92*($AV$4/1000))</f>
        <v>0</v>
      </c>
      <c r="G92" s="98">
        <f t="shared" ref="G92" ca="1" si="1362">#REF!/($D92*($AV$4/1000))</f>
        <v>0</v>
      </c>
      <c r="H92" s="98">
        <f t="shared" ca="1" si="969"/>
        <v>0</v>
      </c>
      <c r="I92" s="98">
        <f t="shared" ref="I92" ca="1" si="1363">#REF!/($D92*($AV$4/1000))</f>
        <v>0</v>
      </c>
      <c r="J92" s="98">
        <f t="shared" ref="J92" ca="1" si="1364">#REF!/($D92*($AV$4/1000))</f>
        <v>0</v>
      </c>
      <c r="K92" s="98">
        <f t="shared" ref="K92" ca="1" si="1365">#REF!/($D92*($AV$4/1000))</f>
        <v>0</v>
      </c>
      <c r="L92" s="98">
        <f t="shared" ref="L92" ca="1" si="1366">#REF!/($D92*($AV$4/1000))</f>
        <v>0</v>
      </c>
      <c r="M92" s="98">
        <f t="shared" ref="M92" ca="1" si="1367">#REF!/($D92*($AV$4/1000))</f>
        <v>0</v>
      </c>
      <c r="N92" s="98">
        <f t="shared" ca="1" si="975"/>
        <v>0</v>
      </c>
      <c r="O92" s="98">
        <f t="shared" ref="O92" ca="1" si="1368">#REF!/($D92*($AV$4/1000))</f>
        <v>1470.5882352941176</v>
      </c>
      <c r="P92" s="98">
        <f t="shared" ref="P92" ca="1" si="1369">#REF!/($D92*($AV$4/1000))</f>
        <v>0</v>
      </c>
      <c r="Q92" s="98">
        <f t="shared" ref="Q92" ca="1" si="1370">#REF!/($D92*($AV$4/1000))</f>
        <v>2941.1764705882351</v>
      </c>
      <c r="R92" s="98">
        <f t="shared" ref="R92" ca="1" si="1371">#REF!/($D92*($AV$4/1000))</f>
        <v>0</v>
      </c>
      <c r="S92" s="98">
        <f t="shared" ref="S92" ca="1" si="1372">#REF!/($D92*($AV$4/1000))</f>
        <v>0</v>
      </c>
      <c r="T92" s="98">
        <f t="shared" ca="1" si="981"/>
        <v>4411.7647058823532</v>
      </c>
      <c r="U92" s="99" t="s">
        <v>120</v>
      </c>
      <c r="V92" s="98">
        <f t="shared" ca="1" si="982"/>
        <v>4411.7647058823532</v>
      </c>
      <c r="W92" s="95">
        <v>680</v>
      </c>
      <c r="X92" s="99" t="s">
        <v>120</v>
      </c>
      <c r="Y92" s="100">
        <v>5797.1014492753629</v>
      </c>
    </row>
    <row r="93" spans="1:25" x14ac:dyDescent="0.2">
      <c r="A93" s="95">
        <v>591</v>
      </c>
      <c r="B93" s="95">
        <v>0.68</v>
      </c>
      <c r="C93" s="98">
        <f t="shared" ref="C93" ca="1" si="1373">#REF!/($D93*($AV$4/1000))</f>
        <v>0</v>
      </c>
      <c r="D93" s="98">
        <f t="shared" ref="D93" ca="1" si="1374">#REF!/($D93*($AV$4/1000))</f>
        <v>0</v>
      </c>
      <c r="E93" s="98">
        <f t="shared" ref="E93" ca="1" si="1375">#REF!/($D93*($AV$4/1000))</f>
        <v>0</v>
      </c>
      <c r="F93" s="98">
        <f t="shared" ref="F93" ca="1" si="1376">#REF!/($D93*($AV$4/1000))</f>
        <v>0</v>
      </c>
      <c r="G93" s="98">
        <f t="shared" ref="G93" ca="1" si="1377">#REF!/($D93*($AV$4/1000))</f>
        <v>0</v>
      </c>
      <c r="H93" s="98">
        <f t="shared" ca="1" si="969"/>
        <v>0</v>
      </c>
      <c r="I93" s="98">
        <f t="shared" ref="I93" ca="1" si="1378">#REF!/($D93*($AV$4/1000))</f>
        <v>0</v>
      </c>
      <c r="J93" s="98">
        <f t="shared" ref="J93" ca="1" si="1379">#REF!/($D93*($AV$4/1000))</f>
        <v>0</v>
      </c>
      <c r="K93" s="98">
        <f t="shared" ref="K93" ca="1" si="1380">#REF!/($D93*($AV$4/1000))</f>
        <v>0</v>
      </c>
      <c r="L93" s="98">
        <f t="shared" ref="L93" ca="1" si="1381">#REF!/($D93*($AV$4/1000))</f>
        <v>0</v>
      </c>
      <c r="M93" s="98">
        <f t="shared" ref="M93" ca="1" si="1382">#REF!/($D93*($AV$4/1000))</f>
        <v>0</v>
      </c>
      <c r="N93" s="98">
        <f t="shared" ca="1" si="975"/>
        <v>0</v>
      </c>
      <c r="O93" s="98">
        <f t="shared" ref="O93" ca="1" si="1383">#REF!/($D93*($AV$4/1000))</f>
        <v>5882.3529411764703</v>
      </c>
      <c r="P93" s="98">
        <f t="shared" ref="P93" ca="1" si="1384">#REF!/($D93*($AV$4/1000))</f>
        <v>0</v>
      </c>
      <c r="Q93" s="98">
        <f t="shared" ref="Q93" ca="1" si="1385">#REF!/($D93*($AV$4/1000))</f>
        <v>13235.294117647058</v>
      </c>
      <c r="R93" s="98">
        <f t="shared" ref="R93" ca="1" si="1386">#REF!/($D93*($AV$4/1000))</f>
        <v>0</v>
      </c>
      <c r="S93" s="98">
        <f t="shared" ref="S93" ca="1" si="1387">#REF!/($D93*($AV$4/1000))</f>
        <v>0</v>
      </c>
      <c r="T93" s="98">
        <f t="shared" ca="1" si="981"/>
        <v>19117.647058823528</v>
      </c>
      <c r="U93" s="99" t="s">
        <v>121</v>
      </c>
      <c r="V93" s="98">
        <f t="shared" ca="1" si="982"/>
        <v>19117.647058823528</v>
      </c>
      <c r="W93" s="95">
        <v>682</v>
      </c>
      <c r="X93" s="99" t="s">
        <v>120</v>
      </c>
      <c r="Y93" s="100">
        <v>14705.882352941175</v>
      </c>
    </row>
    <row r="94" spans="1:25" x14ac:dyDescent="0.2">
      <c r="A94" s="95">
        <v>592</v>
      </c>
      <c r="B94" s="95">
        <v>0.68</v>
      </c>
      <c r="C94" s="98">
        <f t="shared" ref="C94" ca="1" si="1388">#REF!/($D94*($AV$4/1000))</f>
        <v>0</v>
      </c>
      <c r="D94" s="98">
        <f t="shared" ref="D94" ca="1" si="1389">#REF!/($D94*($AV$4/1000))</f>
        <v>0</v>
      </c>
      <c r="E94" s="98">
        <f t="shared" ref="E94" ca="1" si="1390">#REF!/($D94*($AV$4/1000))</f>
        <v>0</v>
      </c>
      <c r="F94" s="98">
        <f t="shared" ref="F94" ca="1" si="1391">#REF!/($D94*($AV$4/1000))</f>
        <v>0</v>
      </c>
      <c r="G94" s="98">
        <f t="shared" ref="G94" ca="1" si="1392">#REF!/($D94*($AV$4/1000))</f>
        <v>0</v>
      </c>
      <c r="H94" s="98">
        <f t="shared" ca="1" si="969"/>
        <v>0</v>
      </c>
      <c r="I94" s="98">
        <f t="shared" ref="I94" ca="1" si="1393">#REF!/($D94*($AV$4/1000))</f>
        <v>0</v>
      </c>
      <c r="J94" s="98">
        <f t="shared" ref="J94" ca="1" si="1394">#REF!/($D94*($AV$4/1000))</f>
        <v>0</v>
      </c>
      <c r="K94" s="98">
        <f t="shared" ref="K94" ca="1" si="1395">#REF!/($D94*($AV$4/1000))</f>
        <v>0</v>
      </c>
      <c r="L94" s="98">
        <f t="shared" ref="L94" ca="1" si="1396">#REF!/($D94*($AV$4/1000))</f>
        <v>0</v>
      </c>
      <c r="M94" s="98">
        <f t="shared" ref="M94" ca="1" si="1397">#REF!/($D94*($AV$4/1000))</f>
        <v>0</v>
      </c>
      <c r="N94" s="98">
        <f t="shared" ca="1" si="975"/>
        <v>0</v>
      </c>
      <c r="O94" s="98">
        <f t="shared" ref="O94" ca="1" si="1398">#REF!/($D94*($AV$4/1000))</f>
        <v>8823.5294117647045</v>
      </c>
      <c r="P94" s="98">
        <f t="shared" ref="P94" ca="1" si="1399">#REF!/($D94*($AV$4/1000))</f>
        <v>0</v>
      </c>
      <c r="Q94" s="98">
        <f t="shared" ref="Q94" ca="1" si="1400">#REF!/($D94*($AV$4/1000))</f>
        <v>25000</v>
      </c>
      <c r="R94" s="98">
        <f t="shared" ref="R94" ca="1" si="1401">#REF!/($D94*($AV$4/1000))</f>
        <v>0</v>
      </c>
      <c r="S94" s="98">
        <f t="shared" ref="S94" ca="1" si="1402">#REF!/($D94*($AV$4/1000))</f>
        <v>0</v>
      </c>
      <c r="T94" s="98">
        <f t="shared" ca="1" si="981"/>
        <v>33823.529411764706</v>
      </c>
      <c r="U94" s="99" t="s">
        <v>120</v>
      </c>
      <c r="V94" s="98">
        <f t="shared" ca="1" si="982"/>
        <v>33823.529411764706</v>
      </c>
      <c r="W94" s="95">
        <v>684</v>
      </c>
      <c r="X94" s="99" t="s">
        <v>120</v>
      </c>
      <c r="Y94" s="100">
        <v>46875</v>
      </c>
    </row>
    <row r="95" spans="1:25" x14ac:dyDescent="0.2">
      <c r="A95" s="95">
        <v>593</v>
      </c>
      <c r="B95" s="95">
        <v>0.68</v>
      </c>
      <c r="C95" s="98">
        <f t="shared" ref="C95" ca="1" si="1403">#REF!/($D95*($AV$4/1000))</f>
        <v>0</v>
      </c>
      <c r="D95" s="98">
        <f t="shared" ref="D95" ca="1" si="1404">#REF!/($D95*($AV$4/1000))</f>
        <v>0</v>
      </c>
      <c r="E95" s="98">
        <f t="shared" ref="E95" ca="1" si="1405">#REF!/($D95*($AV$4/1000))</f>
        <v>0</v>
      </c>
      <c r="F95" s="98">
        <f t="shared" ref="F95" ca="1" si="1406">#REF!/($D95*($AV$4/1000))</f>
        <v>0</v>
      </c>
      <c r="G95" s="98">
        <f t="shared" ref="G95" ca="1" si="1407">#REF!/($D95*($AV$4/1000))</f>
        <v>0</v>
      </c>
      <c r="H95" s="98">
        <f t="shared" ca="1" si="969"/>
        <v>0</v>
      </c>
      <c r="I95" s="98">
        <f t="shared" ref="I95" ca="1" si="1408">#REF!/($D95*($AV$4/1000))</f>
        <v>2941.1764705882351</v>
      </c>
      <c r="J95" s="98">
        <f t="shared" ref="J95" ca="1" si="1409">#REF!/($D95*($AV$4/1000))</f>
        <v>0</v>
      </c>
      <c r="K95" s="98">
        <f t="shared" ref="K95" ca="1" si="1410">#REF!/($D95*($AV$4/1000))</f>
        <v>1470.5882352941176</v>
      </c>
      <c r="L95" s="98">
        <f t="shared" ref="L95" ca="1" si="1411">#REF!/($D95*($AV$4/1000))</f>
        <v>1470.5882352941176</v>
      </c>
      <c r="M95" s="98">
        <f t="shared" ref="M95" ca="1" si="1412">#REF!/($D95*($AV$4/1000))</f>
        <v>0</v>
      </c>
      <c r="N95" s="98">
        <f t="shared" ca="1" si="975"/>
        <v>5882.3529411764703</v>
      </c>
      <c r="O95" s="98">
        <f t="shared" ref="O95" ca="1" si="1413">#REF!/($D95*($AV$4/1000))</f>
        <v>4411.7647058823522</v>
      </c>
      <c r="P95" s="98">
        <f t="shared" ref="P95" ca="1" si="1414">#REF!/($D95*($AV$4/1000))</f>
        <v>0</v>
      </c>
      <c r="Q95" s="98">
        <f t="shared" ref="Q95" ca="1" si="1415">#REF!/($D95*($AV$4/1000))</f>
        <v>10294.117647058823</v>
      </c>
      <c r="R95" s="98">
        <f t="shared" ref="R95" ca="1" si="1416">#REF!/($D95*($AV$4/1000))</f>
        <v>1470.5882352941176</v>
      </c>
      <c r="S95" s="98">
        <f t="shared" ref="S95" ca="1" si="1417">#REF!/($D95*($AV$4/1000))</f>
        <v>0</v>
      </c>
      <c r="T95" s="98">
        <f t="shared" ca="1" si="981"/>
        <v>16176.470588235292</v>
      </c>
      <c r="U95" s="99" t="s">
        <v>121</v>
      </c>
      <c r="V95" s="98">
        <f t="shared" ca="1" si="982"/>
        <v>22058.823529411762</v>
      </c>
      <c r="W95" s="95">
        <v>686</v>
      </c>
      <c r="X95" s="99" t="s">
        <v>120</v>
      </c>
      <c r="Y95" s="100">
        <v>42187.5</v>
      </c>
    </row>
    <row r="96" spans="1:25" x14ac:dyDescent="0.2">
      <c r="A96" s="95">
        <v>594</v>
      </c>
      <c r="B96" s="95">
        <v>0.68</v>
      </c>
      <c r="C96" s="98">
        <f t="shared" ref="C96" ca="1" si="1418">#REF!/($D96*($AV$4/1000))</f>
        <v>0</v>
      </c>
      <c r="D96" s="98">
        <f t="shared" ref="D96" ca="1" si="1419">#REF!/($D96*($AV$4/1000))</f>
        <v>0</v>
      </c>
      <c r="E96" s="98">
        <f t="shared" ref="E96" ca="1" si="1420">#REF!/($D96*($AV$4/1000))</f>
        <v>0</v>
      </c>
      <c r="F96" s="98">
        <f t="shared" ref="F96" ca="1" si="1421">#REF!/($D96*($AV$4/1000))</f>
        <v>0</v>
      </c>
      <c r="G96" s="98">
        <f t="shared" ref="G96" ca="1" si="1422">#REF!/($D96*($AV$4/1000))</f>
        <v>0</v>
      </c>
      <c r="H96" s="98">
        <f t="shared" ca="1" si="969"/>
        <v>0</v>
      </c>
      <c r="I96" s="98">
        <f t="shared" ref="I96" ca="1" si="1423">#REF!/($D96*($AV$4/1000))</f>
        <v>0</v>
      </c>
      <c r="J96" s="98">
        <f t="shared" ref="J96" ca="1" si="1424">#REF!/($D96*($AV$4/1000))</f>
        <v>0</v>
      </c>
      <c r="K96" s="98">
        <f t="shared" ref="K96" ca="1" si="1425">#REF!/($D96*($AV$4/1000))</f>
        <v>1470.5882352941176</v>
      </c>
      <c r="L96" s="98">
        <f t="shared" ref="L96" ca="1" si="1426">#REF!/($D96*($AV$4/1000))</f>
        <v>2941.1764705882351</v>
      </c>
      <c r="M96" s="98">
        <f t="shared" ref="M96" ca="1" si="1427">#REF!/($D96*($AV$4/1000))</f>
        <v>0</v>
      </c>
      <c r="N96" s="98">
        <f t="shared" ca="1" si="975"/>
        <v>4411.7647058823532</v>
      </c>
      <c r="O96" s="98">
        <f t="shared" ref="O96" ca="1" si="1428">#REF!/($D96*($AV$4/1000))</f>
        <v>4411.7647058823522</v>
      </c>
      <c r="P96" s="98">
        <f t="shared" ref="P96" ca="1" si="1429">#REF!/($D96*($AV$4/1000))</f>
        <v>0</v>
      </c>
      <c r="Q96" s="98">
        <f t="shared" ref="Q96" ca="1" si="1430">#REF!/($D96*($AV$4/1000))</f>
        <v>13235.294117647058</v>
      </c>
      <c r="R96" s="98">
        <f t="shared" ref="R96" ca="1" si="1431">#REF!/($D96*($AV$4/1000))</f>
        <v>0</v>
      </c>
      <c r="S96" s="98">
        <f t="shared" ref="S96" ca="1" si="1432">#REF!/($D96*($AV$4/1000))</f>
        <v>0</v>
      </c>
      <c r="T96" s="98">
        <f t="shared" ca="1" si="981"/>
        <v>17647.058823529409</v>
      </c>
      <c r="U96" s="99" t="s">
        <v>120</v>
      </c>
      <c r="V96" s="98">
        <f t="shared" ca="1" si="982"/>
        <v>22058.823529411762</v>
      </c>
      <c r="W96" s="95">
        <v>501</v>
      </c>
      <c r="X96" s="99" t="s">
        <v>121</v>
      </c>
      <c r="Y96" s="100">
        <v>39130.434782608703</v>
      </c>
    </row>
    <row r="97" spans="1:25" x14ac:dyDescent="0.2">
      <c r="A97" s="95">
        <v>595</v>
      </c>
      <c r="B97" s="95">
        <v>0.68</v>
      </c>
      <c r="C97" s="98">
        <f t="shared" ref="C97" ca="1" si="1433">#REF!/($D97*($AV$4/1000))</f>
        <v>0</v>
      </c>
      <c r="D97" s="98">
        <f t="shared" ref="D97" ca="1" si="1434">#REF!/($D97*($AV$4/1000))</f>
        <v>0</v>
      </c>
      <c r="E97" s="98">
        <f t="shared" ref="E97" ca="1" si="1435">#REF!/($D97*($AV$4/1000))</f>
        <v>0</v>
      </c>
      <c r="F97" s="98">
        <f t="shared" ref="F97" ca="1" si="1436">#REF!/($D97*($AV$4/1000))</f>
        <v>0</v>
      </c>
      <c r="G97" s="98">
        <f t="shared" ref="G97" ca="1" si="1437">#REF!/($D97*($AV$4/1000))</f>
        <v>0</v>
      </c>
      <c r="H97" s="98">
        <f t="shared" ca="1" si="969"/>
        <v>0</v>
      </c>
      <c r="I97" s="98">
        <f t="shared" ref="I97" ca="1" si="1438">#REF!/($D97*($AV$4/1000))</f>
        <v>0</v>
      </c>
      <c r="J97" s="98">
        <f t="shared" ref="J97" ca="1" si="1439">#REF!/($D97*($AV$4/1000))</f>
        <v>0</v>
      </c>
      <c r="K97" s="98">
        <f t="shared" ref="K97" ca="1" si="1440">#REF!/($D97*($AV$4/1000))</f>
        <v>0</v>
      </c>
      <c r="L97" s="98">
        <f t="shared" ref="L97" ca="1" si="1441">#REF!/($D97*($AV$4/1000))</f>
        <v>0</v>
      </c>
      <c r="M97" s="98">
        <f t="shared" ref="M97" ca="1" si="1442">#REF!/($D97*($AV$4/1000))</f>
        <v>0</v>
      </c>
      <c r="N97" s="98">
        <f t="shared" ca="1" si="975"/>
        <v>0</v>
      </c>
      <c r="O97" s="98">
        <f t="shared" ref="O97" ca="1" si="1443">#REF!/($D97*($AV$4/1000))</f>
        <v>10294.117647058823</v>
      </c>
      <c r="P97" s="98">
        <f t="shared" ref="P97" ca="1" si="1444">#REF!/($D97*($AV$4/1000))</f>
        <v>0</v>
      </c>
      <c r="Q97" s="98">
        <f t="shared" ref="Q97" ca="1" si="1445">#REF!/($D97*($AV$4/1000))</f>
        <v>17647.058823529409</v>
      </c>
      <c r="R97" s="98">
        <f t="shared" ref="R97" ca="1" si="1446">#REF!/($D97*($AV$4/1000))</f>
        <v>0</v>
      </c>
      <c r="S97" s="98">
        <f t="shared" ref="S97" ca="1" si="1447">#REF!/($D97*($AV$4/1000))</f>
        <v>0</v>
      </c>
      <c r="T97" s="98">
        <f t="shared" ca="1" si="981"/>
        <v>27941.176470588231</v>
      </c>
      <c r="U97" s="99" t="s">
        <v>121</v>
      </c>
      <c r="V97" s="98">
        <f t="shared" ca="1" si="982"/>
        <v>27941.176470588231</v>
      </c>
      <c r="W97" s="95">
        <v>503</v>
      </c>
      <c r="X97" s="99" t="s">
        <v>121</v>
      </c>
      <c r="Y97" s="100">
        <v>7812.4999999999982</v>
      </c>
    </row>
    <row r="98" spans="1:25" x14ac:dyDescent="0.2">
      <c r="A98" s="95">
        <v>596</v>
      </c>
      <c r="B98" s="95">
        <v>0.64</v>
      </c>
      <c r="C98" s="98">
        <f t="shared" ref="C98" ca="1" si="1448">#REF!/($D98*($AV$4/1000))</f>
        <v>0</v>
      </c>
      <c r="D98" s="98">
        <f t="shared" ref="D98" ca="1" si="1449">#REF!/($D98*($AV$4/1000))</f>
        <v>0</v>
      </c>
      <c r="E98" s="98">
        <f t="shared" ref="E98" ca="1" si="1450">#REF!/($D98*($AV$4/1000))</f>
        <v>0</v>
      </c>
      <c r="F98" s="98">
        <f t="shared" ref="F98" ca="1" si="1451">#REF!/($D98*($AV$4/1000))</f>
        <v>0</v>
      </c>
      <c r="G98" s="98">
        <f t="shared" ref="G98" ca="1" si="1452">#REF!/($D98*($AV$4/1000))</f>
        <v>0</v>
      </c>
      <c r="H98" s="98">
        <f t="shared" ca="1" si="969"/>
        <v>0</v>
      </c>
      <c r="I98" s="98">
        <f t="shared" ref="I98" ca="1" si="1453">#REF!/($D98*($AV$4/1000))</f>
        <v>0</v>
      </c>
      <c r="J98" s="98">
        <f t="shared" ref="J98" ca="1" si="1454">#REF!/($D98*($AV$4/1000))</f>
        <v>0</v>
      </c>
      <c r="K98" s="98">
        <f t="shared" ref="K98" ca="1" si="1455">#REF!/($D98*($AV$4/1000))</f>
        <v>1562.4999999999998</v>
      </c>
      <c r="L98" s="98">
        <f t="shared" ref="L98" ca="1" si="1456">#REF!/($D98*($AV$4/1000))</f>
        <v>0</v>
      </c>
      <c r="M98" s="98">
        <f t="shared" ref="M98" ca="1" si="1457">#REF!/($D98*($AV$4/1000))</f>
        <v>0</v>
      </c>
      <c r="N98" s="98">
        <f t="shared" ca="1" si="975"/>
        <v>1562.4999999999998</v>
      </c>
      <c r="O98" s="98">
        <f t="shared" ref="O98" ca="1" si="1458">#REF!/($D98*($AV$4/1000))</f>
        <v>1562.4999999999998</v>
      </c>
      <c r="P98" s="98">
        <f t="shared" ref="P98" ca="1" si="1459">#REF!/($D98*($AV$4/1000))</f>
        <v>0</v>
      </c>
      <c r="Q98" s="98">
        <f t="shared" ref="Q98" ca="1" si="1460">#REF!/($D98*($AV$4/1000))</f>
        <v>6249.9999999999991</v>
      </c>
      <c r="R98" s="98">
        <f t="shared" ref="R98" ca="1" si="1461">#REF!/($D98*($AV$4/1000))</f>
        <v>0</v>
      </c>
      <c r="S98" s="98">
        <f t="shared" ref="S98" ca="1" si="1462">#REF!/($D98*($AV$4/1000))</f>
        <v>0</v>
      </c>
      <c r="T98" s="98">
        <f t="shared" ca="1" si="981"/>
        <v>7812.4999999999991</v>
      </c>
      <c r="U98" s="99" t="s">
        <v>120</v>
      </c>
      <c r="V98" s="98">
        <f t="shared" ca="1" si="982"/>
        <v>9374.9999999999982</v>
      </c>
      <c r="W98" s="95">
        <v>505</v>
      </c>
      <c r="X98" s="99" t="s">
        <v>121</v>
      </c>
      <c r="Y98" s="100">
        <v>14492.753623188406</v>
      </c>
    </row>
    <row r="99" spans="1:25" x14ac:dyDescent="0.2">
      <c r="A99" s="95">
        <v>597</v>
      </c>
      <c r="B99" s="95">
        <v>0.64</v>
      </c>
      <c r="C99" s="98">
        <f t="shared" ref="C99" ca="1" si="1463">#REF!/($D99*($AV$4/1000))</f>
        <v>0</v>
      </c>
      <c r="D99" s="98">
        <f t="shared" ref="D99" ca="1" si="1464">#REF!/($D99*($AV$4/1000))</f>
        <v>0</v>
      </c>
      <c r="E99" s="98">
        <f t="shared" ref="E99" ca="1" si="1465">#REF!/($D99*($AV$4/1000))</f>
        <v>0</v>
      </c>
      <c r="F99" s="98">
        <f t="shared" ref="F99" ca="1" si="1466">#REF!/($D99*($AV$4/1000))</f>
        <v>0</v>
      </c>
      <c r="G99" s="98">
        <f t="shared" ref="G99" ca="1" si="1467">#REF!/($D99*($AV$4/1000))</f>
        <v>0</v>
      </c>
      <c r="H99" s="98">
        <f t="shared" ca="1" si="969"/>
        <v>0</v>
      </c>
      <c r="I99" s="98">
        <f t="shared" ref="I99" ca="1" si="1468">#REF!/($D99*($AV$4/1000))</f>
        <v>0</v>
      </c>
      <c r="J99" s="98">
        <f t="shared" ref="J99" ca="1" si="1469">#REF!/($D99*($AV$4/1000))</f>
        <v>0</v>
      </c>
      <c r="K99" s="98">
        <f t="shared" ref="K99" ca="1" si="1470">#REF!/($D99*($AV$4/1000))</f>
        <v>40625</v>
      </c>
      <c r="L99" s="98">
        <f t="shared" ref="L99" ca="1" si="1471">#REF!/($D99*($AV$4/1000))</f>
        <v>0</v>
      </c>
      <c r="M99" s="98">
        <f t="shared" ref="M99" ca="1" si="1472">#REF!/($D99*($AV$4/1000))</f>
        <v>0</v>
      </c>
      <c r="N99" s="98">
        <f t="shared" ca="1" si="975"/>
        <v>40625</v>
      </c>
      <c r="O99" s="98">
        <f t="shared" ref="O99" ca="1" si="1473">#REF!/($D99*($AV$4/1000))</f>
        <v>4687.5</v>
      </c>
      <c r="P99" s="98">
        <f t="shared" ref="P99" ca="1" si="1474">#REF!/($D99*($AV$4/1000))</f>
        <v>0</v>
      </c>
      <c r="Q99" s="98">
        <f t="shared" ref="Q99" ca="1" si="1475">#REF!/($D99*($AV$4/1000))</f>
        <v>23437.499999999996</v>
      </c>
      <c r="R99" s="98">
        <f t="shared" ref="R99" ca="1" si="1476">#REF!/($D99*($AV$4/1000))</f>
        <v>0</v>
      </c>
      <c r="S99" s="98">
        <f t="shared" ref="S99" ca="1" si="1477">#REF!/($D99*($AV$4/1000))</f>
        <v>0</v>
      </c>
      <c r="T99" s="98">
        <f t="shared" ca="1" si="981"/>
        <v>28124.999999999996</v>
      </c>
      <c r="U99" s="99" t="s">
        <v>121</v>
      </c>
      <c r="V99" s="98">
        <f t="shared" ca="1" si="982"/>
        <v>68750</v>
      </c>
      <c r="W99" s="95">
        <v>507</v>
      </c>
      <c r="X99" s="99" t="s">
        <v>121</v>
      </c>
      <c r="Y99" s="100">
        <v>34375</v>
      </c>
    </row>
    <row r="100" spans="1:25" x14ac:dyDescent="0.2">
      <c r="A100" s="95">
        <v>598</v>
      </c>
      <c r="B100" s="95">
        <v>0.68</v>
      </c>
      <c r="C100" s="98">
        <f t="shared" ref="C100" ca="1" si="1478">#REF!/($D100*($AV$4/1000))</f>
        <v>0</v>
      </c>
      <c r="D100" s="98">
        <f t="shared" ref="D100" ca="1" si="1479">#REF!/($D100*($AV$4/1000))</f>
        <v>0</v>
      </c>
      <c r="E100" s="98">
        <f t="shared" ref="E100" ca="1" si="1480">#REF!/($D100*($AV$4/1000))</f>
        <v>0</v>
      </c>
      <c r="F100" s="98">
        <f t="shared" ref="F100" ca="1" si="1481">#REF!/($D100*($AV$4/1000))</f>
        <v>0</v>
      </c>
      <c r="G100" s="98">
        <f t="shared" ref="G100" ca="1" si="1482">#REF!/($D100*($AV$4/1000))</f>
        <v>0</v>
      </c>
      <c r="H100" s="98">
        <f t="shared" ca="1" si="969"/>
        <v>0</v>
      </c>
      <c r="I100" s="98">
        <f t="shared" ref="I100" ca="1" si="1483">#REF!/($D100*($AV$4/1000))</f>
        <v>2941.1764705882351</v>
      </c>
      <c r="J100" s="98">
        <f t="shared" ref="J100" ca="1" si="1484">#REF!/($D100*($AV$4/1000))</f>
        <v>0</v>
      </c>
      <c r="K100" s="98">
        <f t="shared" ref="K100" ca="1" si="1485">#REF!/($D100*($AV$4/1000))</f>
        <v>11764.705882352941</v>
      </c>
      <c r="L100" s="98">
        <f t="shared" ref="L100" ca="1" si="1486">#REF!/($D100*($AV$4/1000))</f>
        <v>0</v>
      </c>
      <c r="M100" s="98">
        <f t="shared" ref="M100" ca="1" si="1487">#REF!/($D100*($AV$4/1000))</f>
        <v>0</v>
      </c>
      <c r="N100" s="98">
        <f t="shared" ca="1" si="975"/>
        <v>14705.882352941175</v>
      </c>
      <c r="O100" s="98">
        <f t="shared" ref="O100" ca="1" si="1488">#REF!/($D100*($AV$4/1000))</f>
        <v>1470.5882352941176</v>
      </c>
      <c r="P100" s="98">
        <f t="shared" ref="P100" ca="1" si="1489">#REF!/($D100*($AV$4/1000))</f>
        <v>0</v>
      </c>
      <c r="Q100" s="98">
        <f t="shared" ref="Q100" ca="1" si="1490">#REF!/($D100*($AV$4/1000))</f>
        <v>11764.705882352941</v>
      </c>
      <c r="R100" s="98">
        <f t="shared" ref="R100" ca="1" si="1491">#REF!/($D100*($AV$4/1000))</f>
        <v>0</v>
      </c>
      <c r="S100" s="98">
        <f t="shared" ref="S100" ca="1" si="1492">#REF!/($D100*($AV$4/1000))</f>
        <v>0</v>
      </c>
      <c r="T100" s="98">
        <f t="shared" ca="1" si="981"/>
        <v>13235.294117647058</v>
      </c>
      <c r="U100" s="99" t="s">
        <v>120</v>
      </c>
      <c r="V100" s="98">
        <f t="shared" ca="1" si="982"/>
        <v>27941.176470588231</v>
      </c>
      <c r="W100" s="95">
        <v>509</v>
      </c>
      <c r="X100" s="99" t="s">
        <v>121</v>
      </c>
      <c r="Y100" s="100">
        <v>10937.5</v>
      </c>
    </row>
    <row r="101" spans="1:25" x14ac:dyDescent="0.2">
      <c r="A101" s="95">
        <v>599</v>
      </c>
      <c r="B101" s="95">
        <v>0.68</v>
      </c>
      <c r="C101" s="98">
        <f t="shared" ref="C101" ca="1" si="1493">#REF!/($D101*($AV$4/1000))</f>
        <v>0</v>
      </c>
      <c r="D101" s="98">
        <f t="shared" ref="D101" ca="1" si="1494">#REF!/($D101*($AV$4/1000))</f>
        <v>0</v>
      </c>
      <c r="E101" s="98">
        <f t="shared" ref="E101" ca="1" si="1495">#REF!/($D101*($AV$4/1000))</f>
        <v>0</v>
      </c>
      <c r="F101" s="98">
        <f t="shared" ref="F101" ca="1" si="1496">#REF!/($D101*($AV$4/1000))</f>
        <v>1470.5882352941176</v>
      </c>
      <c r="G101" s="98">
        <f t="shared" ref="G101" ca="1" si="1497">#REF!/($D101*($AV$4/1000))</f>
        <v>0</v>
      </c>
      <c r="H101" s="98">
        <f t="shared" ca="1" si="969"/>
        <v>1470.5882352941176</v>
      </c>
      <c r="I101" s="98">
        <f t="shared" ref="I101" ca="1" si="1498">#REF!/($D101*($AV$4/1000))</f>
        <v>0</v>
      </c>
      <c r="J101" s="98">
        <f t="shared" ref="J101" ca="1" si="1499">#REF!/($D101*($AV$4/1000))</f>
        <v>0</v>
      </c>
      <c r="K101" s="98">
        <f t="shared" ref="K101" ca="1" si="1500">#REF!/($D101*($AV$4/1000))</f>
        <v>4411.7647058823522</v>
      </c>
      <c r="L101" s="98">
        <f t="shared" ref="L101" ca="1" si="1501">#REF!/($D101*($AV$4/1000))</f>
        <v>0</v>
      </c>
      <c r="M101" s="98">
        <f t="shared" ref="M101" ca="1" si="1502">#REF!/($D101*($AV$4/1000))</f>
        <v>0</v>
      </c>
      <c r="N101" s="98">
        <f t="shared" ca="1" si="975"/>
        <v>4411.7647058823522</v>
      </c>
      <c r="O101" s="98">
        <f t="shared" ref="O101" ca="1" si="1503">#REF!/($D101*($AV$4/1000))</f>
        <v>1470.5882352941176</v>
      </c>
      <c r="P101" s="98">
        <f t="shared" ref="P101" ca="1" si="1504">#REF!/($D101*($AV$4/1000))</f>
        <v>0</v>
      </c>
      <c r="Q101" s="98">
        <f t="shared" ref="Q101" ca="1" si="1505">#REF!/($D101*($AV$4/1000))</f>
        <v>8823.5294117647045</v>
      </c>
      <c r="R101" s="98">
        <f t="shared" ref="R101" ca="1" si="1506">#REF!/($D101*($AV$4/1000))</f>
        <v>0</v>
      </c>
      <c r="S101" s="98">
        <f t="shared" ref="S101" ca="1" si="1507">#REF!/($D101*($AV$4/1000))</f>
        <v>0</v>
      </c>
      <c r="T101" s="98">
        <f t="shared" ca="1" si="981"/>
        <v>10294.117647058822</v>
      </c>
      <c r="U101" s="99" t="s">
        <v>121</v>
      </c>
      <c r="V101" s="98">
        <f t="shared" ca="1" si="982"/>
        <v>16176.470588235292</v>
      </c>
      <c r="W101" s="95">
        <v>511</v>
      </c>
      <c r="X101" s="99" t="s">
        <v>121</v>
      </c>
      <c r="Y101" s="100">
        <v>29687.5</v>
      </c>
    </row>
    <row r="102" spans="1:25" x14ac:dyDescent="0.2">
      <c r="A102" s="95">
        <v>600</v>
      </c>
      <c r="B102" s="95">
        <v>0.68</v>
      </c>
      <c r="C102" s="98">
        <f t="shared" ref="C102" ca="1" si="1508">#REF!/($D102*($AV$4/1000))</f>
        <v>0</v>
      </c>
      <c r="D102" s="98">
        <f t="shared" ref="D102" ca="1" si="1509">#REF!/($D102*($AV$4/1000))</f>
        <v>0</v>
      </c>
      <c r="E102" s="98">
        <f t="shared" ref="E102" ca="1" si="1510">#REF!/($D102*($AV$4/1000))</f>
        <v>0</v>
      </c>
      <c r="F102" s="98">
        <f t="shared" ref="F102" ca="1" si="1511">#REF!/($D102*($AV$4/1000))</f>
        <v>0</v>
      </c>
      <c r="G102" s="98">
        <f t="shared" ref="G102" ca="1" si="1512">#REF!/($D102*($AV$4/1000))</f>
        <v>0</v>
      </c>
      <c r="H102" s="98">
        <f t="shared" ca="1" si="969"/>
        <v>0</v>
      </c>
      <c r="I102" s="98">
        <f t="shared" ref="I102" ca="1" si="1513">#REF!/($D102*($AV$4/1000))</f>
        <v>2941.1764705882351</v>
      </c>
      <c r="J102" s="98">
        <f t="shared" ref="J102" ca="1" si="1514">#REF!/($D102*($AV$4/1000))</f>
        <v>0</v>
      </c>
      <c r="K102" s="98">
        <f t="shared" ref="K102" ca="1" si="1515">#REF!/($D102*($AV$4/1000))</f>
        <v>2941.1764705882351</v>
      </c>
      <c r="L102" s="98">
        <f t="shared" ref="L102" ca="1" si="1516">#REF!/($D102*($AV$4/1000))</f>
        <v>0</v>
      </c>
      <c r="M102" s="98">
        <f t="shared" ref="M102" ca="1" si="1517">#REF!/($D102*($AV$4/1000))</f>
        <v>0</v>
      </c>
      <c r="N102" s="98">
        <f t="shared" ca="1" si="975"/>
        <v>5882.3529411764703</v>
      </c>
      <c r="O102" s="98">
        <f t="shared" ref="O102" ca="1" si="1518">#REF!/($D102*($AV$4/1000))</f>
        <v>0</v>
      </c>
      <c r="P102" s="98">
        <f t="shared" ref="P102" ca="1" si="1519">#REF!/($D102*($AV$4/1000))</f>
        <v>1470.5882352941176</v>
      </c>
      <c r="Q102" s="98">
        <f t="shared" ref="Q102" ca="1" si="1520">#REF!/($D102*($AV$4/1000))</f>
        <v>13235.294117647058</v>
      </c>
      <c r="R102" s="98">
        <f t="shared" ref="R102" ca="1" si="1521">#REF!/($D102*($AV$4/1000))</f>
        <v>0</v>
      </c>
      <c r="S102" s="98">
        <f t="shared" ref="S102" ca="1" si="1522">#REF!/($D102*($AV$4/1000))</f>
        <v>0</v>
      </c>
      <c r="T102" s="98">
        <f t="shared" ca="1" si="981"/>
        <v>14705.882352941175</v>
      </c>
      <c r="U102" s="99" t="s">
        <v>120</v>
      </c>
      <c r="V102" s="98">
        <f t="shared" ca="1" si="982"/>
        <v>20588.235294117643</v>
      </c>
      <c r="W102" s="95">
        <v>513</v>
      </c>
      <c r="X102" s="99" t="s">
        <v>121</v>
      </c>
      <c r="Y102" s="100">
        <v>27941.176470588234</v>
      </c>
    </row>
    <row r="103" spans="1:25" x14ac:dyDescent="0.2">
      <c r="A103" s="95">
        <v>601</v>
      </c>
      <c r="B103" s="95">
        <v>0.68</v>
      </c>
      <c r="C103" s="98">
        <f t="shared" ref="C103" ca="1" si="1523">#REF!/($D103*($AV$4/1000))</f>
        <v>0</v>
      </c>
      <c r="D103" s="98">
        <f t="shared" ref="D103" ca="1" si="1524">#REF!/($D103*($AV$4/1000))</f>
        <v>0</v>
      </c>
      <c r="E103" s="98">
        <f t="shared" ref="E103" ca="1" si="1525">#REF!/($D103*($AV$4/1000))</f>
        <v>0</v>
      </c>
      <c r="F103" s="98">
        <f t="shared" ref="F103" ca="1" si="1526">#REF!/($D103*($AV$4/1000))</f>
        <v>0</v>
      </c>
      <c r="G103" s="98">
        <f t="shared" ref="G103" ca="1" si="1527">#REF!/($D103*($AV$4/1000))</f>
        <v>0</v>
      </c>
      <c r="H103" s="98">
        <f t="shared" ca="1" si="969"/>
        <v>0</v>
      </c>
      <c r="I103" s="98">
        <f t="shared" ref="I103" ca="1" si="1528">#REF!/($D103*($AV$4/1000))</f>
        <v>0</v>
      </c>
      <c r="J103" s="98">
        <f t="shared" ref="J103" ca="1" si="1529">#REF!/($D103*($AV$4/1000))</f>
        <v>0</v>
      </c>
      <c r="K103" s="98">
        <f t="shared" ref="K103" ca="1" si="1530">#REF!/($D103*($AV$4/1000))</f>
        <v>2941.1764705882351</v>
      </c>
      <c r="L103" s="98">
        <f t="shared" ref="L103" ca="1" si="1531">#REF!/($D103*($AV$4/1000))</f>
        <v>0</v>
      </c>
      <c r="M103" s="98">
        <f t="shared" ref="M103" ca="1" si="1532">#REF!/($D103*($AV$4/1000))</f>
        <v>0</v>
      </c>
      <c r="N103" s="98">
        <f t="shared" ca="1" si="975"/>
        <v>2941.1764705882351</v>
      </c>
      <c r="O103" s="98">
        <f t="shared" ref="O103" ca="1" si="1533">#REF!/($D103*($AV$4/1000))</f>
        <v>0</v>
      </c>
      <c r="P103" s="98">
        <f t="shared" ref="P103" ca="1" si="1534">#REF!/($D103*($AV$4/1000))</f>
        <v>0</v>
      </c>
      <c r="Q103" s="98">
        <f t="shared" ref="Q103" ca="1" si="1535">#REF!/($D103*($AV$4/1000))</f>
        <v>11764.705882352941</v>
      </c>
      <c r="R103" s="98">
        <f t="shared" ref="R103" ca="1" si="1536">#REF!/($D103*($AV$4/1000))</f>
        <v>0</v>
      </c>
      <c r="S103" s="98">
        <f t="shared" ref="S103" ca="1" si="1537">#REF!/($D103*($AV$4/1000))</f>
        <v>0</v>
      </c>
      <c r="T103" s="98">
        <f t="shared" ca="1" si="981"/>
        <v>11764.705882352941</v>
      </c>
      <c r="U103" s="99" t="s">
        <v>121</v>
      </c>
      <c r="V103" s="98">
        <f t="shared" ca="1" si="982"/>
        <v>14705.882352941175</v>
      </c>
      <c r="W103" s="95">
        <v>515</v>
      </c>
      <c r="X103" s="99" t="s">
        <v>121</v>
      </c>
      <c r="Y103" s="100">
        <v>20588.235294117643</v>
      </c>
    </row>
    <row r="104" spans="1:25" x14ac:dyDescent="0.2">
      <c r="A104" s="95">
        <v>602</v>
      </c>
      <c r="B104" s="95">
        <v>0.68</v>
      </c>
      <c r="C104" s="98">
        <f t="shared" ref="C104" ca="1" si="1538">#REF!/($D104*($AV$4/1000))</f>
        <v>0</v>
      </c>
      <c r="D104" s="98">
        <f t="shared" ref="D104" ca="1" si="1539">#REF!/($D104*($AV$4/1000))</f>
        <v>0</v>
      </c>
      <c r="E104" s="98">
        <f t="shared" ref="E104" ca="1" si="1540">#REF!/($D104*($AV$4/1000))</f>
        <v>0</v>
      </c>
      <c r="F104" s="98">
        <f t="shared" ref="F104" ca="1" si="1541">#REF!/($D104*($AV$4/1000))</f>
        <v>0</v>
      </c>
      <c r="G104" s="98">
        <f t="shared" ref="G104" ca="1" si="1542">#REF!/($D104*($AV$4/1000))</f>
        <v>0</v>
      </c>
      <c r="H104" s="98">
        <f t="shared" ca="1" si="969"/>
        <v>0</v>
      </c>
      <c r="I104" s="98">
        <f t="shared" ref="I104" ca="1" si="1543">#REF!/($D104*($AV$4/1000))</f>
        <v>5882.3529411764703</v>
      </c>
      <c r="J104" s="98">
        <f t="shared" ref="J104" ca="1" si="1544">#REF!/($D104*($AV$4/1000))</f>
        <v>0</v>
      </c>
      <c r="K104" s="98">
        <f t="shared" ref="K104" ca="1" si="1545">#REF!/($D104*($AV$4/1000))</f>
        <v>4411.7647058823522</v>
      </c>
      <c r="L104" s="98">
        <f t="shared" ref="L104" ca="1" si="1546">#REF!/($D104*($AV$4/1000))</f>
        <v>0</v>
      </c>
      <c r="M104" s="98">
        <f t="shared" ref="M104" ca="1" si="1547">#REF!/($D104*($AV$4/1000))</f>
        <v>0</v>
      </c>
      <c r="N104" s="98">
        <f t="shared" ca="1" si="975"/>
        <v>10294.117647058822</v>
      </c>
      <c r="O104" s="98">
        <f t="shared" ref="O104" ca="1" si="1548">#REF!/($D104*($AV$4/1000))</f>
        <v>1470.5882352941176</v>
      </c>
      <c r="P104" s="98">
        <f t="shared" ref="P104" ca="1" si="1549">#REF!/($D104*($AV$4/1000))</f>
        <v>0</v>
      </c>
      <c r="Q104" s="98">
        <f t="shared" ref="Q104" ca="1" si="1550">#REF!/($D104*($AV$4/1000))</f>
        <v>27941.176470588234</v>
      </c>
      <c r="R104" s="98">
        <f t="shared" ref="R104" ca="1" si="1551">#REF!/($D104*($AV$4/1000))</f>
        <v>0</v>
      </c>
      <c r="S104" s="98">
        <f t="shared" ref="S104" ca="1" si="1552">#REF!/($D104*($AV$4/1000))</f>
        <v>0</v>
      </c>
      <c r="T104" s="98">
        <f t="shared" ca="1" si="981"/>
        <v>29411.764705882353</v>
      </c>
      <c r="U104" s="99" t="s">
        <v>120</v>
      </c>
      <c r="V104" s="98">
        <f t="shared" ca="1" si="982"/>
        <v>39705.882352941175</v>
      </c>
      <c r="W104" s="95">
        <v>517</v>
      </c>
      <c r="X104" s="99" t="s">
        <v>121</v>
      </c>
      <c r="Y104" s="100">
        <v>12500</v>
      </c>
    </row>
    <row r="105" spans="1:25" x14ac:dyDescent="0.2">
      <c r="A105" s="95">
        <v>603</v>
      </c>
      <c r="B105" s="95">
        <v>0.68</v>
      </c>
      <c r="C105" s="98">
        <f t="shared" ref="C105" ca="1" si="1553">#REF!/($D105*($AV$4/1000))</f>
        <v>0</v>
      </c>
      <c r="D105" s="98">
        <f t="shared" ref="D105" ca="1" si="1554">#REF!/($D105*($AV$4/1000))</f>
        <v>0</v>
      </c>
      <c r="E105" s="98">
        <f t="shared" ref="E105" ca="1" si="1555">#REF!/($D105*($AV$4/1000))</f>
        <v>0</v>
      </c>
      <c r="F105" s="98">
        <f t="shared" ref="F105" ca="1" si="1556">#REF!/($D105*($AV$4/1000))</f>
        <v>0</v>
      </c>
      <c r="G105" s="98">
        <f t="shared" ref="G105" ca="1" si="1557">#REF!/($D105*($AV$4/1000))</f>
        <v>0</v>
      </c>
      <c r="H105" s="98">
        <f t="shared" ca="1" si="969"/>
        <v>0</v>
      </c>
      <c r="I105" s="98">
        <f t="shared" ref="I105" ca="1" si="1558">#REF!/($D105*($AV$4/1000))</f>
        <v>2941.1764705882351</v>
      </c>
      <c r="J105" s="98">
        <f t="shared" ref="J105" ca="1" si="1559">#REF!/($D105*($AV$4/1000))</f>
        <v>0</v>
      </c>
      <c r="K105" s="98">
        <f t="shared" ref="K105" ca="1" si="1560">#REF!/($D105*($AV$4/1000))</f>
        <v>32352.941176470587</v>
      </c>
      <c r="L105" s="98">
        <f t="shared" ref="L105" ca="1" si="1561">#REF!/($D105*($AV$4/1000))</f>
        <v>0</v>
      </c>
      <c r="M105" s="98">
        <f t="shared" ref="M105" ca="1" si="1562">#REF!/($D105*($AV$4/1000))</f>
        <v>0</v>
      </c>
      <c r="N105" s="98">
        <f t="shared" ca="1" si="975"/>
        <v>35294.117647058825</v>
      </c>
      <c r="O105" s="98">
        <f t="shared" ref="O105" ca="1" si="1563">#REF!/($D105*($AV$4/1000))</f>
        <v>1470.5882352941176</v>
      </c>
      <c r="P105" s="98">
        <f t="shared" ref="P105" ca="1" si="1564">#REF!/($D105*($AV$4/1000))</f>
        <v>0</v>
      </c>
      <c r="Q105" s="98">
        <f t="shared" ref="Q105" ca="1" si="1565">#REF!/($D105*($AV$4/1000))</f>
        <v>22058.823529411762</v>
      </c>
      <c r="R105" s="98">
        <f t="shared" ref="R105" ca="1" si="1566">#REF!/($D105*($AV$4/1000))</f>
        <v>0</v>
      </c>
      <c r="S105" s="98">
        <f t="shared" ref="S105" ca="1" si="1567">#REF!/($D105*($AV$4/1000))</f>
        <v>0</v>
      </c>
      <c r="T105" s="98">
        <f t="shared" ca="1" si="981"/>
        <v>23529.411764705881</v>
      </c>
      <c r="U105" s="99" t="s">
        <v>121</v>
      </c>
      <c r="V105" s="98">
        <f t="shared" ca="1" si="982"/>
        <v>58823.529411764706</v>
      </c>
      <c r="W105" s="95">
        <v>519</v>
      </c>
      <c r="X105" s="99" t="s">
        <v>121</v>
      </c>
      <c r="Y105" s="100">
        <v>13043.478260869566</v>
      </c>
    </row>
    <row r="106" spans="1:25" x14ac:dyDescent="0.2">
      <c r="A106" s="95">
        <v>604</v>
      </c>
      <c r="B106" s="95">
        <v>0.68</v>
      </c>
      <c r="C106" s="98">
        <f t="shared" ref="C106" ca="1" si="1568">#REF!/($D106*($AV$4/1000))</f>
        <v>2941.1764705882351</v>
      </c>
      <c r="D106" s="98">
        <f t="shared" ref="D106" ca="1" si="1569">#REF!/($D106*($AV$4/1000))</f>
        <v>0</v>
      </c>
      <c r="E106" s="98">
        <f t="shared" ref="E106" ca="1" si="1570">#REF!/($D106*($AV$4/1000))</f>
        <v>8823.5294117647045</v>
      </c>
      <c r="F106" s="98">
        <f t="shared" ref="F106" ca="1" si="1571">#REF!/($D106*($AV$4/1000))</f>
        <v>5882.3529411764703</v>
      </c>
      <c r="G106" s="98">
        <f t="shared" ref="G106" ca="1" si="1572">#REF!/($D106*($AV$4/1000))</f>
        <v>0</v>
      </c>
      <c r="H106" s="98">
        <f t="shared" ca="1" si="969"/>
        <v>17647.058823529413</v>
      </c>
      <c r="I106" s="98">
        <f t="shared" ref="I106" ca="1" si="1573">#REF!/($D106*($AV$4/1000))</f>
        <v>8823.5294117647045</v>
      </c>
      <c r="J106" s="98">
        <f t="shared" ref="J106" ca="1" si="1574">#REF!/($D106*($AV$4/1000))</f>
        <v>0</v>
      </c>
      <c r="K106" s="98">
        <f t="shared" ref="K106" ca="1" si="1575">#REF!/($D106*($AV$4/1000))</f>
        <v>36764.705882352937</v>
      </c>
      <c r="L106" s="98">
        <f t="shared" ref="L106" ca="1" si="1576">#REF!/($D106*($AV$4/1000))</f>
        <v>135294.11764705883</v>
      </c>
      <c r="M106" s="98">
        <f t="shared" ref="M106" ca="1" si="1577">#REF!/($D106*($AV$4/1000))</f>
        <v>0</v>
      </c>
      <c r="N106" s="98">
        <f t="shared" ca="1" si="975"/>
        <v>180882.35294117648</v>
      </c>
      <c r="O106" s="98">
        <f t="shared" ref="O106" ca="1" si="1578">#REF!/($D106*($AV$4/1000))</f>
        <v>60294.117647058818</v>
      </c>
      <c r="P106" s="98">
        <f t="shared" ref="P106" ca="1" si="1579">#REF!/($D106*($AV$4/1000))</f>
        <v>1470.5882352941176</v>
      </c>
      <c r="Q106" s="98">
        <f t="shared" ref="Q106" ca="1" si="1580">#REF!/($D106*($AV$4/1000))</f>
        <v>44117.647058823524</v>
      </c>
      <c r="R106" s="98">
        <f t="shared" ref="R106" ca="1" si="1581">#REF!/($D106*($AV$4/1000))</f>
        <v>83823.529411764699</v>
      </c>
      <c r="S106" s="98">
        <f t="shared" ref="S106" ca="1" si="1582">#REF!/($D106*($AV$4/1000))</f>
        <v>0</v>
      </c>
      <c r="T106" s="98">
        <f t="shared" ca="1" si="981"/>
        <v>189705.88235294115</v>
      </c>
      <c r="U106" s="99" t="s">
        <v>120</v>
      </c>
      <c r="V106" s="98">
        <f t="shared" ca="1" si="982"/>
        <v>388235.29411764705</v>
      </c>
      <c r="W106" s="95">
        <v>521</v>
      </c>
      <c r="X106" s="99" t="s">
        <v>121</v>
      </c>
      <c r="Y106" s="100">
        <v>16176.470588235294</v>
      </c>
    </row>
    <row r="107" spans="1:25" x14ac:dyDescent="0.2">
      <c r="A107" s="95">
        <v>605</v>
      </c>
      <c r="B107" s="95">
        <v>0.68</v>
      </c>
      <c r="C107" s="98">
        <f t="shared" ref="C107" ca="1" si="1583">#REF!/($D107*($AV$4/1000))</f>
        <v>0</v>
      </c>
      <c r="D107" s="98">
        <f t="shared" ref="D107" ca="1" si="1584">#REF!/($D107*($AV$4/1000))</f>
        <v>0</v>
      </c>
      <c r="E107" s="98">
        <f t="shared" ref="E107" ca="1" si="1585">#REF!/($D107*($AV$4/1000))</f>
        <v>4411.7647058823522</v>
      </c>
      <c r="F107" s="98">
        <f t="shared" ref="F107" ca="1" si="1586">#REF!/($D107*($AV$4/1000))</f>
        <v>7352.9411764705874</v>
      </c>
      <c r="G107" s="98">
        <f t="shared" ref="G107" ca="1" si="1587">#REF!/($D107*($AV$4/1000))</f>
        <v>0</v>
      </c>
      <c r="H107" s="98">
        <f t="shared" ca="1" si="969"/>
        <v>11764.705882352941</v>
      </c>
      <c r="I107" s="98">
        <f t="shared" ref="I107" ca="1" si="1588">#REF!/($D107*($AV$4/1000))</f>
        <v>29411.76470588235</v>
      </c>
      <c r="J107" s="98">
        <f t="shared" ref="J107" ca="1" si="1589">#REF!/($D107*($AV$4/1000))</f>
        <v>0</v>
      </c>
      <c r="K107" s="98">
        <f t="shared" ref="K107" ca="1" si="1590">#REF!/($D107*($AV$4/1000))</f>
        <v>23529.411764705881</v>
      </c>
      <c r="L107" s="98">
        <f t="shared" ref="L107" ca="1" si="1591">#REF!/($D107*($AV$4/1000))</f>
        <v>67647.058823529413</v>
      </c>
      <c r="M107" s="98">
        <f t="shared" ref="M107" ca="1" si="1592">#REF!/($D107*($AV$4/1000))</f>
        <v>0</v>
      </c>
      <c r="N107" s="98">
        <f t="shared" ca="1" si="975"/>
        <v>120588.23529411765</v>
      </c>
      <c r="O107" s="98">
        <f t="shared" ref="O107" ca="1" si="1593">#REF!/($D107*($AV$4/1000))</f>
        <v>58823.529411764699</v>
      </c>
      <c r="P107" s="98">
        <f t="shared" ref="P107" ca="1" si="1594">#REF!/($D107*($AV$4/1000))</f>
        <v>0</v>
      </c>
      <c r="Q107" s="98">
        <f t="shared" ref="Q107" ca="1" si="1595">#REF!/($D107*($AV$4/1000))</f>
        <v>10294.117647058823</v>
      </c>
      <c r="R107" s="98">
        <f t="shared" ref="R107" ca="1" si="1596">#REF!/($D107*($AV$4/1000))</f>
        <v>76470.588235294112</v>
      </c>
      <c r="S107" s="98">
        <f t="shared" ref="S107" ca="1" si="1597">#REF!/($D107*($AV$4/1000))</f>
        <v>0</v>
      </c>
      <c r="T107" s="98">
        <f t="shared" ca="1" si="981"/>
        <v>145588.23529411765</v>
      </c>
      <c r="U107" s="99" t="s">
        <v>121</v>
      </c>
      <c r="V107" s="98">
        <f t="shared" ca="1" si="982"/>
        <v>277941.17647058825</v>
      </c>
      <c r="W107" s="95">
        <v>523</v>
      </c>
      <c r="X107" s="99" t="s">
        <v>121</v>
      </c>
      <c r="Y107" s="100">
        <v>13235.294117647056</v>
      </c>
    </row>
    <row r="108" spans="1:25" x14ac:dyDescent="0.2">
      <c r="A108" s="95">
        <v>606</v>
      </c>
      <c r="B108" s="95">
        <v>0.69</v>
      </c>
      <c r="C108" s="98">
        <f t="shared" ref="C108" ca="1" si="1598">#REF!/($D108*($AV$4/1000))</f>
        <v>0</v>
      </c>
      <c r="D108" s="98">
        <f t="shared" ref="D108" ca="1" si="1599">#REF!/($D108*($AV$4/1000))</f>
        <v>0</v>
      </c>
      <c r="E108" s="98">
        <f t="shared" ref="E108" ca="1" si="1600">#REF!/($D108*($AV$4/1000))</f>
        <v>0</v>
      </c>
      <c r="F108" s="98">
        <f t="shared" ref="F108" ca="1" si="1601">#REF!/($D108*($AV$4/1000))</f>
        <v>0</v>
      </c>
      <c r="G108" s="98">
        <f t="shared" ref="G108" ca="1" si="1602">#REF!/($D108*($AV$4/1000))</f>
        <v>0</v>
      </c>
      <c r="H108" s="98">
        <f t="shared" ca="1" si="969"/>
        <v>0</v>
      </c>
      <c r="I108" s="98">
        <f t="shared" ref="I108" ca="1" si="1603">#REF!/($D108*($AV$4/1000))</f>
        <v>5797.1014492753629</v>
      </c>
      <c r="J108" s="98">
        <f t="shared" ref="J108" ca="1" si="1604">#REF!/($D108*($AV$4/1000))</f>
        <v>0</v>
      </c>
      <c r="K108" s="98">
        <f t="shared" ref="K108" ca="1" si="1605">#REF!/($D108*($AV$4/1000))</f>
        <v>5797.1014492753629</v>
      </c>
      <c r="L108" s="98">
        <f t="shared" ref="L108" ca="1" si="1606">#REF!/($D108*($AV$4/1000))</f>
        <v>8695.652173913044</v>
      </c>
      <c r="M108" s="98">
        <f t="shared" ref="M108" ca="1" si="1607">#REF!/($D108*($AV$4/1000))</f>
        <v>0</v>
      </c>
      <c r="N108" s="98">
        <f t="shared" ca="1" si="975"/>
        <v>20289.855072463768</v>
      </c>
      <c r="O108" s="98">
        <f t="shared" ref="O108" ca="1" si="1608">#REF!/($D108*($AV$4/1000))</f>
        <v>0</v>
      </c>
      <c r="P108" s="98">
        <f t="shared" ref="P108" ca="1" si="1609">#REF!/($D108*($AV$4/1000))</f>
        <v>0</v>
      </c>
      <c r="Q108" s="98">
        <f t="shared" ref="Q108" ca="1" si="1610">#REF!/($D108*($AV$4/1000))</f>
        <v>18840.579710144928</v>
      </c>
      <c r="R108" s="98">
        <f t="shared" ref="R108" ca="1" si="1611">#REF!/($D108*($AV$4/1000))</f>
        <v>0</v>
      </c>
      <c r="S108" s="98">
        <f t="shared" ref="S108" ca="1" si="1612">#REF!/($D108*($AV$4/1000))</f>
        <v>0</v>
      </c>
      <c r="T108" s="98">
        <f t="shared" ca="1" si="981"/>
        <v>18840.579710144928</v>
      </c>
      <c r="U108" s="99" t="s">
        <v>120</v>
      </c>
      <c r="V108" s="98">
        <f t="shared" ca="1" si="982"/>
        <v>39130.434782608696</v>
      </c>
      <c r="W108" s="95">
        <v>525</v>
      </c>
      <c r="X108" s="99" t="s">
        <v>121</v>
      </c>
      <c r="Y108" s="100">
        <v>17391.304347826088</v>
      </c>
    </row>
    <row r="109" spans="1:25" x14ac:dyDescent="0.2">
      <c r="A109" s="95">
        <v>607</v>
      </c>
      <c r="B109" s="95">
        <v>0.69</v>
      </c>
      <c r="C109" s="98">
        <f t="shared" ref="C109" ca="1" si="1613">#REF!/($D109*($AV$4/1000))</f>
        <v>0</v>
      </c>
      <c r="D109" s="98">
        <f t="shared" ref="D109" ca="1" si="1614">#REF!/($D109*($AV$4/1000))</f>
        <v>0</v>
      </c>
      <c r="E109" s="98">
        <f t="shared" ref="E109" ca="1" si="1615">#REF!/($D109*($AV$4/1000))</f>
        <v>0</v>
      </c>
      <c r="F109" s="98">
        <f t="shared" ref="F109" ca="1" si="1616">#REF!/($D109*($AV$4/1000))</f>
        <v>1449.2753623188407</v>
      </c>
      <c r="G109" s="98">
        <f t="shared" ref="G109" ca="1" si="1617">#REF!/($D109*($AV$4/1000))</f>
        <v>0</v>
      </c>
      <c r="H109" s="98">
        <f t="shared" ca="1" si="969"/>
        <v>1449.2753623188407</v>
      </c>
      <c r="I109" s="98">
        <f t="shared" ref="I109" ca="1" si="1618">#REF!/($D109*($AV$4/1000))</f>
        <v>13043.478260869566</v>
      </c>
      <c r="J109" s="98">
        <f t="shared" ref="J109" ca="1" si="1619">#REF!/($D109*($AV$4/1000))</f>
        <v>0</v>
      </c>
      <c r="K109" s="98">
        <f t="shared" ref="K109" ca="1" si="1620">#REF!/($D109*($AV$4/1000))</f>
        <v>1449.2753623188407</v>
      </c>
      <c r="L109" s="98">
        <f t="shared" ref="L109" ca="1" si="1621">#REF!/($D109*($AV$4/1000))</f>
        <v>10144.927536231884</v>
      </c>
      <c r="M109" s="98">
        <f t="shared" ref="M109" ca="1" si="1622">#REF!/($D109*($AV$4/1000))</f>
        <v>0</v>
      </c>
      <c r="N109" s="98">
        <f t="shared" ca="1" si="975"/>
        <v>24637.681159420288</v>
      </c>
      <c r="O109" s="98">
        <f t="shared" ref="O109" ca="1" si="1623">#REF!/($D109*($AV$4/1000))</f>
        <v>4347.826086956522</v>
      </c>
      <c r="P109" s="98">
        <f t="shared" ref="P109" ca="1" si="1624">#REF!/($D109*($AV$4/1000))</f>
        <v>1449.2753623188407</v>
      </c>
      <c r="Q109" s="98">
        <f t="shared" ref="Q109" ca="1" si="1625">#REF!/($D109*($AV$4/1000))</f>
        <v>4347.826086956522</v>
      </c>
      <c r="R109" s="98">
        <f t="shared" ref="R109" ca="1" si="1626">#REF!/($D109*($AV$4/1000))</f>
        <v>4347.826086956522</v>
      </c>
      <c r="S109" s="98">
        <f t="shared" ref="S109" ca="1" si="1627">#REF!/($D109*($AV$4/1000))</f>
        <v>0</v>
      </c>
      <c r="T109" s="98">
        <f t="shared" ca="1" si="981"/>
        <v>14492.753623188406</v>
      </c>
      <c r="U109" s="99" t="s">
        <v>121</v>
      </c>
      <c r="V109" s="98">
        <f t="shared" ca="1" si="982"/>
        <v>40579.710144927536</v>
      </c>
      <c r="W109" s="95">
        <v>527</v>
      </c>
      <c r="X109" s="99" t="s">
        <v>121</v>
      </c>
      <c r="Y109" s="100">
        <v>13235.294117647058</v>
      </c>
    </row>
    <row r="110" spans="1:25" x14ac:dyDescent="0.2">
      <c r="A110" s="95">
        <v>608</v>
      </c>
      <c r="B110" s="95">
        <v>0.69</v>
      </c>
      <c r="C110" s="98">
        <f t="shared" ref="C110" ca="1" si="1628">#REF!/($D110*($AV$4/1000))</f>
        <v>0</v>
      </c>
      <c r="D110" s="98">
        <f t="shared" ref="D110" ca="1" si="1629">#REF!/($D110*($AV$4/1000))</f>
        <v>0</v>
      </c>
      <c r="E110" s="98">
        <f t="shared" ref="E110" ca="1" si="1630">#REF!/($D110*($AV$4/1000))</f>
        <v>0</v>
      </c>
      <c r="F110" s="98">
        <f t="shared" ref="F110" ca="1" si="1631">#REF!/($D110*($AV$4/1000))</f>
        <v>0</v>
      </c>
      <c r="G110" s="98">
        <f t="shared" ref="G110" ca="1" si="1632">#REF!/($D110*($AV$4/1000))</f>
        <v>0</v>
      </c>
      <c r="H110" s="98">
        <f t="shared" ca="1" si="969"/>
        <v>0</v>
      </c>
      <c r="I110" s="98">
        <f t="shared" ref="I110" ca="1" si="1633">#REF!/($D110*($AV$4/1000))</f>
        <v>2898.5507246376815</v>
      </c>
      <c r="J110" s="98">
        <f t="shared" ref="J110" ca="1" si="1634">#REF!/($D110*($AV$4/1000))</f>
        <v>0</v>
      </c>
      <c r="K110" s="98">
        <f t="shared" ref="K110" ca="1" si="1635">#REF!/($D110*($AV$4/1000))</f>
        <v>175362.31884057971</v>
      </c>
      <c r="L110" s="98">
        <f t="shared" ref="L110" ca="1" si="1636">#REF!/($D110*($AV$4/1000))</f>
        <v>0</v>
      </c>
      <c r="M110" s="98">
        <f t="shared" ref="M110" ca="1" si="1637">#REF!/($D110*($AV$4/1000))</f>
        <v>0</v>
      </c>
      <c r="N110" s="98">
        <f t="shared" ca="1" si="975"/>
        <v>178260.86956521741</v>
      </c>
      <c r="O110" s="98">
        <f t="shared" ref="O110" ca="1" si="1638">#REF!/($D110*($AV$4/1000))</f>
        <v>0</v>
      </c>
      <c r="P110" s="98">
        <f t="shared" ref="P110" ca="1" si="1639">#REF!/($D110*($AV$4/1000))</f>
        <v>0</v>
      </c>
      <c r="Q110" s="98">
        <f t="shared" ref="Q110" ca="1" si="1640">#REF!/($D110*($AV$4/1000))</f>
        <v>160869.56521739133</v>
      </c>
      <c r="R110" s="98">
        <f t="shared" ref="R110" ca="1" si="1641">#REF!/($D110*($AV$4/1000))</f>
        <v>0</v>
      </c>
      <c r="S110" s="98">
        <f t="shared" ref="S110" ca="1" si="1642">#REF!/($D110*($AV$4/1000))</f>
        <v>0</v>
      </c>
      <c r="T110" s="98">
        <f t="shared" ca="1" si="981"/>
        <v>160869.56521739133</v>
      </c>
      <c r="U110" s="99" t="s">
        <v>120</v>
      </c>
      <c r="V110" s="98">
        <f t="shared" ca="1" si="982"/>
        <v>339130.43478260876</v>
      </c>
      <c r="W110" s="95">
        <v>529</v>
      </c>
      <c r="X110" s="99" t="s">
        <v>121</v>
      </c>
      <c r="Y110" s="100">
        <v>17391.304347826088</v>
      </c>
    </row>
    <row r="111" spans="1:25" x14ac:dyDescent="0.2">
      <c r="A111" s="95">
        <v>609</v>
      </c>
      <c r="B111" s="95">
        <v>0.69</v>
      </c>
      <c r="C111" s="98">
        <f t="shared" ref="C111" ca="1" si="1643">#REF!/($D111*($AV$4/1000))</f>
        <v>0</v>
      </c>
      <c r="D111" s="98">
        <f t="shared" ref="D111" ca="1" si="1644">#REF!/($D111*($AV$4/1000))</f>
        <v>0</v>
      </c>
      <c r="E111" s="98">
        <f t="shared" ref="E111" ca="1" si="1645">#REF!/($D111*($AV$4/1000))</f>
        <v>2898.5507246376815</v>
      </c>
      <c r="F111" s="98">
        <f t="shared" ref="F111" ca="1" si="1646">#REF!/($D111*($AV$4/1000))</f>
        <v>0</v>
      </c>
      <c r="G111" s="98">
        <f t="shared" ref="G111" ca="1" si="1647">#REF!/($D111*($AV$4/1000))</f>
        <v>0</v>
      </c>
      <c r="H111" s="98">
        <f t="shared" ca="1" si="969"/>
        <v>2898.5507246376815</v>
      </c>
      <c r="I111" s="98">
        <f t="shared" ref="I111" ca="1" si="1648">#REF!/($D111*($AV$4/1000))</f>
        <v>0</v>
      </c>
      <c r="J111" s="98">
        <f t="shared" ref="J111" ca="1" si="1649">#REF!/($D111*($AV$4/1000))</f>
        <v>0</v>
      </c>
      <c r="K111" s="98">
        <f t="shared" ref="K111" ca="1" si="1650">#REF!/($D111*($AV$4/1000))</f>
        <v>26086.956521739132</v>
      </c>
      <c r="L111" s="98">
        <f t="shared" ref="L111" ca="1" si="1651">#REF!/($D111*($AV$4/1000))</f>
        <v>0</v>
      </c>
      <c r="M111" s="98">
        <f t="shared" ref="M111" ca="1" si="1652">#REF!/($D111*($AV$4/1000))</f>
        <v>0</v>
      </c>
      <c r="N111" s="98">
        <f t="shared" ca="1" si="975"/>
        <v>26086.956521739132</v>
      </c>
      <c r="O111" s="98">
        <f t="shared" ref="O111" ca="1" si="1653">#REF!/($D111*($AV$4/1000))</f>
        <v>5797.1014492753629</v>
      </c>
      <c r="P111" s="98">
        <f t="shared" ref="P111" ca="1" si="1654">#REF!/($D111*($AV$4/1000))</f>
        <v>0</v>
      </c>
      <c r="Q111" s="98">
        <f t="shared" ref="Q111" ca="1" si="1655">#REF!/($D111*($AV$4/1000))</f>
        <v>95652.173913043487</v>
      </c>
      <c r="R111" s="98">
        <f t="shared" ref="R111" ca="1" si="1656">#REF!/($D111*($AV$4/1000))</f>
        <v>1449.2753623188407</v>
      </c>
      <c r="S111" s="98">
        <f t="shared" ref="S111" ca="1" si="1657">#REF!/($D111*($AV$4/1000))</f>
        <v>0</v>
      </c>
      <c r="T111" s="98">
        <f t="shared" ca="1" si="981"/>
        <v>102898.55072463769</v>
      </c>
      <c r="U111" s="99" t="s">
        <v>121</v>
      </c>
      <c r="V111" s="98">
        <f t="shared" ca="1" si="982"/>
        <v>131884.0579710145</v>
      </c>
      <c r="W111" s="95">
        <v>531</v>
      </c>
      <c r="X111" s="99" t="s">
        <v>121</v>
      </c>
      <c r="Y111" s="100">
        <v>55882.352941176468</v>
      </c>
    </row>
    <row r="112" spans="1:25" x14ac:dyDescent="0.2">
      <c r="A112" s="95">
        <v>610</v>
      </c>
      <c r="B112" s="95">
        <v>0.69</v>
      </c>
      <c r="C112" s="98">
        <f t="shared" ref="C112" ca="1" si="1658">#REF!/($D112*($AV$4/1000))</f>
        <v>0</v>
      </c>
      <c r="D112" s="98">
        <f t="shared" ref="D112" ca="1" si="1659">#REF!/($D112*($AV$4/1000))</f>
        <v>0</v>
      </c>
      <c r="E112" s="98">
        <f t="shared" ref="E112" ca="1" si="1660">#REF!/($D112*($AV$4/1000))</f>
        <v>0</v>
      </c>
      <c r="F112" s="98">
        <f t="shared" ref="F112" ca="1" si="1661">#REF!/($D112*($AV$4/1000))</f>
        <v>0</v>
      </c>
      <c r="G112" s="98">
        <f t="shared" ref="G112" ca="1" si="1662">#REF!/($D112*($AV$4/1000))</f>
        <v>0</v>
      </c>
      <c r="H112" s="98">
        <f t="shared" ca="1" si="969"/>
        <v>0</v>
      </c>
      <c r="I112" s="98">
        <f t="shared" ref="I112" ca="1" si="1663">#REF!/($D112*($AV$4/1000))</f>
        <v>0</v>
      </c>
      <c r="J112" s="98">
        <f t="shared" ref="J112" ca="1" si="1664">#REF!/($D112*($AV$4/1000))</f>
        <v>0</v>
      </c>
      <c r="K112" s="98">
        <f t="shared" ref="K112" ca="1" si="1665">#REF!/($D112*($AV$4/1000))</f>
        <v>11594.202898550726</v>
      </c>
      <c r="L112" s="98">
        <f t="shared" ref="L112" ca="1" si="1666">#REF!/($D112*($AV$4/1000))</f>
        <v>0</v>
      </c>
      <c r="M112" s="98">
        <f t="shared" ref="M112" ca="1" si="1667">#REF!/($D112*($AV$4/1000))</f>
        <v>0</v>
      </c>
      <c r="N112" s="98">
        <f t="shared" ca="1" si="975"/>
        <v>11594.202898550726</v>
      </c>
      <c r="O112" s="98">
        <f t="shared" ref="O112" ca="1" si="1668">#REF!/($D112*($AV$4/1000))</f>
        <v>0</v>
      </c>
      <c r="P112" s="98">
        <f t="shared" ref="P112" ca="1" si="1669">#REF!/($D112*($AV$4/1000))</f>
        <v>0</v>
      </c>
      <c r="Q112" s="98">
        <f t="shared" ref="Q112" ca="1" si="1670">#REF!/($D112*($AV$4/1000))</f>
        <v>8695.652173913044</v>
      </c>
      <c r="R112" s="98">
        <f t="shared" ref="R112" ca="1" si="1671">#REF!/($D112*($AV$4/1000))</f>
        <v>0</v>
      </c>
      <c r="S112" s="98">
        <f t="shared" ref="S112" ca="1" si="1672">#REF!/($D112*($AV$4/1000))</f>
        <v>0</v>
      </c>
      <c r="T112" s="98">
        <f t="shared" ca="1" si="981"/>
        <v>8695.652173913044</v>
      </c>
      <c r="U112" s="99" t="s">
        <v>120</v>
      </c>
      <c r="V112" s="98">
        <f t="shared" ca="1" si="982"/>
        <v>20289.855072463768</v>
      </c>
      <c r="W112" s="95">
        <v>533</v>
      </c>
      <c r="X112" s="99" t="s">
        <v>121</v>
      </c>
      <c r="Y112" s="100">
        <v>33823.529411764699</v>
      </c>
    </row>
    <row r="113" spans="1:25" x14ac:dyDescent="0.2">
      <c r="A113" s="95">
        <v>611</v>
      </c>
      <c r="B113" s="95">
        <v>0.69</v>
      </c>
      <c r="C113" s="98">
        <f t="shared" ref="C113" ca="1" si="1673">#REF!/($D113*($AV$4/1000))</f>
        <v>0</v>
      </c>
      <c r="D113" s="98">
        <f t="shared" ref="D113" ca="1" si="1674">#REF!/($D113*($AV$4/1000))</f>
        <v>0</v>
      </c>
      <c r="E113" s="98">
        <f t="shared" ref="E113" ca="1" si="1675">#REF!/($D113*($AV$4/1000))</f>
        <v>0</v>
      </c>
      <c r="F113" s="98">
        <f t="shared" ref="F113" ca="1" si="1676">#REF!/($D113*($AV$4/1000))</f>
        <v>0</v>
      </c>
      <c r="G113" s="98">
        <f t="shared" ref="G113" ca="1" si="1677">#REF!/($D113*($AV$4/1000))</f>
        <v>0</v>
      </c>
      <c r="H113" s="98">
        <f t="shared" ca="1" si="969"/>
        <v>0</v>
      </c>
      <c r="I113" s="98">
        <f t="shared" ref="I113" ca="1" si="1678">#REF!/($D113*($AV$4/1000))</f>
        <v>0</v>
      </c>
      <c r="J113" s="98">
        <f t="shared" ref="J113" ca="1" si="1679">#REF!/($D113*($AV$4/1000))</f>
        <v>0</v>
      </c>
      <c r="K113" s="98">
        <f t="shared" ref="K113" ca="1" si="1680">#REF!/($D113*($AV$4/1000))</f>
        <v>7246.376811594203</v>
      </c>
      <c r="L113" s="98">
        <f t="shared" ref="L113" ca="1" si="1681">#REF!/($D113*($AV$4/1000))</f>
        <v>0</v>
      </c>
      <c r="M113" s="98">
        <f t="shared" ref="M113" ca="1" si="1682">#REF!/($D113*($AV$4/1000))</f>
        <v>0</v>
      </c>
      <c r="N113" s="98">
        <f t="shared" ca="1" si="975"/>
        <v>7246.376811594203</v>
      </c>
      <c r="O113" s="98">
        <f t="shared" ref="O113" ca="1" si="1683">#REF!/($D113*($AV$4/1000))</f>
        <v>0</v>
      </c>
      <c r="P113" s="98">
        <f t="shared" ref="P113" ca="1" si="1684">#REF!/($D113*($AV$4/1000))</f>
        <v>0</v>
      </c>
      <c r="Q113" s="98">
        <f t="shared" ref="Q113" ca="1" si="1685">#REF!/($D113*($AV$4/1000))</f>
        <v>33333.333333333336</v>
      </c>
      <c r="R113" s="98">
        <f t="shared" ref="R113" ca="1" si="1686">#REF!/($D113*($AV$4/1000))</f>
        <v>0</v>
      </c>
      <c r="S113" s="98">
        <f t="shared" ref="S113" ca="1" si="1687">#REF!/($D113*($AV$4/1000))</f>
        <v>0</v>
      </c>
      <c r="T113" s="98">
        <f t="shared" ca="1" si="981"/>
        <v>33333.333333333336</v>
      </c>
      <c r="U113" s="99" t="s">
        <v>121</v>
      </c>
      <c r="V113" s="98">
        <f t="shared" ca="1" si="982"/>
        <v>40579.710144927536</v>
      </c>
      <c r="W113" s="95">
        <v>535</v>
      </c>
      <c r="X113" s="99" t="s">
        <v>121</v>
      </c>
      <c r="Y113" s="100">
        <v>20289.855072463768</v>
      </c>
    </row>
    <row r="114" spans="1:25" x14ac:dyDescent="0.2">
      <c r="A114" s="95">
        <v>612</v>
      </c>
      <c r="B114" s="95">
        <v>0.68</v>
      </c>
      <c r="C114" s="98">
        <f t="shared" ref="C114" ca="1" si="1688">#REF!/($D114*($AV$4/1000))</f>
        <v>0</v>
      </c>
      <c r="D114" s="98">
        <f t="shared" ref="D114" ca="1" si="1689">#REF!/($D114*($AV$4/1000))</f>
        <v>0</v>
      </c>
      <c r="E114" s="98">
        <f t="shared" ref="E114" ca="1" si="1690">#REF!/($D114*($AV$4/1000))</f>
        <v>0</v>
      </c>
      <c r="F114" s="98">
        <f t="shared" ref="F114" ca="1" si="1691">#REF!/($D114*($AV$4/1000))</f>
        <v>0</v>
      </c>
      <c r="G114" s="98">
        <f t="shared" ref="G114" ca="1" si="1692">#REF!/($D114*($AV$4/1000))</f>
        <v>0</v>
      </c>
      <c r="H114" s="98">
        <f t="shared" ca="1" si="969"/>
        <v>0</v>
      </c>
      <c r="I114" s="98">
        <f t="shared" ref="I114" ca="1" si="1693">#REF!/($D114*($AV$4/1000))</f>
        <v>4411.7647058823522</v>
      </c>
      <c r="J114" s="98">
        <f t="shared" ref="J114" ca="1" si="1694">#REF!/($D114*($AV$4/1000))</f>
        <v>0</v>
      </c>
      <c r="K114" s="98">
        <f t="shared" ref="K114" ca="1" si="1695">#REF!/($D114*($AV$4/1000))</f>
        <v>42647.058823529405</v>
      </c>
      <c r="L114" s="98">
        <f t="shared" ref="L114" ca="1" si="1696">#REF!/($D114*($AV$4/1000))</f>
        <v>0</v>
      </c>
      <c r="M114" s="98">
        <f t="shared" ref="M114" ca="1" si="1697">#REF!/($D114*($AV$4/1000))</f>
        <v>0</v>
      </c>
      <c r="N114" s="98">
        <f t="shared" ca="1" si="975"/>
        <v>47058.823529411755</v>
      </c>
      <c r="O114" s="98">
        <f t="shared" ref="O114" ca="1" si="1698">#REF!/($D114*($AV$4/1000))</f>
        <v>2941.1764705882351</v>
      </c>
      <c r="P114" s="98">
        <f t="shared" ref="P114" ca="1" si="1699">#REF!/($D114*($AV$4/1000))</f>
        <v>0</v>
      </c>
      <c r="Q114" s="98">
        <f t="shared" ref="Q114" ca="1" si="1700">#REF!/($D114*($AV$4/1000))</f>
        <v>10294.117647058823</v>
      </c>
      <c r="R114" s="98">
        <f t="shared" ref="R114" ca="1" si="1701">#REF!/($D114*($AV$4/1000))</f>
        <v>0</v>
      </c>
      <c r="S114" s="98">
        <f t="shared" ref="S114" ca="1" si="1702">#REF!/($D114*($AV$4/1000))</f>
        <v>0</v>
      </c>
      <c r="T114" s="98">
        <f t="shared" ca="1" si="981"/>
        <v>13235.294117647059</v>
      </c>
      <c r="U114" s="99" t="s">
        <v>120</v>
      </c>
      <c r="V114" s="98">
        <f t="shared" ca="1" si="982"/>
        <v>60294.117647058811</v>
      </c>
      <c r="W114" s="95">
        <v>537</v>
      </c>
      <c r="X114" s="99" t="s">
        <v>121</v>
      </c>
      <c r="Y114" s="100">
        <v>14084.507042253521</v>
      </c>
    </row>
    <row r="115" spans="1:25" x14ac:dyDescent="0.2">
      <c r="A115" s="95">
        <v>613</v>
      </c>
      <c r="B115" s="95">
        <v>0.68</v>
      </c>
      <c r="C115" s="98">
        <f t="shared" ref="C115" ca="1" si="1703">#REF!/($D115*($AV$4/1000))</f>
        <v>0</v>
      </c>
      <c r="D115" s="98">
        <f t="shared" ref="D115" ca="1" si="1704">#REF!/($D115*($AV$4/1000))</f>
        <v>0</v>
      </c>
      <c r="E115" s="98">
        <f t="shared" ref="E115" ca="1" si="1705">#REF!/($D115*($AV$4/1000))</f>
        <v>0</v>
      </c>
      <c r="F115" s="98">
        <f t="shared" ref="F115" ca="1" si="1706">#REF!/($D115*($AV$4/1000))</f>
        <v>0</v>
      </c>
      <c r="G115" s="98">
        <f t="shared" ref="G115" ca="1" si="1707">#REF!/($D115*($AV$4/1000))</f>
        <v>0</v>
      </c>
      <c r="H115" s="98">
        <f t="shared" ca="1" si="969"/>
        <v>0</v>
      </c>
      <c r="I115" s="98">
        <f t="shared" ref="I115" ca="1" si="1708">#REF!/($D115*($AV$4/1000))</f>
        <v>1470.5882352941176</v>
      </c>
      <c r="J115" s="98">
        <f t="shared" ref="J115" ca="1" si="1709">#REF!/($D115*($AV$4/1000))</f>
        <v>0</v>
      </c>
      <c r="K115" s="98">
        <f t="shared" ref="K115" ca="1" si="1710">#REF!/($D115*($AV$4/1000))</f>
        <v>8823.5294117647045</v>
      </c>
      <c r="L115" s="98">
        <f t="shared" ref="L115" ca="1" si="1711">#REF!/($D115*($AV$4/1000))</f>
        <v>0</v>
      </c>
      <c r="M115" s="98">
        <f t="shared" ref="M115" ca="1" si="1712">#REF!/($D115*($AV$4/1000))</f>
        <v>0</v>
      </c>
      <c r="N115" s="98">
        <f t="shared" ca="1" si="975"/>
        <v>10294.117647058822</v>
      </c>
      <c r="O115" s="98">
        <f t="shared" ref="O115" ca="1" si="1713">#REF!/($D115*($AV$4/1000))</f>
        <v>1470.5882352941176</v>
      </c>
      <c r="P115" s="98">
        <f t="shared" ref="P115" ca="1" si="1714">#REF!/($D115*($AV$4/1000))</f>
        <v>0</v>
      </c>
      <c r="Q115" s="98">
        <f t="shared" ref="Q115" ca="1" si="1715">#REF!/($D115*($AV$4/1000))</f>
        <v>20588.235294117647</v>
      </c>
      <c r="R115" s="98">
        <f t="shared" ref="R115" ca="1" si="1716">#REF!/($D115*($AV$4/1000))</f>
        <v>1470.5882352941176</v>
      </c>
      <c r="S115" s="98">
        <f t="shared" ref="S115" ca="1" si="1717">#REF!/($D115*($AV$4/1000))</f>
        <v>0</v>
      </c>
      <c r="T115" s="98">
        <f t="shared" ca="1" si="981"/>
        <v>23529.411764705885</v>
      </c>
      <c r="U115" s="99" t="s">
        <v>121</v>
      </c>
      <c r="V115" s="98">
        <f t="shared" ca="1" si="982"/>
        <v>33823.529411764706</v>
      </c>
      <c r="W115" s="95">
        <v>539</v>
      </c>
      <c r="X115" s="99" t="s">
        <v>121</v>
      </c>
      <c r="Y115" s="100">
        <v>34782.608695652176</v>
      </c>
    </row>
    <row r="116" spans="1:25" x14ac:dyDescent="0.2">
      <c r="A116" s="95">
        <v>614</v>
      </c>
      <c r="B116" s="95">
        <v>0.69</v>
      </c>
      <c r="C116" s="98">
        <f t="shared" ref="C116" ca="1" si="1718">#REF!/($D116*($AV$4/1000))</f>
        <v>0</v>
      </c>
      <c r="D116" s="98">
        <f t="shared" ref="D116" ca="1" si="1719">#REF!/($D116*($AV$4/1000))</f>
        <v>0</v>
      </c>
      <c r="E116" s="98">
        <f t="shared" ref="E116" ca="1" si="1720">#REF!/($D116*($AV$4/1000))</f>
        <v>0</v>
      </c>
      <c r="F116" s="98">
        <f t="shared" ref="F116" ca="1" si="1721">#REF!/($D116*($AV$4/1000))</f>
        <v>0</v>
      </c>
      <c r="G116" s="98">
        <f t="shared" ref="G116" ca="1" si="1722">#REF!/($D116*($AV$4/1000))</f>
        <v>0</v>
      </c>
      <c r="H116" s="98">
        <f t="shared" ca="1" si="969"/>
        <v>0</v>
      </c>
      <c r="I116" s="98">
        <f t="shared" ref="I116" ca="1" si="1723">#REF!/($D116*($AV$4/1000))</f>
        <v>0</v>
      </c>
      <c r="J116" s="98">
        <f t="shared" ref="J116" ca="1" si="1724">#REF!/($D116*($AV$4/1000))</f>
        <v>0</v>
      </c>
      <c r="K116" s="98">
        <f t="shared" ref="K116" ca="1" si="1725">#REF!/($D116*($AV$4/1000))</f>
        <v>2898.5507246376815</v>
      </c>
      <c r="L116" s="98">
        <f t="shared" ref="L116" ca="1" si="1726">#REF!/($D116*($AV$4/1000))</f>
        <v>0</v>
      </c>
      <c r="M116" s="98">
        <f t="shared" ref="M116" ca="1" si="1727">#REF!/($D116*($AV$4/1000))</f>
        <v>0</v>
      </c>
      <c r="N116" s="98">
        <f t="shared" ca="1" si="975"/>
        <v>2898.5507246376815</v>
      </c>
      <c r="O116" s="98">
        <f t="shared" ref="O116" ca="1" si="1728">#REF!/($D116*($AV$4/1000))</f>
        <v>0</v>
      </c>
      <c r="P116" s="98">
        <f t="shared" ref="P116" ca="1" si="1729">#REF!/($D116*($AV$4/1000))</f>
        <v>0</v>
      </c>
      <c r="Q116" s="98">
        <f t="shared" ref="Q116" ca="1" si="1730">#REF!/($D116*($AV$4/1000))</f>
        <v>26086.956521739132</v>
      </c>
      <c r="R116" s="98">
        <f t="shared" ref="R116" ca="1" si="1731">#REF!/($D116*($AV$4/1000))</f>
        <v>0</v>
      </c>
      <c r="S116" s="98">
        <f t="shared" ref="S116" ca="1" si="1732">#REF!/($D116*($AV$4/1000))</f>
        <v>0</v>
      </c>
      <c r="T116" s="98">
        <f t="shared" ca="1" si="981"/>
        <v>26086.956521739132</v>
      </c>
      <c r="U116" s="99" t="s">
        <v>120</v>
      </c>
      <c r="V116" s="98">
        <f t="shared" ca="1" si="982"/>
        <v>28985.507246376812</v>
      </c>
      <c r="W116" s="95">
        <v>541</v>
      </c>
      <c r="X116" s="99" t="s">
        <v>121</v>
      </c>
      <c r="Y116" s="100">
        <v>35294.117647058818</v>
      </c>
    </row>
    <row r="117" spans="1:25" x14ac:dyDescent="0.2">
      <c r="A117" s="95">
        <v>615</v>
      </c>
      <c r="B117" s="95">
        <v>0.69</v>
      </c>
      <c r="C117" s="98">
        <f t="shared" ref="C117" ca="1" si="1733">#REF!/($D117*($AV$4/1000))</f>
        <v>0</v>
      </c>
      <c r="D117" s="98">
        <f t="shared" ref="D117" ca="1" si="1734">#REF!/($D117*($AV$4/1000))</f>
        <v>0</v>
      </c>
      <c r="E117" s="98">
        <f t="shared" ref="E117" ca="1" si="1735">#REF!/($D117*($AV$4/1000))</f>
        <v>1449.2753623188407</v>
      </c>
      <c r="F117" s="98">
        <f t="shared" ref="F117" ca="1" si="1736">#REF!/($D117*($AV$4/1000))</f>
        <v>0</v>
      </c>
      <c r="G117" s="98">
        <f t="shared" ref="G117" ca="1" si="1737">#REF!/($D117*($AV$4/1000))</f>
        <v>0</v>
      </c>
      <c r="H117" s="98">
        <f t="shared" ca="1" si="969"/>
        <v>1449.2753623188407</v>
      </c>
      <c r="I117" s="98">
        <f t="shared" ref="I117" ca="1" si="1738">#REF!/($D117*($AV$4/1000))</f>
        <v>0</v>
      </c>
      <c r="J117" s="98">
        <f t="shared" ref="J117" ca="1" si="1739">#REF!/($D117*($AV$4/1000))</f>
        <v>0</v>
      </c>
      <c r="K117" s="98">
        <f t="shared" ref="K117" ca="1" si="1740">#REF!/($D117*($AV$4/1000))</f>
        <v>2898.5507246376815</v>
      </c>
      <c r="L117" s="98">
        <f t="shared" ref="L117" ca="1" si="1741">#REF!/($D117*($AV$4/1000))</f>
        <v>0</v>
      </c>
      <c r="M117" s="98">
        <f t="shared" ref="M117" ca="1" si="1742">#REF!/($D117*($AV$4/1000))</f>
        <v>0</v>
      </c>
      <c r="N117" s="98">
        <f t="shared" ca="1" si="975"/>
        <v>2898.5507246376815</v>
      </c>
      <c r="O117" s="98">
        <f t="shared" ref="O117" ca="1" si="1743">#REF!/($D117*($AV$4/1000))</f>
        <v>1449.2753623188407</v>
      </c>
      <c r="P117" s="98">
        <f t="shared" ref="P117" ca="1" si="1744">#REF!/($D117*($AV$4/1000))</f>
        <v>0</v>
      </c>
      <c r="Q117" s="98">
        <f t="shared" ref="Q117" ca="1" si="1745">#REF!/($D117*($AV$4/1000))</f>
        <v>15942.028985507248</v>
      </c>
      <c r="R117" s="98">
        <f t="shared" ref="R117" ca="1" si="1746">#REF!/($D117*($AV$4/1000))</f>
        <v>1449.2753623188407</v>
      </c>
      <c r="S117" s="98">
        <f t="shared" ref="S117" ca="1" si="1747">#REF!/($D117*($AV$4/1000))</f>
        <v>0</v>
      </c>
      <c r="T117" s="98">
        <f t="shared" ca="1" si="981"/>
        <v>18840.579710144928</v>
      </c>
      <c r="U117" s="99" t="s">
        <v>121</v>
      </c>
      <c r="V117" s="98">
        <f t="shared" ca="1" si="982"/>
        <v>23188.405797101448</v>
      </c>
      <c r="W117" s="95">
        <v>543</v>
      </c>
      <c r="X117" s="99" t="s">
        <v>121</v>
      </c>
      <c r="Y117" s="100">
        <v>10144.927536231884</v>
      </c>
    </row>
    <row r="118" spans="1:25" x14ac:dyDescent="0.2">
      <c r="A118" s="95">
        <v>616</v>
      </c>
      <c r="B118" s="95">
        <v>0.72</v>
      </c>
      <c r="C118" s="98">
        <f t="shared" ref="C118" ca="1" si="1748">#REF!/($D118*($AV$4/1000))</f>
        <v>0</v>
      </c>
      <c r="D118" s="98">
        <f t="shared" ref="D118" ca="1" si="1749">#REF!/($D118*($AV$4/1000))</f>
        <v>0</v>
      </c>
      <c r="E118" s="98">
        <f t="shared" ref="E118" ca="1" si="1750">#REF!/($D118*($AV$4/1000))</f>
        <v>0</v>
      </c>
      <c r="F118" s="98">
        <f t="shared" ref="F118" ca="1" si="1751">#REF!/($D118*($AV$4/1000))</f>
        <v>0</v>
      </c>
      <c r="G118" s="98">
        <f t="shared" ref="G118" ca="1" si="1752">#REF!/($D118*($AV$4/1000))</f>
        <v>0</v>
      </c>
      <c r="H118" s="98">
        <f t="shared" ca="1" si="969"/>
        <v>0</v>
      </c>
      <c r="I118" s="98">
        <f t="shared" ref="I118" ca="1" si="1753">#REF!/($D118*($AV$4/1000))</f>
        <v>0</v>
      </c>
      <c r="J118" s="98">
        <f t="shared" ref="J118" ca="1" si="1754">#REF!/($D118*($AV$4/1000))</f>
        <v>0</v>
      </c>
      <c r="K118" s="98">
        <f t="shared" ref="K118" ca="1" si="1755">#REF!/($D118*($AV$4/1000))</f>
        <v>2777.7777777777778</v>
      </c>
      <c r="L118" s="98">
        <f t="shared" ref="L118" ca="1" si="1756">#REF!/($D118*($AV$4/1000))</f>
        <v>0</v>
      </c>
      <c r="M118" s="98">
        <f t="shared" ref="M118" ca="1" si="1757">#REF!/($D118*($AV$4/1000))</f>
        <v>0</v>
      </c>
      <c r="N118" s="98">
        <f t="shared" ca="1" si="975"/>
        <v>2777.7777777777778</v>
      </c>
      <c r="O118" s="98">
        <f t="shared" ref="O118" ca="1" si="1758">#REF!/($D118*($AV$4/1000))</f>
        <v>2777.7777777777778</v>
      </c>
      <c r="P118" s="98">
        <f t="shared" ref="P118" ca="1" si="1759">#REF!/($D118*($AV$4/1000))</f>
        <v>0</v>
      </c>
      <c r="Q118" s="98">
        <f t="shared" ref="Q118" ca="1" si="1760">#REF!/($D118*($AV$4/1000))</f>
        <v>23611.111111111113</v>
      </c>
      <c r="R118" s="98">
        <f t="shared" ref="R118" ca="1" si="1761">#REF!/($D118*($AV$4/1000))</f>
        <v>0</v>
      </c>
      <c r="S118" s="98">
        <f t="shared" ref="S118" ca="1" si="1762">#REF!/($D118*($AV$4/1000))</f>
        <v>2777.7777777777778</v>
      </c>
      <c r="T118" s="98">
        <f t="shared" ca="1" si="981"/>
        <v>29166.666666666668</v>
      </c>
      <c r="U118" s="99" t="s">
        <v>120</v>
      </c>
      <c r="V118" s="98">
        <f t="shared" ca="1" si="982"/>
        <v>31944.444444444445</v>
      </c>
      <c r="W118" s="95">
        <v>545</v>
      </c>
      <c r="X118" s="99" t="s">
        <v>121</v>
      </c>
      <c r="Y118" s="100">
        <v>20588.235294117643</v>
      </c>
    </row>
    <row r="119" spans="1:25" x14ac:dyDescent="0.2">
      <c r="A119" s="95">
        <v>617</v>
      </c>
      <c r="B119" s="95">
        <v>0.72</v>
      </c>
      <c r="C119" s="98">
        <f t="shared" ref="C119" ca="1" si="1763">#REF!/($D119*($AV$4/1000))</f>
        <v>0</v>
      </c>
      <c r="D119" s="98">
        <f t="shared" ref="D119" ca="1" si="1764">#REF!/($D119*($AV$4/1000))</f>
        <v>0</v>
      </c>
      <c r="E119" s="98">
        <f t="shared" ref="E119" ca="1" si="1765">#REF!/($D119*($AV$4/1000))</f>
        <v>0</v>
      </c>
      <c r="F119" s="98">
        <f t="shared" ref="F119" ca="1" si="1766">#REF!/($D119*($AV$4/1000))</f>
        <v>0</v>
      </c>
      <c r="G119" s="98">
        <f t="shared" ref="G119" ca="1" si="1767">#REF!/($D119*($AV$4/1000))</f>
        <v>0</v>
      </c>
      <c r="H119" s="98">
        <f t="shared" ca="1" si="969"/>
        <v>0</v>
      </c>
      <c r="I119" s="98">
        <f t="shared" ref="I119" ca="1" si="1768">#REF!/($D119*($AV$4/1000))</f>
        <v>0</v>
      </c>
      <c r="J119" s="98">
        <f t="shared" ref="J119" ca="1" si="1769">#REF!/($D119*($AV$4/1000))</f>
        <v>0</v>
      </c>
      <c r="K119" s="98">
        <f t="shared" ref="K119" ca="1" si="1770">#REF!/($D119*($AV$4/1000))</f>
        <v>5555.5555555555557</v>
      </c>
      <c r="L119" s="98">
        <f t="shared" ref="L119" ca="1" si="1771">#REF!/($D119*($AV$4/1000))</f>
        <v>0</v>
      </c>
      <c r="M119" s="98">
        <f t="shared" ref="M119" ca="1" si="1772">#REF!/($D119*($AV$4/1000))</f>
        <v>0</v>
      </c>
      <c r="N119" s="98">
        <f t="shared" ca="1" si="975"/>
        <v>5555.5555555555557</v>
      </c>
      <c r="O119" s="98">
        <f t="shared" ref="O119" ca="1" si="1773">#REF!/($D119*($AV$4/1000))</f>
        <v>0</v>
      </c>
      <c r="P119" s="98">
        <f t="shared" ref="P119" ca="1" si="1774">#REF!/($D119*($AV$4/1000))</f>
        <v>0</v>
      </c>
      <c r="Q119" s="98">
        <f t="shared" ref="Q119" ca="1" si="1775">#REF!/($D119*($AV$4/1000))</f>
        <v>6944.4444444444453</v>
      </c>
      <c r="R119" s="98">
        <f t="shared" ref="R119" ca="1" si="1776">#REF!/($D119*($AV$4/1000))</f>
        <v>0</v>
      </c>
      <c r="S119" s="98">
        <f t="shared" ref="S119" ca="1" si="1777">#REF!/($D119*($AV$4/1000))</f>
        <v>0</v>
      </c>
      <c r="T119" s="98">
        <f t="shared" ca="1" si="981"/>
        <v>6944.4444444444453</v>
      </c>
      <c r="U119" s="99" t="s">
        <v>121</v>
      </c>
      <c r="V119" s="98">
        <f t="shared" ca="1" si="982"/>
        <v>12500</v>
      </c>
      <c r="W119" s="95">
        <v>547</v>
      </c>
      <c r="X119" s="99" t="s">
        <v>121</v>
      </c>
      <c r="Y119" s="100">
        <v>40579.710144927536</v>
      </c>
    </row>
    <row r="120" spans="1:25" x14ac:dyDescent="0.2">
      <c r="A120" s="95">
        <v>618</v>
      </c>
      <c r="B120" s="95">
        <v>0.64</v>
      </c>
      <c r="C120" s="98">
        <f t="shared" ref="C120" ca="1" si="1778">#REF!/($D120*($AV$4/1000))</f>
        <v>0</v>
      </c>
      <c r="D120" s="98">
        <f t="shared" ref="D120" ca="1" si="1779">#REF!/($D120*($AV$4/1000))</f>
        <v>0</v>
      </c>
      <c r="E120" s="98">
        <f t="shared" ref="E120" ca="1" si="1780">#REF!/($D120*($AV$4/1000))</f>
        <v>0</v>
      </c>
      <c r="F120" s="98">
        <f t="shared" ref="F120" ca="1" si="1781">#REF!/($D120*($AV$4/1000))</f>
        <v>0</v>
      </c>
      <c r="G120" s="98">
        <f t="shared" ref="G120" ca="1" si="1782">#REF!/($D120*($AV$4/1000))</f>
        <v>0</v>
      </c>
      <c r="H120" s="98">
        <f t="shared" ca="1" si="969"/>
        <v>0</v>
      </c>
      <c r="I120" s="98">
        <f t="shared" ref="I120" ca="1" si="1783">#REF!/($D120*($AV$4/1000))</f>
        <v>0</v>
      </c>
      <c r="J120" s="98">
        <f t="shared" ref="J120" ca="1" si="1784">#REF!/($D120*($AV$4/1000))</f>
        <v>0</v>
      </c>
      <c r="K120" s="98">
        <f t="shared" ref="K120" ca="1" si="1785">#REF!/($D120*($AV$4/1000))</f>
        <v>9375</v>
      </c>
      <c r="L120" s="98">
        <f t="shared" ref="L120" ca="1" si="1786">#REF!/($D120*($AV$4/1000))</f>
        <v>0</v>
      </c>
      <c r="M120" s="98">
        <f t="shared" ref="M120" ca="1" si="1787">#REF!/($D120*($AV$4/1000))</f>
        <v>0</v>
      </c>
      <c r="N120" s="98">
        <f t="shared" ca="1" si="975"/>
        <v>9375</v>
      </c>
      <c r="O120" s="98">
        <f t="shared" ref="O120" ca="1" si="1788">#REF!/($D120*($AV$4/1000))</f>
        <v>0</v>
      </c>
      <c r="P120" s="98">
        <f t="shared" ref="P120" ca="1" si="1789">#REF!/($D120*($AV$4/1000))</f>
        <v>0</v>
      </c>
      <c r="Q120" s="98">
        <f t="shared" ref="Q120" ca="1" si="1790">#REF!/($D120*($AV$4/1000))</f>
        <v>18750</v>
      </c>
      <c r="R120" s="98">
        <f t="shared" ref="R120" ca="1" si="1791">#REF!/($D120*($AV$4/1000))</f>
        <v>0</v>
      </c>
      <c r="S120" s="98">
        <f t="shared" ref="S120" ca="1" si="1792">#REF!/($D120*($AV$4/1000))</f>
        <v>0</v>
      </c>
      <c r="T120" s="98">
        <f t="shared" ca="1" si="981"/>
        <v>18750</v>
      </c>
      <c r="U120" s="99" t="s">
        <v>120</v>
      </c>
      <c r="V120" s="98">
        <f t="shared" ca="1" si="982"/>
        <v>28125</v>
      </c>
      <c r="W120" s="95">
        <v>549</v>
      </c>
      <c r="X120" s="99" t="s">
        <v>121</v>
      </c>
      <c r="Y120" s="100">
        <v>43478.260869565216</v>
      </c>
    </row>
    <row r="121" spans="1:25" x14ac:dyDescent="0.2">
      <c r="A121" s="95">
        <v>619</v>
      </c>
      <c r="B121" s="95">
        <v>0.64</v>
      </c>
      <c r="C121" s="98">
        <f t="shared" ref="C121" ca="1" si="1793">#REF!/($D121*($AV$4/1000))</f>
        <v>0</v>
      </c>
      <c r="D121" s="98">
        <f t="shared" ref="D121" ca="1" si="1794">#REF!/($D121*($AV$4/1000))</f>
        <v>0</v>
      </c>
      <c r="E121" s="98">
        <f t="shared" ref="E121" ca="1" si="1795">#REF!/($D121*($AV$4/1000))</f>
        <v>0</v>
      </c>
      <c r="F121" s="98">
        <f t="shared" ref="F121" ca="1" si="1796">#REF!/($D121*($AV$4/1000))</f>
        <v>0</v>
      </c>
      <c r="G121" s="98">
        <f t="shared" ref="G121" ca="1" si="1797">#REF!/($D121*($AV$4/1000))</f>
        <v>0</v>
      </c>
      <c r="H121" s="98">
        <f t="shared" ca="1" si="969"/>
        <v>0</v>
      </c>
      <c r="I121" s="98">
        <f t="shared" ref="I121" ca="1" si="1798">#REF!/($D121*($AV$4/1000))</f>
        <v>0</v>
      </c>
      <c r="J121" s="98">
        <f t="shared" ref="J121" ca="1" si="1799">#REF!/($D121*($AV$4/1000))</f>
        <v>0</v>
      </c>
      <c r="K121" s="98">
        <f t="shared" ref="K121" ca="1" si="1800">#REF!/($D121*($AV$4/1000))</f>
        <v>7812.4999999999991</v>
      </c>
      <c r="L121" s="98">
        <f t="shared" ref="L121" ca="1" si="1801">#REF!/($D121*($AV$4/1000))</f>
        <v>0</v>
      </c>
      <c r="M121" s="98">
        <f t="shared" ref="M121" ca="1" si="1802">#REF!/($D121*($AV$4/1000))</f>
        <v>0</v>
      </c>
      <c r="N121" s="98">
        <f t="shared" ca="1" si="975"/>
        <v>7812.4999999999991</v>
      </c>
      <c r="O121" s="98">
        <f t="shared" ref="O121" ca="1" si="1803">#REF!/($D121*($AV$4/1000))</f>
        <v>0</v>
      </c>
      <c r="P121" s="98">
        <f t="shared" ref="P121" ca="1" si="1804">#REF!/($D121*($AV$4/1000))</f>
        <v>0</v>
      </c>
      <c r="Q121" s="98">
        <f t="shared" ref="Q121" ca="1" si="1805">#REF!/($D121*($AV$4/1000))</f>
        <v>20312.5</v>
      </c>
      <c r="R121" s="98">
        <f t="shared" ref="R121" ca="1" si="1806">#REF!/($D121*($AV$4/1000))</f>
        <v>0</v>
      </c>
      <c r="S121" s="98">
        <f t="shared" ref="S121" ca="1" si="1807">#REF!/($D121*($AV$4/1000))</f>
        <v>0</v>
      </c>
      <c r="T121" s="98">
        <f t="shared" ca="1" si="981"/>
        <v>20312.5</v>
      </c>
      <c r="U121" s="99" t="s">
        <v>121</v>
      </c>
      <c r="V121" s="98">
        <f t="shared" ca="1" si="982"/>
        <v>28125</v>
      </c>
      <c r="W121" s="95">
        <v>551</v>
      </c>
      <c r="X121" s="99" t="s">
        <v>121</v>
      </c>
      <c r="Y121" s="100">
        <v>11594.202898550726</v>
      </c>
    </row>
    <row r="122" spans="1:25" x14ac:dyDescent="0.2">
      <c r="A122" s="95">
        <v>620</v>
      </c>
      <c r="B122" s="95">
        <v>0.69</v>
      </c>
      <c r="C122" s="98">
        <f t="shared" ref="C122" ca="1" si="1808">#REF!/($D122*($AV$4/1000))</f>
        <v>0</v>
      </c>
      <c r="D122" s="98">
        <f t="shared" ref="D122" ca="1" si="1809">#REF!/($D122*($AV$4/1000))</f>
        <v>0</v>
      </c>
      <c r="E122" s="98">
        <f t="shared" ref="E122" ca="1" si="1810">#REF!/($D122*($AV$4/1000))</f>
        <v>0</v>
      </c>
      <c r="F122" s="98">
        <f t="shared" ref="F122" ca="1" si="1811">#REF!/($D122*($AV$4/1000))</f>
        <v>0</v>
      </c>
      <c r="G122" s="98">
        <f t="shared" ref="G122" ca="1" si="1812">#REF!/($D122*($AV$4/1000))</f>
        <v>0</v>
      </c>
      <c r="H122" s="98">
        <f t="shared" ca="1" si="969"/>
        <v>0</v>
      </c>
      <c r="I122" s="98">
        <f t="shared" ref="I122" ca="1" si="1813">#REF!/($D122*($AV$4/1000))</f>
        <v>2898.5507246376815</v>
      </c>
      <c r="J122" s="98">
        <f t="shared" ref="J122" ca="1" si="1814">#REF!/($D122*($AV$4/1000))</f>
        <v>0</v>
      </c>
      <c r="K122" s="98">
        <f t="shared" ref="K122" ca="1" si="1815">#REF!/($D122*($AV$4/1000))</f>
        <v>7246.376811594203</v>
      </c>
      <c r="L122" s="98">
        <f t="shared" ref="L122" ca="1" si="1816">#REF!/($D122*($AV$4/1000))</f>
        <v>0</v>
      </c>
      <c r="M122" s="98">
        <f t="shared" ref="M122" ca="1" si="1817">#REF!/($D122*($AV$4/1000))</f>
        <v>0</v>
      </c>
      <c r="N122" s="98">
        <f t="shared" ca="1" si="975"/>
        <v>10144.927536231884</v>
      </c>
      <c r="O122" s="98">
        <f t="shared" ref="O122" ca="1" si="1818">#REF!/($D122*($AV$4/1000))</f>
        <v>14492.753623188406</v>
      </c>
      <c r="P122" s="98">
        <f t="shared" ref="P122" ca="1" si="1819">#REF!/($D122*($AV$4/1000))</f>
        <v>0</v>
      </c>
      <c r="Q122" s="98">
        <f t="shared" ref="Q122" ca="1" si="1820">#REF!/($D122*($AV$4/1000))</f>
        <v>4347.826086956522</v>
      </c>
      <c r="R122" s="98">
        <f t="shared" ref="R122" ca="1" si="1821">#REF!/($D122*($AV$4/1000))</f>
        <v>0</v>
      </c>
      <c r="S122" s="98">
        <f t="shared" ref="S122" ca="1" si="1822">#REF!/($D122*($AV$4/1000))</f>
        <v>0</v>
      </c>
      <c r="T122" s="98">
        <f t="shared" ca="1" si="981"/>
        <v>18840.579710144928</v>
      </c>
      <c r="U122" s="99" t="s">
        <v>120</v>
      </c>
      <c r="V122" s="98">
        <f t="shared" ca="1" si="982"/>
        <v>28985.507246376812</v>
      </c>
      <c r="W122" s="95">
        <v>553</v>
      </c>
      <c r="X122" s="99" t="s">
        <v>121</v>
      </c>
      <c r="Y122" s="100">
        <v>5882.3529411764703</v>
      </c>
    </row>
    <row r="123" spans="1:25" x14ac:dyDescent="0.2">
      <c r="A123" s="95">
        <v>621</v>
      </c>
      <c r="B123" s="95">
        <v>0.69</v>
      </c>
      <c r="C123" s="98">
        <f t="shared" ref="C123" ca="1" si="1823">#REF!/($D123*($AV$4/1000))</f>
        <v>0</v>
      </c>
      <c r="D123" s="98">
        <f t="shared" ref="D123" ca="1" si="1824">#REF!/($D123*($AV$4/1000))</f>
        <v>0</v>
      </c>
      <c r="E123" s="98">
        <f t="shared" ref="E123" ca="1" si="1825">#REF!/($D123*($AV$4/1000))</f>
        <v>0</v>
      </c>
      <c r="F123" s="98">
        <f t="shared" ref="F123" ca="1" si="1826">#REF!/($D123*($AV$4/1000))</f>
        <v>0</v>
      </c>
      <c r="G123" s="98">
        <f t="shared" ref="G123" ca="1" si="1827">#REF!/($D123*($AV$4/1000))</f>
        <v>0</v>
      </c>
      <c r="H123" s="98">
        <f t="shared" ca="1" si="969"/>
        <v>0</v>
      </c>
      <c r="I123" s="98">
        <f t="shared" ref="I123" ca="1" si="1828">#REF!/($D123*($AV$4/1000))</f>
        <v>2898.5507246376815</v>
      </c>
      <c r="J123" s="98">
        <f t="shared" ref="J123" ca="1" si="1829">#REF!/($D123*($AV$4/1000))</f>
        <v>0</v>
      </c>
      <c r="K123" s="98">
        <f t="shared" ref="K123" ca="1" si="1830">#REF!/($D123*($AV$4/1000))</f>
        <v>17391.304347826088</v>
      </c>
      <c r="L123" s="98">
        <f t="shared" ref="L123" ca="1" si="1831">#REF!/($D123*($AV$4/1000))</f>
        <v>0</v>
      </c>
      <c r="M123" s="98">
        <f t="shared" ref="M123" ca="1" si="1832">#REF!/($D123*($AV$4/1000))</f>
        <v>2898.5507246376815</v>
      </c>
      <c r="N123" s="98">
        <f t="shared" ca="1" si="975"/>
        <v>23188.405797101448</v>
      </c>
      <c r="O123" s="98">
        <f t="shared" ref="O123" ca="1" si="1833">#REF!/($D123*($AV$4/1000))</f>
        <v>7246.376811594203</v>
      </c>
      <c r="P123" s="98">
        <f t="shared" ref="P123" ca="1" si="1834">#REF!/($D123*($AV$4/1000))</f>
        <v>0</v>
      </c>
      <c r="Q123" s="98">
        <f t="shared" ref="Q123" ca="1" si="1835">#REF!/($D123*($AV$4/1000))</f>
        <v>18840.579710144928</v>
      </c>
      <c r="R123" s="98">
        <f t="shared" ref="R123" ca="1" si="1836">#REF!/($D123*($AV$4/1000))</f>
        <v>0</v>
      </c>
      <c r="S123" s="98">
        <f t="shared" ref="S123" ca="1" si="1837">#REF!/($D123*($AV$4/1000))</f>
        <v>0</v>
      </c>
      <c r="T123" s="98">
        <f t="shared" ca="1" si="981"/>
        <v>26086.956521739132</v>
      </c>
      <c r="U123" s="99" t="s">
        <v>121</v>
      </c>
      <c r="V123" s="98">
        <f t="shared" ca="1" si="982"/>
        <v>49275.362318840576</v>
      </c>
      <c r="W123" s="95">
        <v>555</v>
      </c>
      <c r="X123" s="99" t="s">
        <v>121</v>
      </c>
      <c r="Y123" s="100">
        <v>15730.337078651684</v>
      </c>
    </row>
    <row r="124" spans="1:25" x14ac:dyDescent="0.2">
      <c r="A124" s="95">
        <v>622</v>
      </c>
      <c r="B124" s="95">
        <v>0.68</v>
      </c>
      <c r="C124" s="98">
        <f t="shared" ref="C124" ca="1" si="1838">#REF!/($D124*($AV$4/1000))</f>
        <v>0</v>
      </c>
      <c r="D124" s="98">
        <f t="shared" ref="D124" ca="1" si="1839">#REF!/($D124*($AV$4/1000))</f>
        <v>0</v>
      </c>
      <c r="E124" s="98">
        <f t="shared" ref="E124" ca="1" si="1840">#REF!/($D124*($AV$4/1000))</f>
        <v>0</v>
      </c>
      <c r="F124" s="98">
        <f t="shared" ref="F124" ca="1" si="1841">#REF!/($D124*($AV$4/1000))</f>
        <v>0</v>
      </c>
      <c r="G124" s="98">
        <f t="shared" ref="G124" ca="1" si="1842">#REF!/($D124*($AV$4/1000))</f>
        <v>0</v>
      </c>
      <c r="H124" s="98">
        <f t="shared" ca="1" si="969"/>
        <v>0</v>
      </c>
      <c r="I124" s="98">
        <f t="shared" ref="I124" ca="1" si="1843">#REF!/($D124*($AV$4/1000))</f>
        <v>0</v>
      </c>
      <c r="J124" s="98">
        <f t="shared" ref="J124" ca="1" si="1844">#REF!/($D124*($AV$4/1000))</f>
        <v>0</v>
      </c>
      <c r="K124" s="98">
        <f t="shared" ref="K124" ca="1" si="1845">#REF!/($D124*($AV$4/1000))</f>
        <v>4411.7647058823522</v>
      </c>
      <c r="L124" s="98">
        <f t="shared" ref="L124" ca="1" si="1846">#REF!/($D124*($AV$4/1000))</f>
        <v>0</v>
      </c>
      <c r="M124" s="98">
        <f t="shared" ref="M124" ca="1" si="1847">#REF!/($D124*($AV$4/1000))</f>
        <v>0</v>
      </c>
      <c r="N124" s="98">
        <f t="shared" ca="1" si="975"/>
        <v>4411.7647058823522</v>
      </c>
      <c r="O124" s="98">
        <f t="shared" ref="O124" ca="1" si="1848">#REF!/($D124*($AV$4/1000))</f>
        <v>0</v>
      </c>
      <c r="P124" s="98">
        <f t="shared" ref="P124" ca="1" si="1849">#REF!/($D124*($AV$4/1000))</f>
        <v>0</v>
      </c>
      <c r="Q124" s="98">
        <f t="shared" ref="Q124" ca="1" si="1850">#REF!/($D124*($AV$4/1000))</f>
        <v>4411.7647058823522</v>
      </c>
      <c r="R124" s="98">
        <f t="shared" ref="R124" ca="1" si="1851">#REF!/($D124*($AV$4/1000))</f>
        <v>0</v>
      </c>
      <c r="S124" s="98">
        <f t="shared" ref="S124" ca="1" si="1852">#REF!/($D124*($AV$4/1000))</f>
        <v>0</v>
      </c>
      <c r="T124" s="98">
        <f t="shared" ca="1" si="981"/>
        <v>4411.7647058823522</v>
      </c>
      <c r="U124" s="99" t="s">
        <v>120</v>
      </c>
      <c r="V124" s="98">
        <f t="shared" ca="1" si="982"/>
        <v>8823.5294117647045</v>
      </c>
      <c r="W124" s="95">
        <v>557</v>
      </c>
      <c r="X124" s="99" t="s">
        <v>121</v>
      </c>
      <c r="Y124" s="100">
        <v>82608.695652173919</v>
      </c>
    </row>
    <row r="125" spans="1:25" x14ac:dyDescent="0.2">
      <c r="A125" s="95">
        <v>623</v>
      </c>
      <c r="B125" s="95">
        <v>0.68</v>
      </c>
      <c r="C125" s="98">
        <f t="shared" ref="C125" ca="1" si="1853">#REF!/($D125*($AV$4/1000))</f>
        <v>0</v>
      </c>
      <c r="D125" s="98">
        <f t="shared" ref="D125" ca="1" si="1854">#REF!/($D125*($AV$4/1000))</f>
        <v>0</v>
      </c>
      <c r="E125" s="98">
        <f t="shared" ref="E125" ca="1" si="1855">#REF!/($D125*($AV$4/1000))</f>
        <v>0</v>
      </c>
      <c r="F125" s="98">
        <f t="shared" ref="F125" ca="1" si="1856">#REF!/($D125*($AV$4/1000))</f>
        <v>0</v>
      </c>
      <c r="G125" s="98">
        <f t="shared" ref="G125" ca="1" si="1857">#REF!/($D125*($AV$4/1000))</f>
        <v>0</v>
      </c>
      <c r="H125" s="98">
        <f t="shared" ca="1" si="969"/>
        <v>0</v>
      </c>
      <c r="I125" s="98">
        <f t="shared" ref="I125" ca="1" si="1858">#REF!/($D125*($AV$4/1000))</f>
        <v>0</v>
      </c>
      <c r="J125" s="98">
        <f t="shared" ref="J125" ca="1" si="1859">#REF!/($D125*($AV$4/1000))</f>
        <v>0</v>
      </c>
      <c r="K125" s="98">
        <f t="shared" ref="K125" ca="1" si="1860">#REF!/($D125*($AV$4/1000))</f>
        <v>4411.7647058823522</v>
      </c>
      <c r="L125" s="98">
        <f t="shared" ref="L125" ca="1" si="1861">#REF!/($D125*($AV$4/1000))</f>
        <v>0</v>
      </c>
      <c r="M125" s="98">
        <f t="shared" ref="M125" ca="1" si="1862">#REF!/($D125*($AV$4/1000))</f>
        <v>0</v>
      </c>
      <c r="N125" s="98">
        <f t="shared" ca="1" si="975"/>
        <v>4411.7647058823522</v>
      </c>
      <c r="O125" s="98">
        <f t="shared" ref="O125" ca="1" si="1863">#REF!/($D125*($AV$4/1000))</f>
        <v>0</v>
      </c>
      <c r="P125" s="98">
        <f t="shared" ref="P125" ca="1" si="1864">#REF!/($D125*($AV$4/1000))</f>
        <v>0</v>
      </c>
      <c r="Q125" s="98">
        <f t="shared" ref="Q125" ca="1" si="1865">#REF!/($D125*($AV$4/1000))</f>
        <v>7352.9411764705874</v>
      </c>
      <c r="R125" s="98">
        <f t="shared" ref="R125" ca="1" si="1866">#REF!/($D125*($AV$4/1000))</f>
        <v>0</v>
      </c>
      <c r="S125" s="98">
        <f t="shared" ref="S125" ca="1" si="1867">#REF!/($D125*($AV$4/1000))</f>
        <v>0</v>
      </c>
      <c r="T125" s="98">
        <f t="shared" ca="1" si="981"/>
        <v>7352.9411764705874</v>
      </c>
      <c r="U125" s="99" t="s">
        <v>121</v>
      </c>
      <c r="V125" s="98">
        <f t="shared" ca="1" si="982"/>
        <v>11764.705882352941</v>
      </c>
      <c r="W125" s="95">
        <v>559</v>
      </c>
      <c r="X125" s="99" t="s">
        <v>121</v>
      </c>
      <c r="Y125" s="100">
        <v>28985.507246376812</v>
      </c>
    </row>
    <row r="126" spans="1:25" x14ac:dyDescent="0.2">
      <c r="A126" s="95">
        <v>624</v>
      </c>
      <c r="B126" s="95">
        <v>0.68</v>
      </c>
      <c r="C126" s="98">
        <f t="shared" ref="C126" ca="1" si="1868">#REF!/($D126*($AV$4/1000))</f>
        <v>0</v>
      </c>
      <c r="D126" s="98">
        <f t="shared" ref="D126" ca="1" si="1869">#REF!/($D126*($AV$4/1000))</f>
        <v>0</v>
      </c>
      <c r="E126" s="98">
        <f t="shared" ref="E126" ca="1" si="1870">#REF!/($D126*($AV$4/1000))</f>
        <v>0</v>
      </c>
      <c r="F126" s="98">
        <f t="shared" ref="F126" ca="1" si="1871">#REF!/($D126*($AV$4/1000))</f>
        <v>0</v>
      </c>
      <c r="G126" s="98">
        <f t="shared" ref="G126" ca="1" si="1872">#REF!/($D126*($AV$4/1000))</f>
        <v>0</v>
      </c>
      <c r="H126" s="98">
        <f t="shared" ca="1" si="969"/>
        <v>0</v>
      </c>
      <c r="I126" s="98">
        <f t="shared" ref="I126" ca="1" si="1873">#REF!/($D126*($AV$4/1000))</f>
        <v>0</v>
      </c>
      <c r="J126" s="98">
        <f t="shared" ref="J126" ca="1" si="1874">#REF!/($D126*($AV$4/1000))</f>
        <v>0</v>
      </c>
      <c r="K126" s="98">
        <f t="shared" ref="K126" ca="1" si="1875">#REF!/($D126*($AV$4/1000))</f>
        <v>0</v>
      </c>
      <c r="L126" s="98">
        <f t="shared" ref="L126" ca="1" si="1876">#REF!/($D126*($AV$4/1000))</f>
        <v>0</v>
      </c>
      <c r="M126" s="98">
        <f t="shared" ref="M126" ca="1" si="1877">#REF!/($D126*($AV$4/1000))</f>
        <v>0</v>
      </c>
      <c r="N126" s="98">
        <f t="shared" ca="1" si="975"/>
        <v>0</v>
      </c>
      <c r="O126" s="98">
        <f t="shared" ref="O126" ca="1" si="1878">#REF!/($D126*($AV$4/1000))</f>
        <v>2941.1764705882351</v>
      </c>
      <c r="P126" s="98">
        <f t="shared" ref="P126" ca="1" si="1879">#REF!/($D126*($AV$4/1000))</f>
        <v>0</v>
      </c>
      <c r="Q126" s="98">
        <f t="shared" ref="Q126" ca="1" si="1880">#REF!/($D126*($AV$4/1000))</f>
        <v>4411.7647058823522</v>
      </c>
      <c r="R126" s="98">
        <f t="shared" ref="R126" ca="1" si="1881">#REF!/($D126*($AV$4/1000))</f>
        <v>0</v>
      </c>
      <c r="S126" s="98">
        <f t="shared" ref="S126" ca="1" si="1882">#REF!/($D126*($AV$4/1000))</f>
        <v>0</v>
      </c>
      <c r="T126" s="98">
        <f t="shared" ca="1" si="981"/>
        <v>7352.9411764705874</v>
      </c>
      <c r="U126" s="99" t="s">
        <v>120</v>
      </c>
      <c r="V126" s="98">
        <f t="shared" ca="1" si="982"/>
        <v>7352.9411764705874</v>
      </c>
      <c r="W126" s="95">
        <v>561</v>
      </c>
      <c r="X126" s="99" t="s">
        <v>121</v>
      </c>
      <c r="Y126" s="100">
        <v>13235.294117647058</v>
      </c>
    </row>
    <row r="127" spans="1:25" x14ac:dyDescent="0.2">
      <c r="A127" s="95">
        <v>625</v>
      </c>
      <c r="B127" s="95">
        <v>0.68</v>
      </c>
      <c r="C127" s="98">
        <f t="shared" ref="C127" ca="1" si="1883">#REF!/($D127*($AV$4/1000))</f>
        <v>0</v>
      </c>
      <c r="D127" s="98">
        <f t="shared" ref="D127" ca="1" si="1884">#REF!/($D127*($AV$4/1000))</f>
        <v>0</v>
      </c>
      <c r="E127" s="98">
        <f t="shared" ref="E127" ca="1" si="1885">#REF!/($D127*($AV$4/1000))</f>
        <v>0</v>
      </c>
      <c r="F127" s="98">
        <f t="shared" ref="F127" ca="1" si="1886">#REF!/($D127*($AV$4/1000))</f>
        <v>0</v>
      </c>
      <c r="G127" s="98">
        <f t="shared" ref="G127" ca="1" si="1887">#REF!/($D127*($AV$4/1000))</f>
        <v>0</v>
      </c>
      <c r="H127" s="98">
        <f t="shared" ca="1" si="969"/>
        <v>0</v>
      </c>
      <c r="I127" s="98">
        <f t="shared" ref="I127" ca="1" si="1888">#REF!/($D127*($AV$4/1000))</f>
        <v>0</v>
      </c>
      <c r="J127" s="98">
        <f t="shared" ref="J127" ca="1" si="1889">#REF!/($D127*($AV$4/1000))</f>
        <v>0</v>
      </c>
      <c r="K127" s="98">
        <f t="shared" ref="K127" ca="1" si="1890">#REF!/($D127*($AV$4/1000))</f>
        <v>0</v>
      </c>
      <c r="L127" s="98">
        <f t="shared" ref="L127" ca="1" si="1891">#REF!/($D127*($AV$4/1000))</f>
        <v>0</v>
      </c>
      <c r="M127" s="98">
        <f t="shared" ref="M127" ca="1" si="1892">#REF!/($D127*($AV$4/1000))</f>
        <v>0</v>
      </c>
      <c r="N127" s="98">
        <f t="shared" ca="1" si="975"/>
        <v>0</v>
      </c>
      <c r="O127" s="98">
        <f t="shared" ref="O127" ca="1" si="1893">#REF!/($D127*($AV$4/1000))</f>
        <v>0</v>
      </c>
      <c r="P127" s="98">
        <f t="shared" ref="P127" ca="1" si="1894">#REF!/($D127*($AV$4/1000))</f>
        <v>0</v>
      </c>
      <c r="Q127" s="98">
        <f t="shared" ref="Q127" ca="1" si="1895">#REF!/($D127*($AV$4/1000))</f>
        <v>16176.470588235294</v>
      </c>
      <c r="R127" s="98">
        <f t="shared" ref="R127" ca="1" si="1896">#REF!/($D127*($AV$4/1000))</f>
        <v>0</v>
      </c>
      <c r="S127" s="98">
        <f t="shared" ref="S127" ca="1" si="1897">#REF!/($D127*($AV$4/1000))</f>
        <v>0</v>
      </c>
      <c r="T127" s="98">
        <f t="shared" ca="1" si="981"/>
        <v>16176.470588235294</v>
      </c>
      <c r="U127" s="99" t="s">
        <v>121</v>
      </c>
      <c r="V127" s="98">
        <f t="shared" ca="1" si="982"/>
        <v>16176.470588235294</v>
      </c>
      <c r="W127" s="95">
        <v>563</v>
      </c>
      <c r="X127" s="99" t="s">
        <v>121</v>
      </c>
      <c r="Y127" s="100">
        <v>17647.058823529413</v>
      </c>
    </row>
    <row r="128" spans="1:25" x14ac:dyDescent="0.2">
      <c r="A128" s="95">
        <v>626</v>
      </c>
      <c r="B128" s="95">
        <v>0.68</v>
      </c>
      <c r="C128" s="98">
        <f t="shared" ref="C128" ca="1" si="1898">#REF!/($D128*($AV$4/1000))</f>
        <v>0</v>
      </c>
      <c r="D128" s="98">
        <f t="shared" ref="D128" ca="1" si="1899">#REF!/($D128*($AV$4/1000))</f>
        <v>0</v>
      </c>
      <c r="E128" s="98">
        <f t="shared" ref="E128" ca="1" si="1900">#REF!/($D128*($AV$4/1000))</f>
        <v>0</v>
      </c>
      <c r="F128" s="98">
        <f t="shared" ref="F128" ca="1" si="1901">#REF!/($D128*($AV$4/1000))</f>
        <v>0</v>
      </c>
      <c r="G128" s="98">
        <f t="shared" ref="G128" ca="1" si="1902">#REF!/($D128*($AV$4/1000))</f>
        <v>0</v>
      </c>
      <c r="H128" s="98">
        <f t="shared" ca="1" si="969"/>
        <v>0</v>
      </c>
      <c r="I128" s="98">
        <f t="shared" ref="I128" ca="1" si="1903">#REF!/($D128*($AV$4/1000))</f>
        <v>1470.5882352941176</v>
      </c>
      <c r="J128" s="98">
        <f t="shared" ref="J128" ca="1" si="1904">#REF!/($D128*($AV$4/1000))</f>
        <v>0</v>
      </c>
      <c r="K128" s="98">
        <f t="shared" ref="K128" ca="1" si="1905">#REF!/($D128*($AV$4/1000))</f>
        <v>1470.5882352941176</v>
      </c>
      <c r="L128" s="98">
        <f t="shared" ref="L128" ca="1" si="1906">#REF!/($D128*($AV$4/1000))</f>
        <v>0</v>
      </c>
      <c r="M128" s="98">
        <f t="shared" ref="M128" ca="1" si="1907">#REF!/($D128*($AV$4/1000))</f>
        <v>0</v>
      </c>
      <c r="N128" s="98">
        <f t="shared" ca="1" si="975"/>
        <v>2941.1764705882351</v>
      </c>
      <c r="O128" s="98">
        <f t="shared" ref="O128" ca="1" si="1908">#REF!/($D128*($AV$4/1000))</f>
        <v>1470.5882352941176</v>
      </c>
      <c r="P128" s="98">
        <f t="shared" ref="P128" ca="1" si="1909">#REF!/($D128*($AV$4/1000))</f>
        <v>0</v>
      </c>
      <c r="Q128" s="98">
        <f t="shared" ref="Q128" ca="1" si="1910">#REF!/($D128*($AV$4/1000))</f>
        <v>7352.9411764705874</v>
      </c>
      <c r="R128" s="98">
        <f t="shared" ref="R128" ca="1" si="1911">#REF!/($D128*($AV$4/1000))</f>
        <v>0</v>
      </c>
      <c r="S128" s="98">
        <f t="shared" ref="S128" ca="1" si="1912">#REF!/($D128*($AV$4/1000))</f>
        <v>0</v>
      </c>
      <c r="T128" s="98">
        <f t="shared" ca="1" si="981"/>
        <v>8823.5294117647045</v>
      </c>
      <c r="U128" s="99" t="s">
        <v>120</v>
      </c>
      <c r="V128" s="98">
        <f t="shared" ca="1" si="982"/>
        <v>11764.705882352941</v>
      </c>
      <c r="W128" s="95">
        <v>565</v>
      </c>
      <c r="X128" s="99" t="s">
        <v>121</v>
      </c>
      <c r="Y128" s="100">
        <v>19444.444444444445</v>
      </c>
    </row>
    <row r="129" spans="1:25" x14ac:dyDescent="0.2">
      <c r="A129" s="95">
        <v>627</v>
      </c>
      <c r="B129" s="95">
        <v>0.68</v>
      </c>
      <c r="C129" s="98">
        <f t="shared" ref="C129" ca="1" si="1913">#REF!/($D129*($AV$4/1000))</f>
        <v>0</v>
      </c>
      <c r="D129" s="98">
        <f t="shared" ref="D129" ca="1" si="1914">#REF!/($D129*($AV$4/1000))</f>
        <v>0</v>
      </c>
      <c r="E129" s="98">
        <f t="shared" ref="E129" ca="1" si="1915">#REF!/($D129*($AV$4/1000))</f>
        <v>0</v>
      </c>
      <c r="F129" s="98">
        <f t="shared" ref="F129" ca="1" si="1916">#REF!/($D129*($AV$4/1000))</f>
        <v>0</v>
      </c>
      <c r="G129" s="98">
        <f t="shared" ref="G129" ca="1" si="1917">#REF!/($D129*($AV$4/1000))</f>
        <v>0</v>
      </c>
      <c r="H129" s="98">
        <f t="shared" ca="1" si="969"/>
        <v>0</v>
      </c>
      <c r="I129" s="98">
        <f t="shared" ref="I129" ca="1" si="1918">#REF!/($D129*($AV$4/1000))</f>
        <v>0</v>
      </c>
      <c r="J129" s="98">
        <f t="shared" ref="J129" ca="1" si="1919">#REF!/($D129*($AV$4/1000))</f>
        <v>0</v>
      </c>
      <c r="K129" s="98">
        <f t="shared" ref="K129" ca="1" si="1920">#REF!/($D129*($AV$4/1000))</f>
        <v>5882.3529411764703</v>
      </c>
      <c r="L129" s="98">
        <f t="shared" ref="L129" ca="1" si="1921">#REF!/($D129*($AV$4/1000))</f>
        <v>0</v>
      </c>
      <c r="M129" s="98">
        <f t="shared" ref="M129" ca="1" si="1922">#REF!/($D129*($AV$4/1000))</f>
        <v>0</v>
      </c>
      <c r="N129" s="98">
        <f t="shared" ca="1" si="975"/>
        <v>5882.3529411764703</v>
      </c>
      <c r="O129" s="98">
        <f t="shared" ref="O129" ca="1" si="1923">#REF!/($D129*($AV$4/1000))</f>
        <v>4411.7647058823522</v>
      </c>
      <c r="P129" s="98">
        <f t="shared" ref="P129" ca="1" si="1924">#REF!/($D129*($AV$4/1000))</f>
        <v>0</v>
      </c>
      <c r="Q129" s="98">
        <f t="shared" ref="Q129" ca="1" si="1925">#REF!/($D129*($AV$4/1000))</f>
        <v>1470.5882352941176</v>
      </c>
      <c r="R129" s="98">
        <f t="shared" ref="R129" ca="1" si="1926">#REF!/($D129*($AV$4/1000))</f>
        <v>0</v>
      </c>
      <c r="S129" s="98">
        <f t="shared" ref="S129" ca="1" si="1927">#REF!/($D129*($AV$4/1000))</f>
        <v>0</v>
      </c>
      <c r="T129" s="98">
        <f t="shared" ca="1" si="981"/>
        <v>5882.3529411764703</v>
      </c>
      <c r="U129" s="99" t="s">
        <v>121</v>
      </c>
      <c r="V129" s="98">
        <f t="shared" ca="1" si="982"/>
        <v>11764.705882352941</v>
      </c>
      <c r="W129" s="95">
        <v>567</v>
      </c>
      <c r="X129" s="99" t="s">
        <v>121</v>
      </c>
      <c r="Y129" s="100">
        <v>62500.000000000007</v>
      </c>
    </row>
    <row r="130" spans="1:25" x14ac:dyDescent="0.2">
      <c r="A130" s="95">
        <v>628</v>
      </c>
      <c r="B130" s="95">
        <v>0.68</v>
      </c>
      <c r="C130" s="98">
        <f t="shared" ref="C130" ca="1" si="1928">#REF!/($D130*($AV$4/1000))</f>
        <v>0</v>
      </c>
      <c r="D130" s="98">
        <f t="shared" ref="D130" ca="1" si="1929">#REF!/($D130*($AV$4/1000))</f>
        <v>0</v>
      </c>
      <c r="E130" s="98">
        <f t="shared" ref="E130" ca="1" si="1930">#REF!/($D130*($AV$4/1000))</f>
        <v>0</v>
      </c>
      <c r="F130" s="98">
        <f t="shared" ref="F130" ca="1" si="1931">#REF!/($D130*($AV$4/1000))</f>
        <v>0</v>
      </c>
      <c r="G130" s="98">
        <f t="shared" ref="G130" ca="1" si="1932">#REF!/($D130*($AV$4/1000))</f>
        <v>0</v>
      </c>
      <c r="H130" s="98">
        <f t="shared" ref="H130:H189" ca="1" si="1933">SUM(C130:G130)</f>
        <v>0</v>
      </c>
      <c r="I130" s="98">
        <f t="shared" ref="I130" ca="1" si="1934">#REF!/($D130*($AV$4/1000))</f>
        <v>1470.5882352941176</v>
      </c>
      <c r="J130" s="98">
        <f t="shared" ref="J130" ca="1" si="1935">#REF!/($D130*($AV$4/1000))</f>
        <v>0</v>
      </c>
      <c r="K130" s="98">
        <f t="shared" ref="K130" ca="1" si="1936">#REF!/($D130*($AV$4/1000))</f>
        <v>0</v>
      </c>
      <c r="L130" s="98">
        <f t="shared" ref="L130" ca="1" si="1937">#REF!/($D130*($AV$4/1000))</f>
        <v>0</v>
      </c>
      <c r="M130" s="98">
        <f t="shared" ref="M130" ca="1" si="1938">#REF!/($D130*($AV$4/1000))</f>
        <v>0</v>
      </c>
      <c r="N130" s="98">
        <f t="shared" ref="N130:N189" ca="1" si="1939">SUM(I130:M130)</f>
        <v>1470.5882352941176</v>
      </c>
      <c r="O130" s="98">
        <f t="shared" ref="O130" ca="1" si="1940">#REF!/($D130*($AV$4/1000))</f>
        <v>1470.5882352941176</v>
      </c>
      <c r="P130" s="98">
        <f t="shared" ref="P130" ca="1" si="1941">#REF!/($D130*($AV$4/1000))</f>
        <v>0</v>
      </c>
      <c r="Q130" s="98">
        <f t="shared" ref="Q130" ca="1" si="1942">#REF!/($D130*($AV$4/1000))</f>
        <v>1470.5882352941176</v>
      </c>
      <c r="R130" s="98">
        <f t="shared" ref="R130" ca="1" si="1943">#REF!/($D130*($AV$4/1000))</f>
        <v>0</v>
      </c>
      <c r="S130" s="98">
        <f t="shared" ref="S130" ca="1" si="1944">#REF!/($D130*($AV$4/1000))</f>
        <v>0</v>
      </c>
      <c r="T130" s="98">
        <f t="shared" ref="T130:T189" ca="1" si="1945">SUM(O130:S130)</f>
        <v>2941.1764705882351</v>
      </c>
      <c r="U130" s="99" t="s">
        <v>120</v>
      </c>
      <c r="V130" s="98">
        <f t="shared" ref="V130:V189" ca="1" si="1946">H130+N130+T130</f>
        <v>4411.7647058823532</v>
      </c>
      <c r="W130" s="95">
        <v>569</v>
      </c>
      <c r="X130" s="99" t="s">
        <v>121</v>
      </c>
      <c r="Y130" s="100">
        <v>23188.405797101448</v>
      </c>
    </row>
    <row r="131" spans="1:25" x14ac:dyDescent="0.2">
      <c r="A131" s="95">
        <v>629</v>
      </c>
      <c r="B131" s="95">
        <v>0.68</v>
      </c>
      <c r="C131" s="98">
        <f t="shared" ref="C131" ca="1" si="1947">#REF!/($D131*($AV$4/1000))</f>
        <v>0</v>
      </c>
      <c r="D131" s="98">
        <f t="shared" ref="D131" ca="1" si="1948">#REF!/($D131*($AV$4/1000))</f>
        <v>0</v>
      </c>
      <c r="E131" s="98">
        <f t="shared" ref="E131" ca="1" si="1949">#REF!/($D131*($AV$4/1000))</f>
        <v>0</v>
      </c>
      <c r="F131" s="98">
        <f t="shared" ref="F131" ca="1" si="1950">#REF!/($D131*($AV$4/1000))</f>
        <v>0</v>
      </c>
      <c r="G131" s="98">
        <f t="shared" ref="G131" ca="1" si="1951">#REF!/($D131*($AV$4/1000))</f>
        <v>0</v>
      </c>
      <c r="H131" s="98">
        <f t="shared" ca="1" si="1933"/>
        <v>0</v>
      </c>
      <c r="I131" s="98">
        <f t="shared" ref="I131" ca="1" si="1952">#REF!/($D131*($AV$4/1000))</f>
        <v>0</v>
      </c>
      <c r="J131" s="98">
        <f t="shared" ref="J131" ca="1" si="1953">#REF!/($D131*($AV$4/1000))</f>
        <v>0</v>
      </c>
      <c r="K131" s="98">
        <f t="shared" ref="K131" ca="1" si="1954">#REF!/($D131*($AV$4/1000))</f>
        <v>2941.1764705882351</v>
      </c>
      <c r="L131" s="98">
        <f t="shared" ref="L131" ca="1" si="1955">#REF!/($D131*($AV$4/1000))</f>
        <v>0</v>
      </c>
      <c r="M131" s="98">
        <f t="shared" ref="M131" ca="1" si="1956">#REF!/($D131*($AV$4/1000))</f>
        <v>0</v>
      </c>
      <c r="N131" s="98">
        <f t="shared" ca="1" si="1939"/>
        <v>2941.1764705882351</v>
      </c>
      <c r="O131" s="98">
        <f t="shared" ref="O131" ca="1" si="1957">#REF!/($D131*($AV$4/1000))</f>
        <v>2941.1764705882351</v>
      </c>
      <c r="P131" s="98">
        <f t="shared" ref="P131" ca="1" si="1958">#REF!/($D131*($AV$4/1000))</f>
        <v>0</v>
      </c>
      <c r="Q131" s="98">
        <f t="shared" ref="Q131" ca="1" si="1959">#REF!/($D131*($AV$4/1000))</f>
        <v>5882.3529411764703</v>
      </c>
      <c r="R131" s="98">
        <f t="shared" ref="R131" ca="1" si="1960">#REF!/($D131*($AV$4/1000))</f>
        <v>0</v>
      </c>
      <c r="S131" s="98">
        <f t="shared" ref="S131" ca="1" si="1961">#REF!/($D131*($AV$4/1000))</f>
        <v>0</v>
      </c>
      <c r="T131" s="98">
        <f t="shared" ca="1" si="1945"/>
        <v>8823.5294117647063</v>
      </c>
      <c r="U131" s="99" t="s">
        <v>121</v>
      </c>
      <c r="V131" s="98">
        <f t="shared" ca="1" si="1946"/>
        <v>11764.705882352941</v>
      </c>
      <c r="W131" s="95">
        <v>571</v>
      </c>
      <c r="X131" s="99" t="s">
        <v>121</v>
      </c>
      <c r="Y131" s="100">
        <v>13235.294117647059</v>
      </c>
    </row>
    <row r="132" spans="1:25" x14ac:dyDescent="0.2">
      <c r="A132" s="95">
        <v>630</v>
      </c>
      <c r="B132" s="95">
        <v>0.68</v>
      </c>
      <c r="C132" s="98">
        <f t="shared" ref="C132" ca="1" si="1962">#REF!/($D132*($AV$4/1000))</f>
        <v>0</v>
      </c>
      <c r="D132" s="98">
        <f t="shared" ref="D132" ca="1" si="1963">#REF!/($D132*($AV$4/1000))</f>
        <v>0</v>
      </c>
      <c r="E132" s="98">
        <f t="shared" ref="E132" ca="1" si="1964">#REF!/($D132*($AV$4/1000))</f>
        <v>0</v>
      </c>
      <c r="F132" s="98">
        <f t="shared" ref="F132" ca="1" si="1965">#REF!/($D132*($AV$4/1000))</f>
        <v>0</v>
      </c>
      <c r="G132" s="98">
        <f t="shared" ref="G132" ca="1" si="1966">#REF!/($D132*($AV$4/1000))</f>
        <v>0</v>
      </c>
      <c r="H132" s="98">
        <f t="shared" ca="1" si="1933"/>
        <v>0</v>
      </c>
      <c r="I132" s="98">
        <f t="shared" ref="I132" ca="1" si="1967">#REF!/($D132*($AV$4/1000))</f>
        <v>0</v>
      </c>
      <c r="J132" s="98">
        <f t="shared" ref="J132" ca="1" si="1968">#REF!/($D132*($AV$4/1000))</f>
        <v>0</v>
      </c>
      <c r="K132" s="98">
        <f t="shared" ref="K132" ca="1" si="1969">#REF!/($D132*($AV$4/1000))</f>
        <v>7352.9411764705874</v>
      </c>
      <c r="L132" s="98">
        <f t="shared" ref="L132" ca="1" si="1970">#REF!/($D132*($AV$4/1000))</f>
        <v>0</v>
      </c>
      <c r="M132" s="98">
        <f t="shared" ref="M132" ca="1" si="1971">#REF!/($D132*($AV$4/1000))</f>
        <v>0</v>
      </c>
      <c r="N132" s="98">
        <f t="shared" ca="1" si="1939"/>
        <v>7352.9411764705874</v>
      </c>
      <c r="O132" s="98">
        <f t="shared" ref="O132" ca="1" si="1972">#REF!/($D132*($AV$4/1000))</f>
        <v>0</v>
      </c>
      <c r="P132" s="98">
        <f t="shared" ref="P132" ca="1" si="1973">#REF!/($D132*($AV$4/1000))</f>
        <v>0</v>
      </c>
      <c r="Q132" s="98">
        <f t="shared" ref="Q132" ca="1" si="1974">#REF!/($D132*($AV$4/1000))</f>
        <v>2941.1764705882351</v>
      </c>
      <c r="R132" s="98">
        <f t="shared" ref="R132" ca="1" si="1975">#REF!/($D132*($AV$4/1000))</f>
        <v>0</v>
      </c>
      <c r="S132" s="98">
        <f t="shared" ref="S132" ca="1" si="1976">#REF!/($D132*($AV$4/1000))</f>
        <v>0</v>
      </c>
      <c r="T132" s="98">
        <f t="shared" ca="1" si="1945"/>
        <v>2941.1764705882351</v>
      </c>
      <c r="U132" s="99" t="s">
        <v>120</v>
      </c>
      <c r="V132" s="98">
        <f t="shared" ca="1" si="1946"/>
        <v>10294.117647058822</v>
      </c>
      <c r="W132" s="95">
        <v>573</v>
      </c>
      <c r="X132" s="99" t="s">
        <v>121</v>
      </c>
      <c r="Y132" s="100">
        <v>19444.444444444445</v>
      </c>
    </row>
    <row r="133" spans="1:25" x14ac:dyDescent="0.2">
      <c r="A133" s="95">
        <v>631</v>
      </c>
      <c r="B133" s="95">
        <v>0.68</v>
      </c>
      <c r="C133" s="98">
        <f t="shared" ref="C133" ca="1" si="1977">#REF!/($D133*($AV$4/1000))</f>
        <v>0</v>
      </c>
      <c r="D133" s="98">
        <f t="shared" ref="D133" ca="1" si="1978">#REF!/($D133*($AV$4/1000))</f>
        <v>0</v>
      </c>
      <c r="E133" s="98">
        <f t="shared" ref="E133" ca="1" si="1979">#REF!/($D133*($AV$4/1000))</f>
        <v>0</v>
      </c>
      <c r="F133" s="98">
        <f t="shared" ref="F133" ca="1" si="1980">#REF!/($D133*($AV$4/1000))</f>
        <v>0</v>
      </c>
      <c r="G133" s="98">
        <f t="shared" ref="G133" ca="1" si="1981">#REF!/($D133*($AV$4/1000))</f>
        <v>0</v>
      </c>
      <c r="H133" s="98">
        <f t="shared" ca="1" si="1933"/>
        <v>0</v>
      </c>
      <c r="I133" s="98">
        <f t="shared" ref="I133" ca="1" si="1982">#REF!/($D133*($AV$4/1000))</f>
        <v>0</v>
      </c>
      <c r="J133" s="98">
        <f t="shared" ref="J133" ca="1" si="1983">#REF!/($D133*($AV$4/1000))</f>
        <v>2941.1764705882351</v>
      </c>
      <c r="K133" s="98">
        <f t="shared" ref="K133" ca="1" si="1984">#REF!/($D133*($AV$4/1000))</f>
        <v>4411.7647058823522</v>
      </c>
      <c r="L133" s="98">
        <f t="shared" ref="L133" ca="1" si="1985">#REF!/($D133*($AV$4/1000))</f>
        <v>1470.5882352941176</v>
      </c>
      <c r="M133" s="98">
        <f t="shared" ref="M133" ca="1" si="1986">#REF!/($D133*($AV$4/1000))</f>
        <v>0</v>
      </c>
      <c r="N133" s="98">
        <f t="shared" ca="1" si="1939"/>
        <v>8823.5294117647045</v>
      </c>
      <c r="O133" s="98">
        <f t="shared" ref="O133" ca="1" si="1987">#REF!/($D133*($AV$4/1000))</f>
        <v>0</v>
      </c>
      <c r="P133" s="98">
        <f t="shared" ref="P133" ca="1" si="1988">#REF!/($D133*($AV$4/1000))</f>
        <v>0</v>
      </c>
      <c r="Q133" s="98">
        <f t="shared" ref="Q133" ca="1" si="1989">#REF!/($D133*($AV$4/1000))</f>
        <v>4411.7647058823522</v>
      </c>
      <c r="R133" s="98">
        <f t="shared" ref="R133" ca="1" si="1990">#REF!/($D133*($AV$4/1000))</f>
        <v>0</v>
      </c>
      <c r="S133" s="98">
        <f t="shared" ref="S133" ca="1" si="1991">#REF!/($D133*($AV$4/1000))</f>
        <v>0</v>
      </c>
      <c r="T133" s="98">
        <f t="shared" ca="1" si="1945"/>
        <v>4411.7647058823522</v>
      </c>
      <c r="U133" s="99" t="s">
        <v>121</v>
      </c>
      <c r="V133" s="98">
        <f t="shared" ca="1" si="1946"/>
        <v>13235.294117647056</v>
      </c>
      <c r="W133" s="95">
        <v>575</v>
      </c>
      <c r="X133" s="99" t="s">
        <v>121</v>
      </c>
      <c r="Y133" s="100">
        <v>11764.705882352941</v>
      </c>
    </row>
    <row r="134" spans="1:25" x14ac:dyDescent="0.2">
      <c r="A134" s="95">
        <v>632</v>
      </c>
      <c r="B134" s="95">
        <v>0.68</v>
      </c>
      <c r="C134" s="98">
        <f t="shared" ref="C134" ca="1" si="1992">#REF!/($D134*($AV$4/1000))</f>
        <v>0</v>
      </c>
      <c r="D134" s="98">
        <f t="shared" ref="D134" ca="1" si="1993">#REF!/($D134*($AV$4/1000))</f>
        <v>0</v>
      </c>
      <c r="E134" s="98">
        <f t="shared" ref="E134" ca="1" si="1994">#REF!/($D134*($AV$4/1000))</f>
        <v>0</v>
      </c>
      <c r="F134" s="98">
        <f t="shared" ref="F134" ca="1" si="1995">#REF!/($D134*($AV$4/1000))</f>
        <v>0</v>
      </c>
      <c r="G134" s="98">
        <f t="shared" ref="G134" ca="1" si="1996">#REF!/($D134*($AV$4/1000))</f>
        <v>0</v>
      </c>
      <c r="H134" s="98">
        <f t="shared" ca="1" si="1933"/>
        <v>0</v>
      </c>
      <c r="I134" s="98">
        <f t="shared" ref="I134" ca="1" si="1997">#REF!/($D134*($AV$4/1000))</f>
        <v>0</v>
      </c>
      <c r="J134" s="98">
        <f t="shared" ref="J134" ca="1" si="1998">#REF!/($D134*($AV$4/1000))</f>
        <v>0</v>
      </c>
      <c r="K134" s="98">
        <f t="shared" ref="K134" ca="1" si="1999">#REF!/($D134*($AV$4/1000))</f>
        <v>0</v>
      </c>
      <c r="L134" s="98">
        <f t="shared" ref="L134" ca="1" si="2000">#REF!/($D134*($AV$4/1000))</f>
        <v>0</v>
      </c>
      <c r="M134" s="98">
        <f t="shared" ref="M134" ca="1" si="2001">#REF!/($D134*($AV$4/1000))</f>
        <v>2941.1764705882351</v>
      </c>
      <c r="N134" s="98">
        <f t="shared" ca="1" si="1939"/>
        <v>2941.1764705882351</v>
      </c>
      <c r="O134" s="98">
        <f t="shared" ref="O134" ca="1" si="2002">#REF!/($D134*($AV$4/1000))</f>
        <v>7352.9411764705874</v>
      </c>
      <c r="P134" s="98">
        <f t="shared" ref="P134" ca="1" si="2003">#REF!/($D134*($AV$4/1000))</f>
        <v>0</v>
      </c>
      <c r="Q134" s="98">
        <f t="shared" ref="Q134" ca="1" si="2004">#REF!/($D134*($AV$4/1000))</f>
        <v>5882.3529411764703</v>
      </c>
      <c r="R134" s="98">
        <f t="shared" ref="R134" ca="1" si="2005">#REF!/($D134*($AV$4/1000))</f>
        <v>0</v>
      </c>
      <c r="S134" s="98">
        <f t="shared" ref="S134" ca="1" si="2006">#REF!/($D134*($AV$4/1000))</f>
        <v>0</v>
      </c>
      <c r="T134" s="98">
        <f t="shared" ca="1" si="1945"/>
        <v>13235.294117647058</v>
      </c>
      <c r="U134" s="99" t="s">
        <v>120</v>
      </c>
      <c r="V134" s="98">
        <f t="shared" ca="1" si="1946"/>
        <v>16176.470588235294</v>
      </c>
      <c r="W134" s="95">
        <v>577</v>
      </c>
      <c r="X134" s="99" t="s">
        <v>121</v>
      </c>
      <c r="Y134" s="100">
        <v>36231.884057971016</v>
      </c>
    </row>
    <row r="135" spans="1:25" x14ac:dyDescent="0.2">
      <c r="A135" s="95">
        <v>633</v>
      </c>
      <c r="B135" s="95">
        <v>0.68</v>
      </c>
      <c r="C135" s="98">
        <f t="shared" ref="C135" ca="1" si="2007">#REF!/($D135*($AV$4/1000))</f>
        <v>0</v>
      </c>
      <c r="D135" s="98">
        <f t="shared" ref="D135" ca="1" si="2008">#REF!/($D135*($AV$4/1000))</f>
        <v>0</v>
      </c>
      <c r="E135" s="98">
        <f t="shared" ref="E135" ca="1" si="2009">#REF!/($D135*($AV$4/1000))</f>
        <v>0</v>
      </c>
      <c r="F135" s="98">
        <f t="shared" ref="F135" ca="1" si="2010">#REF!/($D135*($AV$4/1000))</f>
        <v>0</v>
      </c>
      <c r="G135" s="98">
        <f t="shared" ref="G135" ca="1" si="2011">#REF!/($D135*($AV$4/1000))</f>
        <v>0</v>
      </c>
      <c r="H135" s="98">
        <f t="shared" ca="1" si="1933"/>
        <v>0</v>
      </c>
      <c r="I135" s="98">
        <f t="shared" ref="I135" ca="1" si="2012">#REF!/($D135*($AV$4/1000))</f>
        <v>4411.7647058823522</v>
      </c>
      <c r="J135" s="98">
        <f t="shared" ref="J135" ca="1" si="2013">#REF!/($D135*($AV$4/1000))</f>
        <v>0</v>
      </c>
      <c r="K135" s="98">
        <f t="shared" ref="K135" ca="1" si="2014">#REF!/($D135*($AV$4/1000))</f>
        <v>0</v>
      </c>
      <c r="L135" s="98">
        <f t="shared" ref="L135" ca="1" si="2015">#REF!/($D135*($AV$4/1000))</f>
        <v>0</v>
      </c>
      <c r="M135" s="98">
        <f t="shared" ref="M135" ca="1" si="2016">#REF!/($D135*($AV$4/1000))</f>
        <v>1470.5882352941176</v>
      </c>
      <c r="N135" s="98">
        <f t="shared" ca="1" si="1939"/>
        <v>5882.3529411764703</v>
      </c>
      <c r="O135" s="98">
        <f t="shared" ref="O135" ca="1" si="2017">#REF!/($D135*($AV$4/1000))</f>
        <v>1470.5882352941176</v>
      </c>
      <c r="P135" s="98">
        <f t="shared" ref="P135" ca="1" si="2018">#REF!/($D135*($AV$4/1000))</f>
        <v>0</v>
      </c>
      <c r="Q135" s="98">
        <f t="shared" ref="Q135" ca="1" si="2019">#REF!/($D135*($AV$4/1000))</f>
        <v>11764.705882352941</v>
      </c>
      <c r="R135" s="98">
        <f t="shared" ref="R135" ca="1" si="2020">#REF!/($D135*($AV$4/1000))</f>
        <v>0</v>
      </c>
      <c r="S135" s="98">
        <f t="shared" ref="S135" ca="1" si="2021">#REF!/($D135*($AV$4/1000))</f>
        <v>0</v>
      </c>
      <c r="T135" s="98">
        <f t="shared" ca="1" si="1945"/>
        <v>13235.294117647058</v>
      </c>
      <c r="U135" s="99" t="s">
        <v>121</v>
      </c>
      <c r="V135" s="98">
        <f t="shared" ca="1" si="1946"/>
        <v>19117.647058823528</v>
      </c>
      <c r="W135" s="95">
        <v>579</v>
      </c>
      <c r="X135" s="99" t="s">
        <v>121</v>
      </c>
      <c r="Y135" s="100">
        <v>13043.478260869564</v>
      </c>
    </row>
    <row r="136" spans="1:25" x14ac:dyDescent="0.2">
      <c r="A136" s="95">
        <v>634</v>
      </c>
      <c r="B136" s="95">
        <v>0.68</v>
      </c>
      <c r="C136" s="98">
        <f t="shared" ref="C136" ca="1" si="2022">#REF!/($D136*($AV$4/1000))</f>
        <v>0</v>
      </c>
      <c r="D136" s="98">
        <f t="shared" ref="D136" ca="1" si="2023">#REF!/($D136*($AV$4/1000))</f>
        <v>0</v>
      </c>
      <c r="E136" s="98">
        <f t="shared" ref="E136" ca="1" si="2024">#REF!/($D136*($AV$4/1000))</f>
        <v>0</v>
      </c>
      <c r="F136" s="98">
        <f t="shared" ref="F136" ca="1" si="2025">#REF!/($D136*($AV$4/1000))</f>
        <v>0</v>
      </c>
      <c r="G136" s="98">
        <f t="shared" ref="G136" ca="1" si="2026">#REF!/($D136*($AV$4/1000))</f>
        <v>0</v>
      </c>
      <c r="H136" s="98">
        <f t="shared" ca="1" si="1933"/>
        <v>0</v>
      </c>
      <c r="I136" s="98">
        <f t="shared" ref="I136" ca="1" si="2027">#REF!/($D136*($AV$4/1000))</f>
        <v>1470.5882352941176</v>
      </c>
      <c r="J136" s="98">
        <f t="shared" ref="J136" ca="1" si="2028">#REF!/($D136*($AV$4/1000))</f>
        <v>0</v>
      </c>
      <c r="K136" s="98">
        <f t="shared" ref="K136" ca="1" si="2029">#REF!/($D136*($AV$4/1000))</f>
        <v>2941.1764705882351</v>
      </c>
      <c r="L136" s="98">
        <f t="shared" ref="L136" ca="1" si="2030">#REF!/($D136*($AV$4/1000))</f>
        <v>1470.5882352941176</v>
      </c>
      <c r="M136" s="98">
        <f t="shared" ref="M136" ca="1" si="2031">#REF!/($D136*($AV$4/1000))</f>
        <v>0</v>
      </c>
      <c r="N136" s="98">
        <f t="shared" ca="1" si="1939"/>
        <v>5882.3529411764703</v>
      </c>
      <c r="O136" s="98">
        <f t="shared" ref="O136" ca="1" si="2032">#REF!/($D136*($AV$4/1000))</f>
        <v>10294.117647058823</v>
      </c>
      <c r="P136" s="98">
        <f t="shared" ref="P136" ca="1" si="2033">#REF!/($D136*($AV$4/1000))</f>
        <v>0</v>
      </c>
      <c r="Q136" s="98">
        <f t="shared" ref="Q136" ca="1" si="2034">#REF!/($D136*($AV$4/1000))</f>
        <v>5882.3529411764703</v>
      </c>
      <c r="R136" s="98">
        <f t="shared" ref="R136" ca="1" si="2035">#REF!/($D136*($AV$4/1000))</f>
        <v>0</v>
      </c>
      <c r="S136" s="98">
        <f t="shared" ref="S136" ca="1" si="2036">#REF!/($D136*($AV$4/1000))</f>
        <v>0</v>
      </c>
      <c r="T136" s="98">
        <f t="shared" ca="1" si="1945"/>
        <v>16176.470588235294</v>
      </c>
      <c r="U136" s="99" t="s">
        <v>120</v>
      </c>
      <c r="V136" s="98">
        <f t="shared" ca="1" si="1946"/>
        <v>22058.823529411762</v>
      </c>
      <c r="W136" s="95">
        <v>581</v>
      </c>
      <c r="X136" s="99" t="s">
        <v>121</v>
      </c>
      <c r="Y136" s="100">
        <v>14062.5</v>
      </c>
    </row>
    <row r="137" spans="1:25" x14ac:dyDescent="0.2">
      <c r="A137" s="95">
        <v>635</v>
      </c>
      <c r="B137" s="95">
        <v>0.68</v>
      </c>
      <c r="C137" s="98">
        <f t="shared" ref="C137" ca="1" si="2037">#REF!/($D137*($AV$4/1000))</f>
        <v>0</v>
      </c>
      <c r="D137" s="98">
        <f t="shared" ref="D137" ca="1" si="2038">#REF!/($D137*($AV$4/1000))</f>
        <v>0</v>
      </c>
      <c r="E137" s="98">
        <f t="shared" ref="E137" ca="1" si="2039">#REF!/($D137*($AV$4/1000))</f>
        <v>0</v>
      </c>
      <c r="F137" s="98">
        <f t="shared" ref="F137" ca="1" si="2040">#REF!/($D137*($AV$4/1000))</f>
        <v>0</v>
      </c>
      <c r="G137" s="98">
        <f t="shared" ref="G137" ca="1" si="2041">#REF!/($D137*($AV$4/1000))</f>
        <v>0</v>
      </c>
      <c r="H137" s="98">
        <f t="shared" ca="1" si="1933"/>
        <v>0</v>
      </c>
      <c r="I137" s="98">
        <f t="shared" ref="I137" ca="1" si="2042">#REF!/($D137*($AV$4/1000))</f>
        <v>2941.1764705882351</v>
      </c>
      <c r="J137" s="98">
        <f t="shared" ref="J137" ca="1" si="2043">#REF!/($D137*($AV$4/1000))</f>
        <v>0</v>
      </c>
      <c r="K137" s="98">
        <f t="shared" ref="K137" ca="1" si="2044">#REF!/($D137*($AV$4/1000))</f>
        <v>1470.5882352941176</v>
      </c>
      <c r="L137" s="98">
        <f t="shared" ref="L137" ca="1" si="2045">#REF!/($D137*($AV$4/1000))</f>
        <v>0</v>
      </c>
      <c r="M137" s="98">
        <f t="shared" ref="M137" ca="1" si="2046">#REF!/($D137*($AV$4/1000))</f>
        <v>0</v>
      </c>
      <c r="N137" s="98">
        <f t="shared" ca="1" si="1939"/>
        <v>4411.7647058823532</v>
      </c>
      <c r="O137" s="98">
        <f t="shared" ref="O137" ca="1" si="2047">#REF!/($D137*($AV$4/1000))</f>
        <v>2941.1764705882351</v>
      </c>
      <c r="P137" s="98">
        <f t="shared" ref="P137" ca="1" si="2048">#REF!/($D137*($AV$4/1000))</f>
        <v>1470.5882352941176</v>
      </c>
      <c r="Q137" s="98">
        <f t="shared" ref="Q137" ca="1" si="2049">#REF!/($D137*($AV$4/1000))</f>
        <v>42647.058823529405</v>
      </c>
      <c r="R137" s="98">
        <f t="shared" ref="R137" ca="1" si="2050">#REF!/($D137*($AV$4/1000))</f>
        <v>0</v>
      </c>
      <c r="S137" s="98">
        <f t="shared" ref="S137" ca="1" si="2051">#REF!/($D137*($AV$4/1000))</f>
        <v>0</v>
      </c>
      <c r="T137" s="98">
        <f t="shared" ca="1" si="1945"/>
        <v>47058.823529411762</v>
      </c>
      <c r="U137" s="99" t="s">
        <v>121</v>
      </c>
      <c r="V137" s="98">
        <f t="shared" ca="1" si="1946"/>
        <v>51470.588235294112</v>
      </c>
      <c r="W137" s="95">
        <v>583</v>
      </c>
      <c r="X137" s="99" t="s">
        <v>121</v>
      </c>
      <c r="Y137" s="100">
        <v>20588.235294117647</v>
      </c>
    </row>
    <row r="138" spans="1:25" x14ac:dyDescent="0.2">
      <c r="A138" s="95">
        <v>636</v>
      </c>
      <c r="B138" s="95">
        <v>0.68</v>
      </c>
      <c r="C138" s="98">
        <f t="shared" ref="C138" ca="1" si="2052">#REF!/($D138*($AV$4/1000))</f>
        <v>0</v>
      </c>
      <c r="D138" s="98">
        <f t="shared" ref="D138" ca="1" si="2053">#REF!/($D138*($AV$4/1000))</f>
        <v>0</v>
      </c>
      <c r="E138" s="98">
        <f t="shared" ref="E138" ca="1" si="2054">#REF!/($D138*($AV$4/1000))</f>
        <v>0</v>
      </c>
      <c r="F138" s="98">
        <f t="shared" ref="F138" ca="1" si="2055">#REF!/($D138*($AV$4/1000))</f>
        <v>0</v>
      </c>
      <c r="G138" s="98">
        <f t="shared" ref="G138" ca="1" si="2056">#REF!/($D138*($AV$4/1000))</f>
        <v>0</v>
      </c>
      <c r="H138" s="98">
        <f t="shared" ca="1" si="1933"/>
        <v>0</v>
      </c>
      <c r="I138" s="98">
        <f t="shared" ref="I138" ca="1" si="2057">#REF!/($D138*($AV$4/1000))</f>
        <v>1470.5882352941176</v>
      </c>
      <c r="J138" s="98">
        <f t="shared" ref="J138" ca="1" si="2058">#REF!/($D138*($AV$4/1000))</f>
        <v>0</v>
      </c>
      <c r="K138" s="98">
        <f t="shared" ref="K138" ca="1" si="2059">#REF!/($D138*($AV$4/1000))</f>
        <v>2941.1764705882351</v>
      </c>
      <c r="L138" s="98">
        <f t="shared" ref="L138" ca="1" si="2060">#REF!/($D138*($AV$4/1000))</f>
        <v>0</v>
      </c>
      <c r="M138" s="98">
        <f t="shared" ref="M138" ca="1" si="2061">#REF!/($D138*($AV$4/1000))</f>
        <v>0</v>
      </c>
      <c r="N138" s="98">
        <f t="shared" ca="1" si="1939"/>
        <v>4411.7647058823532</v>
      </c>
      <c r="O138" s="98">
        <f t="shared" ref="O138" ca="1" si="2062">#REF!/($D138*($AV$4/1000))</f>
        <v>1470.5882352941176</v>
      </c>
      <c r="P138" s="98">
        <f t="shared" ref="P138" ca="1" si="2063">#REF!/($D138*($AV$4/1000))</f>
        <v>0</v>
      </c>
      <c r="Q138" s="98">
        <f t="shared" ref="Q138" ca="1" si="2064">#REF!/($D138*($AV$4/1000))</f>
        <v>10294.117647058823</v>
      </c>
      <c r="R138" s="98">
        <f t="shared" ref="R138" ca="1" si="2065">#REF!/($D138*($AV$4/1000))</f>
        <v>0</v>
      </c>
      <c r="S138" s="98">
        <f t="shared" ref="S138" ca="1" si="2066">#REF!/($D138*($AV$4/1000))</f>
        <v>0</v>
      </c>
      <c r="T138" s="98">
        <f t="shared" ca="1" si="1945"/>
        <v>11764.705882352941</v>
      </c>
      <c r="U138" s="99" t="s">
        <v>120</v>
      </c>
      <c r="V138" s="98">
        <f t="shared" ca="1" si="1946"/>
        <v>16176.470588235294</v>
      </c>
      <c r="W138" s="95">
        <v>585</v>
      </c>
      <c r="X138" s="99" t="s">
        <v>121</v>
      </c>
      <c r="Y138" s="100">
        <v>30555.555555555558</v>
      </c>
    </row>
    <row r="139" spans="1:25" x14ac:dyDescent="0.2">
      <c r="A139" s="95">
        <v>637</v>
      </c>
      <c r="B139" s="95">
        <v>0.68</v>
      </c>
      <c r="C139" s="98">
        <f t="shared" ref="C139" ca="1" si="2067">#REF!/($D139*($AV$4/1000))</f>
        <v>0</v>
      </c>
      <c r="D139" s="98">
        <f t="shared" ref="D139" ca="1" si="2068">#REF!/($D139*($AV$4/1000))</f>
        <v>0</v>
      </c>
      <c r="E139" s="98">
        <f t="shared" ref="E139" ca="1" si="2069">#REF!/($D139*($AV$4/1000))</f>
        <v>0</v>
      </c>
      <c r="F139" s="98">
        <f t="shared" ref="F139" ca="1" si="2070">#REF!/($D139*($AV$4/1000))</f>
        <v>0</v>
      </c>
      <c r="G139" s="98">
        <f t="shared" ref="G139" ca="1" si="2071">#REF!/($D139*($AV$4/1000))</f>
        <v>0</v>
      </c>
      <c r="H139" s="98">
        <f t="shared" ca="1" si="1933"/>
        <v>0</v>
      </c>
      <c r="I139" s="98">
        <f t="shared" ref="I139" ca="1" si="2072">#REF!/($D139*($AV$4/1000))</f>
        <v>4411.7647058823522</v>
      </c>
      <c r="J139" s="98">
        <f t="shared" ref="J139" ca="1" si="2073">#REF!/($D139*($AV$4/1000))</f>
        <v>0</v>
      </c>
      <c r="K139" s="98">
        <f t="shared" ref="K139" ca="1" si="2074">#REF!/($D139*($AV$4/1000))</f>
        <v>1470.5882352941176</v>
      </c>
      <c r="L139" s="98">
        <f t="shared" ref="L139" ca="1" si="2075">#REF!/($D139*($AV$4/1000))</f>
        <v>0</v>
      </c>
      <c r="M139" s="98">
        <f t="shared" ref="M139" ca="1" si="2076">#REF!/($D139*($AV$4/1000))</f>
        <v>0</v>
      </c>
      <c r="N139" s="98">
        <f t="shared" ca="1" si="1939"/>
        <v>5882.3529411764703</v>
      </c>
      <c r="O139" s="98">
        <f t="shared" ref="O139" ca="1" si="2077">#REF!/($D139*($AV$4/1000))</f>
        <v>1470.5882352941176</v>
      </c>
      <c r="P139" s="98">
        <f t="shared" ref="P139" ca="1" si="2078">#REF!/($D139*($AV$4/1000))</f>
        <v>0</v>
      </c>
      <c r="Q139" s="98">
        <f t="shared" ref="Q139" ca="1" si="2079">#REF!/($D139*($AV$4/1000))</f>
        <v>8823.5294117647045</v>
      </c>
      <c r="R139" s="98">
        <f t="shared" ref="R139" ca="1" si="2080">#REF!/($D139*($AV$4/1000))</f>
        <v>0</v>
      </c>
      <c r="S139" s="98">
        <f t="shared" ref="S139" ca="1" si="2081">#REF!/($D139*($AV$4/1000))</f>
        <v>0</v>
      </c>
      <c r="T139" s="98">
        <f t="shared" ca="1" si="1945"/>
        <v>10294.117647058822</v>
      </c>
      <c r="U139" s="99" t="s">
        <v>121</v>
      </c>
      <c r="V139" s="98">
        <f t="shared" ca="1" si="1946"/>
        <v>16176.470588235292</v>
      </c>
      <c r="W139" s="95">
        <v>587</v>
      </c>
      <c r="X139" s="99" t="s">
        <v>121</v>
      </c>
      <c r="Y139" s="100">
        <v>20588.235294117643</v>
      </c>
    </row>
    <row r="140" spans="1:25" x14ac:dyDescent="0.2">
      <c r="A140" s="95">
        <v>638</v>
      </c>
      <c r="B140" s="95">
        <v>0.68</v>
      </c>
      <c r="C140" s="98">
        <f t="shared" ref="C140" ca="1" si="2082">#REF!/($D140*($AV$4/1000))</f>
        <v>0</v>
      </c>
      <c r="D140" s="98">
        <f t="shared" ref="D140" ca="1" si="2083">#REF!/($D140*($AV$4/1000))</f>
        <v>0</v>
      </c>
      <c r="E140" s="98">
        <f t="shared" ref="E140" ca="1" si="2084">#REF!/($D140*($AV$4/1000))</f>
        <v>0</v>
      </c>
      <c r="F140" s="98">
        <f t="shared" ref="F140" ca="1" si="2085">#REF!/($D140*($AV$4/1000))</f>
        <v>0</v>
      </c>
      <c r="G140" s="98">
        <f t="shared" ref="G140" ca="1" si="2086">#REF!/($D140*($AV$4/1000))</f>
        <v>0</v>
      </c>
      <c r="H140" s="98">
        <f t="shared" ca="1" si="1933"/>
        <v>0</v>
      </c>
      <c r="I140" s="98">
        <f t="shared" ref="I140" ca="1" si="2087">#REF!/($D140*($AV$4/1000))</f>
        <v>2941.1764705882351</v>
      </c>
      <c r="J140" s="98">
        <f t="shared" ref="J140" ca="1" si="2088">#REF!/($D140*($AV$4/1000))</f>
        <v>0</v>
      </c>
      <c r="K140" s="98">
        <f t="shared" ref="K140" ca="1" si="2089">#REF!/($D140*($AV$4/1000))</f>
        <v>1470.5882352941176</v>
      </c>
      <c r="L140" s="98">
        <f t="shared" ref="L140" ca="1" si="2090">#REF!/($D140*($AV$4/1000))</f>
        <v>0</v>
      </c>
      <c r="M140" s="98">
        <f t="shared" ref="M140" ca="1" si="2091">#REF!/($D140*($AV$4/1000))</f>
        <v>0</v>
      </c>
      <c r="N140" s="98">
        <f t="shared" ca="1" si="1939"/>
        <v>4411.7647058823532</v>
      </c>
      <c r="O140" s="98">
        <f t="shared" ref="O140" ca="1" si="2092">#REF!/($D140*($AV$4/1000))</f>
        <v>0</v>
      </c>
      <c r="P140" s="98">
        <f t="shared" ref="P140" ca="1" si="2093">#REF!/($D140*($AV$4/1000))</f>
        <v>0</v>
      </c>
      <c r="Q140" s="98">
        <f t="shared" ref="Q140" ca="1" si="2094">#REF!/($D140*($AV$4/1000))</f>
        <v>10294.117647058823</v>
      </c>
      <c r="R140" s="98">
        <f t="shared" ref="R140" ca="1" si="2095">#REF!/($D140*($AV$4/1000))</f>
        <v>0</v>
      </c>
      <c r="S140" s="98">
        <f t="shared" ref="S140" ca="1" si="2096">#REF!/($D140*($AV$4/1000))</f>
        <v>0</v>
      </c>
      <c r="T140" s="98">
        <f t="shared" ca="1" si="1945"/>
        <v>10294.117647058823</v>
      </c>
      <c r="U140" s="99" t="s">
        <v>120</v>
      </c>
      <c r="V140" s="98">
        <f t="shared" ca="1" si="1946"/>
        <v>14705.882352941177</v>
      </c>
      <c r="W140" s="95">
        <v>589</v>
      </c>
      <c r="X140" s="99" t="s">
        <v>121</v>
      </c>
      <c r="Y140" s="100">
        <v>22058.823529411766</v>
      </c>
    </row>
    <row r="141" spans="1:25" x14ac:dyDescent="0.2">
      <c r="A141" s="95">
        <v>639</v>
      </c>
      <c r="B141" s="95">
        <v>0.68</v>
      </c>
      <c r="C141" s="98">
        <f t="shared" ref="C141" ca="1" si="2097">#REF!/($D141*($AV$4/1000))</f>
        <v>0</v>
      </c>
      <c r="D141" s="98">
        <f t="shared" ref="D141" ca="1" si="2098">#REF!/($D141*($AV$4/1000))</f>
        <v>0</v>
      </c>
      <c r="E141" s="98">
        <f t="shared" ref="E141" ca="1" si="2099">#REF!/($D141*($AV$4/1000))</f>
        <v>0</v>
      </c>
      <c r="F141" s="98">
        <f t="shared" ref="F141" ca="1" si="2100">#REF!/($D141*($AV$4/1000))</f>
        <v>0</v>
      </c>
      <c r="G141" s="98">
        <f t="shared" ref="G141" ca="1" si="2101">#REF!/($D141*($AV$4/1000))</f>
        <v>0</v>
      </c>
      <c r="H141" s="98">
        <f t="shared" ca="1" si="1933"/>
        <v>0</v>
      </c>
      <c r="I141" s="98">
        <f t="shared" ref="I141" ca="1" si="2102">#REF!/($D141*($AV$4/1000))</f>
        <v>4411.7647058823522</v>
      </c>
      <c r="J141" s="98">
        <f t="shared" ref="J141" ca="1" si="2103">#REF!/($D141*($AV$4/1000))</f>
        <v>0</v>
      </c>
      <c r="K141" s="98">
        <f t="shared" ref="K141" ca="1" si="2104">#REF!/($D141*($AV$4/1000))</f>
        <v>42647.058823529405</v>
      </c>
      <c r="L141" s="98">
        <f t="shared" ref="L141" ca="1" si="2105">#REF!/($D141*($AV$4/1000))</f>
        <v>0</v>
      </c>
      <c r="M141" s="98">
        <f t="shared" ref="M141" ca="1" si="2106">#REF!/($D141*($AV$4/1000))</f>
        <v>0</v>
      </c>
      <c r="N141" s="98">
        <f t="shared" ca="1" si="1939"/>
        <v>47058.823529411755</v>
      </c>
      <c r="O141" s="98">
        <f t="shared" ref="O141" ca="1" si="2107">#REF!/($D141*($AV$4/1000))</f>
        <v>0</v>
      </c>
      <c r="P141" s="98">
        <f t="shared" ref="P141" ca="1" si="2108">#REF!/($D141*($AV$4/1000))</f>
        <v>1470.5882352941176</v>
      </c>
      <c r="Q141" s="98">
        <f t="shared" ref="Q141" ca="1" si="2109">#REF!/($D141*($AV$4/1000))</f>
        <v>4411.7647058823522</v>
      </c>
      <c r="R141" s="98">
        <f t="shared" ref="R141" ca="1" si="2110">#REF!/($D141*($AV$4/1000))</f>
        <v>0</v>
      </c>
      <c r="S141" s="98">
        <f t="shared" ref="S141" ca="1" si="2111">#REF!/($D141*($AV$4/1000))</f>
        <v>0</v>
      </c>
      <c r="T141" s="98">
        <f t="shared" ca="1" si="1945"/>
        <v>5882.3529411764703</v>
      </c>
      <c r="U141" s="99" t="s">
        <v>121</v>
      </c>
      <c r="V141" s="98">
        <f t="shared" ca="1" si="1946"/>
        <v>52941.176470588223</v>
      </c>
      <c r="W141" s="95">
        <v>591</v>
      </c>
      <c r="X141" s="99" t="s">
        <v>121</v>
      </c>
      <c r="Y141" s="100">
        <v>19117.647058823528</v>
      </c>
    </row>
    <row r="142" spans="1:25" x14ac:dyDescent="0.2">
      <c r="A142" s="95">
        <v>640</v>
      </c>
      <c r="B142" s="95">
        <v>0.64</v>
      </c>
      <c r="C142" s="98">
        <f t="shared" ref="C142" ca="1" si="2112">#REF!/($D142*($AV$4/1000))</f>
        <v>0</v>
      </c>
      <c r="D142" s="98">
        <f t="shared" ref="D142" ca="1" si="2113">#REF!/($D142*($AV$4/1000))</f>
        <v>0</v>
      </c>
      <c r="E142" s="98">
        <f t="shared" ref="E142" ca="1" si="2114">#REF!/($D142*($AV$4/1000))</f>
        <v>0</v>
      </c>
      <c r="F142" s="98">
        <f t="shared" ref="F142" ca="1" si="2115">#REF!/($D142*($AV$4/1000))</f>
        <v>0</v>
      </c>
      <c r="G142" s="98">
        <f t="shared" ref="G142" ca="1" si="2116">#REF!/($D142*($AV$4/1000))</f>
        <v>0</v>
      </c>
      <c r="H142" s="98">
        <f t="shared" ca="1" si="1933"/>
        <v>0</v>
      </c>
      <c r="I142" s="98">
        <f t="shared" ref="I142" ca="1" si="2117">#REF!/($D142*($AV$4/1000))</f>
        <v>3124.9999999999995</v>
      </c>
      <c r="J142" s="98">
        <f t="shared" ref="J142" ca="1" si="2118">#REF!/($D142*($AV$4/1000))</f>
        <v>0</v>
      </c>
      <c r="K142" s="98">
        <f t="shared" ref="K142" ca="1" si="2119">#REF!/($D142*($AV$4/1000))</f>
        <v>9375</v>
      </c>
      <c r="L142" s="98">
        <f t="shared" ref="L142" ca="1" si="2120">#REF!/($D142*($AV$4/1000))</f>
        <v>0</v>
      </c>
      <c r="M142" s="98">
        <f t="shared" ref="M142" ca="1" si="2121">#REF!/($D142*($AV$4/1000))</f>
        <v>0</v>
      </c>
      <c r="N142" s="98">
        <f t="shared" ca="1" si="1939"/>
        <v>12500</v>
      </c>
      <c r="O142" s="98">
        <f t="shared" ref="O142" ca="1" si="2122">#REF!/($D142*($AV$4/1000))</f>
        <v>3124.9999999999995</v>
      </c>
      <c r="P142" s="98">
        <f t="shared" ref="P142" ca="1" si="2123">#REF!/($D142*($AV$4/1000))</f>
        <v>0</v>
      </c>
      <c r="Q142" s="98">
        <f t="shared" ref="Q142" ca="1" si="2124">#REF!/($D142*($AV$4/1000))</f>
        <v>20312.5</v>
      </c>
      <c r="R142" s="98">
        <f t="shared" ref="R142" ca="1" si="2125">#REF!/($D142*($AV$4/1000))</f>
        <v>0</v>
      </c>
      <c r="S142" s="98">
        <f t="shared" ref="S142" ca="1" si="2126">#REF!/($D142*($AV$4/1000))</f>
        <v>0</v>
      </c>
      <c r="T142" s="98">
        <f t="shared" ca="1" si="1945"/>
        <v>23437.5</v>
      </c>
      <c r="U142" s="99" t="s">
        <v>120</v>
      </c>
      <c r="V142" s="98">
        <f t="shared" ca="1" si="1946"/>
        <v>35937.5</v>
      </c>
      <c r="W142" s="95">
        <v>593</v>
      </c>
      <c r="X142" s="99" t="s">
        <v>121</v>
      </c>
      <c r="Y142" s="100">
        <v>22058.823529411762</v>
      </c>
    </row>
    <row r="143" spans="1:25" x14ac:dyDescent="0.2">
      <c r="A143" s="95">
        <v>641</v>
      </c>
      <c r="B143" s="95">
        <v>0.64</v>
      </c>
      <c r="C143" s="98">
        <f t="shared" ref="C143" ca="1" si="2127">#REF!/($D143*($AV$4/1000))</f>
        <v>0</v>
      </c>
      <c r="D143" s="98">
        <f t="shared" ref="D143" ca="1" si="2128">#REF!/($D143*($AV$4/1000))</f>
        <v>0</v>
      </c>
      <c r="E143" s="98">
        <f t="shared" ref="E143" ca="1" si="2129">#REF!/($D143*($AV$4/1000))</f>
        <v>0</v>
      </c>
      <c r="F143" s="98">
        <f t="shared" ref="F143" ca="1" si="2130">#REF!/($D143*($AV$4/1000))</f>
        <v>0</v>
      </c>
      <c r="G143" s="98">
        <f t="shared" ref="G143" ca="1" si="2131">#REF!/($D143*($AV$4/1000))</f>
        <v>0</v>
      </c>
      <c r="H143" s="98">
        <f t="shared" ca="1" si="1933"/>
        <v>0</v>
      </c>
      <c r="I143" s="98">
        <f t="shared" ref="I143" ca="1" si="2132">#REF!/($D143*($AV$4/1000))</f>
        <v>0</v>
      </c>
      <c r="J143" s="98">
        <f t="shared" ref="J143" ca="1" si="2133">#REF!/($D143*($AV$4/1000))</f>
        <v>0</v>
      </c>
      <c r="K143" s="98">
        <f t="shared" ref="K143" ca="1" si="2134">#REF!/($D143*($AV$4/1000))</f>
        <v>24999.999999999996</v>
      </c>
      <c r="L143" s="98">
        <f t="shared" ref="L143" ca="1" si="2135">#REF!/($D143*($AV$4/1000))</f>
        <v>0</v>
      </c>
      <c r="M143" s="98">
        <f t="shared" ref="M143" ca="1" si="2136">#REF!/($D143*($AV$4/1000))</f>
        <v>0</v>
      </c>
      <c r="N143" s="98">
        <f t="shared" ca="1" si="1939"/>
        <v>24999.999999999996</v>
      </c>
      <c r="O143" s="98">
        <f t="shared" ref="O143" ca="1" si="2137">#REF!/($D143*($AV$4/1000))</f>
        <v>1562.4999999999998</v>
      </c>
      <c r="P143" s="98">
        <f t="shared" ref="P143" ca="1" si="2138">#REF!/($D143*($AV$4/1000))</f>
        <v>0</v>
      </c>
      <c r="Q143" s="98">
        <f t="shared" ref="Q143" ca="1" si="2139">#REF!/($D143*($AV$4/1000))</f>
        <v>6249.9999999999991</v>
      </c>
      <c r="R143" s="98">
        <f t="shared" ref="R143" ca="1" si="2140">#REF!/($D143*($AV$4/1000))</f>
        <v>0</v>
      </c>
      <c r="S143" s="98">
        <f t="shared" ref="S143" ca="1" si="2141">#REF!/($D143*($AV$4/1000))</f>
        <v>0</v>
      </c>
      <c r="T143" s="98">
        <f t="shared" ca="1" si="1945"/>
        <v>7812.4999999999991</v>
      </c>
      <c r="U143" s="99" t="s">
        <v>121</v>
      </c>
      <c r="V143" s="98">
        <f t="shared" ca="1" si="1946"/>
        <v>32812.499999999993</v>
      </c>
      <c r="W143" s="95">
        <v>595</v>
      </c>
      <c r="X143" s="99" t="s">
        <v>121</v>
      </c>
      <c r="Y143" s="100">
        <v>27941.176470588231</v>
      </c>
    </row>
    <row r="144" spans="1:25" x14ac:dyDescent="0.2">
      <c r="A144" s="95">
        <v>642</v>
      </c>
      <c r="B144" s="95">
        <v>0.72</v>
      </c>
      <c r="C144" s="98">
        <f t="shared" ref="C144" ca="1" si="2142">#REF!/($D144*($AV$4/1000))</f>
        <v>0</v>
      </c>
      <c r="D144" s="98">
        <f t="shared" ref="D144" ca="1" si="2143">#REF!/($D144*($AV$4/1000))</f>
        <v>0</v>
      </c>
      <c r="E144" s="98">
        <f t="shared" ref="E144" ca="1" si="2144">#REF!/($D144*($AV$4/1000))</f>
        <v>0</v>
      </c>
      <c r="F144" s="98">
        <f t="shared" ref="F144" ca="1" si="2145">#REF!/($D144*($AV$4/1000))</f>
        <v>0</v>
      </c>
      <c r="G144" s="98">
        <f t="shared" ref="G144" ca="1" si="2146">#REF!/($D144*($AV$4/1000))</f>
        <v>0</v>
      </c>
      <c r="H144" s="98">
        <f t="shared" ca="1" si="1933"/>
        <v>0</v>
      </c>
      <c r="I144" s="98">
        <f t="shared" ref="I144" ca="1" si="2147">#REF!/($D144*($AV$4/1000))</f>
        <v>1388.8888888888889</v>
      </c>
      <c r="J144" s="98">
        <f t="shared" ref="J144" ca="1" si="2148">#REF!/($D144*($AV$4/1000))</f>
        <v>0</v>
      </c>
      <c r="K144" s="98">
        <f t="shared" ref="K144" ca="1" si="2149">#REF!/($D144*($AV$4/1000))</f>
        <v>5555.5555555555557</v>
      </c>
      <c r="L144" s="98">
        <f t="shared" ref="L144" ca="1" si="2150">#REF!/($D144*($AV$4/1000))</f>
        <v>0</v>
      </c>
      <c r="M144" s="98">
        <f t="shared" ref="M144" ca="1" si="2151">#REF!/($D144*($AV$4/1000))</f>
        <v>0</v>
      </c>
      <c r="N144" s="98">
        <f t="shared" ca="1" si="1939"/>
        <v>6944.4444444444443</v>
      </c>
      <c r="O144" s="98">
        <f t="shared" ref="O144" ca="1" si="2152">#REF!/($D144*($AV$4/1000))</f>
        <v>1388.8888888888889</v>
      </c>
      <c r="P144" s="98">
        <f t="shared" ref="P144" ca="1" si="2153">#REF!/($D144*($AV$4/1000))</f>
        <v>0</v>
      </c>
      <c r="Q144" s="98">
        <f t="shared" ref="Q144" ca="1" si="2154">#REF!/($D144*($AV$4/1000))</f>
        <v>12500.000000000002</v>
      </c>
      <c r="R144" s="98">
        <f t="shared" ref="R144" ca="1" si="2155">#REF!/($D144*($AV$4/1000))</f>
        <v>0</v>
      </c>
      <c r="S144" s="98">
        <f t="shared" ref="S144" ca="1" si="2156">#REF!/($D144*($AV$4/1000))</f>
        <v>0</v>
      </c>
      <c r="T144" s="98">
        <f t="shared" ca="1" si="1945"/>
        <v>13888.888888888891</v>
      </c>
      <c r="U144" s="99" t="s">
        <v>120</v>
      </c>
      <c r="V144" s="98">
        <f t="shared" ca="1" si="1946"/>
        <v>20833.333333333336</v>
      </c>
      <c r="W144" s="95">
        <v>597</v>
      </c>
      <c r="X144" s="99" t="s">
        <v>121</v>
      </c>
      <c r="Y144" s="100">
        <v>68750</v>
      </c>
    </row>
    <row r="145" spans="1:25" x14ac:dyDescent="0.2">
      <c r="A145" s="95">
        <v>643</v>
      </c>
      <c r="B145" s="95">
        <v>0.72</v>
      </c>
      <c r="C145" s="98">
        <f t="shared" ref="C145" ca="1" si="2157">#REF!/($D145*($AV$4/1000))</f>
        <v>0</v>
      </c>
      <c r="D145" s="98">
        <f t="shared" ref="D145" ca="1" si="2158">#REF!/($D145*($AV$4/1000))</f>
        <v>0</v>
      </c>
      <c r="E145" s="98">
        <f t="shared" ref="E145" ca="1" si="2159">#REF!/($D145*($AV$4/1000))</f>
        <v>0</v>
      </c>
      <c r="F145" s="98">
        <f t="shared" ref="F145" ca="1" si="2160">#REF!/($D145*($AV$4/1000))</f>
        <v>0</v>
      </c>
      <c r="G145" s="98">
        <f t="shared" ref="G145" ca="1" si="2161">#REF!/($D145*($AV$4/1000))</f>
        <v>0</v>
      </c>
      <c r="H145" s="98">
        <f t="shared" ca="1" si="1933"/>
        <v>0</v>
      </c>
      <c r="I145" s="98">
        <f t="shared" ref="I145" ca="1" si="2162">#REF!/($D145*($AV$4/1000))</f>
        <v>0</v>
      </c>
      <c r="J145" s="98">
        <f t="shared" ref="J145" ca="1" si="2163">#REF!/($D145*($AV$4/1000))</f>
        <v>0</v>
      </c>
      <c r="K145" s="98">
        <f t="shared" ref="K145" ca="1" si="2164">#REF!/($D145*($AV$4/1000))</f>
        <v>6944.4444444444453</v>
      </c>
      <c r="L145" s="98">
        <f t="shared" ref="L145" ca="1" si="2165">#REF!/($D145*($AV$4/1000))</f>
        <v>1388.8888888888889</v>
      </c>
      <c r="M145" s="98">
        <f t="shared" ref="M145" ca="1" si="2166">#REF!/($D145*($AV$4/1000))</f>
        <v>0</v>
      </c>
      <c r="N145" s="98">
        <f t="shared" ca="1" si="1939"/>
        <v>8333.3333333333339</v>
      </c>
      <c r="O145" s="98">
        <f t="shared" ref="O145" ca="1" si="2167">#REF!/($D145*($AV$4/1000))</f>
        <v>1388.8888888888889</v>
      </c>
      <c r="P145" s="98">
        <f t="shared" ref="P145" ca="1" si="2168">#REF!/($D145*($AV$4/1000))</f>
        <v>0</v>
      </c>
      <c r="Q145" s="98">
        <f t="shared" ref="Q145" ca="1" si="2169">#REF!/($D145*($AV$4/1000))</f>
        <v>5555.5555555555557</v>
      </c>
      <c r="R145" s="98">
        <f t="shared" ref="R145" ca="1" si="2170">#REF!/($D145*($AV$4/1000))</f>
        <v>0</v>
      </c>
      <c r="S145" s="98">
        <f t="shared" ref="S145" ca="1" si="2171">#REF!/($D145*($AV$4/1000))</f>
        <v>0</v>
      </c>
      <c r="T145" s="98">
        <f t="shared" ca="1" si="1945"/>
        <v>6944.4444444444443</v>
      </c>
      <c r="U145" s="99" t="s">
        <v>121</v>
      </c>
      <c r="V145" s="98">
        <f t="shared" ca="1" si="1946"/>
        <v>15277.777777777777</v>
      </c>
      <c r="W145" s="95">
        <v>599</v>
      </c>
      <c r="X145" s="99" t="s">
        <v>121</v>
      </c>
      <c r="Y145" s="100">
        <v>16176.470588235292</v>
      </c>
    </row>
    <row r="146" spans="1:25" x14ac:dyDescent="0.2">
      <c r="A146" s="95">
        <v>644</v>
      </c>
      <c r="B146" s="95">
        <v>0.68</v>
      </c>
      <c r="C146" s="98">
        <f t="shared" ref="C146" ca="1" si="2172">#REF!/($D146*($AV$4/1000))</f>
        <v>0</v>
      </c>
      <c r="D146" s="98">
        <f t="shared" ref="D146" ca="1" si="2173">#REF!/($D146*($AV$4/1000))</f>
        <v>0</v>
      </c>
      <c r="E146" s="98">
        <f t="shared" ref="E146" ca="1" si="2174">#REF!/($D146*($AV$4/1000))</f>
        <v>0</v>
      </c>
      <c r="F146" s="98">
        <f t="shared" ref="F146" ca="1" si="2175">#REF!/($D146*($AV$4/1000))</f>
        <v>0</v>
      </c>
      <c r="G146" s="98">
        <f t="shared" ref="G146" ca="1" si="2176">#REF!/($D146*($AV$4/1000))</f>
        <v>0</v>
      </c>
      <c r="H146" s="98">
        <f t="shared" ca="1" si="1933"/>
        <v>0</v>
      </c>
      <c r="I146" s="98">
        <f t="shared" ref="I146" ca="1" si="2177">#REF!/($D146*($AV$4/1000))</f>
        <v>0</v>
      </c>
      <c r="J146" s="98">
        <f t="shared" ref="J146" ca="1" si="2178">#REF!/($D146*($AV$4/1000))</f>
        <v>0</v>
      </c>
      <c r="K146" s="98">
        <f t="shared" ref="K146" ca="1" si="2179">#REF!/($D146*($AV$4/1000))</f>
        <v>0</v>
      </c>
      <c r="L146" s="98">
        <f t="shared" ref="L146" ca="1" si="2180">#REF!/($D146*($AV$4/1000))</f>
        <v>0</v>
      </c>
      <c r="M146" s="98">
        <f t="shared" ref="M146" ca="1" si="2181">#REF!/($D146*($AV$4/1000))</f>
        <v>0</v>
      </c>
      <c r="N146" s="98">
        <f t="shared" ca="1" si="1939"/>
        <v>0</v>
      </c>
      <c r="O146" s="98">
        <f t="shared" ref="O146" ca="1" si="2182">#REF!/($D146*($AV$4/1000))</f>
        <v>1470.5882352941176</v>
      </c>
      <c r="P146" s="98">
        <f t="shared" ref="P146" ca="1" si="2183">#REF!/($D146*($AV$4/1000))</f>
        <v>0</v>
      </c>
      <c r="Q146" s="98">
        <f t="shared" ref="Q146" ca="1" si="2184">#REF!/($D146*($AV$4/1000))</f>
        <v>1470.5882352941176</v>
      </c>
      <c r="R146" s="98">
        <f t="shared" ref="R146" ca="1" si="2185">#REF!/($D146*($AV$4/1000))</f>
        <v>0</v>
      </c>
      <c r="S146" s="98">
        <f t="shared" ref="S146" ca="1" si="2186">#REF!/($D146*($AV$4/1000))</f>
        <v>0</v>
      </c>
      <c r="T146" s="98">
        <f t="shared" ca="1" si="1945"/>
        <v>2941.1764705882351</v>
      </c>
      <c r="U146" s="99" t="s">
        <v>120</v>
      </c>
      <c r="V146" s="98">
        <f t="shared" ca="1" si="1946"/>
        <v>2941.1764705882351</v>
      </c>
      <c r="W146" s="95">
        <v>601</v>
      </c>
      <c r="X146" s="99" t="s">
        <v>121</v>
      </c>
      <c r="Y146" s="100">
        <v>14705.882352941175</v>
      </c>
    </row>
    <row r="147" spans="1:25" x14ac:dyDescent="0.2">
      <c r="A147" s="95">
        <v>645</v>
      </c>
      <c r="B147" s="95">
        <v>0.68</v>
      </c>
      <c r="C147" s="98">
        <f t="shared" ref="C147" ca="1" si="2187">#REF!/($D147*($AV$4/1000))</f>
        <v>0</v>
      </c>
      <c r="D147" s="98">
        <f t="shared" ref="D147" ca="1" si="2188">#REF!/($D147*($AV$4/1000))</f>
        <v>0</v>
      </c>
      <c r="E147" s="98">
        <f t="shared" ref="E147" ca="1" si="2189">#REF!/($D147*($AV$4/1000))</f>
        <v>0</v>
      </c>
      <c r="F147" s="98">
        <f t="shared" ref="F147" ca="1" si="2190">#REF!/($D147*($AV$4/1000))</f>
        <v>0</v>
      </c>
      <c r="G147" s="98">
        <f t="shared" ref="G147" ca="1" si="2191">#REF!/($D147*($AV$4/1000))</f>
        <v>0</v>
      </c>
      <c r="H147" s="98">
        <f t="shared" ca="1" si="1933"/>
        <v>0</v>
      </c>
      <c r="I147" s="98">
        <f t="shared" ref="I147" ca="1" si="2192">#REF!/($D147*($AV$4/1000))</f>
        <v>2941.1764705882351</v>
      </c>
      <c r="J147" s="98">
        <f t="shared" ref="J147" ca="1" si="2193">#REF!/($D147*($AV$4/1000))</f>
        <v>1470.5882352941176</v>
      </c>
      <c r="K147" s="98">
        <f t="shared" ref="K147" ca="1" si="2194">#REF!/($D147*($AV$4/1000))</f>
        <v>0</v>
      </c>
      <c r="L147" s="98">
        <f t="shared" ref="L147" ca="1" si="2195">#REF!/($D147*($AV$4/1000))</f>
        <v>0</v>
      </c>
      <c r="M147" s="98">
        <f t="shared" ref="M147" ca="1" si="2196">#REF!/($D147*($AV$4/1000))</f>
        <v>0</v>
      </c>
      <c r="N147" s="98">
        <f t="shared" ca="1" si="1939"/>
        <v>4411.7647058823532</v>
      </c>
      <c r="O147" s="98">
        <f t="shared" ref="O147" ca="1" si="2197">#REF!/($D147*($AV$4/1000))</f>
        <v>1470.5882352941176</v>
      </c>
      <c r="P147" s="98">
        <f t="shared" ref="P147" ca="1" si="2198">#REF!/($D147*($AV$4/1000))</f>
        <v>0</v>
      </c>
      <c r="Q147" s="98">
        <f t="shared" ref="Q147" ca="1" si="2199">#REF!/($D147*($AV$4/1000))</f>
        <v>4411.7647058823522</v>
      </c>
      <c r="R147" s="98">
        <f t="shared" ref="R147" ca="1" si="2200">#REF!/($D147*($AV$4/1000))</f>
        <v>0</v>
      </c>
      <c r="S147" s="98">
        <f t="shared" ref="S147" ca="1" si="2201">#REF!/($D147*($AV$4/1000))</f>
        <v>0</v>
      </c>
      <c r="T147" s="98">
        <f t="shared" ca="1" si="1945"/>
        <v>5882.3529411764703</v>
      </c>
      <c r="U147" s="99" t="s">
        <v>121</v>
      </c>
      <c r="V147" s="98">
        <f t="shared" ca="1" si="1946"/>
        <v>10294.117647058823</v>
      </c>
      <c r="W147" s="95">
        <v>603</v>
      </c>
      <c r="X147" s="99" t="s">
        <v>121</v>
      </c>
      <c r="Y147" s="100">
        <v>58823.529411764706</v>
      </c>
    </row>
    <row r="148" spans="1:25" x14ac:dyDescent="0.2">
      <c r="A148" s="95">
        <v>646</v>
      </c>
      <c r="B148" s="95">
        <v>0.68</v>
      </c>
      <c r="C148" s="98">
        <f t="shared" ref="C148" ca="1" si="2202">#REF!/($D148*($AV$4/1000))</f>
        <v>0</v>
      </c>
      <c r="D148" s="98">
        <f t="shared" ref="D148" ca="1" si="2203">#REF!/($D148*($AV$4/1000))</f>
        <v>0</v>
      </c>
      <c r="E148" s="98">
        <f t="shared" ref="E148" ca="1" si="2204">#REF!/($D148*($AV$4/1000))</f>
        <v>0</v>
      </c>
      <c r="F148" s="98">
        <f t="shared" ref="F148" ca="1" si="2205">#REF!/($D148*($AV$4/1000))</f>
        <v>0</v>
      </c>
      <c r="G148" s="98">
        <f t="shared" ref="G148" ca="1" si="2206">#REF!/($D148*($AV$4/1000))</f>
        <v>0</v>
      </c>
      <c r="H148" s="98">
        <f t="shared" ca="1" si="1933"/>
        <v>0</v>
      </c>
      <c r="I148" s="98">
        <f t="shared" ref="I148" ca="1" si="2207">#REF!/($D148*($AV$4/1000))</f>
        <v>11764.705882352941</v>
      </c>
      <c r="J148" s="98">
        <f t="shared" ref="J148" ca="1" si="2208">#REF!/($D148*($AV$4/1000))</f>
        <v>0</v>
      </c>
      <c r="K148" s="98">
        <f t="shared" ref="K148" ca="1" si="2209">#REF!/($D148*($AV$4/1000))</f>
        <v>2941.1764705882351</v>
      </c>
      <c r="L148" s="98">
        <f t="shared" ref="L148" ca="1" si="2210">#REF!/($D148*($AV$4/1000))</f>
        <v>0</v>
      </c>
      <c r="M148" s="98">
        <f t="shared" ref="M148" ca="1" si="2211">#REF!/($D148*($AV$4/1000))</f>
        <v>0</v>
      </c>
      <c r="N148" s="98">
        <f t="shared" ca="1" si="1939"/>
        <v>14705.882352941175</v>
      </c>
      <c r="O148" s="98">
        <f t="shared" ref="O148" ca="1" si="2212">#REF!/($D148*($AV$4/1000))</f>
        <v>7352.9411764705874</v>
      </c>
      <c r="P148" s="98">
        <f t="shared" ref="P148" ca="1" si="2213">#REF!/($D148*($AV$4/1000))</f>
        <v>0</v>
      </c>
      <c r="Q148" s="98">
        <f t="shared" ref="Q148" ca="1" si="2214">#REF!/($D148*($AV$4/1000))</f>
        <v>5882.3529411764703</v>
      </c>
      <c r="R148" s="98">
        <f t="shared" ref="R148" ca="1" si="2215">#REF!/($D148*($AV$4/1000))</f>
        <v>0</v>
      </c>
      <c r="S148" s="98">
        <f t="shared" ref="S148" ca="1" si="2216">#REF!/($D148*($AV$4/1000))</f>
        <v>0</v>
      </c>
      <c r="T148" s="98">
        <f t="shared" ca="1" si="1945"/>
        <v>13235.294117647058</v>
      </c>
      <c r="U148" s="99" t="s">
        <v>120</v>
      </c>
      <c r="V148" s="98">
        <f t="shared" ca="1" si="1946"/>
        <v>27941.176470588231</v>
      </c>
      <c r="W148" s="95">
        <v>605</v>
      </c>
      <c r="X148" s="99" t="s">
        <v>121</v>
      </c>
      <c r="Y148" s="100">
        <v>277941.17647058825</v>
      </c>
    </row>
    <row r="149" spans="1:25" x14ac:dyDescent="0.2">
      <c r="A149" s="95">
        <v>647</v>
      </c>
      <c r="B149" s="95">
        <v>0.68</v>
      </c>
      <c r="C149" s="98">
        <f t="shared" ref="C149" ca="1" si="2217">#REF!/($D149*($AV$4/1000))</f>
        <v>0</v>
      </c>
      <c r="D149" s="98">
        <f t="shared" ref="D149" ca="1" si="2218">#REF!/($D149*($AV$4/1000))</f>
        <v>0</v>
      </c>
      <c r="E149" s="98">
        <f t="shared" ref="E149" ca="1" si="2219">#REF!/($D149*($AV$4/1000))</f>
        <v>0</v>
      </c>
      <c r="F149" s="98">
        <f t="shared" ref="F149" ca="1" si="2220">#REF!/($D149*($AV$4/1000))</f>
        <v>0</v>
      </c>
      <c r="G149" s="98">
        <f t="shared" ref="G149" ca="1" si="2221">#REF!/($D149*($AV$4/1000))</f>
        <v>0</v>
      </c>
      <c r="H149" s="98">
        <f t="shared" ca="1" si="1933"/>
        <v>0</v>
      </c>
      <c r="I149" s="98">
        <f t="shared" ref="I149" ca="1" si="2222">#REF!/($D149*($AV$4/1000))</f>
        <v>4411.7647058823522</v>
      </c>
      <c r="J149" s="98">
        <f t="shared" ref="J149" ca="1" si="2223">#REF!/($D149*($AV$4/1000))</f>
        <v>0</v>
      </c>
      <c r="K149" s="98">
        <f t="shared" ref="K149" ca="1" si="2224">#REF!/($D149*($AV$4/1000))</f>
        <v>0</v>
      </c>
      <c r="L149" s="98">
        <f t="shared" ref="L149" ca="1" si="2225">#REF!/($D149*($AV$4/1000))</f>
        <v>0</v>
      </c>
      <c r="M149" s="98">
        <f t="shared" ref="M149" ca="1" si="2226">#REF!/($D149*($AV$4/1000))</f>
        <v>0</v>
      </c>
      <c r="N149" s="98">
        <f t="shared" ca="1" si="1939"/>
        <v>4411.7647058823522</v>
      </c>
      <c r="O149" s="98">
        <f t="shared" ref="O149" ca="1" si="2227">#REF!/($D149*($AV$4/1000))</f>
        <v>7352.9411764705874</v>
      </c>
      <c r="P149" s="98">
        <f t="shared" ref="P149" ca="1" si="2228">#REF!/($D149*($AV$4/1000))</f>
        <v>0</v>
      </c>
      <c r="Q149" s="98">
        <f t="shared" ref="Q149" ca="1" si="2229">#REF!/($D149*($AV$4/1000))</f>
        <v>10294.117647058823</v>
      </c>
      <c r="R149" s="98">
        <f t="shared" ref="R149" ca="1" si="2230">#REF!/($D149*($AV$4/1000))</f>
        <v>0</v>
      </c>
      <c r="S149" s="98">
        <f t="shared" ref="S149" ca="1" si="2231">#REF!/($D149*($AV$4/1000))</f>
        <v>0</v>
      </c>
      <c r="T149" s="98">
        <f t="shared" ca="1" si="1945"/>
        <v>17647.058823529413</v>
      </c>
      <c r="U149" s="99" t="s">
        <v>121</v>
      </c>
      <c r="V149" s="98">
        <f t="shared" ca="1" si="1946"/>
        <v>22058.823529411766</v>
      </c>
      <c r="W149" s="95">
        <v>607</v>
      </c>
      <c r="X149" s="99" t="s">
        <v>121</v>
      </c>
      <c r="Y149" s="100">
        <v>40579.710144927536</v>
      </c>
    </row>
    <row r="150" spans="1:25" x14ac:dyDescent="0.2">
      <c r="A150" s="95">
        <v>648</v>
      </c>
      <c r="B150" s="95">
        <v>0.68</v>
      </c>
      <c r="C150" s="98">
        <f t="shared" ref="C150" ca="1" si="2232">#REF!/($D150*($AV$4/1000))</f>
        <v>0</v>
      </c>
      <c r="D150" s="98">
        <f t="shared" ref="D150" ca="1" si="2233">#REF!/($D150*($AV$4/1000))</f>
        <v>0</v>
      </c>
      <c r="E150" s="98">
        <f t="shared" ref="E150" ca="1" si="2234">#REF!/($D150*($AV$4/1000))</f>
        <v>0</v>
      </c>
      <c r="F150" s="98">
        <f t="shared" ref="F150" ca="1" si="2235">#REF!/($D150*($AV$4/1000))</f>
        <v>0</v>
      </c>
      <c r="G150" s="98">
        <f t="shared" ref="G150" ca="1" si="2236">#REF!/($D150*($AV$4/1000))</f>
        <v>0</v>
      </c>
      <c r="H150" s="98">
        <f t="shared" ca="1" si="1933"/>
        <v>0</v>
      </c>
      <c r="I150" s="98">
        <f t="shared" ref="I150" ca="1" si="2237">#REF!/($D150*($AV$4/1000))</f>
        <v>1470.5882352941176</v>
      </c>
      <c r="J150" s="98">
        <f t="shared" ref="J150" ca="1" si="2238">#REF!/($D150*($AV$4/1000))</f>
        <v>0</v>
      </c>
      <c r="K150" s="98">
        <f t="shared" ref="K150" ca="1" si="2239">#REF!/($D150*($AV$4/1000))</f>
        <v>1470.5882352941176</v>
      </c>
      <c r="L150" s="98">
        <f t="shared" ref="L150" ca="1" si="2240">#REF!/($D150*($AV$4/1000))</f>
        <v>0</v>
      </c>
      <c r="M150" s="98">
        <f t="shared" ref="M150" ca="1" si="2241">#REF!/($D150*($AV$4/1000))</f>
        <v>0</v>
      </c>
      <c r="N150" s="98">
        <f t="shared" ca="1" si="1939"/>
        <v>2941.1764705882351</v>
      </c>
      <c r="O150" s="98">
        <f t="shared" ref="O150" ca="1" si="2242">#REF!/($D150*($AV$4/1000))</f>
        <v>2941.1764705882351</v>
      </c>
      <c r="P150" s="98">
        <f t="shared" ref="P150" ca="1" si="2243">#REF!/($D150*($AV$4/1000))</f>
        <v>0</v>
      </c>
      <c r="Q150" s="98">
        <f t="shared" ref="Q150" ca="1" si="2244">#REF!/($D150*($AV$4/1000))</f>
        <v>1470.5882352941176</v>
      </c>
      <c r="R150" s="98">
        <f t="shared" ref="R150" ca="1" si="2245">#REF!/($D150*($AV$4/1000))</f>
        <v>0</v>
      </c>
      <c r="S150" s="98">
        <f t="shared" ref="S150" ca="1" si="2246">#REF!/($D150*($AV$4/1000))</f>
        <v>0</v>
      </c>
      <c r="T150" s="98">
        <f t="shared" ca="1" si="1945"/>
        <v>4411.7647058823532</v>
      </c>
      <c r="U150" s="99" t="s">
        <v>120</v>
      </c>
      <c r="V150" s="98">
        <f t="shared" ca="1" si="1946"/>
        <v>7352.9411764705883</v>
      </c>
      <c r="W150" s="95">
        <v>609</v>
      </c>
      <c r="X150" s="99" t="s">
        <v>121</v>
      </c>
      <c r="Y150" s="100">
        <v>131884.0579710145</v>
      </c>
    </row>
    <row r="151" spans="1:25" x14ac:dyDescent="0.2">
      <c r="A151" s="95">
        <v>649</v>
      </c>
      <c r="B151" s="95">
        <v>0.68</v>
      </c>
      <c r="C151" s="98">
        <f t="shared" ref="C151" ca="1" si="2247">#REF!/($D151*($AV$4/1000))</f>
        <v>0</v>
      </c>
      <c r="D151" s="98">
        <f t="shared" ref="D151" ca="1" si="2248">#REF!/($D151*($AV$4/1000))</f>
        <v>0</v>
      </c>
      <c r="E151" s="98">
        <f t="shared" ref="E151" ca="1" si="2249">#REF!/($D151*($AV$4/1000))</f>
        <v>0</v>
      </c>
      <c r="F151" s="98">
        <f t="shared" ref="F151" ca="1" si="2250">#REF!/($D151*($AV$4/1000))</f>
        <v>0</v>
      </c>
      <c r="G151" s="98">
        <f t="shared" ref="G151" ca="1" si="2251">#REF!/($D151*($AV$4/1000))</f>
        <v>0</v>
      </c>
      <c r="H151" s="98">
        <f t="shared" ca="1" si="1933"/>
        <v>0</v>
      </c>
      <c r="I151" s="98">
        <f t="shared" ref="I151" ca="1" si="2252">#REF!/($D151*($AV$4/1000))</f>
        <v>2941.1764705882351</v>
      </c>
      <c r="J151" s="98">
        <f t="shared" ref="J151" ca="1" si="2253">#REF!/($D151*($AV$4/1000))</f>
        <v>0</v>
      </c>
      <c r="K151" s="98">
        <f t="shared" ref="K151" ca="1" si="2254">#REF!/($D151*($AV$4/1000))</f>
        <v>2941.1764705882351</v>
      </c>
      <c r="L151" s="98">
        <f t="shared" ref="L151" ca="1" si="2255">#REF!/($D151*($AV$4/1000))</f>
        <v>5882.3529411764703</v>
      </c>
      <c r="M151" s="98">
        <f t="shared" ref="M151" ca="1" si="2256">#REF!/($D151*($AV$4/1000))</f>
        <v>0</v>
      </c>
      <c r="N151" s="98">
        <f t="shared" ca="1" si="1939"/>
        <v>11764.705882352941</v>
      </c>
      <c r="O151" s="98">
        <f t="shared" ref="O151" ca="1" si="2257">#REF!/($D151*($AV$4/1000))</f>
        <v>4411.7647058823522</v>
      </c>
      <c r="P151" s="98">
        <f t="shared" ref="P151" ca="1" si="2258">#REF!/($D151*($AV$4/1000))</f>
        <v>0</v>
      </c>
      <c r="Q151" s="98">
        <f t="shared" ref="Q151" ca="1" si="2259">#REF!/($D151*($AV$4/1000))</f>
        <v>7352.9411764705874</v>
      </c>
      <c r="R151" s="98">
        <f t="shared" ref="R151" ca="1" si="2260">#REF!/($D151*($AV$4/1000))</f>
        <v>0</v>
      </c>
      <c r="S151" s="98">
        <f t="shared" ref="S151" ca="1" si="2261">#REF!/($D151*($AV$4/1000))</f>
        <v>0</v>
      </c>
      <c r="T151" s="98">
        <f t="shared" ca="1" si="1945"/>
        <v>11764.705882352941</v>
      </c>
      <c r="U151" s="99" t="s">
        <v>121</v>
      </c>
      <c r="V151" s="98">
        <f t="shared" ca="1" si="1946"/>
        <v>23529.411764705881</v>
      </c>
      <c r="W151" s="95">
        <v>611</v>
      </c>
      <c r="X151" s="99" t="s">
        <v>121</v>
      </c>
      <c r="Y151" s="100">
        <v>40579.710144927536</v>
      </c>
    </row>
    <row r="152" spans="1:25" x14ac:dyDescent="0.2">
      <c r="A152" s="95">
        <v>650</v>
      </c>
      <c r="B152" s="95">
        <v>0.79</v>
      </c>
      <c r="C152" s="98">
        <f t="shared" ref="C152" ca="1" si="2262">#REF!/($D152*($AV$4/1000))</f>
        <v>0</v>
      </c>
      <c r="D152" s="98">
        <f t="shared" ref="D152" ca="1" si="2263">#REF!/($D152*($AV$4/1000))</f>
        <v>0</v>
      </c>
      <c r="E152" s="98">
        <f t="shared" ref="E152" ca="1" si="2264">#REF!/($D152*($AV$4/1000))</f>
        <v>0</v>
      </c>
      <c r="F152" s="98">
        <f t="shared" ref="F152" ca="1" si="2265">#REF!/($D152*($AV$4/1000))</f>
        <v>0</v>
      </c>
      <c r="G152" s="98">
        <f t="shared" ref="G152" ca="1" si="2266">#REF!/($D152*($AV$4/1000))</f>
        <v>0</v>
      </c>
      <c r="H152" s="98">
        <f t="shared" ca="1" si="1933"/>
        <v>0</v>
      </c>
      <c r="I152" s="98">
        <f t="shared" ref="I152" ca="1" si="2267">#REF!/($D152*($AV$4/1000))</f>
        <v>1265.8227848101264</v>
      </c>
      <c r="J152" s="98">
        <f t="shared" ref="J152" ca="1" si="2268">#REF!/($D152*($AV$4/1000))</f>
        <v>0</v>
      </c>
      <c r="K152" s="98">
        <f t="shared" ref="K152" ca="1" si="2269">#REF!/($D152*($AV$4/1000))</f>
        <v>21518.98734177215</v>
      </c>
      <c r="L152" s="98">
        <f t="shared" ref="L152" ca="1" si="2270">#REF!/($D152*($AV$4/1000))</f>
        <v>0</v>
      </c>
      <c r="M152" s="98">
        <f t="shared" ref="M152" ca="1" si="2271">#REF!/($D152*($AV$4/1000))</f>
        <v>0</v>
      </c>
      <c r="N152" s="98">
        <f t="shared" ca="1" si="1939"/>
        <v>22784.810126582277</v>
      </c>
      <c r="O152" s="98">
        <f t="shared" ref="O152" ca="1" si="2272">#REF!/($D152*($AV$4/1000))</f>
        <v>0</v>
      </c>
      <c r="P152" s="98">
        <f t="shared" ref="P152" ca="1" si="2273">#REF!/($D152*($AV$4/1000))</f>
        <v>0</v>
      </c>
      <c r="Q152" s="98">
        <f t="shared" ref="Q152" ca="1" si="2274">#REF!/($D152*($AV$4/1000))</f>
        <v>10126.582278481012</v>
      </c>
      <c r="R152" s="98">
        <f t="shared" ref="R152" ca="1" si="2275">#REF!/($D152*($AV$4/1000))</f>
        <v>0</v>
      </c>
      <c r="S152" s="98">
        <f t="shared" ref="S152" ca="1" si="2276">#REF!/($D152*($AV$4/1000))</f>
        <v>0</v>
      </c>
      <c r="T152" s="98">
        <f t="shared" ca="1" si="1945"/>
        <v>10126.582278481012</v>
      </c>
      <c r="U152" s="99" t="s">
        <v>120</v>
      </c>
      <c r="V152" s="98">
        <f t="shared" ca="1" si="1946"/>
        <v>32911.392405063292</v>
      </c>
      <c r="W152" s="95">
        <v>613</v>
      </c>
      <c r="X152" s="99" t="s">
        <v>121</v>
      </c>
      <c r="Y152" s="100">
        <v>33823.529411764706</v>
      </c>
    </row>
    <row r="153" spans="1:25" x14ac:dyDescent="0.2">
      <c r="A153" s="95">
        <v>651</v>
      </c>
      <c r="B153" s="95">
        <v>0.79</v>
      </c>
      <c r="C153" s="98">
        <f t="shared" ref="C153" ca="1" si="2277">#REF!/($D153*($AV$4/1000))</f>
        <v>0</v>
      </c>
      <c r="D153" s="98">
        <f t="shared" ref="D153" ca="1" si="2278">#REF!/($D153*($AV$4/1000))</f>
        <v>0</v>
      </c>
      <c r="E153" s="98">
        <f t="shared" ref="E153" ca="1" si="2279">#REF!/($D153*($AV$4/1000))</f>
        <v>0</v>
      </c>
      <c r="F153" s="98">
        <f t="shared" ref="F153" ca="1" si="2280">#REF!/($D153*($AV$4/1000))</f>
        <v>0</v>
      </c>
      <c r="G153" s="98">
        <f t="shared" ref="G153" ca="1" si="2281">#REF!/($D153*($AV$4/1000))</f>
        <v>0</v>
      </c>
      <c r="H153" s="98">
        <f t="shared" ca="1" si="1933"/>
        <v>0</v>
      </c>
      <c r="I153" s="98">
        <f t="shared" ref="I153" ca="1" si="2282">#REF!/($D153*($AV$4/1000))</f>
        <v>0</v>
      </c>
      <c r="J153" s="98">
        <f t="shared" ref="J153" ca="1" si="2283">#REF!/($D153*($AV$4/1000))</f>
        <v>0</v>
      </c>
      <c r="K153" s="98">
        <f t="shared" ref="K153" ca="1" si="2284">#REF!/($D153*($AV$4/1000))</f>
        <v>0</v>
      </c>
      <c r="L153" s="98">
        <f t="shared" ref="L153" ca="1" si="2285">#REF!/($D153*($AV$4/1000))</f>
        <v>0</v>
      </c>
      <c r="M153" s="98">
        <f t="shared" ref="M153" ca="1" si="2286">#REF!/($D153*($AV$4/1000))</f>
        <v>0</v>
      </c>
      <c r="N153" s="98">
        <f t="shared" ca="1" si="1939"/>
        <v>0</v>
      </c>
      <c r="O153" s="98">
        <f t="shared" ref="O153" ca="1" si="2287">#REF!/($D153*($AV$4/1000))</f>
        <v>0</v>
      </c>
      <c r="P153" s="98">
        <f t="shared" ref="P153" ca="1" si="2288">#REF!/($D153*($AV$4/1000))</f>
        <v>0</v>
      </c>
      <c r="Q153" s="98">
        <f t="shared" ref="Q153" ca="1" si="2289">#REF!/($D153*($AV$4/1000))</f>
        <v>5063.2911392405058</v>
      </c>
      <c r="R153" s="98">
        <f t="shared" ref="R153" ca="1" si="2290">#REF!/($D153*($AV$4/1000))</f>
        <v>0</v>
      </c>
      <c r="S153" s="98">
        <f t="shared" ref="S153" ca="1" si="2291">#REF!/($D153*($AV$4/1000))</f>
        <v>0</v>
      </c>
      <c r="T153" s="98">
        <f t="shared" ca="1" si="1945"/>
        <v>5063.2911392405058</v>
      </c>
      <c r="U153" s="99" t="s">
        <v>121</v>
      </c>
      <c r="V153" s="98">
        <f t="shared" ca="1" si="1946"/>
        <v>5063.2911392405058</v>
      </c>
      <c r="W153" s="95">
        <v>615</v>
      </c>
      <c r="X153" s="99" t="s">
        <v>121</v>
      </c>
      <c r="Y153" s="100">
        <v>23188.405797101448</v>
      </c>
    </row>
    <row r="154" spans="1:25" x14ac:dyDescent="0.2">
      <c r="A154" s="95">
        <v>652</v>
      </c>
      <c r="B154" s="95">
        <v>0.69</v>
      </c>
      <c r="C154" s="98">
        <f t="shared" ref="C154" ca="1" si="2292">#REF!/($D154*($AV$4/1000))</f>
        <v>0</v>
      </c>
      <c r="D154" s="98">
        <f t="shared" ref="D154" ca="1" si="2293">#REF!/($D154*($AV$4/1000))</f>
        <v>0</v>
      </c>
      <c r="E154" s="98">
        <f t="shared" ref="E154" ca="1" si="2294">#REF!/($D154*($AV$4/1000))</f>
        <v>0</v>
      </c>
      <c r="F154" s="98">
        <f t="shared" ref="F154" ca="1" si="2295">#REF!/($D154*($AV$4/1000))</f>
        <v>0</v>
      </c>
      <c r="G154" s="98">
        <f t="shared" ref="G154" ca="1" si="2296">#REF!/($D154*($AV$4/1000))</f>
        <v>0</v>
      </c>
      <c r="H154" s="98">
        <f t="shared" ca="1" si="1933"/>
        <v>0</v>
      </c>
      <c r="I154" s="98">
        <f t="shared" ref="I154" ca="1" si="2297">#REF!/($D154*($AV$4/1000))</f>
        <v>0</v>
      </c>
      <c r="J154" s="98">
        <f t="shared" ref="J154" ca="1" si="2298">#REF!/($D154*($AV$4/1000))</f>
        <v>0</v>
      </c>
      <c r="K154" s="98">
        <f t="shared" ref="K154" ca="1" si="2299">#REF!/($D154*($AV$4/1000))</f>
        <v>11594.202898550726</v>
      </c>
      <c r="L154" s="98">
        <f t="shared" ref="L154" ca="1" si="2300">#REF!/($D154*($AV$4/1000))</f>
        <v>0</v>
      </c>
      <c r="M154" s="98">
        <f t="shared" ref="M154" ca="1" si="2301">#REF!/($D154*($AV$4/1000))</f>
        <v>0</v>
      </c>
      <c r="N154" s="98">
        <f t="shared" ca="1" si="1939"/>
        <v>11594.202898550726</v>
      </c>
      <c r="O154" s="98">
        <f t="shared" ref="O154" ca="1" si="2302">#REF!/($D154*($AV$4/1000))</f>
        <v>0</v>
      </c>
      <c r="P154" s="98">
        <f t="shared" ref="P154" ca="1" si="2303">#REF!/($D154*($AV$4/1000))</f>
        <v>0</v>
      </c>
      <c r="Q154" s="98">
        <f t="shared" ref="Q154" ca="1" si="2304">#REF!/($D154*($AV$4/1000))</f>
        <v>4347.826086956522</v>
      </c>
      <c r="R154" s="98">
        <f t="shared" ref="R154" ca="1" si="2305">#REF!/($D154*($AV$4/1000))</f>
        <v>0</v>
      </c>
      <c r="S154" s="98">
        <f t="shared" ref="S154" ca="1" si="2306">#REF!/($D154*($AV$4/1000))</f>
        <v>0</v>
      </c>
      <c r="T154" s="98">
        <f t="shared" ca="1" si="1945"/>
        <v>4347.826086956522</v>
      </c>
      <c r="U154" s="99" t="s">
        <v>120</v>
      </c>
      <c r="V154" s="98">
        <f t="shared" ca="1" si="1946"/>
        <v>15942.028985507248</v>
      </c>
      <c r="W154" s="95">
        <v>617</v>
      </c>
      <c r="X154" s="99" t="s">
        <v>121</v>
      </c>
      <c r="Y154" s="100">
        <v>12500</v>
      </c>
    </row>
    <row r="155" spans="1:25" x14ac:dyDescent="0.2">
      <c r="A155" s="95">
        <v>653</v>
      </c>
      <c r="B155" s="95">
        <v>0.69</v>
      </c>
      <c r="C155" s="98">
        <f t="shared" ref="C155" ca="1" si="2307">#REF!/($D155*($AV$4/1000))</f>
        <v>0</v>
      </c>
      <c r="D155" s="98">
        <f t="shared" ref="D155" ca="1" si="2308">#REF!/($D155*($AV$4/1000))</f>
        <v>0</v>
      </c>
      <c r="E155" s="98">
        <f t="shared" ref="E155" ca="1" si="2309">#REF!/($D155*($AV$4/1000))</f>
        <v>0</v>
      </c>
      <c r="F155" s="98">
        <f t="shared" ref="F155" ca="1" si="2310">#REF!/($D155*($AV$4/1000))</f>
        <v>0</v>
      </c>
      <c r="G155" s="98">
        <f t="shared" ref="G155" ca="1" si="2311">#REF!/($D155*($AV$4/1000))</f>
        <v>0</v>
      </c>
      <c r="H155" s="98">
        <f t="shared" ca="1" si="1933"/>
        <v>0</v>
      </c>
      <c r="I155" s="98">
        <f t="shared" ref="I155" ca="1" si="2312">#REF!/($D155*($AV$4/1000))</f>
        <v>0</v>
      </c>
      <c r="J155" s="98">
        <f t="shared" ref="J155" ca="1" si="2313">#REF!/($D155*($AV$4/1000))</f>
        <v>0</v>
      </c>
      <c r="K155" s="98">
        <f t="shared" ref="K155" ca="1" si="2314">#REF!/($D155*($AV$4/1000))</f>
        <v>17391.304347826088</v>
      </c>
      <c r="L155" s="98">
        <f t="shared" ref="L155" ca="1" si="2315">#REF!/($D155*($AV$4/1000))</f>
        <v>0</v>
      </c>
      <c r="M155" s="98">
        <f t="shared" ref="M155" ca="1" si="2316">#REF!/($D155*($AV$4/1000))</f>
        <v>0</v>
      </c>
      <c r="N155" s="98">
        <f t="shared" ca="1" si="1939"/>
        <v>17391.304347826088</v>
      </c>
      <c r="O155" s="98">
        <f t="shared" ref="O155" ca="1" si="2317">#REF!/($D155*($AV$4/1000))</f>
        <v>1449.2753623188407</v>
      </c>
      <c r="P155" s="98">
        <f t="shared" ref="P155" ca="1" si="2318">#REF!/($D155*($AV$4/1000))</f>
        <v>0</v>
      </c>
      <c r="Q155" s="98">
        <f t="shared" ref="Q155" ca="1" si="2319">#REF!/($D155*($AV$4/1000))</f>
        <v>2898.5507246376815</v>
      </c>
      <c r="R155" s="98">
        <f t="shared" ref="R155" ca="1" si="2320">#REF!/($D155*($AV$4/1000))</f>
        <v>0</v>
      </c>
      <c r="S155" s="98">
        <f t="shared" ref="S155" ca="1" si="2321">#REF!/($D155*($AV$4/1000))</f>
        <v>0</v>
      </c>
      <c r="T155" s="98">
        <f t="shared" ca="1" si="1945"/>
        <v>4347.826086956522</v>
      </c>
      <c r="U155" s="99" t="s">
        <v>121</v>
      </c>
      <c r="V155" s="98">
        <f t="shared" ca="1" si="1946"/>
        <v>21739.130434782608</v>
      </c>
      <c r="W155" s="95">
        <v>619</v>
      </c>
      <c r="X155" s="99" t="s">
        <v>121</v>
      </c>
      <c r="Y155" s="100">
        <v>28125</v>
      </c>
    </row>
    <row r="156" spans="1:25" x14ac:dyDescent="0.2">
      <c r="A156" s="95">
        <v>654</v>
      </c>
      <c r="B156" s="95">
        <v>0.68</v>
      </c>
      <c r="C156" s="98">
        <f t="shared" ref="C156" ca="1" si="2322">#REF!/($D156*($AV$4/1000))</f>
        <v>0</v>
      </c>
      <c r="D156" s="98">
        <f t="shared" ref="D156" ca="1" si="2323">#REF!/($D156*($AV$4/1000))</f>
        <v>0</v>
      </c>
      <c r="E156" s="98">
        <f t="shared" ref="E156" ca="1" si="2324">#REF!/($D156*($AV$4/1000))</f>
        <v>0</v>
      </c>
      <c r="F156" s="98">
        <f t="shared" ref="F156" ca="1" si="2325">#REF!/($D156*($AV$4/1000))</f>
        <v>0</v>
      </c>
      <c r="G156" s="98">
        <f t="shared" ref="G156" ca="1" si="2326">#REF!/($D156*($AV$4/1000))</f>
        <v>0</v>
      </c>
      <c r="H156" s="98">
        <f t="shared" ca="1" si="1933"/>
        <v>0</v>
      </c>
      <c r="I156" s="98">
        <f t="shared" ref="I156" ca="1" si="2327">#REF!/($D156*($AV$4/1000))</f>
        <v>0</v>
      </c>
      <c r="J156" s="98">
        <f t="shared" ref="J156" ca="1" si="2328">#REF!/($D156*($AV$4/1000))</f>
        <v>0</v>
      </c>
      <c r="K156" s="98">
        <f t="shared" ref="K156" ca="1" si="2329">#REF!/($D156*($AV$4/1000))</f>
        <v>8823.5294117647045</v>
      </c>
      <c r="L156" s="98">
        <f t="shared" ref="L156" ca="1" si="2330">#REF!/($D156*($AV$4/1000))</f>
        <v>1470.5882352941176</v>
      </c>
      <c r="M156" s="98">
        <f t="shared" ref="M156" ca="1" si="2331">#REF!/($D156*($AV$4/1000))</f>
        <v>0</v>
      </c>
      <c r="N156" s="98">
        <f t="shared" ca="1" si="1939"/>
        <v>10294.117647058822</v>
      </c>
      <c r="O156" s="98">
        <f t="shared" ref="O156" ca="1" si="2332">#REF!/($D156*($AV$4/1000))</f>
        <v>0</v>
      </c>
      <c r="P156" s="98">
        <f t="shared" ref="P156" ca="1" si="2333">#REF!/($D156*($AV$4/1000))</f>
        <v>0</v>
      </c>
      <c r="Q156" s="98">
        <f t="shared" ref="Q156" ca="1" si="2334">#REF!/($D156*($AV$4/1000))</f>
        <v>4411.7647058823522</v>
      </c>
      <c r="R156" s="98">
        <f t="shared" ref="R156" ca="1" si="2335">#REF!/($D156*($AV$4/1000))</f>
        <v>0</v>
      </c>
      <c r="S156" s="98">
        <f t="shared" ref="S156" ca="1" si="2336">#REF!/($D156*($AV$4/1000))</f>
        <v>0</v>
      </c>
      <c r="T156" s="98">
        <f t="shared" ca="1" si="1945"/>
        <v>4411.7647058823522</v>
      </c>
      <c r="U156" s="99" t="s">
        <v>120</v>
      </c>
      <c r="V156" s="98">
        <f t="shared" ca="1" si="1946"/>
        <v>14705.882352941175</v>
      </c>
      <c r="W156" s="95">
        <v>621</v>
      </c>
      <c r="X156" s="99" t="s">
        <v>121</v>
      </c>
      <c r="Y156" s="100">
        <v>49275.362318840576</v>
      </c>
    </row>
    <row r="157" spans="1:25" x14ac:dyDescent="0.2">
      <c r="A157" s="95">
        <v>655</v>
      </c>
      <c r="B157" s="95">
        <v>0.68</v>
      </c>
      <c r="C157" s="98">
        <f t="shared" ref="C157" ca="1" si="2337">#REF!/($D157*($AV$4/1000))</f>
        <v>0</v>
      </c>
      <c r="D157" s="98">
        <f t="shared" ref="D157" ca="1" si="2338">#REF!/($D157*($AV$4/1000))</f>
        <v>0</v>
      </c>
      <c r="E157" s="98">
        <f t="shared" ref="E157" ca="1" si="2339">#REF!/($D157*($AV$4/1000))</f>
        <v>0</v>
      </c>
      <c r="F157" s="98">
        <f t="shared" ref="F157" ca="1" si="2340">#REF!/($D157*($AV$4/1000))</f>
        <v>0</v>
      </c>
      <c r="G157" s="98">
        <f t="shared" ref="G157" ca="1" si="2341">#REF!/($D157*($AV$4/1000))</f>
        <v>0</v>
      </c>
      <c r="H157" s="98">
        <f t="shared" ca="1" si="1933"/>
        <v>0</v>
      </c>
      <c r="I157" s="98">
        <f t="shared" ref="I157" ca="1" si="2342">#REF!/($D157*($AV$4/1000))</f>
        <v>0</v>
      </c>
      <c r="J157" s="98">
        <f t="shared" ref="J157" ca="1" si="2343">#REF!/($D157*($AV$4/1000))</f>
        <v>0</v>
      </c>
      <c r="K157" s="98">
        <f t="shared" ref="K157" ca="1" si="2344">#REF!/($D157*($AV$4/1000))</f>
        <v>17647.058823529409</v>
      </c>
      <c r="L157" s="98">
        <f t="shared" ref="L157" ca="1" si="2345">#REF!/($D157*($AV$4/1000))</f>
        <v>0</v>
      </c>
      <c r="M157" s="98">
        <f t="shared" ref="M157" ca="1" si="2346">#REF!/($D157*($AV$4/1000))</f>
        <v>0</v>
      </c>
      <c r="N157" s="98">
        <f t="shared" ca="1" si="1939"/>
        <v>17647.058823529409</v>
      </c>
      <c r="O157" s="98">
        <f t="shared" ref="O157" ca="1" si="2347">#REF!/($D157*($AV$4/1000))</f>
        <v>1470.5882352941176</v>
      </c>
      <c r="P157" s="98">
        <f t="shared" ref="P157" ca="1" si="2348">#REF!/($D157*($AV$4/1000))</f>
        <v>0</v>
      </c>
      <c r="Q157" s="98">
        <f t="shared" ref="Q157" ca="1" si="2349">#REF!/($D157*($AV$4/1000))</f>
        <v>4411.7647058823522</v>
      </c>
      <c r="R157" s="98">
        <f t="shared" ref="R157" ca="1" si="2350">#REF!/($D157*($AV$4/1000))</f>
        <v>0</v>
      </c>
      <c r="S157" s="98">
        <f t="shared" ref="S157" ca="1" si="2351">#REF!/($D157*($AV$4/1000))</f>
        <v>0</v>
      </c>
      <c r="T157" s="98">
        <f t="shared" ca="1" si="1945"/>
        <v>5882.3529411764703</v>
      </c>
      <c r="U157" s="99" t="s">
        <v>121</v>
      </c>
      <c r="V157" s="98">
        <f t="shared" ca="1" si="1946"/>
        <v>23529.411764705881</v>
      </c>
      <c r="W157" s="95">
        <v>623</v>
      </c>
      <c r="X157" s="99" t="s">
        <v>121</v>
      </c>
      <c r="Y157" s="100">
        <v>11764.705882352941</v>
      </c>
    </row>
    <row r="158" spans="1:25" x14ac:dyDescent="0.2">
      <c r="A158" s="95">
        <v>656</v>
      </c>
      <c r="B158" s="95">
        <v>0.68</v>
      </c>
      <c r="C158" s="98">
        <f t="shared" ref="C158" ca="1" si="2352">#REF!/($D158*($AV$4/1000))</f>
        <v>0</v>
      </c>
      <c r="D158" s="98">
        <f t="shared" ref="D158" ca="1" si="2353">#REF!/($D158*($AV$4/1000))</f>
        <v>0</v>
      </c>
      <c r="E158" s="98">
        <f t="shared" ref="E158" ca="1" si="2354">#REF!/($D158*($AV$4/1000))</f>
        <v>0</v>
      </c>
      <c r="F158" s="98">
        <f t="shared" ref="F158" ca="1" si="2355">#REF!/($D158*($AV$4/1000))</f>
        <v>0</v>
      </c>
      <c r="G158" s="98">
        <f t="shared" ref="G158" ca="1" si="2356">#REF!/($D158*($AV$4/1000))</f>
        <v>0</v>
      </c>
      <c r="H158" s="98">
        <f t="shared" ca="1" si="1933"/>
        <v>0</v>
      </c>
      <c r="I158" s="98">
        <f t="shared" ref="I158" ca="1" si="2357">#REF!/($D158*($AV$4/1000))</f>
        <v>2941.1764705882351</v>
      </c>
      <c r="J158" s="98">
        <f t="shared" ref="J158" ca="1" si="2358">#REF!/($D158*($AV$4/1000))</f>
        <v>0</v>
      </c>
      <c r="K158" s="98">
        <f t="shared" ref="K158" ca="1" si="2359">#REF!/($D158*($AV$4/1000))</f>
        <v>1470.5882352941176</v>
      </c>
      <c r="L158" s="98">
        <f t="shared" ref="L158" ca="1" si="2360">#REF!/($D158*($AV$4/1000))</f>
        <v>1470.5882352941176</v>
      </c>
      <c r="M158" s="98">
        <f t="shared" ref="M158" ca="1" si="2361">#REF!/($D158*($AV$4/1000))</f>
        <v>0</v>
      </c>
      <c r="N158" s="98">
        <f t="shared" ca="1" si="1939"/>
        <v>5882.3529411764703</v>
      </c>
      <c r="O158" s="98">
        <f t="shared" ref="O158" ca="1" si="2362">#REF!/($D158*($AV$4/1000))</f>
        <v>8823.5294117647045</v>
      </c>
      <c r="P158" s="98">
        <f t="shared" ref="P158" ca="1" si="2363">#REF!/($D158*($AV$4/1000))</f>
        <v>0</v>
      </c>
      <c r="Q158" s="98">
        <f t="shared" ref="Q158" ca="1" si="2364">#REF!/($D158*($AV$4/1000))</f>
        <v>5882.3529411764703</v>
      </c>
      <c r="R158" s="98">
        <f t="shared" ref="R158" ca="1" si="2365">#REF!/($D158*($AV$4/1000))</f>
        <v>1470.5882352941176</v>
      </c>
      <c r="S158" s="98">
        <f t="shared" ref="S158" ca="1" si="2366">#REF!/($D158*($AV$4/1000))</f>
        <v>0</v>
      </c>
      <c r="T158" s="98">
        <f t="shared" ca="1" si="1945"/>
        <v>16176.470588235292</v>
      </c>
      <c r="U158" s="99" t="s">
        <v>120</v>
      </c>
      <c r="V158" s="98">
        <f t="shared" ca="1" si="1946"/>
        <v>22058.823529411762</v>
      </c>
      <c r="W158" s="95">
        <v>625</v>
      </c>
      <c r="X158" s="99" t="s">
        <v>121</v>
      </c>
      <c r="Y158" s="100">
        <v>16176.470588235294</v>
      </c>
    </row>
    <row r="159" spans="1:25" x14ac:dyDescent="0.2">
      <c r="A159" s="95">
        <v>657</v>
      </c>
      <c r="B159" s="95">
        <v>0.68</v>
      </c>
      <c r="C159" s="98">
        <f t="shared" ref="C159" ca="1" si="2367">#REF!/($D159*($AV$4/1000))</f>
        <v>0</v>
      </c>
      <c r="D159" s="98">
        <f t="shared" ref="D159" ca="1" si="2368">#REF!/($D159*($AV$4/1000))</f>
        <v>0</v>
      </c>
      <c r="E159" s="98">
        <f t="shared" ref="E159" ca="1" si="2369">#REF!/($D159*($AV$4/1000))</f>
        <v>1470.5882352941176</v>
      </c>
      <c r="F159" s="98">
        <f t="shared" ref="F159" ca="1" si="2370">#REF!/($D159*($AV$4/1000))</f>
        <v>0</v>
      </c>
      <c r="G159" s="98">
        <f t="shared" ref="G159" ca="1" si="2371">#REF!/($D159*($AV$4/1000))</f>
        <v>0</v>
      </c>
      <c r="H159" s="98">
        <f t="shared" ca="1" si="1933"/>
        <v>1470.5882352941176</v>
      </c>
      <c r="I159" s="98">
        <f t="shared" ref="I159" ca="1" si="2372">#REF!/($D159*($AV$4/1000))</f>
        <v>7352.9411764705874</v>
      </c>
      <c r="J159" s="98">
        <f t="shared" ref="J159" ca="1" si="2373">#REF!/($D159*($AV$4/1000))</f>
        <v>0</v>
      </c>
      <c r="K159" s="98">
        <f t="shared" ref="K159" ca="1" si="2374">#REF!/($D159*($AV$4/1000))</f>
        <v>2941.1764705882351</v>
      </c>
      <c r="L159" s="98">
        <f t="shared" ref="L159" ca="1" si="2375">#REF!/($D159*($AV$4/1000))</f>
        <v>0</v>
      </c>
      <c r="M159" s="98">
        <f t="shared" ref="M159" ca="1" si="2376">#REF!/($D159*($AV$4/1000))</f>
        <v>0</v>
      </c>
      <c r="N159" s="98">
        <f t="shared" ca="1" si="1939"/>
        <v>10294.117647058822</v>
      </c>
      <c r="O159" s="98">
        <f t="shared" ref="O159" ca="1" si="2377">#REF!/($D159*($AV$4/1000))</f>
        <v>7352.9411764705874</v>
      </c>
      <c r="P159" s="98">
        <f t="shared" ref="P159" ca="1" si="2378">#REF!/($D159*($AV$4/1000))</f>
        <v>1470.5882352941176</v>
      </c>
      <c r="Q159" s="98">
        <f t="shared" ref="Q159" ca="1" si="2379">#REF!/($D159*($AV$4/1000))</f>
        <v>11764.705882352941</v>
      </c>
      <c r="R159" s="98">
        <f t="shared" ref="R159" ca="1" si="2380">#REF!/($D159*($AV$4/1000))</f>
        <v>0</v>
      </c>
      <c r="S159" s="98">
        <f t="shared" ref="S159" ca="1" si="2381">#REF!/($D159*($AV$4/1000))</f>
        <v>0</v>
      </c>
      <c r="T159" s="98">
        <f t="shared" ca="1" si="1945"/>
        <v>20588.235294117643</v>
      </c>
      <c r="U159" s="99" t="s">
        <v>121</v>
      </c>
      <c r="V159" s="98">
        <f t="shared" ca="1" si="1946"/>
        <v>32352.94117647058</v>
      </c>
      <c r="W159" s="95">
        <v>627</v>
      </c>
      <c r="X159" s="99" t="s">
        <v>121</v>
      </c>
      <c r="Y159" s="100">
        <v>11764.705882352941</v>
      </c>
    </row>
    <row r="160" spans="1:25" x14ac:dyDescent="0.2">
      <c r="A160" s="95">
        <v>658</v>
      </c>
      <c r="B160" s="95">
        <v>0.68</v>
      </c>
      <c r="C160" s="98">
        <f t="shared" ref="C160" ca="1" si="2382">#REF!/($D160*($AV$4/1000))</f>
        <v>0</v>
      </c>
      <c r="D160" s="98">
        <f t="shared" ref="D160" ca="1" si="2383">#REF!/($D160*($AV$4/1000))</f>
        <v>0</v>
      </c>
      <c r="E160" s="98">
        <f t="shared" ref="E160" ca="1" si="2384">#REF!/($D160*($AV$4/1000))</f>
        <v>0</v>
      </c>
      <c r="F160" s="98">
        <f t="shared" ref="F160" ca="1" si="2385">#REF!/($D160*($AV$4/1000))</f>
        <v>0</v>
      </c>
      <c r="G160" s="98">
        <f t="shared" ref="G160" ca="1" si="2386">#REF!/($D160*($AV$4/1000))</f>
        <v>0</v>
      </c>
      <c r="H160" s="98">
        <f t="shared" ca="1" si="1933"/>
        <v>0</v>
      </c>
      <c r="I160" s="98">
        <f t="shared" ref="I160" ca="1" si="2387">#REF!/($D160*($AV$4/1000))</f>
        <v>4411.7647058823522</v>
      </c>
      <c r="J160" s="98">
        <f t="shared" ref="J160" ca="1" si="2388">#REF!/($D160*($AV$4/1000))</f>
        <v>0</v>
      </c>
      <c r="K160" s="98">
        <f t="shared" ref="K160" ca="1" si="2389">#REF!/($D160*($AV$4/1000))</f>
        <v>1470.5882352941176</v>
      </c>
      <c r="L160" s="98">
        <f t="shared" ref="L160" ca="1" si="2390">#REF!/($D160*($AV$4/1000))</f>
        <v>1470.5882352941176</v>
      </c>
      <c r="M160" s="98">
        <f t="shared" ref="M160" ca="1" si="2391">#REF!/($D160*($AV$4/1000))</f>
        <v>0</v>
      </c>
      <c r="N160" s="98">
        <f t="shared" ca="1" si="1939"/>
        <v>7352.9411764705874</v>
      </c>
      <c r="O160" s="98">
        <f t="shared" ref="O160" ca="1" si="2392">#REF!/($D160*($AV$4/1000))</f>
        <v>14705.882352941175</v>
      </c>
      <c r="P160" s="98">
        <f t="shared" ref="P160" ca="1" si="2393">#REF!/($D160*($AV$4/1000))</f>
        <v>0</v>
      </c>
      <c r="Q160" s="98">
        <f t="shared" ref="Q160" ca="1" si="2394">#REF!/($D160*($AV$4/1000))</f>
        <v>7352.9411764705874</v>
      </c>
      <c r="R160" s="98">
        <f t="shared" ref="R160" ca="1" si="2395">#REF!/($D160*($AV$4/1000))</f>
        <v>0</v>
      </c>
      <c r="S160" s="98">
        <f t="shared" ref="S160" ca="1" si="2396">#REF!/($D160*($AV$4/1000))</f>
        <v>0</v>
      </c>
      <c r="T160" s="98">
        <f t="shared" ca="1" si="1945"/>
        <v>22058.823529411762</v>
      </c>
      <c r="U160" s="99" t="s">
        <v>120</v>
      </c>
      <c r="V160" s="98">
        <f t="shared" ca="1" si="1946"/>
        <v>29411.76470588235</v>
      </c>
      <c r="W160" s="95">
        <v>629</v>
      </c>
      <c r="X160" s="99" t="s">
        <v>121</v>
      </c>
      <c r="Y160" s="100">
        <v>11764.705882352941</v>
      </c>
    </row>
    <row r="161" spans="1:25" x14ac:dyDescent="0.2">
      <c r="A161" s="95">
        <v>659</v>
      </c>
      <c r="B161" s="95">
        <v>0.68</v>
      </c>
      <c r="C161" s="98">
        <f t="shared" ref="C161" ca="1" si="2397">#REF!/($D161*($AV$4/1000))</f>
        <v>0</v>
      </c>
      <c r="D161" s="98">
        <f t="shared" ref="D161" ca="1" si="2398">#REF!/($D161*($AV$4/1000))</f>
        <v>0</v>
      </c>
      <c r="E161" s="98">
        <f t="shared" ref="E161" ca="1" si="2399">#REF!/($D161*($AV$4/1000))</f>
        <v>0</v>
      </c>
      <c r="F161" s="98">
        <f t="shared" ref="F161" ca="1" si="2400">#REF!/($D161*($AV$4/1000))</f>
        <v>0</v>
      </c>
      <c r="G161" s="98">
        <f t="shared" ref="G161" ca="1" si="2401">#REF!/($D161*($AV$4/1000))</f>
        <v>0</v>
      </c>
      <c r="H161" s="98">
        <f t="shared" ca="1" si="1933"/>
        <v>0</v>
      </c>
      <c r="I161" s="98">
        <f t="shared" ref="I161" ca="1" si="2402">#REF!/($D161*($AV$4/1000))</f>
        <v>5882.3529411764703</v>
      </c>
      <c r="J161" s="98">
        <f t="shared" ref="J161" ca="1" si="2403">#REF!/($D161*($AV$4/1000))</f>
        <v>0</v>
      </c>
      <c r="K161" s="98">
        <f t="shared" ref="K161" ca="1" si="2404">#REF!/($D161*($AV$4/1000))</f>
        <v>8823.5294117647045</v>
      </c>
      <c r="L161" s="98">
        <f t="shared" ref="L161" ca="1" si="2405">#REF!/($D161*($AV$4/1000))</f>
        <v>0</v>
      </c>
      <c r="M161" s="98">
        <f t="shared" ref="M161" ca="1" si="2406">#REF!/($D161*($AV$4/1000))</f>
        <v>0</v>
      </c>
      <c r="N161" s="98">
        <f t="shared" ca="1" si="1939"/>
        <v>14705.882352941175</v>
      </c>
      <c r="O161" s="98">
        <f t="shared" ref="O161" ca="1" si="2407">#REF!/($D161*($AV$4/1000))</f>
        <v>5882.3529411764703</v>
      </c>
      <c r="P161" s="98">
        <f t="shared" ref="P161" ca="1" si="2408">#REF!/($D161*($AV$4/1000))</f>
        <v>0</v>
      </c>
      <c r="Q161" s="98">
        <f t="shared" ref="Q161" ca="1" si="2409">#REF!/($D161*($AV$4/1000))</f>
        <v>5882.3529411764703</v>
      </c>
      <c r="R161" s="98">
        <f t="shared" ref="R161" ca="1" si="2410">#REF!/($D161*($AV$4/1000))</f>
        <v>0</v>
      </c>
      <c r="S161" s="98">
        <f t="shared" ref="S161" ca="1" si="2411">#REF!/($D161*($AV$4/1000))</f>
        <v>0</v>
      </c>
      <c r="T161" s="98">
        <f t="shared" ca="1" si="1945"/>
        <v>11764.705882352941</v>
      </c>
      <c r="U161" s="99" t="s">
        <v>121</v>
      </c>
      <c r="V161" s="98">
        <f t="shared" ca="1" si="1946"/>
        <v>26470.588235294115</v>
      </c>
      <c r="W161" s="95">
        <v>631</v>
      </c>
      <c r="X161" s="99" t="s">
        <v>121</v>
      </c>
      <c r="Y161" s="100">
        <v>13235.294117647056</v>
      </c>
    </row>
    <row r="162" spans="1:25" x14ac:dyDescent="0.2">
      <c r="A162" s="95">
        <v>660</v>
      </c>
      <c r="B162" s="95">
        <v>0.68</v>
      </c>
      <c r="C162" s="98">
        <f t="shared" ref="C162" ca="1" si="2412">#REF!/($D162*($AV$4/1000))</f>
        <v>0</v>
      </c>
      <c r="D162" s="98">
        <f t="shared" ref="D162" ca="1" si="2413">#REF!/($D162*($AV$4/1000))</f>
        <v>0</v>
      </c>
      <c r="E162" s="98">
        <f t="shared" ref="E162" ca="1" si="2414">#REF!/($D162*($AV$4/1000))</f>
        <v>0</v>
      </c>
      <c r="F162" s="98">
        <f t="shared" ref="F162" ca="1" si="2415">#REF!/($D162*($AV$4/1000))</f>
        <v>0</v>
      </c>
      <c r="G162" s="98">
        <f t="shared" ref="G162" ca="1" si="2416">#REF!/($D162*($AV$4/1000))</f>
        <v>0</v>
      </c>
      <c r="H162" s="98">
        <f t="shared" ca="1" si="1933"/>
        <v>0</v>
      </c>
      <c r="I162" s="98">
        <f t="shared" ref="I162" ca="1" si="2417">#REF!/($D162*($AV$4/1000))</f>
        <v>11764.705882352941</v>
      </c>
      <c r="J162" s="98">
        <f t="shared" ref="J162" ca="1" si="2418">#REF!/($D162*($AV$4/1000))</f>
        <v>0</v>
      </c>
      <c r="K162" s="98">
        <f t="shared" ref="K162" ca="1" si="2419">#REF!/($D162*($AV$4/1000))</f>
        <v>1470.5882352941176</v>
      </c>
      <c r="L162" s="98">
        <f t="shared" ref="L162" ca="1" si="2420">#REF!/($D162*($AV$4/1000))</f>
        <v>0</v>
      </c>
      <c r="M162" s="98">
        <f t="shared" ref="M162" ca="1" si="2421">#REF!/($D162*($AV$4/1000))</f>
        <v>0</v>
      </c>
      <c r="N162" s="98">
        <f t="shared" ca="1" si="1939"/>
        <v>13235.294117647058</v>
      </c>
      <c r="O162" s="98">
        <f t="shared" ref="O162" ca="1" si="2422">#REF!/($D162*($AV$4/1000))</f>
        <v>26470.588235294115</v>
      </c>
      <c r="P162" s="98">
        <f t="shared" ref="P162" ca="1" si="2423">#REF!/($D162*($AV$4/1000))</f>
        <v>0</v>
      </c>
      <c r="Q162" s="98">
        <f t="shared" ref="Q162" ca="1" si="2424">#REF!/($D162*($AV$4/1000))</f>
        <v>16176.470588235294</v>
      </c>
      <c r="R162" s="98">
        <f t="shared" ref="R162" ca="1" si="2425">#REF!/($D162*($AV$4/1000))</f>
        <v>0</v>
      </c>
      <c r="S162" s="98">
        <f t="shared" ref="S162" ca="1" si="2426">#REF!/($D162*($AV$4/1000))</f>
        <v>0</v>
      </c>
      <c r="T162" s="98">
        <f t="shared" ca="1" si="1945"/>
        <v>42647.058823529413</v>
      </c>
      <c r="U162" s="99" t="s">
        <v>120</v>
      </c>
      <c r="V162" s="98">
        <f t="shared" ca="1" si="1946"/>
        <v>55882.352941176468</v>
      </c>
      <c r="W162" s="95">
        <v>633</v>
      </c>
      <c r="X162" s="99" t="s">
        <v>121</v>
      </c>
      <c r="Y162" s="100">
        <v>19117.647058823528</v>
      </c>
    </row>
    <row r="163" spans="1:25" x14ac:dyDescent="0.2">
      <c r="A163" s="95">
        <v>661</v>
      </c>
      <c r="B163" s="95">
        <v>0.68</v>
      </c>
      <c r="C163" s="98">
        <f t="shared" ref="C163" ca="1" si="2427">#REF!/($D163*($AV$4/1000))</f>
        <v>0</v>
      </c>
      <c r="D163" s="98">
        <f t="shared" ref="D163" ca="1" si="2428">#REF!/($D163*($AV$4/1000))</f>
        <v>0</v>
      </c>
      <c r="E163" s="98">
        <f t="shared" ref="E163" ca="1" si="2429">#REF!/($D163*($AV$4/1000))</f>
        <v>0</v>
      </c>
      <c r="F163" s="98">
        <f t="shared" ref="F163" ca="1" si="2430">#REF!/($D163*($AV$4/1000))</f>
        <v>0</v>
      </c>
      <c r="G163" s="98">
        <f t="shared" ref="G163" ca="1" si="2431">#REF!/($D163*($AV$4/1000))</f>
        <v>0</v>
      </c>
      <c r="H163" s="98">
        <f t="shared" ca="1" si="1933"/>
        <v>0</v>
      </c>
      <c r="I163" s="98">
        <f t="shared" ref="I163" ca="1" si="2432">#REF!/($D163*($AV$4/1000))</f>
        <v>38235.294117647056</v>
      </c>
      <c r="J163" s="98">
        <f t="shared" ref="J163" ca="1" si="2433">#REF!/($D163*($AV$4/1000))</f>
        <v>0</v>
      </c>
      <c r="K163" s="98">
        <f t="shared" ref="K163" ca="1" si="2434">#REF!/($D163*($AV$4/1000))</f>
        <v>1470.5882352941176</v>
      </c>
      <c r="L163" s="98">
        <f t="shared" ref="L163" ca="1" si="2435">#REF!/($D163*($AV$4/1000))</f>
        <v>0</v>
      </c>
      <c r="M163" s="98">
        <f t="shared" ref="M163" ca="1" si="2436">#REF!/($D163*($AV$4/1000))</f>
        <v>0</v>
      </c>
      <c r="N163" s="98">
        <f t="shared" ca="1" si="1939"/>
        <v>39705.882352941175</v>
      </c>
      <c r="O163" s="98">
        <f t="shared" ref="O163" ca="1" si="2437">#REF!/($D163*($AV$4/1000))</f>
        <v>41176.470588235294</v>
      </c>
      <c r="P163" s="98">
        <f t="shared" ref="P163" ca="1" si="2438">#REF!/($D163*($AV$4/1000))</f>
        <v>0</v>
      </c>
      <c r="Q163" s="98">
        <f t="shared" ref="Q163" ca="1" si="2439">#REF!/($D163*($AV$4/1000))</f>
        <v>4411.7647058823522</v>
      </c>
      <c r="R163" s="98">
        <f t="shared" ref="R163" ca="1" si="2440">#REF!/($D163*($AV$4/1000))</f>
        <v>0</v>
      </c>
      <c r="S163" s="98">
        <f t="shared" ref="S163" ca="1" si="2441">#REF!/($D163*($AV$4/1000))</f>
        <v>0</v>
      </c>
      <c r="T163" s="98">
        <f t="shared" ca="1" si="1945"/>
        <v>45588.235294117643</v>
      </c>
      <c r="U163" s="99" t="s">
        <v>121</v>
      </c>
      <c r="V163" s="98">
        <f t="shared" ca="1" si="1946"/>
        <v>85294.117647058825</v>
      </c>
      <c r="W163" s="95">
        <v>635</v>
      </c>
      <c r="X163" s="99" t="s">
        <v>121</v>
      </c>
      <c r="Y163" s="100">
        <v>51470.588235294112</v>
      </c>
    </row>
    <row r="164" spans="1:25" x14ac:dyDescent="0.2">
      <c r="A164" s="95">
        <v>662</v>
      </c>
      <c r="B164" s="95">
        <v>0.68</v>
      </c>
      <c r="C164" s="98">
        <f t="shared" ref="C164" ca="1" si="2442">#REF!/($D164*($AV$4/1000))</f>
        <v>0</v>
      </c>
      <c r="D164" s="98">
        <f t="shared" ref="D164" ca="1" si="2443">#REF!/($D164*($AV$4/1000))</f>
        <v>0</v>
      </c>
      <c r="E164" s="98">
        <f t="shared" ref="E164" ca="1" si="2444">#REF!/($D164*($AV$4/1000))</f>
        <v>0</v>
      </c>
      <c r="F164" s="98">
        <f t="shared" ref="F164" ca="1" si="2445">#REF!/($D164*($AV$4/1000))</f>
        <v>0</v>
      </c>
      <c r="G164" s="98">
        <f t="shared" ref="G164" ca="1" si="2446">#REF!/($D164*($AV$4/1000))</f>
        <v>0</v>
      </c>
      <c r="H164" s="98">
        <f t="shared" ca="1" si="1933"/>
        <v>0</v>
      </c>
      <c r="I164" s="98">
        <f t="shared" ref="I164" ca="1" si="2447">#REF!/($D164*($AV$4/1000))</f>
        <v>2941.1764705882351</v>
      </c>
      <c r="J164" s="98">
        <f t="shared" ref="J164" ca="1" si="2448">#REF!/($D164*($AV$4/1000))</f>
        <v>0</v>
      </c>
      <c r="K164" s="98">
        <f t="shared" ref="K164" ca="1" si="2449">#REF!/($D164*($AV$4/1000))</f>
        <v>1470.5882352941176</v>
      </c>
      <c r="L164" s="98">
        <f t="shared" ref="L164" ca="1" si="2450">#REF!/($D164*($AV$4/1000))</f>
        <v>0</v>
      </c>
      <c r="M164" s="98">
        <f t="shared" ref="M164" ca="1" si="2451">#REF!/($D164*($AV$4/1000))</f>
        <v>0</v>
      </c>
      <c r="N164" s="98">
        <f t="shared" ca="1" si="1939"/>
        <v>4411.7647058823532</v>
      </c>
      <c r="O164" s="98">
        <f t="shared" ref="O164" ca="1" si="2452">#REF!/($D164*($AV$4/1000))</f>
        <v>4411.7647058823522</v>
      </c>
      <c r="P164" s="98">
        <f t="shared" ref="P164" ca="1" si="2453">#REF!/($D164*($AV$4/1000))</f>
        <v>0</v>
      </c>
      <c r="Q164" s="98">
        <f t="shared" ref="Q164" ca="1" si="2454">#REF!/($D164*($AV$4/1000))</f>
        <v>5882.3529411764703</v>
      </c>
      <c r="R164" s="98">
        <f t="shared" ref="R164" ca="1" si="2455">#REF!/($D164*($AV$4/1000))</f>
        <v>0</v>
      </c>
      <c r="S164" s="98">
        <f t="shared" ref="S164" ca="1" si="2456">#REF!/($D164*($AV$4/1000))</f>
        <v>0</v>
      </c>
      <c r="T164" s="98">
        <f t="shared" ca="1" si="1945"/>
        <v>10294.117647058822</v>
      </c>
      <c r="U164" s="99" t="s">
        <v>120</v>
      </c>
      <c r="V164" s="98">
        <f t="shared" ca="1" si="1946"/>
        <v>14705.882352941175</v>
      </c>
      <c r="W164" s="95">
        <v>637</v>
      </c>
      <c r="X164" s="99" t="s">
        <v>121</v>
      </c>
      <c r="Y164" s="100">
        <v>16176.470588235292</v>
      </c>
    </row>
    <row r="165" spans="1:25" x14ac:dyDescent="0.2">
      <c r="A165" s="95">
        <v>663</v>
      </c>
      <c r="B165" s="95">
        <v>0.68</v>
      </c>
      <c r="C165" s="98">
        <f t="shared" ref="C165" ca="1" si="2457">#REF!/($D165*($AV$4/1000))</f>
        <v>0</v>
      </c>
      <c r="D165" s="98">
        <f t="shared" ref="D165" ca="1" si="2458">#REF!/($D165*($AV$4/1000))</f>
        <v>0</v>
      </c>
      <c r="E165" s="98">
        <f t="shared" ref="E165" ca="1" si="2459">#REF!/($D165*($AV$4/1000))</f>
        <v>0</v>
      </c>
      <c r="F165" s="98">
        <f t="shared" ref="F165" ca="1" si="2460">#REF!/($D165*($AV$4/1000))</f>
        <v>0</v>
      </c>
      <c r="G165" s="98">
        <f t="shared" ref="G165" ca="1" si="2461">#REF!/($D165*($AV$4/1000))</f>
        <v>0</v>
      </c>
      <c r="H165" s="98">
        <f t="shared" ca="1" si="1933"/>
        <v>0</v>
      </c>
      <c r="I165" s="98">
        <f t="shared" ref="I165" ca="1" si="2462">#REF!/($D165*($AV$4/1000))</f>
        <v>0</v>
      </c>
      <c r="J165" s="98">
        <f t="shared" ref="J165" ca="1" si="2463">#REF!/($D165*($AV$4/1000))</f>
        <v>0</v>
      </c>
      <c r="K165" s="98">
        <f t="shared" ref="K165" ca="1" si="2464">#REF!/($D165*($AV$4/1000))</f>
        <v>5882.3529411764703</v>
      </c>
      <c r="L165" s="98">
        <f t="shared" ref="L165" ca="1" si="2465">#REF!/($D165*($AV$4/1000))</f>
        <v>0</v>
      </c>
      <c r="M165" s="98">
        <f t="shared" ref="M165" ca="1" si="2466">#REF!/($D165*($AV$4/1000))</f>
        <v>0</v>
      </c>
      <c r="N165" s="98">
        <f t="shared" ca="1" si="1939"/>
        <v>5882.3529411764703</v>
      </c>
      <c r="O165" s="98">
        <f t="shared" ref="O165" ca="1" si="2467">#REF!/($D165*($AV$4/1000))</f>
        <v>1470.5882352941176</v>
      </c>
      <c r="P165" s="98">
        <f t="shared" ref="P165" ca="1" si="2468">#REF!/($D165*($AV$4/1000))</f>
        <v>0</v>
      </c>
      <c r="Q165" s="98">
        <f t="shared" ref="Q165" ca="1" si="2469">#REF!/($D165*($AV$4/1000))</f>
        <v>2941.1764705882351</v>
      </c>
      <c r="R165" s="98">
        <f t="shared" ref="R165" ca="1" si="2470">#REF!/($D165*($AV$4/1000))</f>
        <v>0</v>
      </c>
      <c r="S165" s="98">
        <f t="shared" ref="S165" ca="1" si="2471">#REF!/($D165*($AV$4/1000))</f>
        <v>0</v>
      </c>
      <c r="T165" s="98">
        <f t="shared" ca="1" si="1945"/>
        <v>4411.7647058823532</v>
      </c>
      <c r="U165" s="99" t="s">
        <v>121</v>
      </c>
      <c r="V165" s="98">
        <f t="shared" ca="1" si="1946"/>
        <v>10294.117647058823</v>
      </c>
      <c r="W165" s="95">
        <v>639</v>
      </c>
      <c r="X165" s="99" t="s">
        <v>121</v>
      </c>
      <c r="Y165" s="100">
        <v>52941.176470588223</v>
      </c>
    </row>
    <row r="166" spans="1:25" x14ac:dyDescent="0.2">
      <c r="A166" s="95">
        <v>664</v>
      </c>
      <c r="B166" s="95">
        <v>0.68</v>
      </c>
      <c r="C166" s="98">
        <f t="shared" ref="C166" ca="1" si="2472">#REF!/($D166*($AV$4/1000))</f>
        <v>0</v>
      </c>
      <c r="D166" s="98">
        <f t="shared" ref="D166" ca="1" si="2473">#REF!/($D166*($AV$4/1000))</f>
        <v>0</v>
      </c>
      <c r="E166" s="98">
        <f t="shared" ref="E166" ca="1" si="2474">#REF!/($D166*($AV$4/1000))</f>
        <v>0</v>
      </c>
      <c r="F166" s="98">
        <f t="shared" ref="F166" ca="1" si="2475">#REF!/($D166*($AV$4/1000))</f>
        <v>0</v>
      </c>
      <c r="G166" s="98">
        <f t="shared" ref="G166" ca="1" si="2476">#REF!/($D166*($AV$4/1000))</f>
        <v>0</v>
      </c>
      <c r="H166" s="98">
        <f t="shared" ca="1" si="1933"/>
        <v>0</v>
      </c>
      <c r="I166" s="98">
        <f t="shared" ref="I166" ca="1" si="2477">#REF!/($D166*($AV$4/1000))</f>
        <v>1470.5882352941176</v>
      </c>
      <c r="J166" s="98">
        <f t="shared" ref="J166" ca="1" si="2478">#REF!/($D166*($AV$4/1000))</f>
        <v>0</v>
      </c>
      <c r="K166" s="98">
        <f t="shared" ref="K166" ca="1" si="2479">#REF!/($D166*($AV$4/1000))</f>
        <v>0</v>
      </c>
      <c r="L166" s="98">
        <f t="shared" ref="L166" ca="1" si="2480">#REF!/($D166*($AV$4/1000))</f>
        <v>0</v>
      </c>
      <c r="M166" s="98">
        <f t="shared" ref="M166" ca="1" si="2481">#REF!/($D166*($AV$4/1000))</f>
        <v>0</v>
      </c>
      <c r="N166" s="98">
        <f t="shared" ca="1" si="1939"/>
        <v>1470.5882352941176</v>
      </c>
      <c r="O166" s="98">
        <f t="shared" ref="O166" ca="1" si="2482">#REF!/($D166*($AV$4/1000))</f>
        <v>7352.9411764705874</v>
      </c>
      <c r="P166" s="98">
        <f t="shared" ref="P166" ca="1" si="2483">#REF!/($D166*($AV$4/1000))</f>
        <v>0</v>
      </c>
      <c r="Q166" s="98">
        <f t="shared" ref="Q166" ca="1" si="2484">#REF!/($D166*($AV$4/1000))</f>
        <v>10294.117647058823</v>
      </c>
      <c r="R166" s="98">
        <f t="shared" ref="R166" ca="1" si="2485">#REF!/($D166*($AV$4/1000))</f>
        <v>0</v>
      </c>
      <c r="S166" s="98">
        <f t="shared" ref="S166" ca="1" si="2486">#REF!/($D166*($AV$4/1000))</f>
        <v>0</v>
      </c>
      <c r="T166" s="98">
        <f t="shared" ca="1" si="1945"/>
        <v>17647.058823529413</v>
      </c>
      <c r="U166" s="99" t="s">
        <v>120</v>
      </c>
      <c r="V166" s="98">
        <f t="shared" ca="1" si="1946"/>
        <v>19117.647058823532</v>
      </c>
      <c r="W166" s="95">
        <v>641</v>
      </c>
      <c r="X166" s="99" t="s">
        <v>121</v>
      </c>
      <c r="Y166" s="100">
        <v>32812.499999999993</v>
      </c>
    </row>
    <row r="167" spans="1:25" x14ac:dyDescent="0.2">
      <c r="A167" s="95">
        <v>665</v>
      </c>
      <c r="B167" s="95">
        <v>0.68</v>
      </c>
      <c r="C167" s="98">
        <f t="shared" ref="C167" ca="1" si="2487">#REF!/($D167*($AV$4/1000))</f>
        <v>0</v>
      </c>
      <c r="D167" s="98">
        <f t="shared" ref="D167" ca="1" si="2488">#REF!/($D167*($AV$4/1000))</f>
        <v>0</v>
      </c>
      <c r="E167" s="98">
        <f t="shared" ref="E167" ca="1" si="2489">#REF!/($D167*($AV$4/1000))</f>
        <v>0</v>
      </c>
      <c r="F167" s="98">
        <f t="shared" ref="F167" ca="1" si="2490">#REF!/($D167*($AV$4/1000))</f>
        <v>0</v>
      </c>
      <c r="G167" s="98">
        <f t="shared" ref="G167" ca="1" si="2491">#REF!/($D167*($AV$4/1000))</f>
        <v>0</v>
      </c>
      <c r="H167" s="98">
        <f t="shared" ca="1" si="1933"/>
        <v>0</v>
      </c>
      <c r="I167" s="98">
        <f t="shared" ref="I167" ca="1" si="2492">#REF!/($D167*($AV$4/1000))</f>
        <v>1470.5882352941176</v>
      </c>
      <c r="J167" s="98">
        <f t="shared" ref="J167" ca="1" si="2493">#REF!/($D167*($AV$4/1000))</f>
        <v>0</v>
      </c>
      <c r="K167" s="98">
        <f t="shared" ref="K167" ca="1" si="2494">#REF!/($D167*($AV$4/1000))</f>
        <v>4411.7647058823522</v>
      </c>
      <c r="L167" s="98">
        <f t="shared" ref="L167" ca="1" si="2495">#REF!/($D167*($AV$4/1000))</f>
        <v>0</v>
      </c>
      <c r="M167" s="98">
        <f t="shared" ref="M167" ca="1" si="2496">#REF!/($D167*($AV$4/1000))</f>
        <v>0</v>
      </c>
      <c r="N167" s="98">
        <f t="shared" ca="1" si="1939"/>
        <v>5882.3529411764703</v>
      </c>
      <c r="O167" s="98">
        <f t="shared" ref="O167" ca="1" si="2497">#REF!/($D167*($AV$4/1000))</f>
        <v>0</v>
      </c>
      <c r="P167" s="98">
        <f t="shared" ref="P167" ca="1" si="2498">#REF!/($D167*($AV$4/1000))</f>
        <v>0</v>
      </c>
      <c r="Q167" s="98">
        <f t="shared" ref="Q167" ca="1" si="2499">#REF!/($D167*($AV$4/1000))</f>
        <v>2941.1764705882351</v>
      </c>
      <c r="R167" s="98">
        <f t="shared" ref="R167" ca="1" si="2500">#REF!/($D167*($AV$4/1000))</f>
        <v>0</v>
      </c>
      <c r="S167" s="98">
        <f t="shared" ref="S167" ca="1" si="2501">#REF!/($D167*($AV$4/1000))</f>
        <v>0</v>
      </c>
      <c r="T167" s="98">
        <f t="shared" ca="1" si="1945"/>
        <v>2941.1764705882351</v>
      </c>
      <c r="U167" s="99" t="s">
        <v>121</v>
      </c>
      <c r="V167" s="98">
        <f t="shared" ca="1" si="1946"/>
        <v>8823.5294117647063</v>
      </c>
      <c r="W167" s="95">
        <v>643</v>
      </c>
      <c r="X167" s="99" t="s">
        <v>121</v>
      </c>
      <c r="Y167" s="100">
        <v>15277.777777777777</v>
      </c>
    </row>
    <row r="168" spans="1:25" x14ac:dyDescent="0.2">
      <c r="A168" s="95">
        <v>666</v>
      </c>
      <c r="B168" s="95">
        <v>0.68</v>
      </c>
      <c r="C168" s="98">
        <f t="shared" ref="C168" ca="1" si="2502">#REF!/($D168*($AV$4/1000))</f>
        <v>0</v>
      </c>
      <c r="D168" s="98">
        <f t="shared" ref="D168" ca="1" si="2503">#REF!/($D168*($AV$4/1000))</f>
        <v>0</v>
      </c>
      <c r="E168" s="98">
        <f t="shared" ref="E168" ca="1" si="2504">#REF!/($D168*($AV$4/1000))</f>
        <v>0</v>
      </c>
      <c r="F168" s="98">
        <f t="shared" ref="F168" ca="1" si="2505">#REF!/($D168*($AV$4/1000))</f>
        <v>0</v>
      </c>
      <c r="G168" s="98">
        <f t="shared" ref="G168" ca="1" si="2506">#REF!/($D168*($AV$4/1000))</f>
        <v>0</v>
      </c>
      <c r="H168" s="98">
        <f t="shared" ca="1" si="1933"/>
        <v>0</v>
      </c>
      <c r="I168" s="98">
        <f t="shared" ref="I168" ca="1" si="2507">#REF!/($D168*($AV$4/1000))</f>
        <v>2941.1764705882351</v>
      </c>
      <c r="J168" s="98">
        <f t="shared" ref="J168" ca="1" si="2508">#REF!/($D168*($AV$4/1000))</f>
        <v>0</v>
      </c>
      <c r="K168" s="98">
        <f t="shared" ref="K168" ca="1" si="2509">#REF!/($D168*($AV$4/1000))</f>
        <v>0</v>
      </c>
      <c r="L168" s="98">
        <f t="shared" ref="L168" ca="1" si="2510">#REF!/($D168*($AV$4/1000))</f>
        <v>0</v>
      </c>
      <c r="M168" s="98">
        <f t="shared" ref="M168" ca="1" si="2511">#REF!/($D168*($AV$4/1000))</f>
        <v>0</v>
      </c>
      <c r="N168" s="98">
        <f t="shared" ca="1" si="1939"/>
        <v>2941.1764705882351</v>
      </c>
      <c r="O168" s="98">
        <f t="shared" ref="O168" ca="1" si="2512">#REF!/($D168*($AV$4/1000))</f>
        <v>2941.1764705882351</v>
      </c>
      <c r="P168" s="98">
        <f t="shared" ref="P168" ca="1" si="2513">#REF!/($D168*($AV$4/1000))</f>
        <v>0</v>
      </c>
      <c r="Q168" s="98">
        <f t="shared" ref="Q168" ca="1" si="2514">#REF!/($D168*($AV$4/1000))</f>
        <v>29411.76470588235</v>
      </c>
      <c r="R168" s="98">
        <f t="shared" ref="R168" ca="1" si="2515">#REF!/($D168*($AV$4/1000))</f>
        <v>0</v>
      </c>
      <c r="S168" s="98">
        <f t="shared" ref="S168" ca="1" si="2516">#REF!/($D168*($AV$4/1000))</f>
        <v>0</v>
      </c>
      <c r="T168" s="98">
        <f t="shared" ca="1" si="1945"/>
        <v>32352.941176470584</v>
      </c>
      <c r="U168" s="99" t="s">
        <v>120</v>
      </c>
      <c r="V168" s="98">
        <f t="shared" ca="1" si="1946"/>
        <v>35294.117647058818</v>
      </c>
      <c r="W168" s="95">
        <v>645</v>
      </c>
      <c r="X168" s="99" t="s">
        <v>121</v>
      </c>
      <c r="Y168" s="100">
        <v>10294.117647058823</v>
      </c>
    </row>
    <row r="169" spans="1:25" x14ac:dyDescent="0.2">
      <c r="A169" s="95">
        <v>667</v>
      </c>
      <c r="B169" s="95">
        <v>0.68</v>
      </c>
      <c r="C169" s="98">
        <f t="shared" ref="C169" ca="1" si="2517">#REF!/($D169*($AV$4/1000))</f>
        <v>0</v>
      </c>
      <c r="D169" s="98">
        <f t="shared" ref="D169" ca="1" si="2518">#REF!/($D169*($AV$4/1000))</f>
        <v>0</v>
      </c>
      <c r="E169" s="98">
        <f t="shared" ref="E169" ca="1" si="2519">#REF!/($D169*($AV$4/1000))</f>
        <v>0</v>
      </c>
      <c r="F169" s="98">
        <f t="shared" ref="F169" ca="1" si="2520">#REF!/($D169*($AV$4/1000))</f>
        <v>2941.1764705882351</v>
      </c>
      <c r="G169" s="98">
        <f t="shared" ref="G169" ca="1" si="2521">#REF!/($D169*($AV$4/1000))</f>
        <v>0</v>
      </c>
      <c r="H169" s="98">
        <f t="shared" ca="1" si="1933"/>
        <v>2941.1764705882351</v>
      </c>
      <c r="I169" s="98">
        <f t="shared" ref="I169" ca="1" si="2522">#REF!/($D169*($AV$4/1000))</f>
        <v>1470.5882352941176</v>
      </c>
      <c r="J169" s="98">
        <f t="shared" ref="J169" ca="1" si="2523">#REF!/($D169*($AV$4/1000))</f>
        <v>0</v>
      </c>
      <c r="K169" s="98">
        <f t="shared" ref="K169" ca="1" si="2524">#REF!/($D169*($AV$4/1000))</f>
        <v>0</v>
      </c>
      <c r="L169" s="98">
        <f t="shared" ref="L169" ca="1" si="2525">#REF!/($D169*($AV$4/1000))</f>
        <v>0</v>
      </c>
      <c r="M169" s="98">
        <f t="shared" ref="M169" ca="1" si="2526">#REF!/($D169*($AV$4/1000))</f>
        <v>0</v>
      </c>
      <c r="N169" s="98">
        <f t="shared" ca="1" si="1939"/>
        <v>1470.5882352941176</v>
      </c>
      <c r="O169" s="98">
        <f t="shared" ref="O169" ca="1" si="2527">#REF!/($D169*($AV$4/1000))</f>
        <v>5882.3529411764703</v>
      </c>
      <c r="P169" s="98">
        <f t="shared" ref="P169" ca="1" si="2528">#REF!/($D169*($AV$4/1000))</f>
        <v>0</v>
      </c>
      <c r="Q169" s="98">
        <f t="shared" ref="Q169" ca="1" si="2529">#REF!/($D169*($AV$4/1000))</f>
        <v>8823.5294117647045</v>
      </c>
      <c r="R169" s="98">
        <f t="shared" ref="R169" ca="1" si="2530">#REF!/($D169*($AV$4/1000))</f>
        <v>0</v>
      </c>
      <c r="S169" s="98">
        <f t="shared" ref="S169" ca="1" si="2531">#REF!/($D169*($AV$4/1000))</f>
        <v>0</v>
      </c>
      <c r="T169" s="98">
        <f t="shared" ca="1" si="1945"/>
        <v>14705.882352941175</v>
      </c>
      <c r="U169" s="99" t="s">
        <v>121</v>
      </c>
      <c r="V169" s="98">
        <f t="shared" ca="1" si="1946"/>
        <v>19117.647058823528</v>
      </c>
      <c r="W169" s="95">
        <v>647</v>
      </c>
      <c r="X169" s="99" t="s">
        <v>121</v>
      </c>
      <c r="Y169" s="100">
        <v>22058.823529411766</v>
      </c>
    </row>
    <row r="170" spans="1:25" x14ac:dyDescent="0.2">
      <c r="A170" s="95">
        <v>668</v>
      </c>
      <c r="B170" s="95">
        <v>0.69</v>
      </c>
      <c r="C170" s="98">
        <f t="shared" ref="C170" ca="1" si="2532">#REF!/($D170*($AV$4/1000))</f>
        <v>0</v>
      </c>
      <c r="D170" s="98">
        <f t="shared" ref="D170" ca="1" si="2533">#REF!/($D170*($AV$4/1000))</f>
        <v>0</v>
      </c>
      <c r="E170" s="98">
        <f t="shared" ref="E170" ca="1" si="2534">#REF!/($D170*($AV$4/1000))</f>
        <v>0</v>
      </c>
      <c r="F170" s="98">
        <f t="shared" ref="F170" ca="1" si="2535">#REF!/($D170*($AV$4/1000))</f>
        <v>0</v>
      </c>
      <c r="G170" s="98">
        <f t="shared" ref="G170" ca="1" si="2536">#REF!/($D170*($AV$4/1000))</f>
        <v>0</v>
      </c>
      <c r="H170" s="98">
        <f t="shared" ca="1" si="1933"/>
        <v>0</v>
      </c>
      <c r="I170" s="98">
        <f t="shared" ref="I170" ca="1" si="2537">#REF!/($D170*($AV$4/1000))</f>
        <v>10144.927536231884</v>
      </c>
      <c r="J170" s="98">
        <f t="shared" ref="J170" ca="1" si="2538">#REF!/($D170*($AV$4/1000))</f>
        <v>0</v>
      </c>
      <c r="K170" s="98">
        <f t="shared" ref="K170" ca="1" si="2539">#REF!/($D170*($AV$4/1000))</f>
        <v>1449.2753623188407</v>
      </c>
      <c r="L170" s="98">
        <f t="shared" ref="L170" ca="1" si="2540">#REF!/($D170*($AV$4/1000))</f>
        <v>1449.2753623188407</v>
      </c>
      <c r="M170" s="98">
        <f t="shared" ref="M170" ca="1" si="2541">#REF!/($D170*($AV$4/1000))</f>
        <v>0</v>
      </c>
      <c r="N170" s="98">
        <f t="shared" ca="1" si="1939"/>
        <v>13043.478260869564</v>
      </c>
      <c r="O170" s="98">
        <f t="shared" ref="O170" ca="1" si="2542">#REF!/($D170*($AV$4/1000))</f>
        <v>2898.5507246376815</v>
      </c>
      <c r="P170" s="98">
        <f t="shared" ref="P170" ca="1" si="2543">#REF!/($D170*($AV$4/1000))</f>
        <v>1449.2753623188407</v>
      </c>
      <c r="Q170" s="98">
        <f t="shared" ref="Q170" ca="1" si="2544">#REF!/($D170*($AV$4/1000))</f>
        <v>1449.2753623188407</v>
      </c>
      <c r="R170" s="98">
        <f t="shared" ref="R170" ca="1" si="2545">#REF!/($D170*($AV$4/1000))</f>
        <v>0</v>
      </c>
      <c r="S170" s="98">
        <f t="shared" ref="S170" ca="1" si="2546">#REF!/($D170*($AV$4/1000))</f>
        <v>0</v>
      </c>
      <c r="T170" s="98">
        <f t="shared" ca="1" si="1945"/>
        <v>5797.1014492753629</v>
      </c>
      <c r="U170" s="99" t="s">
        <v>120</v>
      </c>
      <c r="V170" s="98">
        <f t="shared" ca="1" si="1946"/>
        <v>18840.579710144928</v>
      </c>
      <c r="W170" s="95">
        <v>649</v>
      </c>
      <c r="X170" s="99" t="s">
        <v>121</v>
      </c>
      <c r="Y170" s="100">
        <v>23529.411764705881</v>
      </c>
    </row>
    <row r="171" spans="1:25" x14ac:dyDescent="0.2">
      <c r="A171" s="95">
        <v>669</v>
      </c>
      <c r="B171" s="95">
        <v>0.69</v>
      </c>
      <c r="C171" s="98">
        <f t="shared" ref="C171" ca="1" si="2547">#REF!/($D171*($AV$4/1000))</f>
        <v>0</v>
      </c>
      <c r="D171" s="98">
        <f t="shared" ref="D171" ca="1" si="2548">#REF!/($D171*($AV$4/1000))</f>
        <v>0</v>
      </c>
      <c r="E171" s="98">
        <f t="shared" ref="E171" ca="1" si="2549">#REF!/($D171*($AV$4/1000))</f>
        <v>0</v>
      </c>
      <c r="F171" s="98">
        <f t="shared" ref="F171" ca="1" si="2550">#REF!/($D171*($AV$4/1000))</f>
        <v>0</v>
      </c>
      <c r="G171" s="98">
        <f t="shared" ref="G171" ca="1" si="2551">#REF!/($D171*($AV$4/1000))</f>
        <v>0</v>
      </c>
      <c r="H171" s="98">
        <f t="shared" ca="1" si="1933"/>
        <v>0</v>
      </c>
      <c r="I171" s="98">
        <f t="shared" ref="I171" ca="1" si="2552">#REF!/($D171*($AV$4/1000))</f>
        <v>0</v>
      </c>
      <c r="J171" s="98">
        <f t="shared" ref="J171" ca="1" si="2553">#REF!/($D171*($AV$4/1000))</f>
        <v>0</v>
      </c>
      <c r="K171" s="98">
        <f t="shared" ref="K171" ca="1" si="2554">#REF!/($D171*($AV$4/1000))</f>
        <v>0</v>
      </c>
      <c r="L171" s="98">
        <f t="shared" ref="L171" ca="1" si="2555">#REF!/($D171*($AV$4/1000))</f>
        <v>0</v>
      </c>
      <c r="M171" s="98">
        <f t="shared" ref="M171" ca="1" si="2556">#REF!/($D171*($AV$4/1000))</f>
        <v>0</v>
      </c>
      <c r="N171" s="98">
        <f t="shared" ca="1" si="1939"/>
        <v>0</v>
      </c>
      <c r="O171" s="98">
        <f t="shared" ref="O171" ca="1" si="2557">#REF!/($D171*($AV$4/1000))</f>
        <v>4347.826086956522</v>
      </c>
      <c r="P171" s="98">
        <f t="shared" ref="P171" ca="1" si="2558">#REF!/($D171*($AV$4/1000))</f>
        <v>0</v>
      </c>
      <c r="Q171" s="98">
        <f t="shared" ref="Q171" ca="1" si="2559">#REF!/($D171*($AV$4/1000))</f>
        <v>2898.5507246376815</v>
      </c>
      <c r="R171" s="98">
        <f t="shared" ref="R171" ca="1" si="2560">#REF!/($D171*($AV$4/1000))</f>
        <v>0</v>
      </c>
      <c r="S171" s="98">
        <f t="shared" ref="S171" ca="1" si="2561">#REF!/($D171*($AV$4/1000))</f>
        <v>0</v>
      </c>
      <c r="T171" s="98">
        <f t="shared" ca="1" si="1945"/>
        <v>7246.3768115942039</v>
      </c>
      <c r="U171" s="99" t="s">
        <v>121</v>
      </c>
      <c r="V171" s="98">
        <f t="shared" ca="1" si="1946"/>
        <v>7246.3768115942039</v>
      </c>
      <c r="W171" s="95">
        <v>651</v>
      </c>
      <c r="X171" s="99" t="s">
        <v>121</v>
      </c>
      <c r="Y171" s="100">
        <v>5063.2911392405058</v>
      </c>
    </row>
    <row r="172" spans="1:25" x14ac:dyDescent="0.2">
      <c r="A172" s="95">
        <v>670</v>
      </c>
      <c r="B172" s="95">
        <v>0.68</v>
      </c>
      <c r="C172" s="98">
        <f t="shared" ref="C172" ca="1" si="2562">#REF!/($D172*($AV$4/1000))</f>
        <v>0</v>
      </c>
      <c r="D172" s="98">
        <f t="shared" ref="D172" ca="1" si="2563">#REF!/($D172*($AV$4/1000))</f>
        <v>0</v>
      </c>
      <c r="E172" s="98">
        <f t="shared" ref="E172" ca="1" si="2564">#REF!/($D172*($AV$4/1000))</f>
        <v>0</v>
      </c>
      <c r="F172" s="98">
        <f t="shared" ref="F172" ca="1" si="2565">#REF!/($D172*($AV$4/1000))</f>
        <v>1470.5882352941176</v>
      </c>
      <c r="G172" s="98">
        <f t="shared" ref="G172" ca="1" si="2566">#REF!/($D172*($AV$4/1000))</f>
        <v>0</v>
      </c>
      <c r="H172" s="98">
        <f t="shared" ca="1" si="1933"/>
        <v>1470.5882352941176</v>
      </c>
      <c r="I172" s="98">
        <f t="shared" ref="I172" ca="1" si="2567">#REF!/($D172*($AV$4/1000))</f>
        <v>1470.5882352941176</v>
      </c>
      <c r="J172" s="98">
        <f t="shared" ref="J172" ca="1" si="2568">#REF!/($D172*($AV$4/1000))</f>
        <v>0</v>
      </c>
      <c r="K172" s="98">
        <f t="shared" ref="K172" ca="1" si="2569">#REF!/($D172*($AV$4/1000))</f>
        <v>0</v>
      </c>
      <c r="L172" s="98">
        <f t="shared" ref="L172" ca="1" si="2570">#REF!/($D172*($AV$4/1000))</f>
        <v>0</v>
      </c>
      <c r="M172" s="98">
        <f t="shared" ref="M172" ca="1" si="2571">#REF!/($D172*($AV$4/1000))</f>
        <v>0</v>
      </c>
      <c r="N172" s="98">
        <f t="shared" ca="1" si="1939"/>
        <v>1470.5882352941176</v>
      </c>
      <c r="O172" s="98">
        <f t="shared" ref="O172" ca="1" si="2572">#REF!/($D172*($AV$4/1000))</f>
        <v>1470.5882352941176</v>
      </c>
      <c r="P172" s="98">
        <f t="shared" ref="P172" ca="1" si="2573">#REF!/($D172*($AV$4/1000))</f>
        <v>0</v>
      </c>
      <c r="Q172" s="98">
        <f t="shared" ref="Q172" ca="1" si="2574">#REF!/($D172*($AV$4/1000))</f>
        <v>10294.117647058823</v>
      </c>
      <c r="R172" s="98">
        <f t="shared" ref="R172" ca="1" si="2575">#REF!/($D172*($AV$4/1000))</f>
        <v>0</v>
      </c>
      <c r="S172" s="98">
        <f t="shared" ref="S172" ca="1" si="2576">#REF!/($D172*($AV$4/1000))</f>
        <v>0</v>
      </c>
      <c r="T172" s="98">
        <f t="shared" ca="1" si="1945"/>
        <v>11764.705882352941</v>
      </c>
      <c r="U172" s="99" t="s">
        <v>120</v>
      </c>
      <c r="V172" s="98">
        <f t="shared" ca="1" si="1946"/>
        <v>14705.882352941175</v>
      </c>
      <c r="W172" s="95">
        <v>653</v>
      </c>
      <c r="X172" s="99" t="s">
        <v>121</v>
      </c>
      <c r="Y172" s="100">
        <v>21739.130434782608</v>
      </c>
    </row>
    <row r="173" spans="1:25" x14ac:dyDescent="0.2">
      <c r="A173" s="95">
        <v>671</v>
      </c>
      <c r="B173" s="95">
        <v>0.68</v>
      </c>
      <c r="C173" s="98">
        <f t="shared" ref="C173" ca="1" si="2577">#REF!/($D173*($AV$4/1000))</f>
        <v>0</v>
      </c>
      <c r="D173" s="98">
        <f t="shared" ref="D173" ca="1" si="2578">#REF!/($D173*($AV$4/1000))</f>
        <v>0</v>
      </c>
      <c r="E173" s="98">
        <f t="shared" ref="E173" ca="1" si="2579">#REF!/($D173*($AV$4/1000))</f>
        <v>0</v>
      </c>
      <c r="F173" s="98">
        <f t="shared" ref="F173" ca="1" si="2580">#REF!/($D173*($AV$4/1000))</f>
        <v>0</v>
      </c>
      <c r="G173" s="98">
        <f t="shared" ref="G173" ca="1" si="2581">#REF!/($D173*($AV$4/1000))</f>
        <v>0</v>
      </c>
      <c r="H173" s="98">
        <f t="shared" ca="1" si="1933"/>
        <v>0</v>
      </c>
      <c r="I173" s="98">
        <f t="shared" ref="I173" ca="1" si="2582">#REF!/($D173*($AV$4/1000))</f>
        <v>2941.1764705882351</v>
      </c>
      <c r="J173" s="98">
        <f t="shared" ref="J173" ca="1" si="2583">#REF!/($D173*($AV$4/1000))</f>
        <v>0</v>
      </c>
      <c r="K173" s="98">
        <f t="shared" ref="K173" ca="1" si="2584">#REF!/($D173*($AV$4/1000))</f>
        <v>0</v>
      </c>
      <c r="L173" s="98">
        <f t="shared" ref="L173" ca="1" si="2585">#REF!/($D173*($AV$4/1000))</f>
        <v>0</v>
      </c>
      <c r="M173" s="98">
        <f t="shared" ref="M173" ca="1" si="2586">#REF!/($D173*($AV$4/1000))</f>
        <v>0</v>
      </c>
      <c r="N173" s="98">
        <f t="shared" ca="1" si="1939"/>
        <v>2941.1764705882351</v>
      </c>
      <c r="O173" s="98">
        <f t="shared" ref="O173" ca="1" si="2587">#REF!/($D173*($AV$4/1000))</f>
        <v>2941.1764705882351</v>
      </c>
      <c r="P173" s="98">
        <f t="shared" ref="P173" ca="1" si="2588">#REF!/($D173*($AV$4/1000))</f>
        <v>0</v>
      </c>
      <c r="Q173" s="98">
        <f t="shared" ref="Q173" ca="1" si="2589">#REF!/($D173*($AV$4/1000))</f>
        <v>7352.9411764705874</v>
      </c>
      <c r="R173" s="98">
        <f t="shared" ref="R173" ca="1" si="2590">#REF!/($D173*($AV$4/1000))</f>
        <v>0</v>
      </c>
      <c r="S173" s="98">
        <f t="shared" ref="S173" ca="1" si="2591">#REF!/($D173*($AV$4/1000))</f>
        <v>0</v>
      </c>
      <c r="T173" s="98">
        <f t="shared" ca="1" si="1945"/>
        <v>10294.117647058822</v>
      </c>
      <c r="U173" s="99" t="s">
        <v>121</v>
      </c>
      <c r="V173" s="98">
        <f t="shared" ca="1" si="1946"/>
        <v>13235.294117647056</v>
      </c>
      <c r="W173" s="95">
        <v>655</v>
      </c>
      <c r="X173" s="99" t="s">
        <v>121</v>
      </c>
      <c r="Y173" s="100">
        <v>23529.411764705881</v>
      </c>
    </row>
    <row r="174" spans="1:25" x14ac:dyDescent="0.2">
      <c r="A174" s="95">
        <v>672</v>
      </c>
      <c r="B174" s="95">
        <v>0.68</v>
      </c>
      <c r="C174" s="98">
        <f t="shared" ref="C174" ca="1" si="2592">#REF!/($D174*($AV$4/1000))</f>
        <v>1470.5882352941176</v>
      </c>
      <c r="D174" s="98">
        <f t="shared" ref="D174" ca="1" si="2593">#REF!/($D174*($AV$4/1000))</f>
        <v>0</v>
      </c>
      <c r="E174" s="98">
        <f t="shared" ref="E174" ca="1" si="2594">#REF!/($D174*($AV$4/1000))</f>
        <v>0</v>
      </c>
      <c r="F174" s="98">
        <f t="shared" ref="F174" ca="1" si="2595">#REF!/($D174*($AV$4/1000))</f>
        <v>0</v>
      </c>
      <c r="G174" s="98">
        <f t="shared" ref="G174" ca="1" si="2596">#REF!/($D174*($AV$4/1000))</f>
        <v>0</v>
      </c>
      <c r="H174" s="98">
        <f t="shared" ca="1" si="1933"/>
        <v>1470.5882352941176</v>
      </c>
      <c r="I174" s="98">
        <f t="shared" ref="I174" ca="1" si="2597">#REF!/($D174*($AV$4/1000))</f>
        <v>0</v>
      </c>
      <c r="J174" s="98">
        <f t="shared" ref="J174" ca="1" si="2598">#REF!/($D174*($AV$4/1000))</f>
        <v>0</v>
      </c>
      <c r="K174" s="98">
        <f t="shared" ref="K174" ca="1" si="2599">#REF!/($D174*($AV$4/1000))</f>
        <v>0</v>
      </c>
      <c r="L174" s="98">
        <f t="shared" ref="L174" ca="1" si="2600">#REF!/($D174*($AV$4/1000))</f>
        <v>0</v>
      </c>
      <c r="M174" s="98">
        <f t="shared" ref="M174" ca="1" si="2601">#REF!/($D174*($AV$4/1000))</f>
        <v>0</v>
      </c>
      <c r="N174" s="98">
        <f t="shared" ca="1" si="1939"/>
        <v>0</v>
      </c>
      <c r="O174" s="98">
        <f t="shared" ref="O174" ca="1" si="2602">#REF!/($D174*($AV$4/1000))</f>
        <v>7352.9411764705874</v>
      </c>
      <c r="P174" s="98">
        <f t="shared" ref="P174" ca="1" si="2603">#REF!/($D174*($AV$4/1000))</f>
        <v>0</v>
      </c>
      <c r="Q174" s="98">
        <f t="shared" ref="Q174" ca="1" si="2604">#REF!/($D174*($AV$4/1000))</f>
        <v>2941.1764705882351</v>
      </c>
      <c r="R174" s="98">
        <f t="shared" ref="R174" ca="1" si="2605">#REF!/($D174*($AV$4/1000))</f>
        <v>0</v>
      </c>
      <c r="S174" s="98">
        <f t="shared" ref="S174" ca="1" si="2606">#REF!/($D174*($AV$4/1000))</f>
        <v>0</v>
      </c>
      <c r="T174" s="98">
        <f t="shared" ca="1" si="1945"/>
        <v>10294.117647058822</v>
      </c>
      <c r="U174" s="99" t="s">
        <v>120</v>
      </c>
      <c r="V174" s="98">
        <f t="shared" ca="1" si="1946"/>
        <v>11764.705882352939</v>
      </c>
      <c r="W174" s="95">
        <v>657</v>
      </c>
      <c r="X174" s="99" t="s">
        <v>121</v>
      </c>
      <c r="Y174" s="100">
        <v>32352.94117647058</v>
      </c>
    </row>
    <row r="175" spans="1:25" x14ac:dyDescent="0.2">
      <c r="A175" s="95">
        <v>673</v>
      </c>
      <c r="B175" s="95">
        <v>0.68</v>
      </c>
      <c r="C175" s="98">
        <f t="shared" ref="C175" ca="1" si="2607">#REF!/($D175*($AV$4/1000))</f>
        <v>0</v>
      </c>
      <c r="D175" s="98">
        <f t="shared" ref="D175" ca="1" si="2608">#REF!/($D175*($AV$4/1000))</f>
        <v>0</v>
      </c>
      <c r="E175" s="98">
        <f t="shared" ref="E175" ca="1" si="2609">#REF!/($D175*($AV$4/1000))</f>
        <v>0</v>
      </c>
      <c r="F175" s="98">
        <f t="shared" ref="F175" ca="1" si="2610">#REF!/($D175*($AV$4/1000))</f>
        <v>2941.1764705882351</v>
      </c>
      <c r="G175" s="98">
        <f t="shared" ref="G175" ca="1" si="2611">#REF!/($D175*($AV$4/1000))</f>
        <v>0</v>
      </c>
      <c r="H175" s="98">
        <f t="shared" ca="1" si="1933"/>
        <v>2941.1764705882351</v>
      </c>
      <c r="I175" s="98">
        <f t="shared" ref="I175" ca="1" si="2612">#REF!/($D175*($AV$4/1000))</f>
        <v>5882.3529411764703</v>
      </c>
      <c r="J175" s="98">
        <f t="shared" ref="J175" ca="1" si="2613">#REF!/($D175*($AV$4/1000))</f>
        <v>0</v>
      </c>
      <c r="K175" s="98">
        <f t="shared" ref="K175" ca="1" si="2614">#REF!/($D175*($AV$4/1000))</f>
        <v>0</v>
      </c>
      <c r="L175" s="98">
        <f t="shared" ref="L175" ca="1" si="2615">#REF!/($D175*($AV$4/1000))</f>
        <v>0</v>
      </c>
      <c r="M175" s="98">
        <f t="shared" ref="M175" ca="1" si="2616">#REF!/($D175*($AV$4/1000))</f>
        <v>0</v>
      </c>
      <c r="N175" s="98">
        <f t="shared" ca="1" si="1939"/>
        <v>5882.3529411764703</v>
      </c>
      <c r="O175" s="98">
        <f t="shared" ref="O175" ca="1" si="2617">#REF!/($D175*($AV$4/1000))</f>
        <v>8823.5294117647045</v>
      </c>
      <c r="P175" s="98">
        <f t="shared" ref="P175" ca="1" si="2618">#REF!/($D175*($AV$4/1000))</f>
        <v>0</v>
      </c>
      <c r="Q175" s="98">
        <f t="shared" ref="Q175" ca="1" si="2619">#REF!/($D175*($AV$4/1000))</f>
        <v>2941.1764705882351</v>
      </c>
      <c r="R175" s="98">
        <f t="shared" ref="R175" ca="1" si="2620">#REF!/($D175*($AV$4/1000))</f>
        <v>0</v>
      </c>
      <c r="S175" s="98">
        <f t="shared" ref="S175" ca="1" si="2621">#REF!/($D175*($AV$4/1000))</f>
        <v>0</v>
      </c>
      <c r="T175" s="98">
        <f t="shared" ca="1" si="1945"/>
        <v>11764.705882352941</v>
      </c>
      <c r="U175" s="99" t="s">
        <v>121</v>
      </c>
      <c r="V175" s="98">
        <f t="shared" ca="1" si="1946"/>
        <v>20588.235294117647</v>
      </c>
      <c r="W175" s="95">
        <v>659</v>
      </c>
      <c r="X175" s="99" t="s">
        <v>121</v>
      </c>
      <c r="Y175" s="100">
        <v>26470.588235294115</v>
      </c>
    </row>
    <row r="176" spans="1:25" x14ac:dyDescent="0.2">
      <c r="A176" s="95">
        <v>674</v>
      </c>
      <c r="B176" s="95">
        <v>0.69</v>
      </c>
      <c r="C176" s="98">
        <f t="shared" ref="C176" ca="1" si="2622">#REF!/($D176*($AV$4/1000))</f>
        <v>0</v>
      </c>
      <c r="D176" s="98">
        <f t="shared" ref="D176" ca="1" si="2623">#REF!/($D176*($AV$4/1000))</f>
        <v>0</v>
      </c>
      <c r="E176" s="98">
        <f t="shared" ref="E176" ca="1" si="2624">#REF!/($D176*($AV$4/1000))</f>
        <v>0</v>
      </c>
      <c r="F176" s="98">
        <f t="shared" ref="F176" ca="1" si="2625">#REF!/($D176*($AV$4/1000))</f>
        <v>0</v>
      </c>
      <c r="G176" s="98">
        <f t="shared" ref="G176" ca="1" si="2626">#REF!/($D176*($AV$4/1000))</f>
        <v>0</v>
      </c>
      <c r="H176" s="98">
        <f t="shared" ca="1" si="1933"/>
        <v>0</v>
      </c>
      <c r="I176" s="98">
        <f t="shared" ref="I176" ca="1" si="2627">#REF!/($D176*($AV$4/1000))</f>
        <v>0</v>
      </c>
      <c r="J176" s="98">
        <f t="shared" ref="J176" ca="1" si="2628">#REF!/($D176*($AV$4/1000))</f>
        <v>0</v>
      </c>
      <c r="K176" s="98">
        <f t="shared" ref="K176" ca="1" si="2629">#REF!/($D176*($AV$4/1000))</f>
        <v>2898.5507246376815</v>
      </c>
      <c r="L176" s="98">
        <f t="shared" ref="L176" ca="1" si="2630">#REF!/($D176*($AV$4/1000))</f>
        <v>0</v>
      </c>
      <c r="M176" s="98">
        <f t="shared" ref="M176" ca="1" si="2631">#REF!/($D176*($AV$4/1000))</f>
        <v>0</v>
      </c>
      <c r="N176" s="98">
        <f t="shared" ca="1" si="1939"/>
        <v>2898.5507246376815</v>
      </c>
      <c r="O176" s="98">
        <f t="shared" ref="O176" ca="1" si="2632">#REF!/($D176*($AV$4/1000))</f>
        <v>5797.1014492753629</v>
      </c>
      <c r="P176" s="98">
        <f t="shared" ref="P176" ca="1" si="2633">#REF!/($D176*($AV$4/1000))</f>
        <v>0</v>
      </c>
      <c r="Q176" s="98">
        <f t="shared" ref="Q176" ca="1" si="2634">#REF!/($D176*($AV$4/1000))</f>
        <v>1449.2753623188407</v>
      </c>
      <c r="R176" s="98">
        <f t="shared" ref="R176" ca="1" si="2635">#REF!/($D176*($AV$4/1000))</f>
        <v>0</v>
      </c>
      <c r="S176" s="98">
        <f t="shared" ref="S176" ca="1" si="2636">#REF!/($D176*($AV$4/1000))</f>
        <v>0</v>
      </c>
      <c r="T176" s="98">
        <f t="shared" ca="1" si="1945"/>
        <v>7246.3768115942039</v>
      </c>
      <c r="U176" s="99" t="s">
        <v>120</v>
      </c>
      <c r="V176" s="98">
        <f t="shared" ca="1" si="1946"/>
        <v>10144.927536231886</v>
      </c>
      <c r="W176" s="95">
        <v>661</v>
      </c>
      <c r="X176" s="99" t="s">
        <v>121</v>
      </c>
      <c r="Y176" s="100">
        <v>85294.117647058825</v>
      </c>
    </row>
    <row r="177" spans="1:25" x14ac:dyDescent="0.2">
      <c r="A177" s="95">
        <v>675</v>
      </c>
      <c r="B177" s="95">
        <v>0.69</v>
      </c>
      <c r="C177" s="98">
        <f t="shared" ref="C177" ca="1" si="2637">#REF!/($D177*($AV$4/1000))</f>
        <v>1449.2753623188407</v>
      </c>
      <c r="D177" s="98">
        <f t="shared" ref="D177" ca="1" si="2638">#REF!/($D177*($AV$4/1000))</f>
        <v>0</v>
      </c>
      <c r="E177" s="98">
        <f t="shared" ref="E177" ca="1" si="2639">#REF!/($D177*($AV$4/1000))</f>
        <v>1449.2753623188407</v>
      </c>
      <c r="F177" s="98">
        <f t="shared" ref="F177" ca="1" si="2640">#REF!/($D177*($AV$4/1000))</f>
        <v>0</v>
      </c>
      <c r="G177" s="98">
        <f t="shared" ref="G177" ca="1" si="2641">#REF!/($D177*($AV$4/1000))</f>
        <v>0</v>
      </c>
      <c r="H177" s="98">
        <f t="shared" ca="1" si="1933"/>
        <v>2898.5507246376815</v>
      </c>
      <c r="I177" s="98">
        <f t="shared" ref="I177" ca="1" si="2642">#REF!/($D177*($AV$4/1000))</f>
        <v>4347.826086956522</v>
      </c>
      <c r="J177" s="98">
        <f t="shared" ref="J177" ca="1" si="2643">#REF!/($D177*($AV$4/1000))</f>
        <v>0</v>
      </c>
      <c r="K177" s="98">
        <f t="shared" ref="K177" ca="1" si="2644">#REF!/($D177*($AV$4/1000))</f>
        <v>0</v>
      </c>
      <c r="L177" s="98">
        <f t="shared" ref="L177" ca="1" si="2645">#REF!/($D177*($AV$4/1000))</f>
        <v>0</v>
      </c>
      <c r="M177" s="98">
        <f t="shared" ref="M177" ca="1" si="2646">#REF!/($D177*($AV$4/1000))</f>
        <v>0</v>
      </c>
      <c r="N177" s="98">
        <f t="shared" ca="1" si="1939"/>
        <v>4347.826086956522</v>
      </c>
      <c r="O177" s="98">
        <f t="shared" ref="O177" ca="1" si="2647">#REF!/($D177*($AV$4/1000))</f>
        <v>7246.376811594203</v>
      </c>
      <c r="P177" s="98">
        <f t="shared" ref="P177" ca="1" si="2648">#REF!/($D177*($AV$4/1000))</f>
        <v>0</v>
      </c>
      <c r="Q177" s="98">
        <f t="shared" ref="Q177" ca="1" si="2649">#REF!/($D177*($AV$4/1000))</f>
        <v>5797.1014492753629</v>
      </c>
      <c r="R177" s="98">
        <f t="shared" ref="R177" ca="1" si="2650">#REF!/($D177*($AV$4/1000))</f>
        <v>0</v>
      </c>
      <c r="S177" s="98">
        <f t="shared" ref="S177" ca="1" si="2651">#REF!/($D177*($AV$4/1000))</f>
        <v>0</v>
      </c>
      <c r="T177" s="98">
        <f t="shared" ca="1" si="1945"/>
        <v>13043.478260869566</v>
      </c>
      <c r="U177" s="99" t="s">
        <v>121</v>
      </c>
      <c r="V177" s="98">
        <f t="shared" ca="1" si="1946"/>
        <v>20289.855072463768</v>
      </c>
      <c r="W177" s="95">
        <v>663</v>
      </c>
      <c r="X177" s="99" t="s">
        <v>121</v>
      </c>
      <c r="Y177" s="100">
        <v>10294.117647058823</v>
      </c>
    </row>
    <row r="178" spans="1:25" x14ac:dyDescent="0.2">
      <c r="A178" s="95">
        <v>676</v>
      </c>
      <c r="B178" s="95">
        <v>0.68</v>
      </c>
      <c r="C178" s="98">
        <f t="shared" ref="C178" ca="1" si="2652">#REF!/($D178*($AV$4/1000))</f>
        <v>0</v>
      </c>
      <c r="D178" s="98">
        <f t="shared" ref="D178" ca="1" si="2653">#REF!/($D178*($AV$4/1000))</f>
        <v>0</v>
      </c>
      <c r="E178" s="98">
        <f t="shared" ref="E178" ca="1" si="2654">#REF!/($D178*($AV$4/1000))</f>
        <v>0</v>
      </c>
      <c r="F178" s="98">
        <f t="shared" ref="F178" ca="1" si="2655">#REF!/($D178*($AV$4/1000))</f>
        <v>0</v>
      </c>
      <c r="G178" s="98">
        <f t="shared" ref="G178" ca="1" si="2656">#REF!/($D178*($AV$4/1000))</f>
        <v>0</v>
      </c>
      <c r="H178" s="98">
        <f t="shared" ca="1" si="1933"/>
        <v>0</v>
      </c>
      <c r="I178" s="98">
        <f t="shared" ref="I178" ca="1" si="2657">#REF!/($D178*($AV$4/1000))</f>
        <v>0</v>
      </c>
      <c r="J178" s="98">
        <f t="shared" ref="J178" ca="1" si="2658">#REF!/($D178*($AV$4/1000))</f>
        <v>0</v>
      </c>
      <c r="K178" s="98">
        <f t="shared" ref="K178" ca="1" si="2659">#REF!/($D178*($AV$4/1000))</f>
        <v>0</v>
      </c>
      <c r="L178" s="98">
        <f t="shared" ref="L178" ca="1" si="2660">#REF!/($D178*($AV$4/1000))</f>
        <v>0</v>
      </c>
      <c r="M178" s="98">
        <f t="shared" ref="M178" ca="1" si="2661">#REF!/($D178*($AV$4/1000))</f>
        <v>0</v>
      </c>
      <c r="N178" s="98">
        <f t="shared" ca="1" si="1939"/>
        <v>0</v>
      </c>
      <c r="O178" s="98">
        <f t="shared" ref="O178" ca="1" si="2662">#REF!/($D178*($AV$4/1000))</f>
        <v>2941.1764705882351</v>
      </c>
      <c r="P178" s="98">
        <f t="shared" ref="P178" ca="1" si="2663">#REF!/($D178*($AV$4/1000))</f>
        <v>0</v>
      </c>
      <c r="Q178" s="98">
        <f t="shared" ref="Q178" ca="1" si="2664">#REF!/($D178*($AV$4/1000))</f>
        <v>7352.9411764705874</v>
      </c>
      <c r="R178" s="98">
        <f t="shared" ref="R178" ca="1" si="2665">#REF!/($D178*($AV$4/1000))</f>
        <v>0</v>
      </c>
      <c r="S178" s="98">
        <f t="shared" ref="S178" ca="1" si="2666">#REF!/($D178*($AV$4/1000))</f>
        <v>0</v>
      </c>
      <c r="T178" s="98">
        <f t="shared" ca="1" si="1945"/>
        <v>10294.117647058822</v>
      </c>
      <c r="U178" s="99" t="s">
        <v>120</v>
      </c>
      <c r="V178" s="98">
        <f t="shared" ca="1" si="1946"/>
        <v>10294.117647058822</v>
      </c>
      <c r="W178" s="95">
        <v>665</v>
      </c>
      <c r="X178" s="99" t="s">
        <v>121</v>
      </c>
      <c r="Y178" s="100">
        <v>8823.5294117647063</v>
      </c>
    </row>
    <row r="179" spans="1:25" x14ac:dyDescent="0.2">
      <c r="A179" s="95">
        <v>677</v>
      </c>
      <c r="B179" s="95">
        <v>0.68</v>
      </c>
      <c r="C179" s="98">
        <f t="shared" ref="C179" ca="1" si="2667">#REF!/($D179*($AV$4/1000))</f>
        <v>0</v>
      </c>
      <c r="D179" s="98">
        <f t="shared" ref="D179" ca="1" si="2668">#REF!/($D179*($AV$4/1000))</f>
        <v>0</v>
      </c>
      <c r="E179" s="98">
        <f t="shared" ref="E179" ca="1" si="2669">#REF!/($D179*($AV$4/1000))</f>
        <v>0</v>
      </c>
      <c r="F179" s="98">
        <f t="shared" ref="F179" ca="1" si="2670">#REF!/($D179*($AV$4/1000))</f>
        <v>0</v>
      </c>
      <c r="G179" s="98">
        <f t="shared" ref="G179" ca="1" si="2671">#REF!/($D179*($AV$4/1000))</f>
        <v>0</v>
      </c>
      <c r="H179" s="98">
        <f t="shared" ca="1" si="1933"/>
        <v>0</v>
      </c>
      <c r="I179" s="98">
        <f t="shared" ref="I179" ca="1" si="2672">#REF!/($D179*($AV$4/1000))</f>
        <v>0</v>
      </c>
      <c r="J179" s="98">
        <f t="shared" ref="J179" ca="1" si="2673">#REF!/($D179*($AV$4/1000))</f>
        <v>0</v>
      </c>
      <c r="K179" s="98">
        <f t="shared" ref="K179" ca="1" si="2674">#REF!/($D179*($AV$4/1000))</f>
        <v>4411.7647058823522</v>
      </c>
      <c r="L179" s="98">
        <f t="shared" ref="L179" ca="1" si="2675">#REF!/($D179*($AV$4/1000))</f>
        <v>0</v>
      </c>
      <c r="M179" s="98">
        <f t="shared" ref="M179" ca="1" si="2676">#REF!/($D179*($AV$4/1000))</f>
        <v>0</v>
      </c>
      <c r="N179" s="98">
        <f t="shared" ca="1" si="1939"/>
        <v>4411.7647058823522</v>
      </c>
      <c r="O179" s="98">
        <f t="shared" ref="O179" ca="1" si="2677">#REF!/($D179*($AV$4/1000))</f>
        <v>1470.5882352941176</v>
      </c>
      <c r="P179" s="98">
        <f t="shared" ref="P179" ca="1" si="2678">#REF!/($D179*($AV$4/1000))</f>
        <v>0</v>
      </c>
      <c r="Q179" s="98">
        <f t="shared" ref="Q179" ca="1" si="2679">#REF!/($D179*($AV$4/1000))</f>
        <v>1470.5882352941176</v>
      </c>
      <c r="R179" s="98">
        <f t="shared" ref="R179" ca="1" si="2680">#REF!/($D179*($AV$4/1000))</f>
        <v>0</v>
      </c>
      <c r="S179" s="98">
        <f t="shared" ref="S179" ca="1" si="2681">#REF!/($D179*($AV$4/1000))</f>
        <v>0</v>
      </c>
      <c r="T179" s="98">
        <f t="shared" ca="1" si="1945"/>
        <v>2941.1764705882351</v>
      </c>
      <c r="U179" s="99" t="s">
        <v>121</v>
      </c>
      <c r="V179" s="98">
        <f t="shared" ca="1" si="1946"/>
        <v>7352.9411764705874</v>
      </c>
      <c r="W179" s="95">
        <v>667</v>
      </c>
      <c r="X179" s="99" t="s">
        <v>121</v>
      </c>
      <c r="Y179" s="100">
        <v>19117.647058823528</v>
      </c>
    </row>
    <row r="180" spans="1:25" x14ac:dyDescent="0.2">
      <c r="A180" s="95">
        <v>678</v>
      </c>
      <c r="B180" s="95">
        <v>0.68</v>
      </c>
      <c r="C180" s="98">
        <f t="shared" ref="C180" ca="1" si="2682">#REF!/($D180*($AV$4/1000))</f>
        <v>0</v>
      </c>
      <c r="D180" s="98">
        <f t="shared" ref="D180" ca="1" si="2683">#REF!/($D180*($AV$4/1000))</f>
        <v>0</v>
      </c>
      <c r="E180" s="98">
        <f t="shared" ref="E180" ca="1" si="2684">#REF!/($D180*($AV$4/1000))</f>
        <v>0</v>
      </c>
      <c r="F180" s="98">
        <f t="shared" ref="F180" ca="1" si="2685">#REF!/($D180*($AV$4/1000))</f>
        <v>0</v>
      </c>
      <c r="G180" s="98">
        <f t="shared" ref="G180" ca="1" si="2686">#REF!/($D180*($AV$4/1000))</f>
        <v>0</v>
      </c>
      <c r="H180" s="98">
        <f t="shared" ca="1" si="1933"/>
        <v>0</v>
      </c>
      <c r="I180" s="98">
        <f t="shared" ref="I180" ca="1" si="2687">#REF!/($D180*($AV$4/1000))</f>
        <v>2941.1764705882351</v>
      </c>
      <c r="J180" s="98">
        <f t="shared" ref="J180" ca="1" si="2688">#REF!/($D180*($AV$4/1000))</f>
        <v>0</v>
      </c>
      <c r="K180" s="98">
        <f t="shared" ref="K180" ca="1" si="2689">#REF!/($D180*($AV$4/1000))</f>
        <v>1470.5882352941176</v>
      </c>
      <c r="L180" s="98">
        <f t="shared" ref="L180" ca="1" si="2690">#REF!/($D180*($AV$4/1000))</f>
        <v>0</v>
      </c>
      <c r="M180" s="98">
        <f t="shared" ref="M180" ca="1" si="2691">#REF!/($D180*($AV$4/1000))</f>
        <v>0</v>
      </c>
      <c r="N180" s="98">
        <f t="shared" ca="1" si="1939"/>
        <v>4411.7647058823532</v>
      </c>
      <c r="O180" s="98">
        <f t="shared" ref="O180" ca="1" si="2692">#REF!/($D180*($AV$4/1000))</f>
        <v>0</v>
      </c>
      <c r="P180" s="98">
        <f t="shared" ref="P180" ca="1" si="2693">#REF!/($D180*($AV$4/1000))</f>
        <v>0</v>
      </c>
      <c r="Q180" s="98">
        <f t="shared" ref="Q180" ca="1" si="2694">#REF!/($D180*($AV$4/1000))</f>
        <v>11764.705882352941</v>
      </c>
      <c r="R180" s="98">
        <f t="shared" ref="R180" ca="1" si="2695">#REF!/($D180*($AV$4/1000))</f>
        <v>0</v>
      </c>
      <c r="S180" s="98">
        <f t="shared" ref="S180" ca="1" si="2696">#REF!/($D180*($AV$4/1000))</f>
        <v>0</v>
      </c>
      <c r="T180" s="98">
        <f t="shared" ca="1" si="1945"/>
        <v>11764.705882352941</v>
      </c>
      <c r="U180" s="99" t="s">
        <v>120</v>
      </c>
      <c r="V180" s="98">
        <f t="shared" ca="1" si="1946"/>
        <v>16176.470588235294</v>
      </c>
      <c r="W180" s="95">
        <v>669</v>
      </c>
      <c r="X180" s="99" t="s">
        <v>121</v>
      </c>
      <c r="Y180" s="100">
        <v>7246.3768115942039</v>
      </c>
    </row>
    <row r="181" spans="1:25" x14ac:dyDescent="0.2">
      <c r="A181" s="95">
        <v>679</v>
      </c>
      <c r="B181" s="95">
        <v>0.68</v>
      </c>
      <c r="C181" s="98">
        <f t="shared" ref="C181" ca="1" si="2697">#REF!/($D181*($AV$4/1000))</f>
        <v>0</v>
      </c>
      <c r="D181" s="98">
        <f t="shared" ref="D181" ca="1" si="2698">#REF!/($D181*($AV$4/1000))</f>
        <v>0</v>
      </c>
      <c r="E181" s="98">
        <f t="shared" ref="E181" ca="1" si="2699">#REF!/($D181*($AV$4/1000))</f>
        <v>0</v>
      </c>
      <c r="F181" s="98">
        <f t="shared" ref="F181" ca="1" si="2700">#REF!/($D181*($AV$4/1000))</f>
        <v>0</v>
      </c>
      <c r="G181" s="98">
        <f t="shared" ref="G181" ca="1" si="2701">#REF!/($D181*($AV$4/1000))</f>
        <v>0</v>
      </c>
      <c r="H181" s="98">
        <f t="shared" ca="1" si="1933"/>
        <v>0</v>
      </c>
      <c r="I181" s="98">
        <f t="shared" ref="I181" ca="1" si="2702">#REF!/($D181*($AV$4/1000))</f>
        <v>0</v>
      </c>
      <c r="J181" s="98">
        <f t="shared" ref="J181" ca="1" si="2703">#REF!/($D181*($AV$4/1000))</f>
        <v>0</v>
      </c>
      <c r="K181" s="98">
        <f t="shared" ref="K181" ca="1" si="2704">#REF!/($D181*($AV$4/1000))</f>
        <v>0</v>
      </c>
      <c r="L181" s="98">
        <f t="shared" ref="L181" ca="1" si="2705">#REF!/($D181*($AV$4/1000))</f>
        <v>0</v>
      </c>
      <c r="M181" s="98">
        <f t="shared" ref="M181" ca="1" si="2706">#REF!/($D181*($AV$4/1000))</f>
        <v>0</v>
      </c>
      <c r="N181" s="98">
        <f t="shared" ca="1" si="1939"/>
        <v>0</v>
      </c>
      <c r="O181" s="98">
        <f t="shared" ref="O181" ca="1" si="2707">#REF!/($D181*($AV$4/1000))</f>
        <v>0</v>
      </c>
      <c r="P181" s="98">
        <f t="shared" ref="P181" ca="1" si="2708">#REF!/($D181*($AV$4/1000))</f>
        <v>0</v>
      </c>
      <c r="Q181" s="98">
        <f t="shared" ref="Q181" ca="1" si="2709">#REF!/($D181*($AV$4/1000))</f>
        <v>0</v>
      </c>
      <c r="R181" s="98">
        <f t="shared" ref="R181" ca="1" si="2710">#REF!/($D181*($AV$4/1000))</f>
        <v>0</v>
      </c>
      <c r="S181" s="98">
        <f t="shared" ref="S181" ca="1" si="2711">#REF!/($D181*($AV$4/1000))</f>
        <v>0</v>
      </c>
      <c r="T181" s="98">
        <f t="shared" ca="1" si="1945"/>
        <v>0</v>
      </c>
      <c r="U181" s="99" t="s">
        <v>121</v>
      </c>
      <c r="V181" s="98">
        <f t="shared" ca="1" si="1946"/>
        <v>0</v>
      </c>
      <c r="W181" s="95">
        <v>671</v>
      </c>
      <c r="X181" s="99" t="s">
        <v>121</v>
      </c>
      <c r="Y181" s="100">
        <v>13235.294117647056</v>
      </c>
    </row>
    <row r="182" spans="1:25" x14ac:dyDescent="0.2">
      <c r="A182" s="95">
        <v>680</v>
      </c>
      <c r="B182" s="95">
        <v>0.69</v>
      </c>
      <c r="C182" s="98">
        <f t="shared" ref="C182" ca="1" si="2712">#REF!/($D182*($AV$4/1000))</f>
        <v>0</v>
      </c>
      <c r="D182" s="98">
        <f t="shared" ref="D182" ca="1" si="2713">#REF!/($D182*($AV$4/1000))</f>
        <v>0</v>
      </c>
      <c r="E182" s="98">
        <f t="shared" ref="E182" ca="1" si="2714">#REF!/($D182*($AV$4/1000))</f>
        <v>0</v>
      </c>
      <c r="F182" s="98">
        <f t="shared" ref="F182" ca="1" si="2715">#REF!/($D182*($AV$4/1000))</f>
        <v>0</v>
      </c>
      <c r="G182" s="98">
        <f t="shared" ref="G182" ca="1" si="2716">#REF!/($D182*($AV$4/1000))</f>
        <v>0</v>
      </c>
      <c r="H182" s="98">
        <f t="shared" ca="1" si="1933"/>
        <v>0</v>
      </c>
      <c r="I182" s="98">
        <f t="shared" ref="I182" ca="1" si="2717">#REF!/($D182*($AV$4/1000))</f>
        <v>2898.5507246376815</v>
      </c>
      <c r="J182" s="98">
        <f t="shared" ref="J182" ca="1" si="2718">#REF!/($D182*($AV$4/1000))</f>
        <v>0</v>
      </c>
      <c r="K182" s="98">
        <f t="shared" ref="K182" ca="1" si="2719">#REF!/($D182*($AV$4/1000))</f>
        <v>0</v>
      </c>
      <c r="L182" s="98">
        <f t="shared" ref="L182" ca="1" si="2720">#REF!/($D182*($AV$4/1000))</f>
        <v>0</v>
      </c>
      <c r="M182" s="98">
        <f t="shared" ref="M182" ca="1" si="2721">#REF!/($D182*($AV$4/1000))</f>
        <v>0</v>
      </c>
      <c r="N182" s="98">
        <f t="shared" ca="1" si="1939"/>
        <v>2898.5507246376815</v>
      </c>
      <c r="O182" s="98">
        <f t="shared" ref="O182" ca="1" si="2722">#REF!/($D182*($AV$4/1000))</f>
        <v>0</v>
      </c>
      <c r="P182" s="98">
        <f t="shared" ref="P182" ca="1" si="2723">#REF!/($D182*($AV$4/1000))</f>
        <v>0</v>
      </c>
      <c r="Q182" s="98">
        <f t="shared" ref="Q182" ca="1" si="2724">#REF!/($D182*($AV$4/1000))</f>
        <v>2898.5507246376815</v>
      </c>
      <c r="R182" s="98">
        <f t="shared" ref="R182" ca="1" si="2725">#REF!/($D182*($AV$4/1000))</f>
        <v>0</v>
      </c>
      <c r="S182" s="98">
        <f t="shared" ref="S182" ca="1" si="2726">#REF!/($D182*($AV$4/1000))</f>
        <v>0</v>
      </c>
      <c r="T182" s="98">
        <f t="shared" ca="1" si="1945"/>
        <v>2898.5507246376815</v>
      </c>
      <c r="U182" s="99" t="s">
        <v>120</v>
      </c>
      <c r="V182" s="98">
        <f t="shared" ca="1" si="1946"/>
        <v>5797.1014492753629</v>
      </c>
      <c r="W182" s="95">
        <v>673</v>
      </c>
      <c r="X182" s="99" t="s">
        <v>121</v>
      </c>
      <c r="Y182" s="100">
        <v>20588.235294117647</v>
      </c>
    </row>
    <row r="183" spans="1:25" x14ac:dyDescent="0.2">
      <c r="A183" s="95">
        <v>681</v>
      </c>
      <c r="B183" s="95">
        <v>0.69</v>
      </c>
      <c r="C183" s="98">
        <f t="shared" ref="C183" ca="1" si="2727">#REF!/($D183*($AV$4/1000))</f>
        <v>0</v>
      </c>
      <c r="D183" s="98">
        <f t="shared" ref="D183" ca="1" si="2728">#REF!/($D183*($AV$4/1000))</f>
        <v>0</v>
      </c>
      <c r="E183" s="98">
        <f t="shared" ref="E183" ca="1" si="2729">#REF!/($D183*($AV$4/1000))</f>
        <v>0</v>
      </c>
      <c r="F183" s="98">
        <f t="shared" ref="F183" ca="1" si="2730">#REF!/($D183*($AV$4/1000))</f>
        <v>0</v>
      </c>
      <c r="G183" s="98">
        <f t="shared" ref="G183" ca="1" si="2731">#REF!/($D183*($AV$4/1000))</f>
        <v>0</v>
      </c>
      <c r="H183" s="98">
        <f t="shared" ca="1" si="1933"/>
        <v>0</v>
      </c>
      <c r="I183" s="98">
        <f t="shared" ref="I183" ca="1" si="2732">#REF!/($D183*($AV$4/1000))</f>
        <v>4347.826086956522</v>
      </c>
      <c r="J183" s="98">
        <f t="shared" ref="J183" ca="1" si="2733">#REF!/($D183*($AV$4/1000))</f>
        <v>0</v>
      </c>
      <c r="K183" s="98">
        <f t="shared" ref="K183" ca="1" si="2734">#REF!/($D183*($AV$4/1000))</f>
        <v>4347.826086956522</v>
      </c>
      <c r="L183" s="98">
        <f t="shared" ref="L183" ca="1" si="2735">#REF!/($D183*($AV$4/1000))</f>
        <v>0</v>
      </c>
      <c r="M183" s="98">
        <f t="shared" ref="M183" ca="1" si="2736">#REF!/($D183*($AV$4/1000))</f>
        <v>0</v>
      </c>
      <c r="N183" s="98">
        <f t="shared" ca="1" si="1939"/>
        <v>8695.652173913044</v>
      </c>
      <c r="O183" s="98">
        <f t="shared" ref="O183" ca="1" si="2737">#REF!/($D183*($AV$4/1000))</f>
        <v>0</v>
      </c>
      <c r="P183" s="98">
        <f t="shared" ref="P183" ca="1" si="2738">#REF!/($D183*($AV$4/1000))</f>
        <v>0</v>
      </c>
      <c r="Q183" s="98">
        <f t="shared" ref="Q183" ca="1" si="2739">#REF!/($D183*($AV$4/1000))</f>
        <v>11594.202898550726</v>
      </c>
      <c r="R183" s="98">
        <f t="shared" ref="R183" ca="1" si="2740">#REF!/($D183*($AV$4/1000))</f>
        <v>0</v>
      </c>
      <c r="S183" s="98">
        <f t="shared" ref="S183" ca="1" si="2741">#REF!/($D183*($AV$4/1000))</f>
        <v>0</v>
      </c>
      <c r="T183" s="98">
        <f t="shared" ca="1" si="1945"/>
        <v>11594.202898550726</v>
      </c>
      <c r="U183" s="99" t="s">
        <v>121</v>
      </c>
      <c r="V183" s="98">
        <f t="shared" ca="1" si="1946"/>
        <v>20289.855072463768</v>
      </c>
      <c r="W183" s="95">
        <v>675</v>
      </c>
      <c r="X183" s="99" t="s">
        <v>121</v>
      </c>
      <c r="Y183" s="100">
        <v>20289.855072463768</v>
      </c>
    </row>
    <row r="184" spans="1:25" x14ac:dyDescent="0.2">
      <c r="A184" s="95">
        <v>682</v>
      </c>
      <c r="B184" s="95">
        <v>0.68</v>
      </c>
      <c r="C184" s="98">
        <f t="shared" ref="C184" ca="1" si="2742">#REF!/($D184*($AV$4/1000))</f>
        <v>0</v>
      </c>
      <c r="D184" s="98">
        <f t="shared" ref="D184" ca="1" si="2743">#REF!/($D184*($AV$4/1000))</f>
        <v>0</v>
      </c>
      <c r="E184" s="98">
        <f t="shared" ref="E184" ca="1" si="2744">#REF!/($D184*($AV$4/1000))</f>
        <v>0</v>
      </c>
      <c r="F184" s="98">
        <f t="shared" ref="F184" ca="1" si="2745">#REF!/($D184*($AV$4/1000))</f>
        <v>0</v>
      </c>
      <c r="G184" s="98">
        <f t="shared" ref="G184" ca="1" si="2746">#REF!/($D184*($AV$4/1000))</f>
        <v>0</v>
      </c>
      <c r="H184" s="98">
        <f t="shared" ca="1" si="1933"/>
        <v>0</v>
      </c>
      <c r="I184" s="98">
        <f t="shared" ref="I184" ca="1" si="2747">#REF!/($D184*($AV$4/1000))</f>
        <v>5882.3529411764703</v>
      </c>
      <c r="J184" s="98">
        <f t="shared" ref="J184" ca="1" si="2748">#REF!/($D184*($AV$4/1000))</f>
        <v>1470.5882352941176</v>
      </c>
      <c r="K184" s="98">
        <f t="shared" ref="K184" ca="1" si="2749">#REF!/($D184*($AV$4/1000))</f>
        <v>1470.5882352941176</v>
      </c>
      <c r="L184" s="98">
        <f t="shared" ref="L184" ca="1" si="2750">#REF!/($D184*($AV$4/1000))</f>
        <v>0</v>
      </c>
      <c r="M184" s="98">
        <f t="shared" ref="M184" ca="1" si="2751">#REF!/($D184*($AV$4/1000))</f>
        <v>0</v>
      </c>
      <c r="N184" s="98">
        <f t="shared" ca="1" si="1939"/>
        <v>8823.5294117647045</v>
      </c>
      <c r="O184" s="98">
        <f t="shared" ref="O184" ca="1" si="2752">#REF!/($D184*($AV$4/1000))</f>
        <v>1470.5882352941176</v>
      </c>
      <c r="P184" s="98">
        <f t="shared" ref="P184" ca="1" si="2753">#REF!/($D184*($AV$4/1000))</f>
        <v>0</v>
      </c>
      <c r="Q184" s="98">
        <f t="shared" ref="Q184" ca="1" si="2754">#REF!/($D184*($AV$4/1000))</f>
        <v>4411.7647058823522</v>
      </c>
      <c r="R184" s="98">
        <f t="shared" ref="R184" ca="1" si="2755">#REF!/($D184*($AV$4/1000))</f>
        <v>0</v>
      </c>
      <c r="S184" s="98">
        <f t="shared" ref="S184" ca="1" si="2756">#REF!/($D184*($AV$4/1000))</f>
        <v>0</v>
      </c>
      <c r="T184" s="98">
        <f t="shared" ca="1" si="1945"/>
        <v>5882.3529411764703</v>
      </c>
      <c r="U184" s="99" t="s">
        <v>120</v>
      </c>
      <c r="V184" s="98">
        <f t="shared" ca="1" si="1946"/>
        <v>14705.882352941175</v>
      </c>
      <c r="W184" s="95">
        <v>677</v>
      </c>
      <c r="X184" s="99" t="s">
        <v>121</v>
      </c>
      <c r="Y184" s="100">
        <v>7352.9411764705874</v>
      </c>
    </row>
    <row r="185" spans="1:25" x14ac:dyDescent="0.2">
      <c r="A185" s="95">
        <v>683</v>
      </c>
      <c r="B185" s="95">
        <v>0.68</v>
      </c>
      <c r="C185" s="98">
        <f t="shared" ref="C185" ca="1" si="2757">#REF!/($D185*($AV$4/1000))</f>
        <v>0</v>
      </c>
      <c r="D185" s="98">
        <f t="shared" ref="D185" ca="1" si="2758">#REF!/($D185*($AV$4/1000))</f>
        <v>0</v>
      </c>
      <c r="E185" s="98">
        <f t="shared" ref="E185" ca="1" si="2759">#REF!/($D185*($AV$4/1000))</f>
        <v>0</v>
      </c>
      <c r="F185" s="98">
        <f t="shared" ref="F185" ca="1" si="2760">#REF!/($D185*($AV$4/1000))</f>
        <v>0</v>
      </c>
      <c r="G185" s="98">
        <f t="shared" ref="G185" ca="1" si="2761">#REF!/($D185*($AV$4/1000))</f>
        <v>0</v>
      </c>
      <c r="H185" s="98">
        <f t="shared" ca="1" si="1933"/>
        <v>0</v>
      </c>
      <c r="I185" s="98">
        <f t="shared" ref="I185" ca="1" si="2762">#REF!/($D185*($AV$4/1000))</f>
        <v>0</v>
      </c>
      <c r="J185" s="98">
        <f t="shared" ref="J185" ca="1" si="2763">#REF!/($D185*($AV$4/1000))</f>
        <v>0</v>
      </c>
      <c r="K185" s="98">
        <f t="shared" ref="K185" ca="1" si="2764">#REF!/($D185*($AV$4/1000))</f>
        <v>4411.7647058823522</v>
      </c>
      <c r="L185" s="98">
        <f t="shared" ref="L185" ca="1" si="2765">#REF!/($D185*($AV$4/1000))</f>
        <v>0</v>
      </c>
      <c r="M185" s="98">
        <f t="shared" ref="M185" ca="1" si="2766">#REF!/($D185*($AV$4/1000))</f>
        <v>0</v>
      </c>
      <c r="N185" s="98">
        <f t="shared" ca="1" si="1939"/>
        <v>4411.7647058823522</v>
      </c>
      <c r="O185" s="98">
        <f t="shared" ref="O185" ca="1" si="2767">#REF!/($D185*($AV$4/1000))</f>
        <v>1470.5882352941176</v>
      </c>
      <c r="P185" s="98">
        <f t="shared" ref="P185" ca="1" si="2768">#REF!/($D185*($AV$4/1000))</f>
        <v>0</v>
      </c>
      <c r="Q185" s="98">
        <f t="shared" ref="Q185" ca="1" si="2769">#REF!/($D185*($AV$4/1000))</f>
        <v>2941.1764705882351</v>
      </c>
      <c r="R185" s="98">
        <f t="shared" ref="R185" ca="1" si="2770">#REF!/($D185*($AV$4/1000))</f>
        <v>0</v>
      </c>
      <c r="S185" s="98">
        <f t="shared" ref="S185" ca="1" si="2771">#REF!/($D185*($AV$4/1000))</f>
        <v>0</v>
      </c>
      <c r="T185" s="98">
        <f t="shared" ca="1" si="1945"/>
        <v>4411.7647058823532</v>
      </c>
      <c r="U185" s="99" t="s">
        <v>121</v>
      </c>
      <c r="V185" s="98">
        <f t="shared" ca="1" si="1946"/>
        <v>8823.5294117647063</v>
      </c>
      <c r="W185" s="95">
        <v>679</v>
      </c>
      <c r="X185" s="99" t="s">
        <v>121</v>
      </c>
      <c r="Y185" s="100">
        <v>0</v>
      </c>
    </row>
    <row r="186" spans="1:25" x14ac:dyDescent="0.2">
      <c r="A186" s="95">
        <v>684</v>
      </c>
      <c r="B186" s="95">
        <v>0.64</v>
      </c>
      <c r="C186" s="98">
        <f t="shared" ref="C186" ca="1" si="2772">#REF!/($D186*($AV$4/1000))</f>
        <v>0</v>
      </c>
      <c r="D186" s="98">
        <f t="shared" ref="D186" ca="1" si="2773">#REF!/($D186*($AV$4/1000))</f>
        <v>0</v>
      </c>
      <c r="E186" s="98">
        <f t="shared" ref="E186" ca="1" si="2774">#REF!/($D186*($AV$4/1000))</f>
        <v>0</v>
      </c>
      <c r="F186" s="98">
        <f t="shared" ref="F186" ca="1" si="2775">#REF!/($D186*($AV$4/1000))</f>
        <v>0</v>
      </c>
      <c r="G186" s="98">
        <f t="shared" ref="G186" ca="1" si="2776">#REF!/($D186*($AV$4/1000))</f>
        <v>0</v>
      </c>
      <c r="H186" s="98">
        <f t="shared" ca="1" si="1933"/>
        <v>0</v>
      </c>
      <c r="I186" s="98">
        <f t="shared" ref="I186" ca="1" si="2777">#REF!/($D186*($AV$4/1000))</f>
        <v>3124.9999999999995</v>
      </c>
      <c r="J186" s="98">
        <f t="shared" ref="J186" ca="1" si="2778">#REF!/($D186*($AV$4/1000))</f>
        <v>3124.9999999999995</v>
      </c>
      <c r="K186" s="98">
        <f t="shared" ref="K186" ca="1" si="2779">#REF!/($D186*($AV$4/1000))</f>
        <v>1562.4999999999998</v>
      </c>
      <c r="L186" s="98">
        <f t="shared" ref="L186" ca="1" si="2780">#REF!/($D186*($AV$4/1000))</f>
        <v>1562.4999999999998</v>
      </c>
      <c r="M186" s="98">
        <f t="shared" ref="M186" ca="1" si="2781">#REF!/($D186*($AV$4/1000))</f>
        <v>0</v>
      </c>
      <c r="N186" s="98">
        <f t="shared" ca="1" si="1939"/>
        <v>9374.9999999999982</v>
      </c>
      <c r="O186" s="98">
        <f t="shared" ref="O186" ca="1" si="2782">#REF!/($D186*($AV$4/1000))</f>
        <v>10937.5</v>
      </c>
      <c r="P186" s="98">
        <f t="shared" ref="P186" ca="1" si="2783">#REF!/($D186*($AV$4/1000))</f>
        <v>0</v>
      </c>
      <c r="Q186" s="98">
        <f t="shared" ref="Q186" ca="1" si="2784">#REF!/($D186*($AV$4/1000))</f>
        <v>26562.499999999996</v>
      </c>
      <c r="R186" s="98">
        <f t="shared" ref="R186" ca="1" si="2785">#REF!/($D186*($AV$4/1000))</f>
        <v>0</v>
      </c>
      <c r="S186" s="98">
        <f t="shared" ref="S186" ca="1" si="2786">#REF!/($D186*($AV$4/1000))</f>
        <v>0</v>
      </c>
      <c r="T186" s="98">
        <f t="shared" ca="1" si="1945"/>
        <v>37500</v>
      </c>
      <c r="U186" s="99" t="s">
        <v>120</v>
      </c>
      <c r="V186" s="98">
        <f t="shared" ca="1" si="1946"/>
        <v>46875</v>
      </c>
      <c r="W186" s="95">
        <v>681</v>
      </c>
      <c r="X186" s="99" t="s">
        <v>121</v>
      </c>
      <c r="Y186" s="100">
        <v>20289.855072463768</v>
      </c>
    </row>
    <row r="187" spans="1:25" x14ac:dyDescent="0.2">
      <c r="A187" s="95">
        <v>685</v>
      </c>
      <c r="B187" s="95">
        <v>0.64</v>
      </c>
      <c r="C187" s="98">
        <f t="shared" ref="C187" ca="1" si="2787">#REF!/($D187*($AV$4/1000))</f>
        <v>0</v>
      </c>
      <c r="D187" s="98">
        <f t="shared" ref="D187" ca="1" si="2788">#REF!/($D187*($AV$4/1000))</f>
        <v>0</v>
      </c>
      <c r="E187" s="98">
        <f t="shared" ref="E187" ca="1" si="2789">#REF!/($D187*($AV$4/1000))</f>
        <v>0</v>
      </c>
      <c r="F187" s="98">
        <f t="shared" ref="F187" ca="1" si="2790">#REF!/($D187*($AV$4/1000))</f>
        <v>0</v>
      </c>
      <c r="G187" s="98">
        <f t="shared" ref="G187" ca="1" si="2791">#REF!/($D187*($AV$4/1000))</f>
        <v>0</v>
      </c>
      <c r="H187" s="98">
        <f t="shared" ca="1" si="1933"/>
        <v>0</v>
      </c>
      <c r="I187" s="98">
        <f t="shared" ref="I187" ca="1" si="2792">#REF!/($D187*($AV$4/1000))</f>
        <v>3124.9999999999995</v>
      </c>
      <c r="J187" s="98">
        <f t="shared" ref="J187" ca="1" si="2793">#REF!/($D187*($AV$4/1000))</f>
        <v>0</v>
      </c>
      <c r="K187" s="98">
        <f t="shared" ref="K187" ca="1" si="2794">#REF!/($D187*($AV$4/1000))</f>
        <v>32812.5</v>
      </c>
      <c r="L187" s="98">
        <f t="shared" ref="L187" ca="1" si="2795">#REF!/($D187*($AV$4/1000))</f>
        <v>0</v>
      </c>
      <c r="M187" s="98">
        <f t="shared" ref="M187" ca="1" si="2796">#REF!/($D187*($AV$4/1000))</f>
        <v>0</v>
      </c>
      <c r="N187" s="98">
        <f t="shared" ca="1" si="1939"/>
        <v>35937.5</v>
      </c>
      <c r="O187" s="98">
        <f t="shared" ref="O187" ca="1" si="2797">#REF!/($D187*($AV$4/1000))</f>
        <v>1562.4999999999998</v>
      </c>
      <c r="P187" s="98">
        <f t="shared" ref="P187" ca="1" si="2798">#REF!/($D187*($AV$4/1000))</f>
        <v>0</v>
      </c>
      <c r="Q187" s="98">
        <f t="shared" ref="Q187" ca="1" si="2799">#REF!/($D187*($AV$4/1000))</f>
        <v>3124.9999999999995</v>
      </c>
      <c r="R187" s="98">
        <f t="shared" ref="R187" ca="1" si="2800">#REF!/($D187*($AV$4/1000))</f>
        <v>1562.4999999999998</v>
      </c>
      <c r="S187" s="98">
        <f t="shared" ref="S187" ca="1" si="2801">#REF!/($D187*($AV$4/1000))</f>
        <v>0</v>
      </c>
      <c r="T187" s="98">
        <f t="shared" ca="1" si="1945"/>
        <v>6249.9999999999991</v>
      </c>
      <c r="U187" s="99" t="s">
        <v>121</v>
      </c>
      <c r="V187" s="98">
        <f t="shared" ca="1" si="1946"/>
        <v>42187.5</v>
      </c>
      <c r="W187" s="95">
        <v>683</v>
      </c>
      <c r="X187" s="99" t="s">
        <v>121</v>
      </c>
      <c r="Y187" s="100">
        <v>8823.5294117647063</v>
      </c>
    </row>
    <row r="188" spans="1:25" x14ac:dyDescent="0.2">
      <c r="A188" s="95">
        <v>686</v>
      </c>
      <c r="B188" s="95">
        <v>0.64</v>
      </c>
      <c r="C188" s="98">
        <f t="shared" ref="C188" ca="1" si="2802">#REF!/($D188*($AV$4/1000))</f>
        <v>0</v>
      </c>
      <c r="D188" s="98">
        <f t="shared" ref="D188" ca="1" si="2803">#REF!/($D188*($AV$4/1000))</f>
        <v>0</v>
      </c>
      <c r="E188" s="98">
        <f t="shared" ref="E188" ca="1" si="2804">#REF!/($D188*($AV$4/1000))</f>
        <v>0</v>
      </c>
      <c r="F188" s="98">
        <f t="shared" ref="F188" ca="1" si="2805">#REF!/($D188*($AV$4/1000))</f>
        <v>0</v>
      </c>
      <c r="G188" s="98">
        <f t="shared" ref="G188" ca="1" si="2806">#REF!/($D188*($AV$4/1000))</f>
        <v>0</v>
      </c>
      <c r="H188" s="98">
        <f t="shared" ca="1" si="1933"/>
        <v>0</v>
      </c>
      <c r="I188" s="98">
        <f t="shared" ref="I188" ca="1" si="2807">#REF!/($D188*($AV$4/1000))</f>
        <v>6249.9999999999991</v>
      </c>
      <c r="J188" s="98">
        <f t="shared" ref="J188" ca="1" si="2808">#REF!/($D188*($AV$4/1000))</f>
        <v>0</v>
      </c>
      <c r="K188" s="98">
        <f t="shared" ref="K188" ca="1" si="2809">#REF!/($D188*($AV$4/1000))</f>
        <v>18750</v>
      </c>
      <c r="L188" s="98">
        <f t="shared" ref="L188" ca="1" si="2810">#REF!/($D188*($AV$4/1000))</f>
        <v>0</v>
      </c>
      <c r="M188" s="98">
        <f t="shared" ref="M188" ca="1" si="2811">#REF!/($D188*($AV$4/1000))</f>
        <v>0</v>
      </c>
      <c r="N188" s="98">
        <f t="shared" ca="1" si="1939"/>
        <v>25000</v>
      </c>
      <c r="O188" s="98">
        <f t="shared" ref="O188" ca="1" si="2812">#REF!/($D188*($AV$4/1000))</f>
        <v>9375</v>
      </c>
      <c r="P188" s="98">
        <f t="shared" ref="P188" ca="1" si="2813">#REF!/($D188*($AV$4/1000))</f>
        <v>1562.4999999999998</v>
      </c>
      <c r="Q188" s="98">
        <f t="shared" ref="Q188" ca="1" si="2814">#REF!/($D188*($AV$4/1000))</f>
        <v>6249.9999999999991</v>
      </c>
      <c r="R188" s="98">
        <f t="shared" ref="R188" ca="1" si="2815">#REF!/($D188*($AV$4/1000))</f>
        <v>0</v>
      </c>
      <c r="S188" s="98">
        <f t="shared" ref="S188" ca="1" si="2816">#REF!/($D188*($AV$4/1000))</f>
        <v>0</v>
      </c>
      <c r="T188" s="98">
        <f t="shared" ca="1" si="1945"/>
        <v>17187.5</v>
      </c>
      <c r="U188" s="99" t="s">
        <v>120</v>
      </c>
      <c r="V188" s="98">
        <f t="shared" ca="1" si="1946"/>
        <v>42187.5</v>
      </c>
      <c r="W188" s="95">
        <v>685</v>
      </c>
      <c r="X188" s="99" t="s">
        <v>121</v>
      </c>
      <c r="Y188" s="100">
        <v>42187.5</v>
      </c>
    </row>
    <row r="189" spans="1:25" x14ac:dyDescent="0.2">
      <c r="A189" s="95">
        <v>687</v>
      </c>
      <c r="B189" s="95">
        <v>0.64</v>
      </c>
      <c r="C189" s="98">
        <f t="shared" ref="C189" ca="1" si="2817">#REF!/($D189*($AV$4/1000))</f>
        <v>0</v>
      </c>
      <c r="D189" s="98">
        <f t="shared" ref="D189" ca="1" si="2818">#REF!/($D189*($AV$4/1000))</f>
        <v>0</v>
      </c>
      <c r="E189" s="98">
        <f t="shared" ref="E189" ca="1" si="2819">#REF!/($D189*($AV$4/1000))</f>
        <v>0</v>
      </c>
      <c r="F189" s="98">
        <f t="shared" ref="F189" ca="1" si="2820">#REF!/($D189*($AV$4/1000))</f>
        <v>0</v>
      </c>
      <c r="G189" s="98">
        <f t="shared" ref="G189" ca="1" si="2821">#REF!/($D189*($AV$4/1000))</f>
        <v>0</v>
      </c>
      <c r="H189" s="98">
        <f t="shared" ca="1" si="1933"/>
        <v>0</v>
      </c>
      <c r="I189" s="98">
        <f t="shared" ref="I189" ca="1" si="2822">#REF!/($D189*($AV$4/1000))</f>
        <v>3124.9999999999995</v>
      </c>
      <c r="J189" s="98">
        <f t="shared" ref="J189" ca="1" si="2823">#REF!/($D189*($AV$4/1000))</f>
        <v>0</v>
      </c>
      <c r="K189" s="98">
        <f t="shared" ref="K189" ca="1" si="2824">#REF!/($D189*($AV$4/1000))</f>
        <v>39062.5</v>
      </c>
      <c r="L189" s="98">
        <f t="shared" ref="L189" ca="1" si="2825">#REF!/($D189*($AV$4/1000))</f>
        <v>0</v>
      </c>
      <c r="M189" s="98">
        <f t="shared" ref="M189" ca="1" si="2826">#REF!/($D189*($AV$4/1000))</f>
        <v>0</v>
      </c>
      <c r="N189" s="98">
        <f t="shared" ca="1" si="1939"/>
        <v>42187.5</v>
      </c>
      <c r="O189" s="98">
        <f t="shared" ref="O189" ca="1" si="2827">#REF!/($D189*($AV$4/1000))</f>
        <v>3124.9999999999995</v>
      </c>
      <c r="P189" s="98">
        <f t="shared" ref="P189" ca="1" si="2828">#REF!/($D189*($AV$4/1000))</f>
        <v>0</v>
      </c>
      <c r="Q189" s="98">
        <f t="shared" ref="Q189" ca="1" si="2829">#REF!/($D189*($AV$4/1000))</f>
        <v>6249.9999999999991</v>
      </c>
      <c r="R189" s="98">
        <f t="shared" ref="R189" ca="1" si="2830">#REF!/($D189*($AV$4/1000))</f>
        <v>0</v>
      </c>
      <c r="S189" s="98">
        <f t="shared" ref="S189" ca="1" si="2831">#REF!/($D189*($AV$4/1000))</f>
        <v>0</v>
      </c>
      <c r="T189" s="98">
        <f t="shared" ca="1" si="1945"/>
        <v>9374.9999999999982</v>
      </c>
      <c r="U189" s="99" t="s">
        <v>121</v>
      </c>
      <c r="V189" s="98">
        <f t="shared" ca="1" si="1946"/>
        <v>51562.5</v>
      </c>
      <c r="W189" s="95">
        <v>687</v>
      </c>
      <c r="X189" s="99" t="s">
        <v>121</v>
      </c>
      <c r="Y189" s="100">
        <v>51562.5</v>
      </c>
    </row>
  </sheetData>
  <sortState xmlns:xlrd2="http://schemas.microsoft.com/office/spreadsheetml/2017/richdata2" ref="W2:Y189">
    <sortCondition ref="X2:X189"/>
    <sortCondition ref="W2:W1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8073-9FAE-4E45-BAC2-895C450BE394}">
  <dimension ref="A1:C20"/>
  <sheetViews>
    <sheetView workbookViewId="0">
      <pane ySplit="1" topLeftCell="A2" activePane="bottomLeft" state="frozen"/>
      <selection pane="bottomLeft" activeCell="C1" sqref="C1"/>
    </sheetView>
  </sheetViews>
  <sheetFormatPr defaultColWidth="9.140625" defaultRowHeight="12.75" x14ac:dyDescent="0.2"/>
  <cols>
    <col min="1" max="16384" width="9.140625" style="92"/>
  </cols>
  <sheetData>
    <row r="1" spans="1:3" x14ac:dyDescent="0.2">
      <c r="A1" s="92" t="s">
        <v>156</v>
      </c>
      <c r="B1" s="92" t="s">
        <v>154</v>
      </c>
      <c r="C1" s="92" t="s">
        <v>155</v>
      </c>
    </row>
    <row r="2" spans="1:3" x14ac:dyDescent="0.2">
      <c r="A2" s="92" t="s">
        <v>137</v>
      </c>
      <c r="B2" s="92" t="s">
        <v>106</v>
      </c>
      <c r="C2" s="92" t="s">
        <v>127</v>
      </c>
    </row>
    <row r="3" spans="1:3" x14ac:dyDescent="0.2">
      <c r="A3" s="92" t="s">
        <v>138</v>
      </c>
      <c r="B3" s="92" t="s">
        <v>106</v>
      </c>
      <c r="C3" s="92" t="s">
        <v>128</v>
      </c>
    </row>
    <row r="4" spans="1:3" x14ac:dyDescent="0.2">
      <c r="A4" s="92" t="s">
        <v>139</v>
      </c>
      <c r="B4" s="92" t="s">
        <v>106</v>
      </c>
      <c r="C4" s="92" t="s">
        <v>114</v>
      </c>
    </row>
    <row r="5" spans="1:3" x14ac:dyDescent="0.2">
      <c r="A5" s="92" t="s">
        <v>140</v>
      </c>
      <c r="B5" s="92" t="s">
        <v>106</v>
      </c>
      <c r="C5" s="92" t="s">
        <v>115</v>
      </c>
    </row>
    <row r="6" spans="1:3" x14ac:dyDescent="0.2">
      <c r="A6" s="92" t="s">
        <v>140</v>
      </c>
      <c r="B6" s="92" t="s">
        <v>106</v>
      </c>
      <c r="C6" s="92" t="s">
        <v>116</v>
      </c>
    </row>
    <row r="7" spans="1:3" x14ac:dyDescent="0.2">
      <c r="A7" s="92" t="s">
        <v>141</v>
      </c>
      <c r="B7" s="92" t="s">
        <v>106</v>
      </c>
      <c r="C7" s="92" t="s">
        <v>107</v>
      </c>
    </row>
    <row r="8" spans="1:3" x14ac:dyDescent="0.2">
      <c r="A8" s="92" t="s">
        <v>142</v>
      </c>
      <c r="B8" s="92" t="s">
        <v>108</v>
      </c>
      <c r="C8" s="92" t="s">
        <v>127</v>
      </c>
    </row>
    <row r="9" spans="1:3" x14ac:dyDescent="0.2">
      <c r="A9" s="92" t="s">
        <v>143</v>
      </c>
      <c r="B9" s="92" t="s">
        <v>108</v>
      </c>
      <c r="C9" s="92" t="s">
        <v>128</v>
      </c>
    </row>
    <row r="10" spans="1:3" x14ac:dyDescent="0.2">
      <c r="A10" s="92" t="s">
        <v>144</v>
      </c>
      <c r="B10" s="92" t="s">
        <v>108</v>
      </c>
      <c r="C10" s="92" t="s">
        <v>114</v>
      </c>
    </row>
    <row r="11" spans="1:3" x14ac:dyDescent="0.2">
      <c r="A11" s="92" t="s">
        <v>145</v>
      </c>
      <c r="B11" s="92" t="s">
        <v>108</v>
      </c>
      <c r="C11" s="92" t="s">
        <v>115</v>
      </c>
    </row>
    <row r="12" spans="1:3" x14ac:dyDescent="0.2">
      <c r="A12" s="92" t="s">
        <v>146</v>
      </c>
      <c r="B12" s="92" t="s">
        <v>108</v>
      </c>
      <c r="C12" s="92" t="s">
        <v>117</v>
      </c>
    </row>
    <row r="13" spans="1:3" x14ac:dyDescent="0.2">
      <c r="A13" s="92" t="s">
        <v>147</v>
      </c>
      <c r="B13" s="92" t="s">
        <v>108</v>
      </c>
      <c r="C13" s="92" t="s">
        <v>107</v>
      </c>
    </row>
    <row r="14" spans="1:3" x14ac:dyDescent="0.2">
      <c r="A14" s="92" t="s">
        <v>148</v>
      </c>
      <c r="B14" s="92" t="s">
        <v>109</v>
      </c>
      <c r="C14" s="92" t="s">
        <v>127</v>
      </c>
    </row>
    <row r="15" spans="1:3" x14ac:dyDescent="0.2">
      <c r="A15" s="92" t="s">
        <v>149</v>
      </c>
      <c r="B15" s="92" t="s">
        <v>109</v>
      </c>
      <c r="C15" s="92" t="s">
        <v>128</v>
      </c>
    </row>
    <row r="16" spans="1:3" x14ac:dyDescent="0.2">
      <c r="A16" s="92" t="s">
        <v>150</v>
      </c>
      <c r="B16" s="92" t="s">
        <v>109</v>
      </c>
      <c r="C16" s="92" t="s">
        <v>114</v>
      </c>
    </row>
    <row r="17" spans="1:3" x14ac:dyDescent="0.2">
      <c r="A17" s="92" t="s">
        <v>151</v>
      </c>
      <c r="B17" s="92" t="s">
        <v>109</v>
      </c>
      <c r="C17" s="92" t="s">
        <v>115</v>
      </c>
    </row>
    <row r="18" spans="1:3" x14ac:dyDescent="0.2">
      <c r="A18" s="92" t="s">
        <v>152</v>
      </c>
      <c r="B18" s="92" t="s">
        <v>109</v>
      </c>
      <c r="C18" s="92" t="s">
        <v>116</v>
      </c>
    </row>
    <row r="19" spans="1:3" x14ac:dyDescent="0.2">
      <c r="A19" s="92" t="s">
        <v>153</v>
      </c>
      <c r="B19" s="92" t="s">
        <v>109</v>
      </c>
      <c r="C19" s="92" t="s">
        <v>107</v>
      </c>
    </row>
    <row r="20" spans="1:3" x14ac:dyDescent="0.2">
      <c r="A20" s="92" t="s">
        <v>153</v>
      </c>
      <c r="B20" s="92" t="s">
        <v>110</v>
      </c>
      <c r="C20" s="92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X192"/>
  <sheetViews>
    <sheetView showGridLines="0" workbookViewId="0">
      <pane xSplit="1" ySplit="3" topLeftCell="K4" activePane="bottomRight" state="frozen"/>
      <selection pane="topRight"/>
      <selection pane="bottomLeft"/>
      <selection pane="bottomRight" activeCell="AD12" sqref="AD12:AD13"/>
    </sheetView>
  </sheetViews>
  <sheetFormatPr defaultColWidth="16.28515625" defaultRowHeight="18" customHeight="1" x14ac:dyDescent="0.2"/>
  <cols>
    <col min="1" max="1" width="8.42578125" style="1" customWidth="1"/>
    <col min="2" max="3" width="8.42578125" style="86" customWidth="1"/>
    <col min="4" max="4" width="8.42578125" style="1" customWidth="1"/>
    <col min="5" max="5" width="5.7109375" style="1" customWidth="1"/>
    <col min="6" max="6" width="4.42578125" style="1" customWidth="1"/>
    <col min="7" max="8" width="4.85546875" style="1" customWidth="1"/>
    <col min="9" max="10" width="6.140625" style="1" customWidth="1"/>
    <col min="11" max="11" width="6.28515625" style="1" customWidth="1"/>
    <col min="12" max="12" width="4.42578125" style="1" customWidth="1"/>
    <col min="13" max="14" width="4.85546875" style="1" customWidth="1"/>
    <col min="15" max="16" width="6.42578125" style="1" customWidth="1"/>
    <col min="17" max="17" width="5.42578125" style="1" customWidth="1"/>
    <col min="18" max="18" width="4.140625" style="1" customWidth="1"/>
    <col min="19" max="20" width="4.85546875" style="1" customWidth="1"/>
    <col min="21" max="23" width="6.140625" style="1" customWidth="1"/>
    <col min="24" max="24" width="6" style="1" customWidth="1"/>
    <col min="25" max="25" width="4.7109375" style="1" customWidth="1"/>
    <col min="26" max="27" width="6" style="1" customWidth="1"/>
    <col min="28" max="28" width="6.28515625" style="1" customWidth="1"/>
    <col min="29" max="29" width="6" style="1" customWidth="1"/>
    <col min="30" max="30" width="7" style="1" customWidth="1"/>
    <col min="31" max="31" width="6" style="1" customWidth="1"/>
    <col min="32" max="32" width="8" style="1" customWidth="1"/>
    <col min="33" max="33" width="7" style="1" customWidth="1"/>
    <col min="34" max="34" width="6.28515625" style="1" customWidth="1"/>
    <col min="35" max="35" width="8" style="1" customWidth="1"/>
    <col min="36" max="36" width="7" style="1" customWidth="1"/>
    <col min="37" max="37" width="6" style="1" customWidth="1"/>
    <col min="38" max="38" width="8" style="1" customWidth="1"/>
    <col min="39" max="39" width="7" style="1" customWidth="1"/>
    <col min="40" max="40" width="6.28515625" style="1" customWidth="1"/>
    <col min="41" max="41" width="8" style="1" customWidth="1"/>
    <col min="42" max="44" width="10.7109375" style="1" customWidth="1"/>
    <col min="45" max="45" width="2.42578125" style="1" customWidth="1"/>
    <col min="46" max="46" width="22" style="1" customWidth="1"/>
    <col min="47" max="47" width="9.85546875" style="1" customWidth="1"/>
    <col min="48" max="49" width="10.7109375" style="1" customWidth="1"/>
    <col min="50" max="50" width="10" style="1" customWidth="1"/>
    <col min="51" max="51" width="13.140625" style="1" customWidth="1"/>
    <col min="52" max="258" width="16.28515625" style="1" customWidth="1"/>
  </cols>
  <sheetData>
    <row r="1" spans="1:51" ht="27.95" customHeight="1" x14ac:dyDescent="0.2">
      <c r="A1" s="123" t="s">
        <v>103</v>
      </c>
      <c r="B1" s="124"/>
      <c r="C1" s="124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5"/>
      <c r="X1" s="120" t="s">
        <v>104</v>
      </c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2"/>
      <c r="AS1" s="122"/>
      <c r="AT1" s="2"/>
      <c r="AU1" s="2"/>
      <c r="AV1" s="2"/>
      <c r="AW1" s="2"/>
      <c r="AX1" s="2"/>
      <c r="AY1" s="3"/>
    </row>
    <row r="2" spans="1:51" ht="20.45" customHeight="1" x14ac:dyDescent="0.2">
      <c r="A2" s="111" t="s">
        <v>0</v>
      </c>
      <c r="B2" s="87"/>
      <c r="C2" s="87"/>
      <c r="D2" s="128" t="s">
        <v>105</v>
      </c>
      <c r="E2" s="111" t="s">
        <v>106</v>
      </c>
      <c r="F2" s="133"/>
      <c r="G2" s="133"/>
      <c r="H2" s="133"/>
      <c r="I2" s="133"/>
      <c r="J2" s="111" t="s">
        <v>107</v>
      </c>
      <c r="K2" s="111" t="s">
        <v>108</v>
      </c>
      <c r="L2" s="133"/>
      <c r="M2" s="133"/>
      <c r="N2" s="133"/>
      <c r="O2" s="133"/>
      <c r="P2" s="111" t="s">
        <v>107</v>
      </c>
      <c r="Q2" s="111" t="s">
        <v>109</v>
      </c>
      <c r="R2" s="133"/>
      <c r="S2" s="133"/>
      <c r="T2" s="133"/>
      <c r="U2" s="133"/>
      <c r="V2" s="111" t="s">
        <v>107</v>
      </c>
      <c r="W2" s="135" t="s">
        <v>110</v>
      </c>
      <c r="X2" s="134" t="s">
        <v>106</v>
      </c>
      <c r="Y2" s="133"/>
      <c r="Z2" s="133"/>
      <c r="AA2" s="133"/>
      <c r="AB2" s="133"/>
      <c r="AC2" s="111" t="s">
        <v>107</v>
      </c>
      <c r="AD2" s="111" t="s">
        <v>108</v>
      </c>
      <c r="AE2" s="133"/>
      <c r="AF2" s="133"/>
      <c r="AG2" s="133"/>
      <c r="AH2" s="133"/>
      <c r="AI2" s="111" t="s">
        <v>107</v>
      </c>
      <c r="AJ2" s="111" t="s">
        <v>109</v>
      </c>
      <c r="AK2" s="133"/>
      <c r="AL2" s="133"/>
      <c r="AM2" s="133"/>
      <c r="AN2" s="133"/>
      <c r="AO2" s="111" t="s">
        <v>107</v>
      </c>
      <c r="AP2" s="111" t="s">
        <v>111</v>
      </c>
      <c r="AQ2" s="111" t="s">
        <v>110</v>
      </c>
      <c r="AR2" s="4"/>
      <c r="AS2" s="5"/>
      <c r="AT2" s="6"/>
      <c r="AU2" s="5"/>
      <c r="AV2" s="5"/>
      <c r="AW2" s="5"/>
      <c r="AX2" s="5"/>
      <c r="AY2" s="7"/>
    </row>
    <row r="3" spans="1:51" ht="18" customHeight="1" x14ac:dyDescent="0.25">
      <c r="A3" s="112"/>
      <c r="B3" s="88"/>
      <c r="C3" s="88"/>
      <c r="D3" s="129"/>
      <c r="E3" s="8" t="s">
        <v>112</v>
      </c>
      <c r="F3" s="8" t="s">
        <v>113</v>
      </c>
      <c r="G3" s="8" t="s">
        <v>114</v>
      </c>
      <c r="H3" s="8" t="s">
        <v>115</v>
      </c>
      <c r="I3" s="8" t="s">
        <v>116</v>
      </c>
      <c r="J3" s="112"/>
      <c r="K3" s="8" t="s">
        <v>112</v>
      </c>
      <c r="L3" s="8" t="s">
        <v>113</v>
      </c>
      <c r="M3" s="8" t="s">
        <v>114</v>
      </c>
      <c r="N3" s="8" t="s">
        <v>115</v>
      </c>
      <c r="O3" s="8" t="s">
        <v>117</v>
      </c>
      <c r="P3" s="112"/>
      <c r="Q3" s="8" t="s">
        <v>112</v>
      </c>
      <c r="R3" s="8" t="s">
        <v>113</v>
      </c>
      <c r="S3" s="8" t="s">
        <v>114</v>
      </c>
      <c r="T3" s="8" t="s">
        <v>115</v>
      </c>
      <c r="U3" s="8" t="s">
        <v>116</v>
      </c>
      <c r="V3" s="112"/>
      <c r="W3" s="136"/>
      <c r="X3" s="9" t="s">
        <v>112</v>
      </c>
      <c r="Y3" s="8" t="s">
        <v>113</v>
      </c>
      <c r="Z3" s="8" t="s">
        <v>114</v>
      </c>
      <c r="AA3" s="8" t="s">
        <v>115</v>
      </c>
      <c r="AB3" s="8" t="s">
        <v>116</v>
      </c>
      <c r="AC3" s="112"/>
      <c r="AD3" s="8" t="s">
        <v>112</v>
      </c>
      <c r="AE3" s="8" t="s">
        <v>113</v>
      </c>
      <c r="AF3" s="8" t="s">
        <v>114</v>
      </c>
      <c r="AG3" s="8" t="s">
        <v>115</v>
      </c>
      <c r="AH3" s="8" t="s">
        <v>117</v>
      </c>
      <c r="AI3" s="112"/>
      <c r="AJ3" s="8" t="s">
        <v>112</v>
      </c>
      <c r="AK3" s="8" t="s">
        <v>113</v>
      </c>
      <c r="AL3" s="8" t="s">
        <v>114</v>
      </c>
      <c r="AM3" s="8" t="s">
        <v>115</v>
      </c>
      <c r="AN3" s="8" t="s">
        <v>116</v>
      </c>
      <c r="AO3" s="112"/>
      <c r="AP3" s="112"/>
      <c r="AQ3" s="112"/>
      <c r="AR3" s="4" t="s">
        <v>118</v>
      </c>
      <c r="AS3" s="10"/>
      <c r="AT3" s="11" t="s">
        <v>119</v>
      </c>
      <c r="AU3" s="12"/>
      <c r="AV3" s="5"/>
      <c r="AW3" s="5"/>
      <c r="AX3" s="5"/>
      <c r="AY3" s="7"/>
    </row>
    <row r="4" spans="1:51" ht="20.65" customHeight="1" x14ac:dyDescent="0.25">
      <c r="A4" s="13">
        <v>500</v>
      </c>
      <c r="B4" s="89"/>
      <c r="C4" s="89"/>
      <c r="D4" s="14">
        <v>0.69</v>
      </c>
      <c r="E4" s="15"/>
      <c r="F4" s="16"/>
      <c r="G4" s="16"/>
      <c r="H4" s="16"/>
      <c r="I4" s="16"/>
      <c r="J4" s="16">
        <f t="shared" ref="J4:J35" si="0">SUM(E4:I4)</f>
        <v>0</v>
      </c>
      <c r="K4" s="16">
        <v>5</v>
      </c>
      <c r="L4" s="16"/>
      <c r="M4" s="16">
        <v>5</v>
      </c>
      <c r="N4" s="16"/>
      <c r="O4" s="16"/>
      <c r="P4" s="16">
        <f t="shared" ref="P4:P35" si="1">SUM(K4:O4)</f>
        <v>10</v>
      </c>
      <c r="Q4" s="16">
        <v>4</v>
      </c>
      <c r="R4" s="16"/>
      <c r="S4" s="16">
        <v>2</v>
      </c>
      <c r="T4" s="16"/>
      <c r="U4" s="16"/>
      <c r="V4" s="16">
        <f t="shared" ref="V4:V35" si="2">SUM(Q4:U4)</f>
        <v>6</v>
      </c>
      <c r="W4" s="17">
        <f t="shared" ref="W4:W35" si="3">J4+P4+V4</f>
        <v>16</v>
      </c>
      <c r="X4" s="18">
        <f t="shared" ref="X4:X35" si="4">E4/($D4*($AT$4/1000))</f>
        <v>0</v>
      </c>
      <c r="Y4" s="19">
        <f t="shared" ref="Y4:Y35" si="5">F4/($D4*($AT$4/1000))</f>
        <v>0</v>
      </c>
      <c r="Z4" s="19">
        <f t="shared" ref="Z4:Z35" si="6">G4/($D4*($AT$4/1000))</f>
        <v>0</v>
      </c>
      <c r="AA4" s="19">
        <f t="shared" ref="AA4:AA35" si="7">H4/($D4*($AT$4/1000))</f>
        <v>0</v>
      </c>
      <c r="AB4" s="19">
        <f t="shared" ref="AB4:AB35" si="8">I4/($D4*($AT$4/1000))</f>
        <v>0</v>
      </c>
      <c r="AC4" s="19">
        <f t="shared" ref="AC4:AC35" si="9">SUM(X4:AB4)</f>
        <v>0</v>
      </c>
      <c r="AD4" s="19">
        <f t="shared" ref="AD4:AD35" si="10">K4/($D4*($AT$4/1000))</f>
        <v>7246.376811594203</v>
      </c>
      <c r="AE4" s="19">
        <f t="shared" ref="AE4:AE35" si="11">L4/($D4*($AT$4/1000))</f>
        <v>0</v>
      </c>
      <c r="AF4" s="19">
        <f t="shared" ref="AF4:AF35" si="12">M4/($D4*($AT$4/1000))</f>
        <v>7246.376811594203</v>
      </c>
      <c r="AG4" s="19">
        <f t="shared" ref="AG4:AG35" si="13">N4/($D4*($AT$4/1000))</f>
        <v>0</v>
      </c>
      <c r="AH4" s="19">
        <f t="shared" ref="AH4:AH35" si="14">O4/($D4*($AT$4/1000))</f>
        <v>0</v>
      </c>
      <c r="AI4" s="19">
        <f t="shared" ref="AI4:AI35" si="15">SUM(AD4:AH4)</f>
        <v>14492.753623188406</v>
      </c>
      <c r="AJ4" s="19">
        <f t="shared" ref="AJ4:AJ35" si="16">Q4/($D4*($AT$4/1000))</f>
        <v>5797.1014492753629</v>
      </c>
      <c r="AK4" s="19">
        <f t="shared" ref="AK4:AK35" si="17">R4/($D4*($AT$4/1000))</f>
        <v>0</v>
      </c>
      <c r="AL4" s="19">
        <f t="shared" ref="AL4:AL35" si="18">S4/($D4*($AT$4/1000))</f>
        <v>2898.5507246376815</v>
      </c>
      <c r="AM4" s="19">
        <f t="shared" ref="AM4:AM35" si="19">T4/($D4*($AT$4/1000))</f>
        <v>0</v>
      </c>
      <c r="AN4" s="19">
        <f t="shared" ref="AN4:AN35" si="20">U4/($D4*($AT$4/1000))</f>
        <v>0</v>
      </c>
      <c r="AO4" s="19">
        <f t="shared" ref="AO4:AO35" si="21">SUM(AJ4:AN4)</f>
        <v>8695.652173913044</v>
      </c>
      <c r="AP4" s="20" t="s">
        <v>120</v>
      </c>
      <c r="AQ4" s="19">
        <f t="shared" ref="AQ4:AQ35" si="22">AC4+AI4+AO4</f>
        <v>23188.405797101448</v>
      </c>
      <c r="AR4" s="132">
        <f>AVERAGE(AQ4:AQ5)</f>
        <v>31159.420289855076</v>
      </c>
      <c r="AS4" s="21"/>
      <c r="AT4" s="22">
        <v>1</v>
      </c>
      <c r="AU4" s="12"/>
      <c r="AV4" s="5"/>
      <c r="AW4" s="5"/>
      <c r="AX4" s="5"/>
      <c r="AY4" s="7"/>
    </row>
    <row r="5" spans="1:51" ht="20.45" customHeight="1" x14ac:dyDescent="0.2">
      <c r="A5" s="23">
        <v>501</v>
      </c>
      <c r="B5" s="89"/>
      <c r="C5" s="89"/>
      <c r="D5" s="14">
        <v>0.69</v>
      </c>
      <c r="E5" s="24"/>
      <c r="F5" s="25"/>
      <c r="G5" s="25"/>
      <c r="H5" s="25"/>
      <c r="I5" s="25"/>
      <c r="J5" s="25">
        <f t="shared" si="0"/>
        <v>0</v>
      </c>
      <c r="K5" s="25"/>
      <c r="L5" s="25"/>
      <c r="M5" s="25">
        <v>11</v>
      </c>
      <c r="N5" s="25"/>
      <c r="O5" s="25"/>
      <c r="P5" s="25">
        <f t="shared" si="1"/>
        <v>11</v>
      </c>
      <c r="Q5" s="25">
        <v>4</v>
      </c>
      <c r="R5" s="25"/>
      <c r="S5" s="25">
        <v>12</v>
      </c>
      <c r="T5" s="25"/>
      <c r="U5" s="25"/>
      <c r="V5" s="25">
        <f t="shared" si="2"/>
        <v>16</v>
      </c>
      <c r="W5" s="26">
        <f t="shared" si="3"/>
        <v>27</v>
      </c>
      <c r="X5" s="18">
        <f t="shared" si="4"/>
        <v>0</v>
      </c>
      <c r="Y5" s="19">
        <f t="shared" si="5"/>
        <v>0</v>
      </c>
      <c r="Z5" s="19">
        <f t="shared" si="6"/>
        <v>0</v>
      </c>
      <c r="AA5" s="19">
        <f t="shared" si="7"/>
        <v>0</v>
      </c>
      <c r="AB5" s="19">
        <f t="shared" si="8"/>
        <v>0</v>
      </c>
      <c r="AC5" s="19">
        <f t="shared" si="9"/>
        <v>0</v>
      </c>
      <c r="AD5" s="19">
        <f t="shared" si="10"/>
        <v>0</v>
      </c>
      <c r="AE5" s="19">
        <f t="shared" si="11"/>
        <v>0</v>
      </c>
      <c r="AF5" s="19">
        <f t="shared" si="12"/>
        <v>15942.028985507248</v>
      </c>
      <c r="AG5" s="19">
        <f t="shared" si="13"/>
        <v>0</v>
      </c>
      <c r="AH5" s="19">
        <f t="shared" si="14"/>
        <v>0</v>
      </c>
      <c r="AI5" s="19">
        <f t="shared" si="15"/>
        <v>15942.028985507248</v>
      </c>
      <c r="AJ5" s="19">
        <f t="shared" si="16"/>
        <v>5797.1014492753629</v>
      </c>
      <c r="AK5" s="19">
        <f t="shared" si="17"/>
        <v>0</v>
      </c>
      <c r="AL5" s="19">
        <f t="shared" si="18"/>
        <v>17391.304347826088</v>
      </c>
      <c r="AM5" s="19">
        <f t="shared" si="19"/>
        <v>0</v>
      </c>
      <c r="AN5" s="19">
        <f t="shared" si="20"/>
        <v>0</v>
      </c>
      <c r="AO5" s="19">
        <f t="shared" si="21"/>
        <v>23188.405797101452</v>
      </c>
      <c r="AP5" s="27" t="s">
        <v>121</v>
      </c>
      <c r="AQ5" s="28">
        <f t="shared" si="22"/>
        <v>39130.434782608703</v>
      </c>
      <c r="AR5" s="110"/>
      <c r="AS5" s="29"/>
      <c r="AT5" s="30"/>
      <c r="AU5" s="5"/>
      <c r="AV5" s="5"/>
      <c r="AW5" s="5"/>
      <c r="AX5" s="5"/>
      <c r="AY5" s="7"/>
    </row>
    <row r="6" spans="1:51" ht="20.45" customHeight="1" x14ac:dyDescent="0.2">
      <c r="A6" s="23">
        <v>502</v>
      </c>
      <c r="B6" s="89"/>
      <c r="C6" s="89"/>
      <c r="D6" s="14">
        <v>0.64</v>
      </c>
      <c r="E6" s="24"/>
      <c r="F6" s="25"/>
      <c r="G6" s="25"/>
      <c r="H6" s="25"/>
      <c r="I6" s="25"/>
      <c r="J6" s="25">
        <f t="shared" si="0"/>
        <v>0</v>
      </c>
      <c r="K6" s="25">
        <v>2</v>
      </c>
      <c r="L6" s="25"/>
      <c r="M6" s="25">
        <v>4</v>
      </c>
      <c r="N6" s="25">
        <v>1</v>
      </c>
      <c r="O6" s="25"/>
      <c r="P6" s="25">
        <f t="shared" si="1"/>
        <v>7</v>
      </c>
      <c r="Q6" s="25">
        <v>5</v>
      </c>
      <c r="R6" s="25"/>
      <c r="S6" s="25">
        <v>60</v>
      </c>
      <c r="T6" s="25"/>
      <c r="U6" s="25"/>
      <c r="V6" s="25">
        <f t="shared" si="2"/>
        <v>65</v>
      </c>
      <c r="W6" s="26">
        <f t="shared" si="3"/>
        <v>72</v>
      </c>
      <c r="X6" s="18">
        <f t="shared" si="4"/>
        <v>0</v>
      </c>
      <c r="Y6" s="19">
        <f t="shared" si="5"/>
        <v>0</v>
      </c>
      <c r="Z6" s="19">
        <f t="shared" si="6"/>
        <v>0</v>
      </c>
      <c r="AA6" s="19">
        <f t="shared" si="7"/>
        <v>0</v>
      </c>
      <c r="AB6" s="19">
        <f t="shared" si="8"/>
        <v>0</v>
      </c>
      <c r="AC6" s="19">
        <f t="shared" si="9"/>
        <v>0</v>
      </c>
      <c r="AD6" s="19">
        <f t="shared" si="10"/>
        <v>3124.9999999999995</v>
      </c>
      <c r="AE6" s="19">
        <f t="shared" si="11"/>
        <v>0</v>
      </c>
      <c r="AF6" s="19">
        <f t="shared" si="12"/>
        <v>6249.9999999999991</v>
      </c>
      <c r="AG6" s="19">
        <f t="shared" si="13"/>
        <v>1562.4999999999998</v>
      </c>
      <c r="AH6" s="19">
        <f t="shared" si="14"/>
        <v>0</v>
      </c>
      <c r="AI6" s="19">
        <f t="shared" si="15"/>
        <v>10937.499999999998</v>
      </c>
      <c r="AJ6" s="19">
        <f t="shared" si="16"/>
        <v>7812.4999999999991</v>
      </c>
      <c r="AK6" s="19">
        <f t="shared" si="17"/>
        <v>0</v>
      </c>
      <c r="AL6" s="19">
        <f t="shared" si="18"/>
        <v>93749.999999999985</v>
      </c>
      <c r="AM6" s="19">
        <f t="shared" si="19"/>
        <v>0</v>
      </c>
      <c r="AN6" s="19">
        <f t="shared" si="20"/>
        <v>0</v>
      </c>
      <c r="AO6" s="19">
        <f t="shared" si="21"/>
        <v>101562.49999999999</v>
      </c>
      <c r="AP6" s="20" t="s">
        <v>120</v>
      </c>
      <c r="AQ6" s="19">
        <f t="shared" si="22"/>
        <v>112499.99999999999</v>
      </c>
      <c r="AR6" s="109">
        <f>AVERAGE(AQ6:AQ7)</f>
        <v>60156.249999999993</v>
      </c>
      <c r="AS6" s="29"/>
      <c r="AT6" s="5"/>
      <c r="AU6" s="115" t="s">
        <v>122</v>
      </c>
      <c r="AV6" s="116"/>
      <c r="AW6" s="116"/>
      <c r="AX6" s="116"/>
      <c r="AY6" s="117"/>
    </row>
    <row r="7" spans="1:51" ht="20.45" customHeight="1" x14ac:dyDescent="0.2">
      <c r="A7" s="23">
        <v>503</v>
      </c>
      <c r="B7" s="89"/>
      <c r="C7" s="89"/>
      <c r="D7" s="14">
        <v>0.64</v>
      </c>
      <c r="E7" s="24"/>
      <c r="F7" s="25"/>
      <c r="G7" s="25"/>
      <c r="H7" s="25"/>
      <c r="I7" s="25"/>
      <c r="J7" s="25">
        <f t="shared" si="0"/>
        <v>0</v>
      </c>
      <c r="K7" s="25">
        <v>1</v>
      </c>
      <c r="L7" s="25"/>
      <c r="M7" s="25">
        <v>1</v>
      </c>
      <c r="N7" s="25"/>
      <c r="O7" s="25"/>
      <c r="P7" s="25">
        <f t="shared" si="1"/>
        <v>2</v>
      </c>
      <c r="Q7" s="25">
        <v>2</v>
      </c>
      <c r="R7" s="25"/>
      <c r="S7" s="25">
        <v>1</v>
      </c>
      <c r="T7" s="25"/>
      <c r="U7" s="25"/>
      <c r="V7" s="25">
        <f t="shared" si="2"/>
        <v>3</v>
      </c>
      <c r="W7" s="26">
        <f t="shared" si="3"/>
        <v>5</v>
      </c>
      <c r="X7" s="18">
        <f t="shared" si="4"/>
        <v>0</v>
      </c>
      <c r="Y7" s="19">
        <f t="shared" si="5"/>
        <v>0</v>
      </c>
      <c r="Z7" s="19">
        <f t="shared" si="6"/>
        <v>0</v>
      </c>
      <c r="AA7" s="19">
        <f t="shared" si="7"/>
        <v>0</v>
      </c>
      <c r="AB7" s="19">
        <f t="shared" si="8"/>
        <v>0</v>
      </c>
      <c r="AC7" s="19">
        <f t="shared" si="9"/>
        <v>0</v>
      </c>
      <c r="AD7" s="19">
        <f t="shared" si="10"/>
        <v>1562.4999999999998</v>
      </c>
      <c r="AE7" s="19">
        <f t="shared" si="11"/>
        <v>0</v>
      </c>
      <c r="AF7" s="19">
        <f t="shared" si="12"/>
        <v>1562.4999999999998</v>
      </c>
      <c r="AG7" s="19">
        <f t="shared" si="13"/>
        <v>0</v>
      </c>
      <c r="AH7" s="19">
        <f t="shared" si="14"/>
        <v>0</v>
      </c>
      <c r="AI7" s="19">
        <f t="shared" si="15"/>
        <v>3124.9999999999995</v>
      </c>
      <c r="AJ7" s="19">
        <f t="shared" si="16"/>
        <v>3124.9999999999995</v>
      </c>
      <c r="AK7" s="19">
        <f t="shared" si="17"/>
        <v>0</v>
      </c>
      <c r="AL7" s="19">
        <f t="shared" si="18"/>
        <v>1562.4999999999998</v>
      </c>
      <c r="AM7" s="19">
        <f t="shared" si="19"/>
        <v>0</v>
      </c>
      <c r="AN7" s="19">
        <f t="shared" si="20"/>
        <v>0</v>
      </c>
      <c r="AO7" s="19">
        <f t="shared" si="21"/>
        <v>4687.4999999999991</v>
      </c>
      <c r="AP7" s="27" t="s">
        <v>121</v>
      </c>
      <c r="AQ7" s="28">
        <f t="shared" si="22"/>
        <v>7812.4999999999982</v>
      </c>
      <c r="AR7" s="110"/>
      <c r="AS7" s="29"/>
      <c r="AT7" s="5"/>
      <c r="AU7" s="118"/>
      <c r="AV7" s="118"/>
      <c r="AW7" s="118"/>
      <c r="AX7" s="118"/>
      <c r="AY7" s="119"/>
    </row>
    <row r="8" spans="1:51" ht="20.45" customHeight="1" x14ac:dyDescent="0.2">
      <c r="A8" s="23">
        <v>504</v>
      </c>
      <c r="B8" s="89"/>
      <c r="C8" s="89"/>
      <c r="D8" s="14">
        <v>0.69</v>
      </c>
      <c r="E8" s="24"/>
      <c r="F8" s="25"/>
      <c r="G8" s="25"/>
      <c r="H8" s="25"/>
      <c r="I8" s="25"/>
      <c r="J8" s="25">
        <f t="shared" si="0"/>
        <v>0</v>
      </c>
      <c r="K8" s="25">
        <v>2</v>
      </c>
      <c r="L8" s="25"/>
      <c r="M8" s="25">
        <v>4</v>
      </c>
      <c r="N8" s="25"/>
      <c r="O8" s="25"/>
      <c r="P8" s="25">
        <f t="shared" si="1"/>
        <v>6</v>
      </c>
      <c r="Q8" s="25"/>
      <c r="R8" s="25"/>
      <c r="S8" s="25">
        <v>1</v>
      </c>
      <c r="T8" s="25"/>
      <c r="U8" s="25"/>
      <c r="V8" s="25">
        <f t="shared" si="2"/>
        <v>1</v>
      </c>
      <c r="W8" s="26">
        <f t="shared" si="3"/>
        <v>7</v>
      </c>
      <c r="X8" s="18">
        <f t="shared" si="4"/>
        <v>0</v>
      </c>
      <c r="Y8" s="19">
        <f t="shared" si="5"/>
        <v>0</v>
      </c>
      <c r="Z8" s="19">
        <f t="shared" si="6"/>
        <v>0</v>
      </c>
      <c r="AA8" s="19">
        <f t="shared" si="7"/>
        <v>0</v>
      </c>
      <c r="AB8" s="19">
        <f t="shared" si="8"/>
        <v>0</v>
      </c>
      <c r="AC8" s="19">
        <f t="shared" si="9"/>
        <v>0</v>
      </c>
      <c r="AD8" s="19">
        <f t="shared" si="10"/>
        <v>2898.5507246376815</v>
      </c>
      <c r="AE8" s="19">
        <f t="shared" si="11"/>
        <v>0</v>
      </c>
      <c r="AF8" s="19">
        <f t="shared" si="12"/>
        <v>5797.1014492753629</v>
      </c>
      <c r="AG8" s="19">
        <f t="shared" si="13"/>
        <v>0</v>
      </c>
      <c r="AH8" s="19">
        <f t="shared" si="14"/>
        <v>0</v>
      </c>
      <c r="AI8" s="19">
        <f t="shared" si="15"/>
        <v>8695.652173913044</v>
      </c>
      <c r="AJ8" s="19">
        <f t="shared" si="16"/>
        <v>0</v>
      </c>
      <c r="AK8" s="19">
        <f t="shared" si="17"/>
        <v>0</v>
      </c>
      <c r="AL8" s="19">
        <f t="shared" si="18"/>
        <v>1449.2753623188407</v>
      </c>
      <c r="AM8" s="19">
        <f t="shared" si="19"/>
        <v>0</v>
      </c>
      <c r="AN8" s="19">
        <f t="shared" si="20"/>
        <v>0</v>
      </c>
      <c r="AO8" s="19">
        <f t="shared" si="21"/>
        <v>1449.2753623188407</v>
      </c>
      <c r="AP8" s="20" t="s">
        <v>120</v>
      </c>
      <c r="AQ8" s="19">
        <f t="shared" si="22"/>
        <v>10144.927536231884</v>
      </c>
      <c r="AR8" s="109">
        <f>AVERAGE(AQ8:AQ9)</f>
        <v>12318.840579710144</v>
      </c>
      <c r="AS8" s="29"/>
      <c r="AT8" s="31"/>
      <c r="AU8" s="32"/>
      <c r="AV8" s="130" t="s">
        <v>123</v>
      </c>
      <c r="AW8" s="126" t="s">
        <v>124</v>
      </c>
      <c r="AX8" s="126" t="s">
        <v>125</v>
      </c>
      <c r="AY8" s="33"/>
    </row>
    <row r="9" spans="1:51" ht="20.45" customHeight="1" x14ac:dyDescent="0.2">
      <c r="A9" s="23">
        <v>505</v>
      </c>
      <c r="B9" s="89"/>
      <c r="C9" s="89"/>
      <c r="D9" s="14">
        <v>0.69</v>
      </c>
      <c r="E9" s="24"/>
      <c r="F9" s="25"/>
      <c r="G9" s="25"/>
      <c r="H9" s="25"/>
      <c r="I9" s="25"/>
      <c r="J9" s="25">
        <f t="shared" si="0"/>
        <v>0</v>
      </c>
      <c r="K9" s="25"/>
      <c r="L9" s="25"/>
      <c r="M9" s="25"/>
      <c r="N9" s="25"/>
      <c r="O9" s="25"/>
      <c r="P9" s="25">
        <f t="shared" si="1"/>
        <v>0</v>
      </c>
      <c r="Q9" s="25">
        <v>1</v>
      </c>
      <c r="R9" s="25"/>
      <c r="S9" s="25">
        <v>9</v>
      </c>
      <c r="T9" s="25"/>
      <c r="U9" s="25"/>
      <c r="V9" s="25">
        <f t="shared" si="2"/>
        <v>10</v>
      </c>
      <c r="W9" s="26">
        <f t="shared" si="3"/>
        <v>10</v>
      </c>
      <c r="X9" s="18">
        <f t="shared" si="4"/>
        <v>0</v>
      </c>
      <c r="Y9" s="19">
        <f t="shared" si="5"/>
        <v>0</v>
      </c>
      <c r="Z9" s="19">
        <f t="shared" si="6"/>
        <v>0</v>
      </c>
      <c r="AA9" s="19">
        <f t="shared" si="7"/>
        <v>0</v>
      </c>
      <c r="AB9" s="19">
        <f t="shared" si="8"/>
        <v>0</v>
      </c>
      <c r="AC9" s="19">
        <f t="shared" si="9"/>
        <v>0</v>
      </c>
      <c r="AD9" s="19">
        <f t="shared" si="10"/>
        <v>0</v>
      </c>
      <c r="AE9" s="19">
        <f t="shared" si="11"/>
        <v>0</v>
      </c>
      <c r="AF9" s="19">
        <f t="shared" si="12"/>
        <v>0</v>
      </c>
      <c r="AG9" s="19">
        <f t="shared" si="13"/>
        <v>0</v>
      </c>
      <c r="AH9" s="19">
        <f t="shared" si="14"/>
        <v>0</v>
      </c>
      <c r="AI9" s="19">
        <f t="shared" si="15"/>
        <v>0</v>
      </c>
      <c r="AJ9" s="19">
        <f t="shared" si="16"/>
        <v>1449.2753623188407</v>
      </c>
      <c r="AK9" s="19">
        <f t="shared" si="17"/>
        <v>0</v>
      </c>
      <c r="AL9" s="19">
        <f t="shared" si="18"/>
        <v>13043.478260869566</v>
      </c>
      <c r="AM9" s="19">
        <f t="shared" si="19"/>
        <v>0</v>
      </c>
      <c r="AN9" s="19">
        <f t="shared" si="20"/>
        <v>0</v>
      </c>
      <c r="AO9" s="19">
        <f t="shared" si="21"/>
        <v>14492.753623188406</v>
      </c>
      <c r="AP9" s="27" t="s">
        <v>121</v>
      </c>
      <c r="AQ9" s="28">
        <f t="shared" si="22"/>
        <v>14492.753623188406</v>
      </c>
      <c r="AR9" s="110"/>
      <c r="AS9" s="29"/>
      <c r="AT9" s="31"/>
      <c r="AU9" s="34"/>
      <c r="AV9" s="131"/>
      <c r="AW9" s="127"/>
      <c r="AX9" s="127"/>
      <c r="AY9" s="35" t="s">
        <v>126</v>
      </c>
    </row>
    <row r="10" spans="1:51" ht="20.45" customHeight="1" x14ac:dyDescent="0.2">
      <c r="A10" s="23">
        <v>506</v>
      </c>
      <c r="B10" s="89"/>
      <c r="C10" s="89"/>
      <c r="D10" s="14">
        <v>0.64</v>
      </c>
      <c r="E10" s="24"/>
      <c r="F10" s="25"/>
      <c r="G10" s="25"/>
      <c r="H10" s="25"/>
      <c r="I10" s="25"/>
      <c r="J10" s="25">
        <f t="shared" si="0"/>
        <v>0</v>
      </c>
      <c r="K10" s="25">
        <v>8</v>
      </c>
      <c r="L10" s="25">
        <v>2</v>
      </c>
      <c r="M10" s="25"/>
      <c r="N10" s="25">
        <v>1</v>
      </c>
      <c r="O10" s="25"/>
      <c r="P10" s="25">
        <f t="shared" si="1"/>
        <v>11</v>
      </c>
      <c r="Q10" s="25">
        <v>1</v>
      </c>
      <c r="R10" s="25"/>
      <c r="S10" s="25">
        <v>5</v>
      </c>
      <c r="T10" s="25"/>
      <c r="U10" s="25"/>
      <c r="V10" s="25">
        <f t="shared" si="2"/>
        <v>6</v>
      </c>
      <c r="W10" s="26">
        <f t="shared" si="3"/>
        <v>17</v>
      </c>
      <c r="X10" s="18">
        <f t="shared" si="4"/>
        <v>0</v>
      </c>
      <c r="Y10" s="19">
        <f t="shared" si="5"/>
        <v>0</v>
      </c>
      <c r="Z10" s="19">
        <f t="shared" si="6"/>
        <v>0</v>
      </c>
      <c r="AA10" s="19">
        <f t="shared" si="7"/>
        <v>0</v>
      </c>
      <c r="AB10" s="19">
        <f t="shared" si="8"/>
        <v>0</v>
      </c>
      <c r="AC10" s="19">
        <f t="shared" si="9"/>
        <v>0</v>
      </c>
      <c r="AD10" s="19">
        <f t="shared" si="10"/>
        <v>12499.999999999998</v>
      </c>
      <c r="AE10" s="19">
        <f t="shared" si="11"/>
        <v>3124.9999999999995</v>
      </c>
      <c r="AF10" s="19">
        <f t="shared" si="12"/>
        <v>0</v>
      </c>
      <c r="AG10" s="19">
        <f t="shared" si="13"/>
        <v>1562.4999999999998</v>
      </c>
      <c r="AH10" s="19">
        <f t="shared" si="14"/>
        <v>0</v>
      </c>
      <c r="AI10" s="19">
        <f t="shared" si="15"/>
        <v>17187.499999999996</v>
      </c>
      <c r="AJ10" s="19">
        <f t="shared" si="16"/>
        <v>1562.4999999999998</v>
      </c>
      <c r="AK10" s="19">
        <f t="shared" si="17"/>
        <v>0</v>
      </c>
      <c r="AL10" s="19">
        <f t="shared" si="18"/>
        <v>7812.4999999999991</v>
      </c>
      <c r="AM10" s="19">
        <f t="shared" si="19"/>
        <v>0</v>
      </c>
      <c r="AN10" s="19">
        <f t="shared" si="20"/>
        <v>0</v>
      </c>
      <c r="AO10" s="19">
        <f t="shared" si="21"/>
        <v>9374.9999999999982</v>
      </c>
      <c r="AP10" s="20" t="s">
        <v>120</v>
      </c>
      <c r="AQ10" s="19">
        <f t="shared" si="22"/>
        <v>26562.499999999993</v>
      </c>
      <c r="AR10" s="109">
        <f>AVERAGE(AQ10:AQ11)</f>
        <v>30468.749999999996</v>
      </c>
      <c r="AS10" s="29"/>
      <c r="AT10" s="31"/>
      <c r="AU10" s="36" t="s">
        <v>127</v>
      </c>
      <c r="AV10" s="37">
        <v>783412.40855263057</v>
      </c>
      <c r="AW10" s="38">
        <v>516618.6896664066</v>
      </c>
      <c r="AX10" s="38">
        <v>10343.40366581415</v>
      </c>
      <c r="AY10" s="39">
        <f>(SUM(AV10:AX10)/(SUM($AV$15:$AX$15)))</f>
        <v>0.23019630679798905</v>
      </c>
    </row>
    <row r="11" spans="1:51" ht="20.45" customHeight="1" x14ac:dyDescent="0.2">
      <c r="A11" s="23">
        <v>507</v>
      </c>
      <c r="B11" s="89"/>
      <c r="C11" s="89"/>
      <c r="D11" s="14">
        <v>0.64</v>
      </c>
      <c r="E11" s="24"/>
      <c r="F11" s="25"/>
      <c r="G11" s="25"/>
      <c r="H11" s="25"/>
      <c r="I11" s="25"/>
      <c r="J11" s="25">
        <f t="shared" si="0"/>
        <v>0</v>
      </c>
      <c r="K11" s="25">
        <v>13</v>
      </c>
      <c r="L11" s="25">
        <v>4</v>
      </c>
      <c r="M11" s="25">
        <v>2</v>
      </c>
      <c r="N11" s="25">
        <v>3</v>
      </c>
      <c r="O11" s="25"/>
      <c r="P11" s="25">
        <f t="shared" si="1"/>
        <v>22</v>
      </c>
      <c r="Q11" s="25"/>
      <c r="R11" s="25"/>
      <c r="S11" s="25"/>
      <c r="T11" s="25"/>
      <c r="U11" s="25"/>
      <c r="V11" s="25">
        <f t="shared" si="2"/>
        <v>0</v>
      </c>
      <c r="W11" s="26">
        <f t="shared" si="3"/>
        <v>22</v>
      </c>
      <c r="X11" s="18">
        <f t="shared" si="4"/>
        <v>0</v>
      </c>
      <c r="Y11" s="19">
        <f t="shared" si="5"/>
        <v>0</v>
      </c>
      <c r="Z11" s="19">
        <f t="shared" si="6"/>
        <v>0</v>
      </c>
      <c r="AA11" s="19">
        <f t="shared" si="7"/>
        <v>0</v>
      </c>
      <c r="AB11" s="19">
        <f t="shared" si="8"/>
        <v>0</v>
      </c>
      <c r="AC11" s="19">
        <f t="shared" si="9"/>
        <v>0</v>
      </c>
      <c r="AD11" s="19">
        <f t="shared" si="10"/>
        <v>20312.5</v>
      </c>
      <c r="AE11" s="19">
        <f t="shared" si="11"/>
        <v>6249.9999999999991</v>
      </c>
      <c r="AF11" s="19">
        <f t="shared" si="12"/>
        <v>3124.9999999999995</v>
      </c>
      <c r="AG11" s="19">
        <f t="shared" si="13"/>
        <v>4687.5</v>
      </c>
      <c r="AH11" s="19">
        <f t="shared" si="14"/>
        <v>0</v>
      </c>
      <c r="AI11" s="19">
        <f t="shared" si="15"/>
        <v>34375</v>
      </c>
      <c r="AJ11" s="19">
        <f t="shared" si="16"/>
        <v>0</v>
      </c>
      <c r="AK11" s="19">
        <f t="shared" si="17"/>
        <v>0</v>
      </c>
      <c r="AL11" s="19">
        <f t="shared" si="18"/>
        <v>0</v>
      </c>
      <c r="AM11" s="19">
        <f t="shared" si="19"/>
        <v>0</v>
      </c>
      <c r="AN11" s="19">
        <f t="shared" si="20"/>
        <v>0</v>
      </c>
      <c r="AO11" s="19">
        <f t="shared" si="21"/>
        <v>0</v>
      </c>
      <c r="AP11" s="27" t="s">
        <v>121</v>
      </c>
      <c r="AQ11" s="28">
        <f t="shared" si="22"/>
        <v>34375</v>
      </c>
      <c r="AR11" s="110"/>
      <c r="AS11" s="29"/>
      <c r="AT11" s="31"/>
      <c r="AU11" s="40" t="s">
        <v>128</v>
      </c>
      <c r="AV11" s="41">
        <v>20665.494458653022</v>
      </c>
      <c r="AW11" s="42">
        <v>24448.529411764706</v>
      </c>
      <c r="AX11" s="42">
        <v>0</v>
      </c>
      <c r="AY11" s="43">
        <f>(SUM(AV11:AX11)/(SUM($AV$15:$AX$15)))</f>
        <v>7.9252775941751879E-3</v>
      </c>
    </row>
    <row r="12" spans="1:51" ht="20.45" customHeight="1" x14ac:dyDescent="0.2">
      <c r="A12" s="23">
        <v>508</v>
      </c>
      <c r="B12" s="89"/>
      <c r="C12" s="89"/>
      <c r="D12" s="14">
        <v>0.64</v>
      </c>
      <c r="E12" s="24"/>
      <c r="F12" s="25"/>
      <c r="G12" s="25"/>
      <c r="H12" s="25"/>
      <c r="I12" s="25"/>
      <c r="J12" s="25">
        <f t="shared" si="0"/>
        <v>0</v>
      </c>
      <c r="K12" s="25">
        <v>1</v>
      </c>
      <c r="L12" s="25">
        <v>2</v>
      </c>
      <c r="M12" s="25"/>
      <c r="N12" s="25">
        <v>1</v>
      </c>
      <c r="O12" s="25"/>
      <c r="P12" s="25">
        <f t="shared" si="1"/>
        <v>4</v>
      </c>
      <c r="Q12" s="25"/>
      <c r="R12" s="25"/>
      <c r="S12" s="25">
        <v>2</v>
      </c>
      <c r="T12" s="25"/>
      <c r="U12" s="25"/>
      <c r="V12" s="25">
        <f t="shared" si="2"/>
        <v>2</v>
      </c>
      <c r="W12" s="26">
        <f t="shared" si="3"/>
        <v>6</v>
      </c>
      <c r="X12" s="18">
        <f t="shared" si="4"/>
        <v>0</v>
      </c>
      <c r="Y12" s="19">
        <f t="shared" si="5"/>
        <v>0</v>
      </c>
      <c r="Z12" s="19">
        <f t="shared" si="6"/>
        <v>0</v>
      </c>
      <c r="AA12" s="19">
        <f t="shared" si="7"/>
        <v>0</v>
      </c>
      <c r="AB12" s="19">
        <f t="shared" si="8"/>
        <v>0</v>
      </c>
      <c r="AC12" s="19">
        <f t="shared" si="9"/>
        <v>0</v>
      </c>
      <c r="AD12" s="19">
        <f t="shared" si="10"/>
        <v>1562.4999999999998</v>
      </c>
      <c r="AE12" s="19">
        <f t="shared" si="11"/>
        <v>3124.9999999999995</v>
      </c>
      <c r="AF12" s="19">
        <f t="shared" si="12"/>
        <v>0</v>
      </c>
      <c r="AG12" s="19">
        <f t="shared" si="13"/>
        <v>1562.4999999999998</v>
      </c>
      <c r="AH12" s="19">
        <f t="shared" si="14"/>
        <v>0</v>
      </c>
      <c r="AI12" s="19">
        <f t="shared" si="15"/>
        <v>6249.9999999999991</v>
      </c>
      <c r="AJ12" s="19">
        <f t="shared" si="16"/>
        <v>0</v>
      </c>
      <c r="AK12" s="19">
        <f t="shared" si="17"/>
        <v>0</v>
      </c>
      <c r="AL12" s="19">
        <f t="shared" si="18"/>
        <v>3124.9999999999995</v>
      </c>
      <c r="AM12" s="19">
        <f t="shared" si="19"/>
        <v>0</v>
      </c>
      <c r="AN12" s="19">
        <f t="shared" si="20"/>
        <v>0</v>
      </c>
      <c r="AO12" s="19">
        <f t="shared" si="21"/>
        <v>3124.9999999999995</v>
      </c>
      <c r="AP12" s="20" t="s">
        <v>120</v>
      </c>
      <c r="AQ12" s="19">
        <f t="shared" si="22"/>
        <v>9374.9999999999982</v>
      </c>
      <c r="AR12" s="109">
        <f>AVERAGE(AQ12:AQ13)</f>
        <v>10156.25</v>
      </c>
      <c r="AS12" s="29"/>
      <c r="AT12" s="31"/>
      <c r="AU12" s="44" t="s">
        <v>129</v>
      </c>
      <c r="AV12" s="45">
        <v>2534890.777047222</v>
      </c>
      <c r="AW12" s="46">
        <v>1210012.296008073</v>
      </c>
      <c r="AX12" s="46">
        <v>43786.853509519751</v>
      </c>
      <c r="AY12" s="47">
        <f>(SUM(AV12:AX12)/(SUM($AV$15:$AX$15)))</f>
        <v>0.66556730724191404</v>
      </c>
    </row>
    <row r="13" spans="1:51" ht="20.45" customHeight="1" x14ac:dyDescent="0.2">
      <c r="A13" s="23">
        <v>509</v>
      </c>
      <c r="B13" s="89"/>
      <c r="C13" s="89"/>
      <c r="D13" s="14">
        <v>0.64</v>
      </c>
      <c r="E13" s="24"/>
      <c r="F13" s="25"/>
      <c r="G13" s="25"/>
      <c r="H13" s="25"/>
      <c r="I13" s="25"/>
      <c r="J13" s="25">
        <f t="shared" si="0"/>
        <v>0</v>
      </c>
      <c r="K13" s="25"/>
      <c r="L13" s="25"/>
      <c r="M13" s="25"/>
      <c r="N13" s="25"/>
      <c r="O13" s="25"/>
      <c r="P13" s="25">
        <f t="shared" si="1"/>
        <v>0</v>
      </c>
      <c r="Q13" s="25">
        <v>1</v>
      </c>
      <c r="R13" s="25"/>
      <c r="S13" s="25">
        <v>6</v>
      </c>
      <c r="T13" s="25"/>
      <c r="U13" s="25"/>
      <c r="V13" s="25">
        <f t="shared" si="2"/>
        <v>7</v>
      </c>
      <c r="W13" s="26">
        <f t="shared" si="3"/>
        <v>7</v>
      </c>
      <c r="X13" s="18">
        <f t="shared" si="4"/>
        <v>0</v>
      </c>
      <c r="Y13" s="19">
        <f t="shared" si="5"/>
        <v>0</v>
      </c>
      <c r="Z13" s="19">
        <f t="shared" si="6"/>
        <v>0</v>
      </c>
      <c r="AA13" s="19">
        <f t="shared" si="7"/>
        <v>0</v>
      </c>
      <c r="AB13" s="19">
        <f t="shared" si="8"/>
        <v>0</v>
      </c>
      <c r="AC13" s="19">
        <f t="shared" si="9"/>
        <v>0</v>
      </c>
      <c r="AD13" s="19">
        <f t="shared" si="10"/>
        <v>0</v>
      </c>
      <c r="AE13" s="19">
        <f t="shared" si="11"/>
        <v>0</v>
      </c>
      <c r="AF13" s="19">
        <f t="shared" si="12"/>
        <v>0</v>
      </c>
      <c r="AG13" s="19">
        <f t="shared" si="13"/>
        <v>0</v>
      </c>
      <c r="AH13" s="19">
        <f t="shared" si="14"/>
        <v>0</v>
      </c>
      <c r="AI13" s="19">
        <f t="shared" si="15"/>
        <v>0</v>
      </c>
      <c r="AJ13" s="19">
        <f t="shared" si="16"/>
        <v>1562.4999999999998</v>
      </c>
      <c r="AK13" s="19">
        <f t="shared" si="17"/>
        <v>0</v>
      </c>
      <c r="AL13" s="19">
        <f t="shared" si="18"/>
        <v>9375</v>
      </c>
      <c r="AM13" s="19">
        <f t="shared" si="19"/>
        <v>0</v>
      </c>
      <c r="AN13" s="19">
        <f t="shared" si="20"/>
        <v>0</v>
      </c>
      <c r="AO13" s="19">
        <f t="shared" si="21"/>
        <v>10937.5</v>
      </c>
      <c r="AP13" s="27" t="s">
        <v>121</v>
      </c>
      <c r="AQ13" s="28">
        <f t="shared" si="22"/>
        <v>10937.5</v>
      </c>
      <c r="AR13" s="110"/>
      <c r="AS13" s="29"/>
      <c r="AT13" s="31"/>
      <c r="AU13" s="40" t="s">
        <v>115</v>
      </c>
      <c r="AV13" s="41">
        <v>188184.67604433079</v>
      </c>
      <c r="AW13" s="42">
        <v>270712.56038647337</v>
      </c>
      <c r="AX13" s="42">
        <v>35230.179028132989</v>
      </c>
      <c r="AY13" s="43">
        <f>(SUM(AV13:AX13)/(SUM($AV$15:$AX$15)))</f>
        <v>8.6804425729186174E-2</v>
      </c>
    </row>
    <row r="14" spans="1:51" ht="20.45" customHeight="1" x14ac:dyDescent="0.2">
      <c r="A14" s="23">
        <v>510</v>
      </c>
      <c r="B14" s="89"/>
      <c r="C14" s="89"/>
      <c r="D14" s="14">
        <v>0.64</v>
      </c>
      <c r="E14" s="24">
        <v>1</v>
      </c>
      <c r="F14" s="25"/>
      <c r="G14" s="25"/>
      <c r="H14" s="25"/>
      <c r="I14" s="25"/>
      <c r="J14" s="25">
        <f t="shared" si="0"/>
        <v>1</v>
      </c>
      <c r="K14" s="25">
        <v>3</v>
      </c>
      <c r="L14" s="25"/>
      <c r="M14" s="25">
        <v>1</v>
      </c>
      <c r="N14" s="25"/>
      <c r="O14" s="25"/>
      <c r="P14" s="25">
        <f t="shared" si="1"/>
        <v>4</v>
      </c>
      <c r="Q14" s="25">
        <v>3</v>
      </c>
      <c r="R14" s="25"/>
      <c r="S14" s="25">
        <v>7</v>
      </c>
      <c r="T14" s="25">
        <v>1</v>
      </c>
      <c r="U14" s="25"/>
      <c r="V14" s="25">
        <f t="shared" si="2"/>
        <v>11</v>
      </c>
      <c r="W14" s="26">
        <f t="shared" si="3"/>
        <v>16</v>
      </c>
      <c r="X14" s="18">
        <f t="shared" si="4"/>
        <v>1562.4999999999998</v>
      </c>
      <c r="Y14" s="19">
        <f t="shared" si="5"/>
        <v>0</v>
      </c>
      <c r="Z14" s="19">
        <f t="shared" si="6"/>
        <v>0</v>
      </c>
      <c r="AA14" s="19">
        <f t="shared" si="7"/>
        <v>0</v>
      </c>
      <c r="AB14" s="19">
        <f t="shared" si="8"/>
        <v>0</v>
      </c>
      <c r="AC14" s="19">
        <f t="shared" si="9"/>
        <v>1562.4999999999998</v>
      </c>
      <c r="AD14" s="19">
        <f t="shared" si="10"/>
        <v>4687.5</v>
      </c>
      <c r="AE14" s="19">
        <f t="shared" si="11"/>
        <v>0</v>
      </c>
      <c r="AF14" s="19">
        <f t="shared" si="12"/>
        <v>1562.4999999999998</v>
      </c>
      <c r="AG14" s="19">
        <f t="shared" si="13"/>
        <v>0</v>
      </c>
      <c r="AH14" s="19">
        <f t="shared" si="14"/>
        <v>0</v>
      </c>
      <c r="AI14" s="19">
        <f t="shared" si="15"/>
        <v>6250</v>
      </c>
      <c r="AJ14" s="19">
        <f t="shared" si="16"/>
        <v>4687.5</v>
      </c>
      <c r="AK14" s="19">
        <f t="shared" si="17"/>
        <v>0</v>
      </c>
      <c r="AL14" s="19">
        <f t="shared" si="18"/>
        <v>10937.5</v>
      </c>
      <c r="AM14" s="19">
        <f t="shared" si="19"/>
        <v>1562.4999999999998</v>
      </c>
      <c r="AN14" s="19">
        <f t="shared" si="20"/>
        <v>0</v>
      </c>
      <c r="AO14" s="19">
        <f t="shared" si="21"/>
        <v>17187.5</v>
      </c>
      <c r="AP14" s="20" t="s">
        <v>120</v>
      </c>
      <c r="AQ14" s="19">
        <f t="shared" si="22"/>
        <v>25000</v>
      </c>
      <c r="AR14" s="109">
        <f>AVERAGE(AQ14:AQ15)</f>
        <v>27343.75</v>
      </c>
      <c r="AS14" s="29"/>
      <c r="AT14" s="31"/>
      <c r="AU14" s="48" t="s">
        <v>116</v>
      </c>
      <c r="AV14" s="49">
        <v>23340.260017050299</v>
      </c>
      <c r="AW14" s="50">
        <v>27855.924978687126</v>
      </c>
      <c r="AX14" s="50">
        <v>2919.8635976129581</v>
      </c>
      <c r="AY14" s="51">
        <f>(SUM(AV14:AX14)/(SUM($AV$15:$AX$15)))</f>
        <v>9.5066826367355955E-3</v>
      </c>
    </row>
    <row r="15" spans="1:51" ht="20.45" customHeight="1" x14ac:dyDescent="0.25">
      <c r="A15" s="23">
        <v>511</v>
      </c>
      <c r="B15" s="89"/>
      <c r="C15" s="89"/>
      <c r="D15" s="14">
        <v>0.64</v>
      </c>
      <c r="E15" s="24"/>
      <c r="F15" s="25"/>
      <c r="G15" s="25"/>
      <c r="H15" s="25"/>
      <c r="I15" s="25"/>
      <c r="J15" s="25">
        <f t="shared" si="0"/>
        <v>0</v>
      </c>
      <c r="K15" s="25">
        <v>5</v>
      </c>
      <c r="L15" s="25"/>
      <c r="M15" s="25">
        <v>1</v>
      </c>
      <c r="N15" s="25">
        <v>1</v>
      </c>
      <c r="O15" s="25"/>
      <c r="P15" s="25">
        <f t="shared" si="1"/>
        <v>7</v>
      </c>
      <c r="Q15" s="25">
        <v>5</v>
      </c>
      <c r="R15" s="25"/>
      <c r="S15" s="25">
        <v>7</v>
      </c>
      <c r="T15" s="25"/>
      <c r="U15" s="25"/>
      <c r="V15" s="25">
        <f t="shared" si="2"/>
        <v>12</v>
      </c>
      <c r="W15" s="26">
        <f t="shared" si="3"/>
        <v>19</v>
      </c>
      <c r="X15" s="18">
        <f t="shared" si="4"/>
        <v>0</v>
      </c>
      <c r="Y15" s="19">
        <f t="shared" si="5"/>
        <v>0</v>
      </c>
      <c r="Z15" s="19">
        <f t="shared" si="6"/>
        <v>0</v>
      </c>
      <c r="AA15" s="19">
        <f t="shared" si="7"/>
        <v>0</v>
      </c>
      <c r="AB15" s="19">
        <f t="shared" si="8"/>
        <v>0</v>
      </c>
      <c r="AC15" s="19">
        <f t="shared" si="9"/>
        <v>0</v>
      </c>
      <c r="AD15" s="19">
        <f t="shared" si="10"/>
        <v>7812.4999999999991</v>
      </c>
      <c r="AE15" s="19">
        <f t="shared" si="11"/>
        <v>0</v>
      </c>
      <c r="AF15" s="19">
        <f t="shared" si="12"/>
        <v>1562.4999999999998</v>
      </c>
      <c r="AG15" s="19">
        <f t="shared" si="13"/>
        <v>1562.4999999999998</v>
      </c>
      <c r="AH15" s="19">
        <f t="shared" si="14"/>
        <v>0</v>
      </c>
      <c r="AI15" s="19">
        <f t="shared" si="15"/>
        <v>10937.499999999998</v>
      </c>
      <c r="AJ15" s="19">
        <f t="shared" si="16"/>
        <v>7812.4999999999991</v>
      </c>
      <c r="AK15" s="19">
        <f t="shared" si="17"/>
        <v>0</v>
      </c>
      <c r="AL15" s="19">
        <f t="shared" si="18"/>
        <v>10937.5</v>
      </c>
      <c r="AM15" s="19">
        <f t="shared" si="19"/>
        <v>0</v>
      </c>
      <c r="AN15" s="19">
        <f t="shared" si="20"/>
        <v>0</v>
      </c>
      <c r="AO15" s="19">
        <f t="shared" si="21"/>
        <v>18750</v>
      </c>
      <c r="AP15" s="27" t="s">
        <v>121</v>
      </c>
      <c r="AQ15" s="28">
        <f t="shared" si="22"/>
        <v>29687.5</v>
      </c>
      <c r="AR15" s="110"/>
      <c r="AS15" s="29"/>
      <c r="AT15" s="31"/>
      <c r="AU15" s="52" t="s">
        <v>130</v>
      </c>
      <c r="AV15" s="53">
        <f>SUM(AV10:AV14)</f>
        <v>3550493.6161198867</v>
      </c>
      <c r="AW15" s="54">
        <f>SUM(AW10:AW14)</f>
        <v>2049648.0004514048</v>
      </c>
      <c r="AX15" s="54">
        <f>SUM(AX10:AX14)</f>
        <v>92280.299801079847</v>
      </c>
      <c r="AY15" s="55"/>
    </row>
    <row r="16" spans="1:51" ht="20.45" customHeight="1" x14ac:dyDescent="0.2">
      <c r="A16" s="23">
        <v>512</v>
      </c>
      <c r="B16" s="89"/>
      <c r="C16" s="89"/>
      <c r="D16" s="14">
        <v>0.68</v>
      </c>
      <c r="E16" s="24"/>
      <c r="F16" s="25"/>
      <c r="G16" s="25"/>
      <c r="H16" s="25"/>
      <c r="I16" s="25"/>
      <c r="J16" s="25">
        <f t="shared" si="0"/>
        <v>0</v>
      </c>
      <c r="K16" s="25"/>
      <c r="L16" s="25"/>
      <c r="M16" s="25"/>
      <c r="N16" s="25"/>
      <c r="O16" s="25"/>
      <c r="P16" s="25">
        <f t="shared" si="1"/>
        <v>0</v>
      </c>
      <c r="Q16" s="25"/>
      <c r="R16" s="25"/>
      <c r="S16" s="25">
        <v>13</v>
      </c>
      <c r="T16" s="25"/>
      <c r="U16" s="25"/>
      <c r="V16" s="25">
        <f t="shared" si="2"/>
        <v>13</v>
      </c>
      <c r="W16" s="26">
        <f t="shared" si="3"/>
        <v>13</v>
      </c>
      <c r="X16" s="18">
        <f t="shared" si="4"/>
        <v>0</v>
      </c>
      <c r="Y16" s="19">
        <f t="shared" si="5"/>
        <v>0</v>
      </c>
      <c r="Z16" s="19">
        <f t="shared" si="6"/>
        <v>0</v>
      </c>
      <c r="AA16" s="19">
        <f t="shared" si="7"/>
        <v>0</v>
      </c>
      <c r="AB16" s="19">
        <f t="shared" si="8"/>
        <v>0</v>
      </c>
      <c r="AC16" s="19">
        <f t="shared" si="9"/>
        <v>0</v>
      </c>
      <c r="AD16" s="19">
        <f t="shared" si="10"/>
        <v>0</v>
      </c>
      <c r="AE16" s="19">
        <f t="shared" si="11"/>
        <v>0</v>
      </c>
      <c r="AF16" s="19">
        <f t="shared" si="12"/>
        <v>0</v>
      </c>
      <c r="AG16" s="19">
        <f t="shared" si="13"/>
        <v>0</v>
      </c>
      <c r="AH16" s="19">
        <f t="shared" si="14"/>
        <v>0</v>
      </c>
      <c r="AI16" s="19">
        <f t="shared" si="15"/>
        <v>0</v>
      </c>
      <c r="AJ16" s="19">
        <f t="shared" si="16"/>
        <v>0</v>
      </c>
      <c r="AK16" s="19">
        <f t="shared" si="17"/>
        <v>0</v>
      </c>
      <c r="AL16" s="19">
        <f t="shared" si="18"/>
        <v>19117.647058823528</v>
      </c>
      <c r="AM16" s="19">
        <f t="shared" si="19"/>
        <v>0</v>
      </c>
      <c r="AN16" s="19">
        <f t="shared" si="20"/>
        <v>0</v>
      </c>
      <c r="AO16" s="19">
        <f t="shared" si="21"/>
        <v>19117.647058823528</v>
      </c>
      <c r="AP16" s="20" t="s">
        <v>120</v>
      </c>
      <c r="AQ16" s="19">
        <f t="shared" si="22"/>
        <v>19117.647058823528</v>
      </c>
      <c r="AR16" s="109">
        <f>AVERAGE(AQ16:AQ17)</f>
        <v>23529.411764705881</v>
      </c>
      <c r="AS16" s="29"/>
      <c r="AT16" s="31"/>
      <c r="AU16" s="56" t="s">
        <v>126</v>
      </c>
      <c r="AV16" s="57">
        <f>AV15/SUM(AV15:AX15)</f>
        <v>0.62372284912825326</v>
      </c>
      <c r="AW16" s="58">
        <f>AW15/SUM(AV15:AX15)</f>
        <v>0.36006607215046194</v>
      </c>
      <c r="AX16" s="58">
        <f>AX15/(SUM(AV15:AX15))</f>
        <v>1.6211078721284883E-2</v>
      </c>
      <c r="AY16" s="59"/>
    </row>
    <row r="17" spans="1:51" ht="20.45" customHeight="1" x14ac:dyDescent="0.2">
      <c r="A17" s="23">
        <v>513</v>
      </c>
      <c r="B17" s="89"/>
      <c r="C17" s="89"/>
      <c r="D17" s="14">
        <v>0.68</v>
      </c>
      <c r="E17" s="24"/>
      <c r="F17" s="25"/>
      <c r="G17" s="25"/>
      <c r="H17" s="25"/>
      <c r="I17" s="25"/>
      <c r="J17" s="25">
        <f t="shared" si="0"/>
        <v>0</v>
      </c>
      <c r="K17" s="25"/>
      <c r="L17" s="25"/>
      <c r="M17" s="25">
        <v>1</v>
      </c>
      <c r="N17" s="25"/>
      <c r="O17" s="25"/>
      <c r="P17" s="25">
        <f t="shared" si="1"/>
        <v>1</v>
      </c>
      <c r="Q17" s="25"/>
      <c r="R17" s="25"/>
      <c r="S17" s="25">
        <v>18</v>
      </c>
      <c r="T17" s="25"/>
      <c r="U17" s="25"/>
      <c r="V17" s="25">
        <f t="shared" si="2"/>
        <v>18</v>
      </c>
      <c r="W17" s="26">
        <f t="shared" si="3"/>
        <v>19</v>
      </c>
      <c r="X17" s="18">
        <f t="shared" si="4"/>
        <v>0</v>
      </c>
      <c r="Y17" s="19">
        <f t="shared" si="5"/>
        <v>0</v>
      </c>
      <c r="Z17" s="19">
        <f t="shared" si="6"/>
        <v>0</v>
      </c>
      <c r="AA17" s="19">
        <f t="shared" si="7"/>
        <v>0</v>
      </c>
      <c r="AB17" s="19">
        <f t="shared" si="8"/>
        <v>0</v>
      </c>
      <c r="AC17" s="19">
        <f t="shared" si="9"/>
        <v>0</v>
      </c>
      <c r="AD17" s="19">
        <f t="shared" si="10"/>
        <v>0</v>
      </c>
      <c r="AE17" s="19">
        <f t="shared" si="11"/>
        <v>0</v>
      </c>
      <c r="AF17" s="19">
        <f t="shared" si="12"/>
        <v>1470.5882352941176</v>
      </c>
      <c r="AG17" s="19">
        <f t="shared" si="13"/>
        <v>0</v>
      </c>
      <c r="AH17" s="19">
        <f t="shared" si="14"/>
        <v>0</v>
      </c>
      <c r="AI17" s="19">
        <f t="shared" si="15"/>
        <v>1470.5882352941176</v>
      </c>
      <c r="AJ17" s="19">
        <f t="shared" si="16"/>
        <v>0</v>
      </c>
      <c r="AK17" s="19">
        <f t="shared" si="17"/>
        <v>0</v>
      </c>
      <c r="AL17" s="19">
        <f t="shared" si="18"/>
        <v>26470.588235294115</v>
      </c>
      <c r="AM17" s="19">
        <f t="shared" si="19"/>
        <v>0</v>
      </c>
      <c r="AN17" s="19">
        <f t="shared" si="20"/>
        <v>0</v>
      </c>
      <c r="AO17" s="19">
        <f t="shared" si="21"/>
        <v>26470.588235294115</v>
      </c>
      <c r="AP17" s="27" t="s">
        <v>121</v>
      </c>
      <c r="AQ17" s="28">
        <f t="shared" si="22"/>
        <v>27941.176470588234</v>
      </c>
      <c r="AR17" s="110"/>
      <c r="AS17" s="29"/>
      <c r="AT17" s="5"/>
      <c r="AU17" s="60"/>
      <c r="AV17" s="60"/>
      <c r="AW17" s="60"/>
      <c r="AX17" s="60"/>
      <c r="AY17" s="61"/>
    </row>
    <row r="18" spans="1:51" ht="20.45" customHeight="1" x14ac:dyDescent="0.2">
      <c r="A18" s="23">
        <v>514</v>
      </c>
      <c r="B18" s="89"/>
      <c r="C18" s="89"/>
      <c r="D18" s="14">
        <v>0.68</v>
      </c>
      <c r="E18" s="24"/>
      <c r="F18" s="25"/>
      <c r="G18" s="25"/>
      <c r="H18" s="25"/>
      <c r="I18" s="25"/>
      <c r="J18" s="25">
        <f t="shared" si="0"/>
        <v>0</v>
      </c>
      <c r="K18" s="25">
        <v>1</v>
      </c>
      <c r="L18" s="25"/>
      <c r="M18" s="25"/>
      <c r="N18" s="25"/>
      <c r="O18" s="25"/>
      <c r="P18" s="25">
        <f t="shared" si="1"/>
        <v>1</v>
      </c>
      <c r="Q18" s="25">
        <v>3</v>
      </c>
      <c r="R18" s="25"/>
      <c r="S18" s="25">
        <v>5</v>
      </c>
      <c r="T18" s="25"/>
      <c r="U18" s="25"/>
      <c r="V18" s="25">
        <f t="shared" si="2"/>
        <v>8</v>
      </c>
      <c r="W18" s="26">
        <f t="shared" si="3"/>
        <v>9</v>
      </c>
      <c r="X18" s="18">
        <f t="shared" si="4"/>
        <v>0</v>
      </c>
      <c r="Y18" s="19">
        <f t="shared" si="5"/>
        <v>0</v>
      </c>
      <c r="Z18" s="19">
        <f t="shared" si="6"/>
        <v>0</v>
      </c>
      <c r="AA18" s="19">
        <f t="shared" si="7"/>
        <v>0</v>
      </c>
      <c r="AB18" s="19">
        <f t="shared" si="8"/>
        <v>0</v>
      </c>
      <c r="AC18" s="19">
        <f t="shared" si="9"/>
        <v>0</v>
      </c>
      <c r="AD18" s="19">
        <f t="shared" si="10"/>
        <v>1470.5882352941176</v>
      </c>
      <c r="AE18" s="19">
        <f t="shared" si="11"/>
        <v>0</v>
      </c>
      <c r="AF18" s="19">
        <f t="shared" si="12"/>
        <v>0</v>
      </c>
      <c r="AG18" s="19">
        <f t="shared" si="13"/>
        <v>0</v>
      </c>
      <c r="AH18" s="19">
        <f t="shared" si="14"/>
        <v>0</v>
      </c>
      <c r="AI18" s="19">
        <f t="shared" si="15"/>
        <v>1470.5882352941176</v>
      </c>
      <c r="AJ18" s="19">
        <f t="shared" si="16"/>
        <v>4411.7647058823522</v>
      </c>
      <c r="AK18" s="19">
        <f t="shared" si="17"/>
        <v>0</v>
      </c>
      <c r="AL18" s="19">
        <f t="shared" si="18"/>
        <v>7352.9411764705874</v>
      </c>
      <c r="AM18" s="19">
        <f t="shared" si="19"/>
        <v>0</v>
      </c>
      <c r="AN18" s="19">
        <f t="shared" si="20"/>
        <v>0</v>
      </c>
      <c r="AO18" s="19">
        <f t="shared" si="21"/>
        <v>11764.705882352941</v>
      </c>
      <c r="AP18" s="20" t="s">
        <v>120</v>
      </c>
      <c r="AQ18" s="19">
        <f t="shared" si="22"/>
        <v>13235.294117647058</v>
      </c>
      <c r="AR18" s="109">
        <f>AVERAGE(AQ18:AQ19)</f>
        <v>16911.76470588235</v>
      </c>
      <c r="AS18" s="29"/>
      <c r="AT18" s="5"/>
      <c r="AU18" s="115" t="s">
        <v>131</v>
      </c>
      <c r="AV18" s="116"/>
      <c r="AW18" s="116"/>
      <c r="AX18" s="116"/>
      <c r="AY18" s="117"/>
    </row>
    <row r="19" spans="1:51" ht="20.45" customHeight="1" x14ac:dyDescent="0.2">
      <c r="A19" s="23">
        <v>515</v>
      </c>
      <c r="B19" s="89"/>
      <c r="C19" s="89"/>
      <c r="D19" s="14">
        <v>0.68</v>
      </c>
      <c r="E19" s="24"/>
      <c r="F19" s="25"/>
      <c r="G19" s="25"/>
      <c r="H19" s="25"/>
      <c r="I19" s="25"/>
      <c r="J19" s="25">
        <f t="shared" si="0"/>
        <v>0</v>
      </c>
      <c r="K19" s="25"/>
      <c r="L19" s="25"/>
      <c r="M19" s="25">
        <v>5</v>
      </c>
      <c r="N19" s="25"/>
      <c r="O19" s="25"/>
      <c r="P19" s="25">
        <f t="shared" si="1"/>
        <v>5</v>
      </c>
      <c r="Q19" s="25">
        <v>3</v>
      </c>
      <c r="R19" s="25"/>
      <c r="S19" s="25">
        <v>6</v>
      </c>
      <c r="T19" s="25"/>
      <c r="U19" s="25"/>
      <c r="V19" s="25">
        <f t="shared" si="2"/>
        <v>9</v>
      </c>
      <c r="W19" s="26">
        <f t="shared" si="3"/>
        <v>14</v>
      </c>
      <c r="X19" s="18">
        <f t="shared" si="4"/>
        <v>0</v>
      </c>
      <c r="Y19" s="19">
        <f t="shared" si="5"/>
        <v>0</v>
      </c>
      <c r="Z19" s="19">
        <f t="shared" si="6"/>
        <v>0</v>
      </c>
      <c r="AA19" s="19">
        <f t="shared" si="7"/>
        <v>0</v>
      </c>
      <c r="AB19" s="19">
        <f t="shared" si="8"/>
        <v>0</v>
      </c>
      <c r="AC19" s="19">
        <f t="shared" si="9"/>
        <v>0</v>
      </c>
      <c r="AD19" s="19">
        <f t="shared" si="10"/>
        <v>0</v>
      </c>
      <c r="AE19" s="19">
        <f t="shared" si="11"/>
        <v>0</v>
      </c>
      <c r="AF19" s="19">
        <f t="shared" si="12"/>
        <v>7352.9411764705874</v>
      </c>
      <c r="AG19" s="19">
        <f t="shared" si="13"/>
        <v>0</v>
      </c>
      <c r="AH19" s="19">
        <f t="shared" si="14"/>
        <v>0</v>
      </c>
      <c r="AI19" s="19">
        <f t="shared" si="15"/>
        <v>7352.9411764705874</v>
      </c>
      <c r="AJ19" s="19">
        <f t="shared" si="16"/>
        <v>4411.7647058823522</v>
      </c>
      <c r="AK19" s="19">
        <f t="shared" si="17"/>
        <v>0</v>
      </c>
      <c r="AL19" s="19">
        <f t="shared" si="18"/>
        <v>8823.5294117647045</v>
      </c>
      <c r="AM19" s="19">
        <f t="shared" si="19"/>
        <v>0</v>
      </c>
      <c r="AN19" s="19">
        <f t="shared" si="20"/>
        <v>0</v>
      </c>
      <c r="AO19" s="19">
        <f t="shared" si="21"/>
        <v>13235.294117647056</v>
      </c>
      <c r="AP19" s="27" t="s">
        <v>121</v>
      </c>
      <c r="AQ19" s="28">
        <f t="shared" si="22"/>
        <v>20588.235294117643</v>
      </c>
      <c r="AR19" s="110"/>
      <c r="AS19" s="29"/>
      <c r="AT19" s="5"/>
      <c r="AU19" s="118"/>
      <c r="AV19" s="118"/>
      <c r="AW19" s="118"/>
      <c r="AX19" s="118"/>
      <c r="AY19" s="119"/>
    </row>
    <row r="20" spans="1:51" ht="20.45" customHeight="1" x14ac:dyDescent="0.2">
      <c r="A20" s="23">
        <v>516</v>
      </c>
      <c r="B20" s="89"/>
      <c r="C20" s="89"/>
      <c r="D20" s="14">
        <v>0.64</v>
      </c>
      <c r="E20" s="24"/>
      <c r="F20" s="25"/>
      <c r="G20" s="25"/>
      <c r="H20" s="25"/>
      <c r="I20" s="25"/>
      <c r="J20" s="25">
        <f t="shared" si="0"/>
        <v>0</v>
      </c>
      <c r="K20" s="25"/>
      <c r="L20" s="25"/>
      <c r="M20" s="25">
        <v>2</v>
      </c>
      <c r="N20" s="25"/>
      <c r="O20" s="25"/>
      <c r="P20" s="25">
        <f t="shared" si="1"/>
        <v>2</v>
      </c>
      <c r="Q20" s="25">
        <v>2</v>
      </c>
      <c r="R20" s="25"/>
      <c r="S20" s="25">
        <v>8</v>
      </c>
      <c r="T20" s="25"/>
      <c r="U20" s="25"/>
      <c r="V20" s="25">
        <f t="shared" si="2"/>
        <v>10</v>
      </c>
      <c r="W20" s="26">
        <f t="shared" si="3"/>
        <v>12</v>
      </c>
      <c r="X20" s="18">
        <f t="shared" si="4"/>
        <v>0</v>
      </c>
      <c r="Y20" s="19">
        <f t="shared" si="5"/>
        <v>0</v>
      </c>
      <c r="Z20" s="19">
        <f t="shared" si="6"/>
        <v>0</v>
      </c>
      <c r="AA20" s="19">
        <f t="shared" si="7"/>
        <v>0</v>
      </c>
      <c r="AB20" s="19">
        <f t="shared" si="8"/>
        <v>0</v>
      </c>
      <c r="AC20" s="19">
        <f t="shared" si="9"/>
        <v>0</v>
      </c>
      <c r="AD20" s="19">
        <f t="shared" si="10"/>
        <v>0</v>
      </c>
      <c r="AE20" s="19">
        <f t="shared" si="11"/>
        <v>0</v>
      </c>
      <c r="AF20" s="19">
        <f t="shared" si="12"/>
        <v>3124.9999999999995</v>
      </c>
      <c r="AG20" s="19">
        <f t="shared" si="13"/>
        <v>0</v>
      </c>
      <c r="AH20" s="19">
        <f t="shared" si="14"/>
        <v>0</v>
      </c>
      <c r="AI20" s="19">
        <f t="shared" si="15"/>
        <v>3124.9999999999995</v>
      </c>
      <c r="AJ20" s="19">
        <f t="shared" si="16"/>
        <v>3124.9999999999995</v>
      </c>
      <c r="AK20" s="19">
        <f t="shared" si="17"/>
        <v>0</v>
      </c>
      <c r="AL20" s="19">
        <f t="shared" si="18"/>
        <v>12499.999999999998</v>
      </c>
      <c r="AM20" s="19">
        <f t="shared" si="19"/>
        <v>0</v>
      </c>
      <c r="AN20" s="19">
        <f t="shared" si="20"/>
        <v>0</v>
      </c>
      <c r="AO20" s="19">
        <f t="shared" si="21"/>
        <v>15624.999999999998</v>
      </c>
      <c r="AP20" s="20" t="s">
        <v>120</v>
      </c>
      <c r="AQ20" s="19">
        <f t="shared" si="22"/>
        <v>18749.999999999996</v>
      </c>
      <c r="AR20" s="109">
        <f>AVERAGE(AQ20:AQ21)</f>
        <v>15624.999999999998</v>
      </c>
      <c r="AS20" s="29"/>
      <c r="AT20" s="31"/>
      <c r="AU20" s="32"/>
      <c r="AV20" s="130" t="s">
        <v>123</v>
      </c>
      <c r="AW20" s="126" t="s">
        <v>124</v>
      </c>
      <c r="AX20" s="126" t="s">
        <v>125</v>
      </c>
      <c r="AY20" s="33"/>
    </row>
    <row r="21" spans="1:51" ht="20.45" customHeight="1" x14ac:dyDescent="0.2">
      <c r="A21" s="23">
        <v>517</v>
      </c>
      <c r="B21" s="89"/>
      <c r="C21" s="89"/>
      <c r="D21" s="14">
        <v>0.64</v>
      </c>
      <c r="E21" s="24"/>
      <c r="F21" s="25"/>
      <c r="G21" s="25"/>
      <c r="H21" s="25"/>
      <c r="I21" s="25"/>
      <c r="J21" s="25">
        <f t="shared" si="0"/>
        <v>0</v>
      </c>
      <c r="K21" s="25"/>
      <c r="L21" s="25"/>
      <c r="M21" s="25">
        <v>3</v>
      </c>
      <c r="N21" s="25"/>
      <c r="O21" s="25"/>
      <c r="P21" s="25">
        <f t="shared" si="1"/>
        <v>3</v>
      </c>
      <c r="Q21" s="25">
        <v>1</v>
      </c>
      <c r="R21" s="25">
        <v>1</v>
      </c>
      <c r="S21" s="25">
        <v>3</v>
      </c>
      <c r="T21" s="25"/>
      <c r="U21" s="25"/>
      <c r="V21" s="25">
        <f t="shared" si="2"/>
        <v>5</v>
      </c>
      <c r="W21" s="26">
        <f t="shared" si="3"/>
        <v>8</v>
      </c>
      <c r="X21" s="18">
        <f t="shared" si="4"/>
        <v>0</v>
      </c>
      <c r="Y21" s="19">
        <f t="shared" si="5"/>
        <v>0</v>
      </c>
      <c r="Z21" s="19">
        <f t="shared" si="6"/>
        <v>0</v>
      </c>
      <c r="AA21" s="19">
        <f t="shared" si="7"/>
        <v>0</v>
      </c>
      <c r="AB21" s="19">
        <f t="shared" si="8"/>
        <v>0</v>
      </c>
      <c r="AC21" s="19">
        <f t="shared" si="9"/>
        <v>0</v>
      </c>
      <c r="AD21" s="19">
        <f t="shared" si="10"/>
        <v>0</v>
      </c>
      <c r="AE21" s="19">
        <f t="shared" si="11"/>
        <v>0</v>
      </c>
      <c r="AF21" s="19">
        <f t="shared" si="12"/>
        <v>4687.5</v>
      </c>
      <c r="AG21" s="19">
        <f t="shared" si="13"/>
        <v>0</v>
      </c>
      <c r="AH21" s="19">
        <f t="shared" si="14"/>
        <v>0</v>
      </c>
      <c r="AI21" s="19">
        <f t="shared" si="15"/>
        <v>4687.5</v>
      </c>
      <c r="AJ21" s="19">
        <f t="shared" si="16"/>
        <v>1562.4999999999998</v>
      </c>
      <c r="AK21" s="19">
        <f t="shared" si="17"/>
        <v>1562.4999999999998</v>
      </c>
      <c r="AL21" s="19">
        <f t="shared" si="18"/>
        <v>4687.5</v>
      </c>
      <c r="AM21" s="19">
        <f t="shared" si="19"/>
        <v>0</v>
      </c>
      <c r="AN21" s="19">
        <f t="shared" si="20"/>
        <v>0</v>
      </c>
      <c r="AO21" s="19">
        <f t="shared" si="21"/>
        <v>7812.5</v>
      </c>
      <c r="AP21" s="27" t="s">
        <v>121</v>
      </c>
      <c r="AQ21" s="28">
        <f t="shared" si="22"/>
        <v>12500</v>
      </c>
      <c r="AR21" s="110"/>
      <c r="AS21" s="29"/>
      <c r="AT21" s="31"/>
      <c r="AU21" s="34"/>
      <c r="AV21" s="131"/>
      <c r="AW21" s="127"/>
      <c r="AX21" s="127"/>
      <c r="AY21" s="35" t="s">
        <v>126</v>
      </c>
    </row>
    <row r="22" spans="1:51" ht="20.45" customHeight="1" x14ac:dyDescent="0.2">
      <c r="A22" s="23">
        <v>518</v>
      </c>
      <c r="B22" s="89"/>
      <c r="C22" s="89"/>
      <c r="D22" s="14">
        <v>0.69</v>
      </c>
      <c r="E22" s="24"/>
      <c r="F22" s="25"/>
      <c r="G22" s="25"/>
      <c r="H22" s="25"/>
      <c r="I22" s="25"/>
      <c r="J22" s="25">
        <f t="shared" si="0"/>
        <v>0</v>
      </c>
      <c r="K22" s="25"/>
      <c r="L22" s="25"/>
      <c r="M22" s="25">
        <v>1</v>
      </c>
      <c r="N22" s="25"/>
      <c r="O22" s="25"/>
      <c r="P22" s="25">
        <f t="shared" si="1"/>
        <v>1</v>
      </c>
      <c r="Q22" s="25"/>
      <c r="R22" s="25"/>
      <c r="S22" s="25">
        <v>2</v>
      </c>
      <c r="T22" s="25"/>
      <c r="U22" s="25"/>
      <c r="V22" s="25">
        <f t="shared" si="2"/>
        <v>2</v>
      </c>
      <c r="W22" s="26">
        <f t="shared" si="3"/>
        <v>3</v>
      </c>
      <c r="X22" s="18">
        <f t="shared" si="4"/>
        <v>0</v>
      </c>
      <c r="Y22" s="19">
        <f t="shared" si="5"/>
        <v>0</v>
      </c>
      <c r="Z22" s="19">
        <f t="shared" si="6"/>
        <v>0</v>
      </c>
      <c r="AA22" s="19">
        <f t="shared" si="7"/>
        <v>0</v>
      </c>
      <c r="AB22" s="19">
        <f t="shared" si="8"/>
        <v>0</v>
      </c>
      <c r="AC22" s="19">
        <f t="shared" si="9"/>
        <v>0</v>
      </c>
      <c r="AD22" s="19">
        <f t="shared" si="10"/>
        <v>0</v>
      </c>
      <c r="AE22" s="19">
        <f t="shared" si="11"/>
        <v>0</v>
      </c>
      <c r="AF22" s="19">
        <f t="shared" si="12"/>
        <v>1449.2753623188407</v>
      </c>
      <c r="AG22" s="19">
        <f t="shared" si="13"/>
        <v>0</v>
      </c>
      <c r="AH22" s="19">
        <f t="shared" si="14"/>
        <v>0</v>
      </c>
      <c r="AI22" s="19">
        <f t="shared" si="15"/>
        <v>1449.2753623188407</v>
      </c>
      <c r="AJ22" s="19">
        <f t="shared" si="16"/>
        <v>0</v>
      </c>
      <c r="AK22" s="19">
        <f t="shared" si="17"/>
        <v>0</v>
      </c>
      <c r="AL22" s="19">
        <f t="shared" si="18"/>
        <v>2898.5507246376815</v>
      </c>
      <c r="AM22" s="19">
        <f t="shared" si="19"/>
        <v>0</v>
      </c>
      <c r="AN22" s="19">
        <f t="shared" si="20"/>
        <v>0</v>
      </c>
      <c r="AO22" s="19">
        <f t="shared" si="21"/>
        <v>2898.5507246376815</v>
      </c>
      <c r="AP22" s="20" t="s">
        <v>120</v>
      </c>
      <c r="AQ22" s="19">
        <f t="shared" si="22"/>
        <v>4347.826086956522</v>
      </c>
      <c r="AR22" s="109">
        <f>AVERAGE(AQ22:AQ23)</f>
        <v>8695.652173913044</v>
      </c>
      <c r="AS22" s="29"/>
      <c r="AT22" s="31"/>
      <c r="AU22" s="36" t="s">
        <v>127</v>
      </c>
      <c r="AV22" s="37">
        <f t="shared" ref="AV22:AX27" si="23">AV10/188</f>
        <v>4167.0872795352689</v>
      </c>
      <c r="AW22" s="38">
        <f t="shared" si="23"/>
        <v>2747.9717535447157</v>
      </c>
      <c r="AX22" s="38">
        <f t="shared" si="23"/>
        <v>55.01810460539442</v>
      </c>
      <c r="AY22" s="39">
        <f>SUM(AV22:AX22)/SUM($AV$27:$AX$27)</f>
        <v>0.23019630679798905</v>
      </c>
    </row>
    <row r="23" spans="1:51" ht="20.45" customHeight="1" x14ac:dyDescent="0.2">
      <c r="A23" s="23">
        <v>519</v>
      </c>
      <c r="B23" s="89"/>
      <c r="C23" s="89"/>
      <c r="D23" s="14">
        <v>0.69</v>
      </c>
      <c r="E23" s="24"/>
      <c r="F23" s="25"/>
      <c r="G23" s="25"/>
      <c r="H23" s="25">
        <v>1</v>
      </c>
      <c r="I23" s="25"/>
      <c r="J23" s="25">
        <f t="shared" si="0"/>
        <v>1</v>
      </c>
      <c r="K23" s="25"/>
      <c r="L23" s="25"/>
      <c r="M23" s="25"/>
      <c r="N23" s="25"/>
      <c r="O23" s="25"/>
      <c r="P23" s="25">
        <f t="shared" si="1"/>
        <v>0</v>
      </c>
      <c r="Q23" s="25"/>
      <c r="R23" s="25"/>
      <c r="S23" s="25">
        <v>8</v>
      </c>
      <c r="T23" s="25"/>
      <c r="U23" s="25"/>
      <c r="V23" s="25">
        <f t="shared" si="2"/>
        <v>8</v>
      </c>
      <c r="W23" s="26">
        <f t="shared" si="3"/>
        <v>9</v>
      </c>
      <c r="X23" s="18">
        <f t="shared" si="4"/>
        <v>0</v>
      </c>
      <c r="Y23" s="19">
        <f t="shared" si="5"/>
        <v>0</v>
      </c>
      <c r="Z23" s="19">
        <f t="shared" si="6"/>
        <v>0</v>
      </c>
      <c r="AA23" s="19">
        <f t="shared" si="7"/>
        <v>1449.2753623188407</v>
      </c>
      <c r="AB23" s="19">
        <f t="shared" si="8"/>
        <v>0</v>
      </c>
      <c r="AC23" s="19">
        <f t="shared" si="9"/>
        <v>1449.2753623188407</v>
      </c>
      <c r="AD23" s="19">
        <f t="shared" si="10"/>
        <v>0</v>
      </c>
      <c r="AE23" s="19">
        <f t="shared" si="11"/>
        <v>0</v>
      </c>
      <c r="AF23" s="19">
        <f t="shared" si="12"/>
        <v>0</v>
      </c>
      <c r="AG23" s="19">
        <f t="shared" si="13"/>
        <v>0</v>
      </c>
      <c r="AH23" s="19">
        <f t="shared" si="14"/>
        <v>0</v>
      </c>
      <c r="AI23" s="19">
        <f t="shared" si="15"/>
        <v>0</v>
      </c>
      <c r="AJ23" s="19">
        <f t="shared" si="16"/>
        <v>0</v>
      </c>
      <c r="AK23" s="19">
        <f t="shared" si="17"/>
        <v>0</v>
      </c>
      <c r="AL23" s="19">
        <f t="shared" si="18"/>
        <v>11594.202898550726</v>
      </c>
      <c r="AM23" s="19">
        <f t="shared" si="19"/>
        <v>0</v>
      </c>
      <c r="AN23" s="19">
        <f t="shared" si="20"/>
        <v>0</v>
      </c>
      <c r="AO23" s="19">
        <f t="shared" si="21"/>
        <v>11594.202898550726</v>
      </c>
      <c r="AP23" s="27" t="s">
        <v>121</v>
      </c>
      <c r="AQ23" s="28">
        <f t="shared" si="22"/>
        <v>13043.478260869566</v>
      </c>
      <c r="AR23" s="110"/>
      <c r="AS23" s="29"/>
      <c r="AT23" s="31"/>
      <c r="AU23" s="40" t="s">
        <v>128</v>
      </c>
      <c r="AV23" s="41">
        <f t="shared" si="23"/>
        <v>109.92284286517565</v>
      </c>
      <c r="AW23" s="42">
        <f t="shared" si="23"/>
        <v>130.04536921151438</v>
      </c>
      <c r="AX23" s="42">
        <f t="shared" si="23"/>
        <v>0</v>
      </c>
      <c r="AY23" s="62">
        <f>SUM(AV23:AX23)/SUM($AV$27:$AX$27)</f>
        <v>7.9252775941751862E-3</v>
      </c>
    </row>
    <row r="24" spans="1:51" ht="20.45" customHeight="1" x14ac:dyDescent="0.2">
      <c r="A24" s="23">
        <v>520</v>
      </c>
      <c r="B24" s="89"/>
      <c r="C24" s="89"/>
      <c r="D24" s="14">
        <v>0.68</v>
      </c>
      <c r="E24" s="24"/>
      <c r="F24" s="25"/>
      <c r="G24" s="25"/>
      <c r="H24" s="25">
        <v>1</v>
      </c>
      <c r="I24" s="25"/>
      <c r="J24" s="25">
        <f t="shared" si="0"/>
        <v>1</v>
      </c>
      <c r="K24" s="25"/>
      <c r="L24" s="25"/>
      <c r="M24" s="25"/>
      <c r="N24" s="25"/>
      <c r="O24" s="25"/>
      <c r="P24" s="25">
        <f t="shared" si="1"/>
        <v>0</v>
      </c>
      <c r="Q24" s="25"/>
      <c r="R24" s="25"/>
      <c r="S24" s="25">
        <v>2</v>
      </c>
      <c r="T24" s="25"/>
      <c r="U24" s="25"/>
      <c r="V24" s="25">
        <f t="shared" si="2"/>
        <v>2</v>
      </c>
      <c r="W24" s="26">
        <f t="shared" si="3"/>
        <v>3</v>
      </c>
      <c r="X24" s="18">
        <f t="shared" si="4"/>
        <v>0</v>
      </c>
      <c r="Y24" s="19">
        <f t="shared" si="5"/>
        <v>0</v>
      </c>
      <c r="Z24" s="19">
        <f t="shared" si="6"/>
        <v>0</v>
      </c>
      <c r="AA24" s="19">
        <f t="shared" si="7"/>
        <v>1470.5882352941176</v>
      </c>
      <c r="AB24" s="19">
        <f t="shared" si="8"/>
        <v>0</v>
      </c>
      <c r="AC24" s="19">
        <f t="shared" si="9"/>
        <v>1470.5882352941176</v>
      </c>
      <c r="AD24" s="19">
        <f t="shared" si="10"/>
        <v>0</v>
      </c>
      <c r="AE24" s="19">
        <f t="shared" si="11"/>
        <v>0</v>
      </c>
      <c r="AF24" s="19">
        <f t="shared" si="12"/>
        <v>0</v>
      </c>
      <c r="AG24" s="19">
        <f t="shared" si="13"/>
        <v>0</v>
      </c>
      <c r="AH24" s="19">
        <f t="shared" si="14"/>
        <v>0</v>
      </c>
      <c r="AI24" s="19">
        <f t="shared" si="15"/>
        <v>0</v>
      </c>
      <c r="AJ24" s="19">
        <f t="shared" si="16"/>
        <v>0</v>
      </c>
      <c r="AK24" s="19">
        <f t="shared" si="17"/>
        <v>0</v>
      </c>
      <c r="AL24" s="19">
        <f t="shared" si="18"/>
        <v>2941.1764705882351</v>
      </c>
      <c r="AM24" s="19">
        <f t="shared" si="19"/>
        <v>0</v>
      </c>
      <c r="AN24" s="19">
        <f t="shared" si="20"/>
        <v>0</v>
      </c>
      <c r="AO24" s="19">
        <f t="shared" si="21"/>
        <v>2941.1764705882351</v>
      </c>
      <c r="AP24" s="20" t="s">
        <v>120</v>
      </c>
      <c r="AQ24" s="19">
        <f t="shared" si="22"/>
        <v>4411.7647058823532</v>
      </c>
      <c r="AR24" s="109">
        <f>AVERAGE(AQ24:AQ25)</f>
        <v>10294.117647058823</v>
      </c>
      <c r="AS24" s="29"/>
      <c r="AT24" s="31"/>
      <c r="AU24" s="44" t="s">
        <v>129</v>
      </c>
      <c r="AV24" s="45">
        <f t="shared" si="23"/>
        <v>13483.461580038414</v>
      </c>
      <c r="AW24" s="46">
        <f t="shared" si="23"/>
        <v>6436.2356170642179</v>
      </c>
      <c r="AX24" s="46">
        <f t="shared" si="23"/>
        <v>232.90879526340294</v>
      </c>
      <c r="AY24" s="63">
        <f>SUM(AV24:AX24)/SUM($AV$27:$AX$27)</f>
        <v>0.66556730724191393</v>
      </c>
    </row>
    <row r="25" spans="1:51" ht="20.45" customHeight="1" x14ac:dyDescent="0.2">
      <c r="A25" s="23">
        <v>521</v>
      </c>
      <c r="B25" s="89"/>
      <c r="C25" s="89"/>
      <c r="D25" s="14">
        <v>0.68</v>
      </c>
      <c r="E25" s="24"/>
      <c r="F25" s="25"/>
      <c r="G25" s="25"/>
      <c r="H25" s="25">
        <v>1</v>
      </c>
      <c r="I25" s="25"/>
      <c r="J25" s="25">
        <f t="shared" si="0"/>
        <v>1</v>
      </c>
      <c r="K25" s="25">
        <v>2</v>
      </c>
      <c r="L25" s="25"/>
      <c r="M25" s="25"/>
      <c r="N25" s="25"/>
      <c r="O25" s="25"/>
      <c r="P25" s="25">
        <f t="shared" si="1"/>
        <v>2</v>
      </c>
      <c r="Q25" s="25">
        <v>5</v>
      </c>
      <c r="R25" s="25"/>
      <c r="S25" s="25">
        <v>3</v>
      </c>
      <c r="T25" s="25"/>
      <c r="U25" s="25"/>
      <c r="V25" s="25">
        <f t="shared" si="2"/>
        <v>8</v>
      </c>
      <c r="W25" s="26">
        <f t="shared" si="3"/>
        <v>11</v>
      </c>
      <c r="X25" s="18">
        <f t="shared" si="4"/>
        <v>0</v>
      </c>
      <c r="Y25" s="19">
        <f t="shared" si="5"/>
        <v>0</v>
      </c>
      <c r="Z25" s="19">
        <f t="shared" si="6"/>
        <v>0</v>
      </c>
      <c r="AA25" s="19">
        <f t="shared" si="7"/>
        <v>1470.5882352941176</v>
      </c>
      <c r="AB25" s="19">
        <f t="shared" si="8"/>
        <v>0</v>
      </c>
      <c r="AC25" s="19">
        <f t="shared" si="9"/>
        <v>1470.5882352941176</v>
      </c>
      <c r="AD25" s="19">
        <f t="shared" si="10"/>
        <v>2941.1764705882351</v>
      </c>
      <c r="AE25" s="19">
        <f t="shared" si="11"/>
        <v>0</v>
      </c>
      <c r="AF25" s="19">
        <f t="shared" si="12"/>
        <v>0</v>
      </c>
      <c r="AG25" s="19">
        <f t="shared" si="13"/>
        <v>0</v>
      </c>
      <c r="AH25" s="19">
        <f t="shared" si="14"/>
        <v>0</v>
      </c>
      <c r="AI25" s="19">
        <f t="shared" si="15"/>
        <v>2941.1764705882351</v>
      </c>
      <c r="AJ25" s="19">
        <f t="shared" si="16"/>
        <v>7352.9411764705874</v>
      </c>
      <c r="AK25" s="19">
        <f t="shared" si="17"/>
        <v>0</v>
      </c>
      <c r="AL25" s="19">
        <f t="shared" si="18"/>
        <v>4411.7647058823522</v>
      </c>
      <c r="AM25" s="19">
        <f t="shared" si="19"/>
        <v>0</v>
      </c>
      <c r="AN25" s="19">
        <f t="shared" si="20"/>
        <v>0</v>
      </c>
      <c r="AO25" s="19">
        <f t="shared" si="21"/>
        <v>11764.705882352941</v>
      </c>
      <c r="AP25" s="27" t="s">
        <v>121</v>
      </c>
      <c r="AQ25" s="28">
        <f t="shared" si="22"/>
        <v>16176.470588235294</v>
      </c>
      <c r="AR25" s="110"/>
      <c r="AS25" s="29"/>
      <c r="AT25" s="31"/>
      <c r="AU25" s="40" t="s">
        <v>115</v>
      </c>
      <c r="AV25" s="41">
        <f t="shared" si="23"/>
        <v>1000.9823193847383</v>
      </c>
      <c r="AW25" s="42">
        <f t="shared" si="23"/>
        <v>1439.9604275876243</v>
      </c>
      <c r="AX25" s="42">
        <f t="shared" si="23"/>
        <v>187.39456929857974</v>
      </c>
      <c r="AY25" s="62">
        <f>SUM(AV25:AX25)/SUM($AV$27:$AX$27)</f>
        <v>8.6804425729186174E-2</v>
      </c>
    </row>
    <row r="26" spans="1:51" ht="20.45" customHeight="1" x14ac:dyDescent="0.2">
      <c r="A26" s="23">
        <v>522</v>
      </c>
      <c r="B26" s="89"/>
      <c r="C26" s="89"/>
      <c r="D26" s="14">
        <v>0.68</v>
      </c>
      <c r="E26" s="24">
        <v>1</v>
      </c>
      <c r="F26" s="25"/>
      <c r="G26" s="25"/>
      <c r="H26" s="25"/>
      <c r="I26" s="25"/>
      <c r="J26" s="25">
        <f t="shared" si="0"/>
        <v>1</v>
      </c>
      <c r="K26" s="25"/>
      <c r="L26" s="25"/>
      <c r="M26" s="25"/>
      <c r="N26" s="25"/>
      <c r="O26" s="25"/>
      <c r="P26" s="25">
        <f t="shared" si="1"/>
        <v>0</v>
      </c>
      <c r="Q26" s="25">
        <v>9</v>
      </c>
      <c r="R26" s="25">
        <v>1</v>
      </c>
      <c r="S26" s="25">
        <v>12</v>
      </c>
      <c r="T26" s="25">
        <v>3</v>
      </c>
      <c r="U26" s="25"/>
      <c r="V26" s="25">
        <f t="shared" si="2"/>
        <v>25</v>
      </c>
      <c r="W26" s="26">
        <f t="shared" si="3"/>
        <v>26</v>
      </c>
      <c r="X26" s="18">
        <f t="shared" si="4"/>
        <v>1470.5882352941176</v>
      </c>
      <c r="Y26" s="19">
        <f t="shared" si="5"/>
        <v>0</v>
      </c>
      <c r="Z26" s="19">
        <f t="shared" si="6"/>
        <v>0</v>
      </c>
      <c r="AA26" s="19">
        <f t="shared" si="7"/>
        <v>0</v>
      </c>
      <c r="AB26" s="19">
        <f t="shared" si="8"/>
        <v>0</v>
      </c>
      <c r="AC26" s="19">
        <f t="shared" si="9"/>
        <v>1470.5882352941176</v>
      </c>
      <c r="AD26" s="19">
        <f t="shared" si="10"/>
        <v>0</v>
      </c>
      <c r="AE26" s="19">
        <f t="shared" si="11"/>
        <v>0</v>
      </c>
      <c r="AF26" s="19">
        <f t="shared" si="12"/>
        <v>0</v>
      </c>
      <c r="AG26" s="19">
        <f t="shared" si="13"/>
        <v>0</v>
      </c>
      <c r="AH26" s="19">
        <f t="shared" si="14"/>
        <v>0</v>
      </c>
      <c r="AI26" s="19">
        <f t="shared" si="15"/>
        <v>0</v>
      </c>
      <c r="AJ26" s="19">
        <f t="shared" si="16"/>
        <v>13235.294117647058</v>
      </c>
      <c r="AK26" s="19">
        <f t="shared" si="17"/>
        <v>1470.5882352941176</v>
      </c>
      <c r="AL26" s="19">
        <f t="shared" si="18"/>
        <v>17647.058823529409</v>
      </c>
      <c r="AM26" s="19">
        <f t="shared" si="19"/>
        <v>4411.7647058823522</v>
      </c>
      <c r="AN26" s="19">
        <f t="shared" si="20"/>
        <v>0</v>
      </c>
      <c r="AO26" s="19">
        <f t="shared" si="21"/>
        <v>36764.705882352937</v>
      </c>
      <c r="AP26" s="20" t="s">
        <v>120</v>
      </c>
      <c r="AQ26" s="19">
        <f t="shared" si="22"/>
        <v>38235.294117647056</v>
      </c>
      <c r="AR26" s="109">
        <f>AVERAGE(AQ26:AQ27)</f>
        <v>25735.294117647056</v>
      </c>
      <c r="AS26" s="29"/>
      <c r="AT26" s="31"/>
      <c r="AU26" s="48" t="s">
        <v>116</v>
      </c>
      <c r="AV26" s="49">
        <f t="shared" si="23"/>
        <v>124.15031923962925</v>
      </c>
      <c r="AW26" s="50">
        <f t="shared" si="23"/>
        <v>148.16981371642089</v>
      </c>
      <c r="AX26" s="50">
        <f t="shared" si="23"/>
        <v>15.531189349005096</v>
      </c>
      <c r="AY26" s="64">
        <f>SUM(AV26:AX26)/SUM($AV$27:$AX$27)</f>
        <v>9.5066826367355955E-3</v>
      </c>
    </row>
    <row r="27" spans="1:51" ht="20.45" customHeight="1" x14ac:dyDescent="0.25">
      <c r="A27" s="23">
        <v>523</v>
      </c>
      <c r="B27" s="89"/>
      <c r="C27" s="89"/>
      <c r="D27" s="14">
        <v>0.68</v>
      </c>
      <c r="E27" s="24"/>
      <c r="F27" s="25"/>
      <c r="G27" s="25"/>
      <c r="H27" s="25"/>
      <c r="I27" s="25"/>
      <c r="J27" s="25">
        <f t="shared" si="0"/>
        <v>0</v>
      </c>
      <c r="K27" s="25"/>
      <c r="L27" s="25"/>
      <c r="M27" s="25">
        <v>2</v>
      </c>
      <c r="N27" s="25"/>
      <c r="O27" s="25"/>
      <c r="P27" s="25">
        <f t="shared" si="1"/>
        <v>2</v>
      </c>
      <c r="Q27" s="25">
        <v>4</v>
      </c>
      <c r="R27" s="25">
        <v>1</v>
      </c>
      <c r="S27" s="25">
        <v>2</v>
      </c>
      <c r="T27" s="25"/>
      <c r="U27" s="25"/>
      <c r="V27" s="25">
        <f t="shared" si="2"/>
        <v>7</v>
      </c>
      <c r="W27" s="26">
        <f t="shared" si="3"/>
        <v>9</v>
      </c>
      <c r="X27" s="18">
        <f t="shared" si="4"/>
        <v>0</v>
      </c>
      <c r="Y27" s="19">
        <f t="shared" si="5"/>
        <v>0</v>
      </c>
      <c r="Z27" s="19">
        <f t="shared" si="6"/>
        <v>0</v>
      </c>
      <c r="AA27" s="19">
        <f t="shared" si="7"/>
        <v>0</v>
      </c>
      <c r="AB27" s="19">
        <f t="shared" si="8"/>
        <v>0</v>
      </c>
      <c r="AC27" s="19">
        <f t="shared" si="9"/>
        <v>0</v>
      </c>
      <c r="AD27" s="19">
        <f t="shared" si="10"/>
        <v>0</v>
      </c>
      <c r="AE27" s="19">
        <f t="shared" si="11"/>
        <v>0</v>
      </c>
      <c r="AF27" s="19">
        <f t="shared" si="12"/>
        <v>2941.1764705882351</v>
      </c>
      <c r="AG27" s="19">
        <f t="shared" si="13"/>
        <v>0</v>
      </c>
      <c r="AH27" s="19">
        <f t="shared" si="14"/>
        <v>0</v>
      </c>
      <c r="AI27" s="19">
        <f t="shared" si="15"/>
        <v>2941.1764705882351</v>
      </c>
      <c r="AJ27" s="19">
        <f t="shared" si="16"/>
        <v>5882.3529411764703</v>
      </c>
      <c r="AK27" s="19">
        <f t="shared" si="17"/>
        <v>1470.5882352941176</v>
      </c>
      <c r="AL27" s="19">
        <f t="shared" si="18"/>
        <v>2941.1764705882351</v>
      </c>
      <c r="AM27" s="19">
        <f t="shared" si="19"/>
        <v>0</v>
      </c>
      <c r="AN27" s="19">
        <f t="shared" si="20"/>
        <v>0</v>
      </c>
      <c r="AO27" s="19">
        <f t="shared" si="21"/>
        <v>10294.117647058822</v>
      </c>
      <c r="AP27" s="27" t="s">
        <v>121</v>
      </c>
      <c r="AQ27" s="28">
        <f t="shared" si="22"/>
        <v>13235.294117647056</v>
      </c>
      <c r="AR27" s="110"/>
      <c r="AS27" s="29"/>
      <c r="AT27" s="31"/>
      <c r="AU27" s="52" t="s">
        <v>130</v>
      </c>
      <c r="AV27" s="53">
        <f t="shared" si="23"/>
        <v>18885.604341063226</v>
      </c>
      <c r="AW27" s="54">
        <f t="shared" si="23"/>
        <v>10902.382981124494</v>
      </c>
      <c r="AX27" s="54">
        <f t="shared" si="23"/>
        <v>490.85265851638218</v>
      </c>
      <c r="AY27" s="55"/>
    </row>
    <row r="28" spans="1:51" ht="20.45" customHeight="1" x14ac:dyDescent="0.2">
      <c r="A28" s="23">
        <v>524</v>
      </c>
      <c r="B28" s="89"/>
      <c r="C28" s="89"/>
      <c r="D28" s="14">
        <v>0.69</v>
      </c>
      <c r="E28" s="24"/>
      <c r="F28" s="25"/>
      <c r="G28" s="25"/>
      <c r="H28" s="25"/>
      <c r="I28" s="25"/>
      <c r="J28" s="25">
        <f t="shared" si="0"/>
        <v>0</v>
      </c>
      <c r="K28" s="25">
        <v>1</v>
      </c>
      <c r="L28" s="25"/>
      <c r="M28" s="25">
        <v>2</v>
      </c>
      <c r="N28" s="25"/>
      <c r="O28" s="25"/>
      <c r="P28" s="25">
        <f t="shared" si="1"/>
        <v>3</v>
      </c>
      <c r="Q28" s="25">
        <v>3</v>
      </c>
      <c r="R28" s="25"/>
      <c r="S28" s="25">
        <v>17</v>
      </c>
      <c r="T28" s="25"/>
      <c r="U28" s="25"/>
      <c r="V28" s="25">
        <f t="shared" si="2"/>
        <v>20</v>
      </c>
      <c r="W28" s="26">
        <f t="shared" si="3"/>
        <v>23</v>
      </c>
      <c r="X28" s="18">
        <f t="shared" si="4"/>
        <v>0</v>
      </c>
      <c r="Y28" s="19">
        <f t="shared" si="5"/>
        <v>0</v>
      </c>
      <c r="Z28" s="19">
        <f t="shared" si="6"/>
        <v>0</v>
      </c>
      <c r="AA28" s="19">
        <f t="shared" si="7"/>
        <v>0</v>
      </c>
      <c r="AB28" s="19">
        <f t="shared" si="8"/>
        <v>0</v>
      </c>
      <c r="AC28" s="19">
        <f t="shared" si="9"/>
        <v>0</v>
      </c>
      <c r="AD28" s="19">
        <f t="shared" si="10"/>
        <v>1449.2753623188407</v>
      </c>
      <c r="AE28" s="19">
        <f t="shared" si="11"/>
        <v>0</v>
      </c>
      <c r="AF28" s="19">
        <f t="shared" si="12"/>
        <v>2898.5507246376815</v>
      </c>
      <c r="AG28" s="19">
        <f t="shared" si="13"/>
        <v>0</v>
      </c>
      <c r="AH28" s="19">
        <f t="shared" si="14"/>
        <v>0</v>
      </c>
      <c r="AI28" s="19">
        <f t="shared" si="15"/>
        <v>4347.826086956522</v>
      </c>
      <c r="AJ28" s="19">
        <f t="shared" si="16"/>
        <v>4347.826086956522</v>
      </c>
      <c r="AK28" s="19">
        <f t="shared" si="17"/>
        <v>0</v>
      </c>
      <c r="AL28" s="19">
        <f t="shared" si="18"/>
        <v>24637.681159420292</v>
      </c>
      <c r="AM28" s="19">
        <f t="shared" si="19"/>
        <v>0</v>
      </c>
      <c r="AN28" s="19">
        <f t="shared" si="20"/>
        <v>0</v>
      </c>
      <c r="AO28" s="19">
        <f t="shared" si="21"/>
        <v>28985.507246376816</v>
      </c>
      <c r="AP28" s="20" t="s">
        <v>120</v>
      </c>
      <c r="AQ28" s="19">
        <f t="shared" si="22"/>
        <v>33333.333333333336</v>
      </c>
      <c r="AR28" s="109">
        <f>AVERAGE(AQ28:AQ29)</f>
        <v>25362.318840579712</v>
      </c>
      <c r="AS28" s="29"/>
      <c r="AT28" s="31"/>
      <c r="AU28" s="56" t="s">
        <v>126</v>
      </c>
      <c r="AV28" s="57">
        <f>AV27/SUM(AV27:AX27)</f>
        <v>0.62372284912825326</v>
      </c>
      <c r="AW28" s="58">
        <f>AW27/SUM(AV27:AX27)</f>
        <v>0.36006607215046194</v>
      </c>
      <c r="AX28" s="58">
        <f>AX27/(SUM(AV27:AX27))</f>
        <v>1.6211078721284879E-2</v>
      </c>
      <c r="AY28" s="59"/>
    </row>
    <row r="29" spans="1:51" ht="20.45" customHeight="1" x14ac:dyDescent="0.2">
      <c r="A29" s="23">
        <v>525</v>
      </c>
      <c r="B29" s="89"/>
      <c r="C29" s="89"/>
      <c r="D29" s="14">
        <v>0.69</v>
      </c>
      <c r="E29" s="24"/>
      <c r="F29" s="25"/>
      <c r="G29" s="25"/>
      <c r="H29" s="25"/>
      <c r="I29" s="25"/>
      <c r="J29" s="25">
        <f t="shared" si="0"/>
        <v>0</v>
      </c>
      <c r="K29" s="25"/>
      <c r="L29" s="25"/>
      <c r="M29" s="25">
        <v>2</v>
      </c>
      <c r="N29" s="25"/>
      <c r="O29" s="25"/>
      <c r="P29" s="25">
        <f t="shared" si="1"/>
        <v>2</v>
      </c>
      <c r="Q29" s="25"/>
      <c r="R29" s="25"/>
      <c r="S29" s="25">
        <v>10</v>
      </c>
      <c r="T29" s="25"/>
      <c r="U29" s="25"/>
      <c r="V29" s="25">
        <f t="shared" si="2"/>
        <v>10</v>
      </c>
      <c r="W29" s="26">
        <f t="shared" si="3"/>
        <v>12</v>
      </c>
      <c r="X29" s="18">
        <f t="shared" si="4"/>
        <v>0</v>
      </c>
      <c r="Y29" s="19">
        <f t="shared" si="5"/>
        <v>0</v>
      </c>
      <c r="Z29" s="19">
        <f t="shared" si="6"/>
        <v>0</v>
      </c>
      <c r="AA29" s="19">
        <f t="shared" si="7"/>
        <v>0</v>
      </c>
      <c r="AB29" s="19">
        <f t="shared" si="8"/>
        <v>0</v>
      </c>
      <c r="AC29" s="19">
        <f t="shared" si="9"/>
        <v>0</v>
      </c>
      <c r="AD29" s="19">
        <f t="shared" si="10"/>
        <v>0</v>
      </c>
      <c r="AE29" s="19">
        <f t="shared" si="11"/>
        <v>0</v>
      </c>
      <c r="AF29" s="19">
        <f t="shared" si="12"/>
        <v>2898.5507246376815</v>
      </c>
      <c r="AG29" s="19">
        <f t="shared" si="13"/>
        <v>0</v>
      </c>
      <c r="AH29" s="19">
        <f t="shared" si="14"/>
        <v>0</v>
      </c>
      <c r="AI29" s="19">
        <f t="shared" si="15"/>
        <v>2898.5507246376815</v>
      </c>
      <c r="AJ29" s="19">
        <f t="shared" si="16"/>
        <v>0</v>
      </c>
      <c r="AK29" s="19">
        <f t="shared" si="17"/>
        <v>0</v>
      </c>
      <c r="AL29" s="19">
        <f t="shared" si="18"/>
        <v>14492.753623188406</v>
      </c>
      <c r="AM29" s="19">
        <f t="shared" si="19"/>
        <v>0</v>
      </c>
      <c r="AN29" s="19">
        <f t="shared" si="20"/>
        <v>0</v>
      </c>
      <c r="AO29" s="19">
        <f t="shared" si="21"/>
        <v>14492.753623188406</v>
      </c>
      <c r="AP29" s="27" t="s">
        <v>121</v>
      </c>
      <c r="AQ29" s="28">
        <f t="shared" si="22"/>
        <v>17391.304347826088</v>
      </c>
      <c r="AR29" s="110"/>
      <c r="AS29" s="29"/>
      <c r="AT29" s="5"/>
      <c r="AU29" s="60"/>
      <c r="AV29" s="60"/>
      <c r="AW29" s="60"/>
      <c r="AX29" s="60"/>
      <c r="AY29" s="61"/>
    </row>
    <row r="30" spans="1:51" ht="20.45" customHeight="1" x14ac:dyDescent="0.2">
      <c r="A30" s="23">
        <v>526</v>
      </c>
      <c r="B30" s="89"/>
      <c r="C30" s="89"/>
      <c r="D30" s="14">
        <v>0.68</v>
      </c>
      <c r="E30" s="24"/>
      <c r="F30" s="25"/>
      <c r="G30" s="25"/>
      <c r="H30" s="25">
        <v>2</v>
      </c>
      <c r="I30" s="25"/>
      <c r="J30" s="25">
        <f t="shared" si="0"/>
        <v>2</v>
      </c>
      <c r="K30" s="25"/>
      <c r="L30" s="25"/>
      <c r="M30" s="25">
        <v>14</v>
      </c>
      <c r="N30" s="25"/>
      <c r="O30" s="25"/>
      <c r="P30" s="25">
        <f t="shared" si="1"/>
        <v>14</v>
      </c>
      <c r="Q30" s="25">
        <v>1</v>
      </c>
      <c r="R30" s="25"/>
      <c r="S30" s="25"/>
      <c r="T30" s="25"/>
      <c r="U30" s="25"/>
      <c r="V30" s="25">
        <f t="shared" si="2"/>
        <v>1</v>
      </c>
      <c r="W30" s="26">
        <f t="shared" si="3"/>
        <v>17</v>
      </c>
      <c r="X30" s="18">
        <f t="shared" si="4"/>
        <v>0</v>
      </c>
      <c r="Y30" s="19">
        <f t="shared" si="5"/>
        <v>0</v>
      </c>
      <c r="Z30" s="19">
        <f t="shared" si="6"/>
        <v>0</v>
      </c>
      <c r="AA30" s="19">
        <f t="shared" si="7"/>
        <v>2941.1764705882351</v>
      </c>
      <c r="AB30" s="19">
        <f t="shared" si="8"/>
        <v>0</v>
      </c>
      <c r="AC30" s="19">
        <f t="shared" si="9"/>
        <v>2941.1764705882351</v>
      </c>
      <c r="AD30" s="19">
        <f t="shared" si="10"/>
        <v>0</v>
      </c>
      <c r="AE30" s="19">
        <f t="shared" si="11"/>
        <v>0</v>
      </c>
      <c r="AF30" s="19">
        <f t="shared" si="12"/>
        <v>20588.235294117647</v>
      </c>
      <c r="AG30" s="19">
        <f t="shared" si="13"/>
        <v>0</v>
      </c>
      <c r="AH30" s="19">
        <f t="shared" si="14"/>
        <v>0</v>
      </c>
      <c r="AI30" s="19">
        <f t="shared" si="15"/>
        <v>20588.235294117647</v>
      </c>
      <c r="AJ30" s="19">
        <f t="shared" si="16"/>
        <v>1470.5882352941176</v>
      </c>
      <c r="AK30" s="19">
        <f t="shared" si="17"/>
        <v>0</v>
      </c>
      <c r="AL30" s="19">
        <f t="shared" si="18"/>
        <v>0</v>
      </c>
      <c r="AM30" s="19">
        <f t="shared" si="19"/>
        <v>0</v>
      </c>
      <c r="AN30" s="19">
        <f t="shared" si="20"/>
        <v>0</v>
      </c>
      <c r="AO30" s="19">
        <f t="shared" si="21"/>
        <v>1470.5882352941176</v>
      </c>
      <c r="AP30" s="20" t="s">
        <v>120</v>
      </c>
      <c r="AQ30" s="19">
        <f t="shared" si="22"/>
        <v>25000</v>
      </c>
      <c r="AR30" s="109">
        <f>AVERAGE(AQ30:AQ31)</f>
        <v>19117.647058823528</v>
      </c>
      <c r="AS30" s="29"/>
      <c r="AT30" s="5"/>
      <c r="AU30" s="5"/>
      <c r="AV30" s="5"/>
      <c r="AW30" s="5"/>
      <c r="AX30" s="5"/>
      <c r="AY30" s="7"/>
    </row>
    <row r="31" spans="1:51" ht="20.45" customHeight="1" x14ac:dyDescent="0.2">
      <c r="A31" s="23">
        <v>527</v>
      </c>
      <c r="B31" s="89"/>
      <c r="C31" s="89"/>
      <c r="D31" s="14">
        <v>0.68</v>
      </c>
      <c r="E31" s="24"/>
      <c r="F31" s="25"/>
      <c r="G31" s="25"/>
      <c r="H31" s="25">
        <v>2</v>
      </c>
      <c r="I31" s="25"/>
      <c r="J31" s="25">
        <f t="shared" si="0"/>
        <v>2</v>
      </c>
      <c r="K31" s="25"/>
      <c r="L31" s="25"/>
      <c r="M31" s="25">
        <v>1</v>
      </c>
      <c r="N31" s="25"/>
      <c r="O31" s="25"/>
      <c r="P31" s="25">
        <f t="shared" si="1"/>
        <v>1</v>
      </c>
      <c r="Q31" s="25">
        <v>1</v>
      </c>
      <c r="R31" s="25"/>
      <c r="S31" s="25">
        <v>5</v>
      </c>
      <c r="T31" s="25"/>
      <c r="U31" s="25"/>
      <c r="V31" s="25">
        <f t="shared" si="2"/>
        <v>6</v>
      </c>
      <c r="W31" s="26">
        <f t="shared" si="3"/>
        <v>9</v>
      </c>
      <c r="X31" s="18">
        <f t="shared" si="4"/>
        <v>0</v>
      </c>
      <c r="Y31" s="19">
        <f t="shared" si="5"/>
        <v>0</v>
      </c>
      <c r="Z31" s="19">
        <f t="shared" si="6"/>
        <v>0</v>
      </c>
      <c r="AA31" s="19">
        <f t="shared" si="7"/>
        <v>2941.1764705882351</v>
      </c>
      <c r="AB31" s="19">
        <f t="shared" si="8"/>
        <v>0</v>
      </c>
      <c r="AC31" s="19">
        <f t="shared" si="9"/>
        <v>2941.1764705882351</v>
      </c>
      <c r="AD31" s="19">
        <f t="shared" si="10"/>
        <v>0</v>
      </c>
      <c r="AE31" s="19">
        <f t="shared" si="11"/>
        <v>0</v>
      </c>
      <c r="AF31" s="19">
        <f t="shared" si="12"/>
        <v>1470.5882352941176</v>
      </c>
      <c r="AG31" s="19">
        <f t="shared" si="13"/>
        <v>0</v>
      </c>
      <c r="AH31" s="19">
        <f t="shared" si="14"/>
        <v>0</v>
      </c>
      <c r="AI31" s="19">
        <f t="shared" si="15"/>
        <v>1470.5882352941176</v>
      </c>
      <c r="AJ31" s="19">
        <f t="shared" si="16"/>
        <v>1470.5882352941176</v>
      </c>
      <c r="AK31" s="19">
        <f t="shared" si="17"/>
        <v>0</v>
      </c>
      <c r="AL31" s="19">
        <f t="shared" si="18"/>
        <v>7352.9411764705874</v>
      </c>
      <c r="AM31" s="19">
        <f t="shared" si="19"/>
        <v>0</v>
      </c>
      <c r="AN31" s="19">
        <f t="shared" si="20"/>
        <v>0</v>
      </c>
      <c r="AO31" s="19">
        <f t="shared" si="21"/>
        <v>8823.5294117647045</v>
      </c>
      <c r="AP31" s="27" t="s">
        <v>121</v>
      </c>
      <c r="AQ31" s="28">
        <f t="shared" si="22"/>
        <v>13235.294117647058</v>
      </c>
      <c r="AR31" s="110"/>
      <c r="AS31" s="29"/>
      <c r="AT31" s="5"/>
      <c r="AU31" s="5"/>
      <c r="AV31" s="5"/>
      <c r="AW31" s="5"/>
      <c r="AX31" s="5"/>
      <c r="AY31" s="7"/>
    </row>
    <row r="32" spans="1:51" ht="20.45" customHeight="1" x14ac:dyDescent="0.2">
      <c r="A32" s="23">
        <v>528</v>
      </c>
      <c r="B32" s="89"/>
      <c r="C32" s="89"/>
      <c r="D32" s="14">
        <v>0.69</v>
      </c>
      <c r="E32" s="24"/>
      <c r="F32" s="25"/>
      <c r="G32" s="25"/>
      <c r="H32" s="25"/>
      <c r="I32" s="25"/>
      <c r="J32" s="25">
        <f t="shared" si="0"/>
        <v>0</v>
      </c>
      <c r="K32" s="25"/>
      <c r="L32" s="25"/>
      <c r="M32" s="25"/>
      <c r="N32" s="25"/>
      <c r="O32" s="25"/>
      <c r="P32" s="25">
        <f t="shared" si="1"/>
        <v>0</v>
      </c>
      <c r="Q32" s="25"/>
      <c r="R32" s="25"/>
      <c r="S32" s="25">
        <v>18</v>
      </c>
      <c r="T32" s="25"/>
      <c r="U32" s="25"/>
      <c r="V32" s="25">
        <f t="shared" si="2"/>
        <v>18</v>
      </c>
      <c r="W32" s="26">
        <f t="shared" si="3"/>
        <v>18</v>
      </c>
      <c r="X32" s="18">
        <f t="shared" si="4"/>
        <v>0</v>
      </c>
      <c r="Y32" s="19">
        <f t="shared" si="5"/>
        <v>0</v>
      </c>
      <c r="Z32" s="19">
        <f t="shared" si="6"/>
        <v>0</v>
      </c>
      <c r="AA32" s="19">
        <f t="shared" si="7"/>
        <v>0</v>
      </c>
      <c r="AB32" s="19">
        <f t="shared" si="8"/>
        <v>0</v>
      </c>
      <c r="AC32" s="19">
        <f t="shared" si="9"/>
        <v>0</v>
      </c>
      <c r="AD32" s="19">
        <f t="shared" si="10"/>
        <v>0</v>
      </c>
      <c r="AE32" s="19">
        <f t="shared" si="11"/>
        <v>0</v>
      </c>
      <c r="AF32" s="19">
        <f t="shared" si="12"/>
        <v>0</v>
      </c>
      <c r="AG32" s="19">
        <f t="shared" si="13"/>
        <v>0</v>
      </c>
      <c r="AH32" s="19">
        <f t="shared" si="14"/>
        <v>0</v>
      </c>
      <c r="AI32" s="19">
        <f t="shared" si="15"/>
        <v>0</v>
      </c>
      <c r="AJ32" s="19">
        <f t="shared" si="16"/>
        <v>0</v>
      </c>
      <c r="AK32" s="19">
        <f t="shared" si="17"/>
        <v>0</v>
      </c>
      <c r="AL32" s="19">
        <f t="shared" si="18"/>
        <v>26086.956521739132</v>
      </c>
      <c r="AM32" s="19">
        <f t="shared" si="19"/>
        <v>0</v>
      </c>
      <c r="AN32" s="19">
        <f t="shared" si="20"/>
        <v>0</v>
      </c>
      <c r="AO32" s="19">
        <f t="shared" si="21"/>
        <v>26086.956521739132</v>
      </c>
      <c r="AP32" s="20" t="s">
        <v>120</v>
      </c>
      <c r="AQ32" s="19">
        <f t="shared" si="22"/>
        <v>26086.956521739132</v>
      </c>
      <c r="AR32" s="109">
        <f>AVERAGE(AQ32:AQ33)</f>
        <v>21739.130434782608</v>
      </c>
      <c r="AS32" s="29"/>
      <c r="AT32" s="5"/>
      <c r="AU32" s="5"/>
      <c r="AV32" s="5"/>
      <c r="AW32" s="5"/>
      <c r="AX32" s="5"/>
      <c r="AY32" s="7"/>
    </row>
    <row r="33" spans="1:51" ht="20.45" customHeight="1" x14ac:dyDescent="0.2">
      <c r="A33" s="23">
        <v>529</v>
      </c>
      <c r="B33" s="89"/>
      <c r="C33" s="89"/>
      <c r="D33" s="14">
        <v>0.69</v>
      </c>
      <c r="E33" s="24"/>
      <c r="F33" s="25"/>
      <c r="G33" s="25"/>
      <c r="H33" s="25"/>
      <c r="I33" s="25"/>
      <c r="J33" s="25">
        <f t="shared" si="0"/>
        <v>0</v>
      </c>
      <c r="K33" s="25"/>
      <c r="L33" s="25"/>
      <c r="M33" s="25">
        <v>1</v>
      </c>
      <c r="N33" s="25"/>
      <c r="O33" s="25"/>
      <c r="P33" s="25">
        <f t="shared" si="1"/>
        <v>1</v>
      </c>
      <c r="Q33" s="25">
        <v>1</v>
      </c>
      <c r="R33" s="25"/>
      <c r="S33" s="25">
        <v>9</v>
      </c>
      <c r="T33" s="25"/>
      <c r="U33" s="25">
        <v>1</v>
      </c>
      <c r="V33" s="25">
        <f t="shared" si="2"/>
        <v>11</v>
      </c>
      <c r="W33" s="26">
        <f t="shared" si="3"/>
        <v>12</v>
      </c>
      <c r="X33" s="18">
        <f t="shared" si="4"/>
        <v>0</v>
      </c>
      <c r="Y33" s="19">
        <f t="shared" si="5"/>
        <v>0</v>
      </c>
      <c r="Z33" s="19">
        <f t="shared" si="6"/>
        <v>0</v>
      </c>
      <c r="AA33" s="19">
        <f t="shared" si="7"/>
        <v>0</v>
      </c>
      <c r="AB33" s="19">
        <f t="shared" si="8"/>
        <v>0</v>
      </c>
      <c r="AC33" s="19">
        <f t="shared" si="9"/>
        <v>0</v>
      </c>
      <c r="AD33" s="19">
        <f t="shared" si="10"/>
        <v>0</v>
      </c>
      <c r="AE33" s="19">
        <f t="shared" si="11"/>
        <v>0</v>
      </c>
      <c r="AF33" s="19">
        <f t="shared" si="12"/>
        <v>1449.2753623188407</v>
      </c>
      <c r="AG33" s="19">
        <f t="shared" si="13"/>
        <v>0</v>
      </c>
      <c r="AH33" s="19">
        <f t="shared" si="14"/>
        <v>0</v>
      </c>
      <c r="AI33" s="19">
        <f t="shared" si="15"/>
        <v>1449.2753623188407</v>
      </c>
      <c r="AJ33" s="19">
        <f t="shared" si="16"/>
        <v>1449.2753623188407</v>
      </c>
      <c r="AK33" s="19">
        <f t="shared" si="17"/>
        <v>0</v>
      </c>
      <c r="AL33" s="19">
        <f t="shared" si="18"/>
        <v>13043.478260869566</v>
      </c>
      <c r="AM33" s="19">
        <f t="shared" si="19"/>
        <v>0</v>
      </c>
      <c r="AN33" s="19">
        <f t="shared" si="20"/>
        <v>1449.2753623188407</v>
      </c>
      <c r="AO33" s="19">
        <f t="shared" si="21"/>
        <v>15942.028985507246</v>
      </c>
      <c r="AP33" s="27" t="s">
        <v>121</v>
      </c>
      <c r="AQ33" s="28">
        <f t="shared" si="22"/>
        <v>17391.304347826088</v>
      </c>
      <c r="AR33" s="110"/>
      <c r="AS33" s="29"/>
      <c r="AT33" s="5"/>
      <c r="AU33" s="5"/>
      <c r="AV33" s="5"/>
      <c r="AW33" s="5"/>
      <c r="AX33" s="5"/>
      <c r="AY33" s="7"/>
    </row>
    <row r="34" spans="1:51" ht="20.45" customHeight="1" x14ac:dyDescent="0.2">
      <c r="A34" s="23">
        <v>530</v>
      </c>
      <c r="B34" s="89"/>
      <c r="C34" s="89"/>
      <c r="D34" s="14">
        <v>0.68</v>
      </c>
      <c r="E34" s="24"/>
      <c r="F34" s="25"/>
      <c r="G34" s="25"/>
      <c r="H34" s="25"/>
      <c r="I34" s="25">
        <v>1</v>
      </c>
      <c r="J34" s="25">
        <f t="shared" si="0"/>
        <v>1</v>
      </c>
      <c r="K34" s="25">
        <v>7</v>
      </c>
      <c r="L34" s="25"/>
      <c r="M34" s="25">
        <v>6</v>
      </c>
      <c r="N34" s="25"/>
      <c r="O34" s="25">
        <v>4</v>
      </c>
      <c r="P34" s="25">
        <f t="shared" si="1"/>
        <v>17</v>
      </c>
      <c r="Q34" s="25"/>
      <c r="R34" s="25"/>
      <c r="S34" s="25">
        <v>11</v>
      </c>
      <c r="T34" s="25"/>
      <c r="U34" s="25"/>
      <c r="V34" s="25">
        <f t="shared" si="2"/>
        <v>11</v>
      </c>
      <c r="W34" s="26">
        <f t="shared" si="3"/>
        <v>29</v>
      </c>
      <c r="X34" s="18">
        <f t="shared" si="4"/>
        <v>0</v>
      </c>
      <c r="Y34" s="19">
        <f t="shared" si="5"/>
        <v>0</v>
      </c>
      <c r="Z34" s="19">
        <f t="shared" si="6"/>
        <v>0</v>
      </c>
      <c r="AA34" s="19">
        <f t="shared" si="7"/>
        <v>0</v>
      </c>
      <c r="AB34" s="19">
        <f t="shared" si="8"/>
        <v>1470.5882352941176</v>
      </c>
      <c r="AC34" s="19">
        <f t="shared" si="9"/>
        <v>1470.5882352941176</v>
      </c>
      <c r="AD34" s="19">
        <f t="shared" si="10"/>
        <v>10294.117647058823</v>
      </c>
      <c r="AE34" s="19">
        <f t="shared" si="11"/>
        <v>0</v>
      </c>
      <c r="AF34" s="19">
        <f t="shared" si="12"/>
        <v>8823.5294117647045</v>
      </c>
      <c r="AG34" s="19">
        <f t="shared" si="13"/>
        <v>0</v>
      </c>
      <c r="AH34" s="19">
        <f t="shared" si="14"/>
        <v>5882.3529411764703</v>
      </c>
      <c r="AI34" s="19">
        <f t="shared" si="15"/>
        <v>25000</v>
      </c>
      <c r="AJ34" s="19">
        <f t="shared" si="16"/>
        <v>0</v>
      </c>
      <c r="AK34" s="19">
        <f t="shared" si="17"/>
        <v>0</v>
      </c>
      <c r="AL34" s="19">
        <f t="shared" si="18"/>
        <v>16176.470588235294</v>
      </c>
      <c r="AM34" s="19">
        <f t="shared" si="19"/>
        <v>0</v>
      </c>
      <c r="AN34" s="19">
        <f t="shared" si="20"/>
        <v>0</v>
      </c>
      <c r="AO34" s="19">
        <f t="shared" si="21"/>
        <v>16176.470588235294</v>
      </c>
      <c r="AP34" s="20" t="s">
        <v>120</v>
      </c>
      <c r="AQ34" s="19">
        <f t="shared" si="22"/>
        <v>42647.058823529413</v>
      </c>
      <c r="AR34" s="109">
        <f>AVERAGE(AQ34:AQ35)</f>
        <v>49264.705882352937</v>
      </c>
      <c r="AS34" s="29"/>
      <c r="AT34" s="5"/>
      <c r="AU34" s="5"/>
      <c r="AV34" s="5"/>
      <c r="AW34" s="5"/>
      <c r="AX34" s="5"/>
      <c r="AY34" s="7"/>
    </row>
    <row r="35" spans="1:51" ht="20.45" customHeight="1" x14ac:dyDescent="0.2">
      <c r="A35" s="23">
        <v>531</v>
      </c>
      <c r="B35" s="89"/>
      <c r="C35" s="89"/>
      <c r="D35" s="14">
        <v>0.68</v>
      </c>
      <c r="E35" s="24"/>
      <c r="F35" s="25"/>
      <c r="G35" s="25"/>
      <c r="H35" s="25"/>
      <c r="I35" s="25"/>
      <c r="J35" s="25">
        <f t="shared" si="0"/>
        <v>0</v>
      </c>
      <c r="K35" s="25">
        <v>2</v>
      </c>
      <c r="L35" s="25">
        <v>2</v>
      </c>
      <c r="M35" s="25">
        <v>3</v>
      </c>
      <c r="N35" s="25"/>
      <c r="O35" s="25">
        <v>8</v>
      </c>
      <c r="P35" s="25">
        <f t="shared" si="1"/>
        <v>15</v>
      </c>
      <c r="Q35" s="25">
        <v>8</v>
      </c>
      <c r="R35" s="25"/>
      <c r="S35" s="25">
        <v>14</v>
      </c>
      <c r="T35" s="25"/>
      <c r="U35" s="25">
        <v>1</v>
      </c>
      <c r="V35" s="25">
        <f t="shared" si="2"/>
        <v>23</v>
      </c>
      <c r="W35" s="26">
        <f t="shared" si="3"/>
        <v>38</v>
      </c>
      <c r="X35" s="18">
        <f t="shared" si="4"/>
        <v>0</v>
      </c>
      <c r="Y35" s="19">
        <f t="shared" si="5"/>
        <v>0</v>
      </c>
      <c r="Z35" s="19">
        <f t="shared" si="6"/>
        <v>0</v>
      </c>
      <c r="AA35" s="19">
        <f t="shared" si="7"/>
        <v>0</v>
      </c>
      <c r="AB35" s="19">
        <f t="shared" si="8"/>
        <v>0</v>
      </c>
      <c r="AC35" s="19">
        <f t="shared" si="9"/>
        <v>0</v>
      </c>
      <c r="AD35" s="19">
        <f t="shared" si="10"/>
        <v>2941.1764705882351</v>
      </c>
      <c r="AE35" s="19">
        <f t="shared" si="11"/>
        <v>2941.1764705882351</v>
      </c>
      <c r="AF35" s="19">
        <f t="shared" si="12"/>
        <v>4411.7647058823522</v>
      </c>
      <c r="AG35" s="19">
        <f t="shared" si="13"/>
        <v>0</v>
      </c>
      <c r="AH35" s="19">
        <f t="shared" si="14"/>
        <v>11764.705882352941</v>
      </c>
      <c r="AI35" s="19">
        <f t="shared" si="15"/>
        <v>22058.823529411762</v>
      </c>
      <c r="AJ35" s="19">
        <f t="shared" si="16"/>
        <v>11764.705882352941</v>
      </c>
      <c r="AK35" s="19">
        <f t="shared" si="17"/>
        <v>0</v>
      </c>
      <c r="AL35" s="19">
        <f t="shared" si="18"/>
        <v>20588.235294117647</v>
      </c>
      <c r="AM35" s="19">
        <f t="shared" si="19"/>
        <v>0</v>
      </c>
      <c r="AN35" s="19">
        <f t="shared" si="20"/>
        <v>1470.5882352941176</v>
      </c>
      <c r="AO35" s="19">
        <f t="shared" si="21"/>
        <v>33823.529411764706</v>
      </c>
      <c r="AP35" s="27" t="s">
        <v>121</v>
      </c>
      <c r="AQ35" s="28">
        <f t="shared" si="22"/>
        <v>55882.352941176468</v>
      </c>
      <c r="AR35" s="110"/>
      <c r="AS35" s="29"/>
      <c r="AT35" s="5"/>
      <c r="AU35" s="5"/>
      <c r="AV35" s="5"/>
      <c r="AW35" s="5"/>
      <c r="AX35" s="5"/>
      <c r="AY35" s="7"/>
    </row>
    <row r="36" spans="1:51" ht="20.45" customHeight="1" x14ac:dyDescent="0.2">
      <c r="A36" s="23">
        <v>532</v>
      </c>
      <c r="B36" s="89"/>
      <c r="C36" s="89"/>
      <c r="D36" s="14">
        <v>0.68</v>
      </c>
      <c r="E36" s="24"/>
      <c r="F36" s="25"/>
      <c r="G36" s="25"/>
      <c r="H36" s="25"/>
      <c r="I36" s="25"/>
      <c r="J36" s="25">
        <f t="shared" ref="J36:J67" si="24">SUM(E36:I36)</f>
        <v>0</v>
      </c>
      <c r="K36" s="25"/>
      <c r="L36" s="25"/>
      <c r="M36" s="25"/>
      <c r="N36" s="25"/>
      <c r="O36" s="25"/>
      <c r="P36" s="25">
        <f t="shared" ref="P36:P67" si="25">SUM(K36:O36)</f>
        <v>0</v>
      </c>
      <c r="Q36" s="25">
        <v>1</v>
      </c>
      <c r="R36" s="25"/>
      <c r="S36" s="25">
        <v>2</v>
      </c>
      <c r="T36" s="25"/>
      <c r="U36" s="25"/>
      <c r="V36" s="25">
        <f t="shared" ref="V36:V67" si="26">SUM(Q36:U36)</f>
        <v>3</v>
      </c>
      <c r="W36" s="26">
        <f t="shared" ref="W36:W67" si="27">J36+P36+V36</f>
        <v>3</v>
      </c>
      <c r="X36" s="18">
        <f t="shared" ref="X36:X67" si="28">E36/($D36*($AT$4/1000))</f>
        <v>0</v>
      </c>
      <c r="Y36" s="19">
        <f t="shared" ref="Y36:Y67" si="29">F36/($D36*($AT$4/1000))</f>
        <v>0</v>
      </c>
      <c r="Z36" s="19">
        <f t="shared" ref="Z36:Z67" si="30">G36/($D36*($AT$4/1000))</f>
        <v>0</v>
      </c>
      <c r="AA36" s="19">
        <f t="shared" ref="AA36:AA67" si="31">H36/($D36*($AT$4/1000))</f>
        <v>0</v>
      </c>
      <c r="AB36" s="19">
        <f t="shared" ref="AB36:AB67" si="32">I36/($D36*($AT$4/1000))</f>
        <v>0</v>
      </c>
      <c r="AC36" s="19">
        <f t="shared" ref="AC36:AC67" si="33">SUM(X36:AB36)</f>
        <v>0</v>
      </c>
      <c r="AD36" s="19">
        <f t="shared" ref="AD36:AD67" si="34">K36/($D36*($AT$4/1000))</f>
        <v>0</v>
      </c>
      <c r="AE36" s="19">
        <f t="shared" ref="AE36:AE67" si="35">L36/($D36*($AT$4/1000))</f>
        <v>0</v>
      </c>
      <c r="AF36" s="19">
        <f t="shared" ref="AF36:AF67" si="36">M36/($D36*($AT$4/1000))</f>
        <v>0</v>
      </c>
      <c r="AG36" s="19">
        <f t="shared" ref="AG36:AG67" si="37">N36/($D36*($AT$4/1000))</f>
        <v>0</v>
      </c>
      <c r="AH36" s="19">
        <f t="shared" ref="AH36:AH67" si="38">O36/($D36*($AT$4/1000))</f>
        <v>0</v>
      </c>
      <c r="AI36" s="19">
        <f t="shared" ref="AI36:AI67" si="39">SUM(AD36:AH36)</f>
        <v>0</v>
      </c>
      <c r="AJ36" s="19">
        <f t="shared" ref="AJ36:AJ67" si="40">Q36/($D36*($AT$4/1000))</f>
        <v>1470.5882352941176</v>
      </c>
      <c r="AK36" s="19">
        <f t="shared" ref="AK36:AK67" si="41">R36/($D36*($AT$4/1000))</f>
        <v>0</v>
      </c>
      <c r="AL36" s="19">
        <f t="shared" ref="AL36:AL67" si="42">S36/($D36*($AT$4/1000))</f>
        <v>2941.1764705882351</v>
      </c>
      <c r="AM36" s="19">
        <f t="shared" ref="AM36:AM67" si="43">T36/($D36*($AT$4/1000))</f>
        <v>0</v>
      </c>
      <c r="AN36" s="19">
        <f t="shared" ref="AN36:AN67" si="44">U36/($D36*($AT$4/1000))</f>
        <v>0</v>
      </c>
      <c r="AO36" s="19">
        <f t="shared" ref="AO36:AO67" si="45">SUM(AJ36:AN36)</f>
        <v>4411.7647058823532</v>
      </c>
      <c r="AP36" s="20" t="s">
        <v>120</v>
      </c>
      <c r="AQ36" s="19">
        <f t="shared" ref="AQ36:AQ67" si="46">AC36+AI36+AO36</f>
        <v>4411.7647058823532</v>
      </c>
      <c r="AR36" s="109">
        <f>AVERAGE(AQ36:AQ37)</f>
        <v>19117.647058823524</v>
      </c>
      <c r="AS36" s="29"/>
      <c r="AT36" s="5"/>
      <c r="AU36" s="5"/>
      <c r="AV36" s="5"/>
      <c r="AW36" s="5"/>
      <c r="AX36" s="5"/>
      <c r="AY36" s="7"/>
    </row>
    <row r="37" spans="1:51" ht="20.45" customHeight="1" x14ac:dyDescent="0.2">
      <c r="A37" s="23">
        <v>533</v>
      </c>
      <c r="B37" s="89"/>
      <c r="C37" s="89"/>
      <c r="D37" s="14">
        <v>0.68</v>
      </c>
      <c r="E37" s="24"/>
      <c r="F37" s="25"/>
      <c r="G37" s="25"/>
      <c r="H37" s="25"/>
      <c r="I37" s="25"/>
      <c r="J37" s="25">
        <f t="shared" si="24"/>
        <v>0</v>
      </c>
      <c r="K37" s="25">
        <v>13</v>
      </c>
      <c r="L37" s="25"/>
      <c r="M37" s="25">
        <v>6</v>
      </c>
      <c r="N37" s="25"/>
      <c r="O37" s="25"/>
      <c r="P37" s="25">
        <f t="shared" si="25"/>
        <v>19</v>
      </c>
      <c r="Q37" s="25">
        <v>1</v>
      </c>
      <c r="R37" s="25"/>
      <c r="S37" s="25">
        <v>3</v>
      </c>
      <c r="T37" s="25"/>
      <c r="U37" s="25"/>
      <c r="V37" s="25">
        <f t="shared" si="26"/>
        <v>4</v>
      </c>
      <c r="W37" s="26">
        <f t="shared" si="27"/>
        <v>23</v>
      </c>
      <c r="X37" s="18">
        <f t="shared" si="28"/>
        <v>0</v>
      </c>
      <c r="Y37" s="19">
        <f t="shared" si="29"/>
        <v>0</v>
      </c>
      <c r="Z37" s="19">
        <f t="shared" si="30"/>
        <v>0</v>
      </c>
      <c r="AA37" s="19">
        <f t="shared" si="31"/>
        <v>0</v>
      </c>
      <c r="AB37" s="19">
        <f t="shared" si="32"/>
        <v>0</v>
      </c>
      <c r="AC37" s="19">
        <f t="shared" si="33"/>
        <v>0</v>
      </c>
      <c r="AD37" s="19">
        <f t="shared" si="34"/>
        <v>19117.647058823528</v>
      </c>
      <c r="AE37" s="19">
        <f t="shared" si="35"/>
        <v>0</v>
      </c>
      <c r="AF37" s="19">
        <f t="shared" si="36"/>
        <v>8823.5294117647045</v>
      </c>
      <c r="AG37" s="19">
        <f t="shared" si="37"/>
        <v>0</v>
      </c>
      <c r="AH37" s="19">
        <f t="shared" si="38"/>
        <v>0</v>
      </c>
      <c r="AI37" s="19">
        <f t="shared" si="39"/>
        <v>27941.176470588231</v>
      </c>
      <c r="AJ37" s="19">
        <f t="shared" si="40"/>
        <v>1470.5882352941176</v>
      </c>
      <c r="AK37" s="19">
        <f t="shared" si="41"/>
        <v>0</v>
      </c>
      <c r="AL37" s="19">
        <f t="shared" si="42"/>
        <v>4411.7647058823522</v>
      </c>
      <c r="AM37" s="19">
        <f t="shared" si="43"/>
        <v>0</v>
      </c>
      <c r="AN37" s="19">
        <f t="shared" si="44"/>
        <v>0</v>
      </c>
      <c r="AO37" s="19">
        <f t="shared" si="45"/>
        <v>5882.3529411764703</v>
      </c>
      <c r="AP37" s="27" t="s">
        <v>121</v>
      </c>
      <c r="AQ37" s="28">
        <f t="shared" si="46"/>
        <v>33823.529411764699</v>
      </c>
      <c r="AR37" s="110"/>
      <c r="AS37" s="29"/>
      <c r="AT37" s="5"/>
      <c r="AU37" s="5"/>
      <c r="AV37" s="5"/>
      <c r="AW37" s="5"/>
      <c r="AX37" s="5"/>
      <c r="AY37" s="7"/>
    </row>
    <row r="38" spans="1:51" ht="20.45" customHeight="1" x14ac:dyDescent="0.2">
      <c r="A38" s="23">
        <v>534</v>
      </c>
      <c r="B38" s="89"/>
      <c r="C38" s="89"/>
      <c r="D38" s="14">
        <v>0.69</v>
      </c>
      <c r="E38" s="24"/>
      <c r="F38" s="25"/>
      <c r="G38" s="25"/>
      <c r="H38" s="25"/>
      <c r="I38" s="25"/>
      <c r="J38" s="25">
        <f t="shared" si="24"/>
        <v>0</v>
      </c>
      <c r="K38" s="25">
        <v>1</v>
      </c>
      <c r="L38" s="25"/>
      <c r="M38" s="25">
        <v>6</v>
      </c>
      <c r="N38" s="25"/>
      <c r="O38" s="25"/>
      <c r="P38" s="25">
        <f t="shared" si="25"/>
        <v>7</v>
      </c>
      <c r="Q38" s="25">
        <v>2</v>
      </c>
      <c r="R38" s="25"/>
      <c r="S38" s="25">
        <v>10</v>
      </c>
      <c r="T38" s="25"/>
      <c r="U38" s="25"/>
      <c r="V38" s="25">
        <f t="shared" si="26"/>
        <v>12</v>
      </c>
      <c r="W38" s="26">
        <f t="shared" si="27"/>
        <v>19</v>
      </c>
      <c r="X38" s="18">
        <f t="shared" si="28"/>
        <v>0</v>
      </c>
      <c r="Y38" s="19">
        <f t="shared" si="29"/>
        <v>0</v>
      </c>
      <c r="Z38" s="19">
        <f t="shared" si="30"/>
        <v>0</v>
      </c>
      <c r="AA38" s="19">
        <f t="shared" si="31"/>
        <v>0</v>
      </c>
      <c r="AB38" s="19">
        <f t="shared" si="32"/>
        <v>0</v>
      </c>
      <c r="AC38" s="19">
        <f t="shared" si="33"/>
        <v>0</v>
      </c>
      <c r="AD38" s="19">
        <f t="shared" si="34"/>
        <v>1449.2753623188407</v>
      </c>
      <c r="AE38" s="19">
        <f t="shared" si="35"/>
        <v>0</v>
      </c>
      <c r="AF38" s="19">
        <f t="shared" si="36"/>
        <v>8695.652173913044</v>
      </c>
      <c r="AG38" s="19">
        <f t="shared" si="37"/>
        <v>0</v>
      </c>
      <c r="AH38" s="19">
        <f t="shared" si="38"/>
        <v>0</v>
      </c>
      <c r="AI38" s="19">
        <f t="shared" si="39"/>
        <v>10144.927536231884</v>
      </c>
      <c r="AJ38" s="19">
        <f t="shared" si="40"/>
        <v>2898.5507246376815</v>
      </c>
      <c r="AK38" s="19">
        <f t="shared" si="41"/>
        <v>0</v>
      </c>
      <c r="AL38" s="19">
        <f t="shared" si="42"/>
        <v>14492.753623188406</v>
      </c>
      <c r="AM38" s="19">
        <f t="shared" si="43"/>
        <v>0</v>
      </c>
      <c r="AN38" s="19">
        <f t="shared" si="44"/>
        <v>0</v>
      </c>
      <c r="AO38" s="19">
        <f t="shared" si="45"/>
        <v>17391.304347826088</v>
      </c>
      <c r="AP38" s="20" t="s">
        <v>120</v>
      </c>
      <c r="AQ38" s="19">
        <f t="shared" si="46"/>
        <v>27536.231884057972</v>
      </c>
      <c r="AR38" s="109">
        <f>AVERAGE(AQ38:AQ39)</f>
        <v>23913.043478260872</v>
      </c>
      <c r="AS38" s="29"/>
      <c r="AT38" s="5"/>
      <c r="AU38" s="5"/>
      <c r="AV38" s="5"/>
      <c r="AW38" s="5"/>
      <c r="AX38" s="5"/>
      <c r="AY38" s="7"/>
    </row>
    <row r="39" spans="1:51" ht="20.45" customHeight="1" x14ac:dyDescent="0.2">
      <c r="A39" s="23">
        <v>535</v>
      </c>
      <c r="B39" s="89"/>
      <c r="C39" s="89"/>
      <c r="D39" s="14">
        <v>0.69</v>
      </c>
      <c r="E39" s="24"/>
      <c r="F39" s="25"/>
      <c r="G39" s="25"/>
      <c r="H39" s="25"/>
      <c r="I39" s="25"/>
      <c r="J39" s="25">
        <f t="shared" si="24"/>
        <v>0</v>
      </c>
      <c r="K39" s="25">
        <v>1</v>
      </c>
      <c r="L39" s="25"/>
      <c r="M39" s="25">
        <v>2</v>
      </c>
      <c r="N39" s="25"/>
      <c r="O39" s="25"/>
      <c r="P39" s="25">
        <f t="shared" si="25"/>
        <v>3</v>
      </c>
      <c r="Q39" s="25"/>
      <c r="R39" s="25"/>
      <c r="S39" s="25">
        <v>11</v>
      </c>
      <c r="T39" s="25"/>
      <c r="U39" s="25"/>
      <c r="V39" s="25">
        <f t="shared" si="26"/>
        <v>11</v>
      </c>
      <c r="W39" s="26">
        <f t="shared" si="27"/>
        <v>14</v>
      </c>
      <c r="X39" s="18">
        <f t="shared" si="28"/>
        <v>0</v>
      </c>
      <c r="Y39" s="19">
        <f t="shared" si="29"/>
        <v>0</v>
      </c>
      <c r="Z39" s="19">
        <f t="shared" si="30"/>
        <v>0</v>
      </c>
      <c r="AA39" s="19">
        <f t="shared" si="31"/>
        <v>0</v>
      </c>
      <c r="AB39" s="19">
        <f t="shared" si="32"/>
        <v>0</v>
      </c>
      <c r="AC39" s="19">
        <f t="shared" si="33"/>
        <v>0</v>
      </c>
      <c r="AD39" s="19">
        <f t="shared" si="34"/>
        <v>1449.2753623188407</v>
      </c>
      <c r="AE39" s="19">
        <f t="shared" si="35"/>
        <v>0</v>
      </c>
      <c r="AF39" s="19">
        <f t="shared" si="36"/>
        <v>2898.5507246376815</v>
      </c>
      <c r="AG39" s="19">
        <f t="shared" si="37"/>
        <v>0</v>
      </c>
      <c r="AH39" s="19">
        <f t="shared" si="38"/>
        <v>0</v>
      </c>
      <c r="AI39" s="19">
        <f t="shared" si="39"/>
        <v>4347.826086956522</v>
      </c>
      <c r="AJ39" s="19">
        <f t="shared" si="40"/>
        <v>0</v>
      </c>
      <c r="AK39" s="19">
        <f t="shared" si="41"/>
        <v>0</v>
      </c>
      <c r="AL39" s="19">
        <f t="shared" si="42"/>
        <v>15942.028985507248</v>
      </c>
      <c r="AM39" s="19">
        <f t="shared" si="43"/>
        <v>0</v>
      </c>
      <c r="AN39" s="19">
        <f t="shared" si="44"/>
        <v>0</v>
      </c>
      <c r="AO39" s="19">
        <f t="shared" si="45"/>
        <v>15942.028985507248</v>
      </c>
      <c r="AP39" s="27" t="s">
        <v>121</v>
      </c>
      <c r="AQ39" s="28">
        <f t="shared" si="46"/>
        <v>20289.855072463768</v>
      </c>
      <c r="AR39" s="110"/>
      <c r="AS39" s="29"/>
      <c r="AT39" s="5"/>
      <c r="AU39" s="5"/>
      <c r="AV39" s="5"/>
      <c r="AW39" s="5"/>
      <c r="AX39" s="5"/>
      <c r="AY39" s="7"/>
    </row>
    <row r="40" spans="1:51" ht="20.45" customHeight="1" x14ac:dyDescent="0.2">
      <c r="A40" s="23">
        <v>536</v>
      </c>
      <c r="B40" s="89"/>
      <c r="C40" s="89"/>
      <c r="D40" s="14">
        <v>0.71</v>
      </c>
      <c r="E40" s="24"/>
      <c r="F40" s="25"/>
      <c r="G40" s="25"/>
      <c r="H40" s="25"/>
      <c r="I40" s="25"/>
      <c r="J40" s="25">
        <f t="shared" si="24"/>
        <v>0</v>
      </c>
      <c r="K40" s="25">
        <v>2</v>
      </c>
      <c r="L40" s="25"/>
      <c r="M40" s="25">
        <v>1</v>
      </c>
      <c r="N40" s="25"/>
      <c r="O40" s="25"/>
      <c r="P40" s="25">
        <f t="shared" si="25"/>
        <v>3</v>
      </c>
      <c r="Q40" s="25"/>
      <c r="R40" s="25"/>
      <c r="S40" s="25">
        <v>9</v>
      </c>
      <c r="T40" s="25"/>
      <c r="U40" s="25"/>
      <c r="V40" s="25">
        <f t="shared" si="26"/>
        <v>9</v>
      </c>
      <c r="W40" s="26">
        <f t="shared" si="27"/>
        <v>12</v>
      </c>
      <c r="X40" s="18">
        <f t="shared" si="28"/>
        <v>0</v>
      </c>
      <c r="Y40" s="19">
        <f t="shared" si="29"/>
        <v>0</v>
      </c>
      <c r="Z40" s="19">
        <f t="shared" si="30"/>
        <v>0</v>
      </c>
      <c r="AA40" s="19">
        <f t="shared" si="31"/>
        <v>0</v>
      </c>
      <c r="AB40" s="19">
        <f t="shared" si="32"/>
        <v>0</v>
      </c>
      <c r="AC40" s="19">
        <f t="shared" si="33"/>
        <v>0</v>
      </c>
      <c r="AD40" s="19">
        <f t="shared" si="34"/>
        <v>2816.9014084507044</v>
      </c>
      <c r="AE40" s="19">
        <f t="shared" si="35"/>
        <v>0</v>
      </c>
      <c r="AF40" s="19">
        <f t="shared" si="36"/>
        <v>1408.4507042253522</v>
      </c>
      <c r="AG40" s="19">
        <f t="shared" si="37"/>
        <v>0</v>
      </c>
      <c r="AH40" s="19">
        <f t="shared" si="38"/>
        <v>0</v>
      </c>
      <c r="AI40" s="19">
        <f t="shared" si="39"/>
        <v>4225.352112676057</v>
      </c>
      <c r="AJ40" s="19">
        <f t="shared" si="40"/>
        <v>0</v>
      </c>
      <c r="AK40" s="19">
        <f t="shared" si="41"/>
        <v>0</v>
      </c>
      <c r="AL40" s="19">
        <f t="shared" si="42"/>
        <v>12676.056338028169</v>
      </c>
      <c r="AM40" s="19">
        <f t="shared" si="43"/>
        <v>0</v>
      </c>
      <c r="AN40" s="19">
        <f t="shared" si="44"/>
        <v>0</v>
      </c>
      <c r="AO40" s="19">
        <f t="shared" si="45"/>
        <v>12676.056338028169</v>
      </c>
      <c r="AP40" s="20" t="s">
        <v>120</v>
      </c>
      <c r="AQ40" s="19">
        <f t="shared" si="46"/>
        <v>16901.408450704228</v>
      </c>
      <c r="AR40" s="109">
        <f>AVERAGE(AQ40:AQ41)</f>
        <v>15492.957746478874</v>
      </c>
      <c r="AS40" s="29"/>
      <c r="AT40" s="5"/>
      <c r="AU40" s="5"/>
      <c r="AV40" s="5"/>
      <c r="AW40" s="5"/>
      <c r="AX40" s="5"/>
      <c r="AY40" s="7"/>
    </row>
    <row r="41" spans="1:51" ht="20.45" customHeight="1" x14ac:dyDescent="0.2">
      <c r="A41" s="23">
        <v>537</v>
      </c>
      <c r="B41" s="89"/>
      <c r="C41" s="89"/>
      <c r="D41" s="14">
        <v>0.71</v>
      </c>
      <c r="E41" s="24"/>
      <c r="F41" s="25"/>
      <c r="G41" s="25"/>
      <c r="H41" s="25"/>
      <c r="I41" s="25"/>
      <c r="J41" s="25">
        <f t="shared" si="24"/>
        <v>0</v>
      </c>
      <c r="K41" s="25"/>
      <c r="L41" s="25"/>
      <c r="M41" s="25"/>
      <c r="N41" s="25"/>
      <c r="O41" s="25"/>
      <c r="P41" s="25">
        <f t="shared" si="25"/>
        <v>0</v>
      </c>
      <c r="Q41" s="25">
        <v>1</v>
      </c>
      <c r="R41" s="25"/>
      <c r="S41" s="25">
        <v>9</v>
      </c>
      <c r="T41" s="25"/>
      <c r="U41" s="25"/>
      <c r="V41" s="25">
        <f t="shared" si="26"/>
        <v>10</v>
      </c>
      <c r="W41" s="26">
        <f t="shared" si="27"/>
        <v>10</v>
      </c>
      <c r="X41" s="18">
        <f t="shared" si="28"/>
        <v>0</v>
      </c>
      <c r="Y41" s="19">
        <f t="shared" si="29"/>
        <v>0</v>
      </c>
      <c r="Z41" s="19">
        <f t="shared" si="30"/>
        <v>0</v>
      </c>
      <c r="AA41" s="19">
        <f t="shared" si="31"/>
        <v>0</v>
      </c>
      <c r="AB41" s="19">
        <f t="shared" si="32"/>
        <v>0</v>
      </c>
      <c r="AC41" s="19">
        <f t="shared" si="33"/>
        <v>0</v>
      </c>
      <c r="AD41" s="19">
        <f t="shared" si="34"/>
        <v>0</v>
      </c>
      <c r="AE41" s="19">
        <f t="shared" si="35"/>
        <v>0</v>
      </c>
      <c r="AF41" s="19">
        <f t="shared" si="36"/>
        <v>0</v>
      </c>
      <c r="AG41" s="19">
        <f t="shared" si="37"/>
        <v>0</v>
      </c>
      <c r="AH41" s="19">
        <f t="shared" si="38"/>
        <v>0</v>
      </c>
      <c r="AI41" s="19">
        <f t="shared" si="39"/>
        <v>0</v>
      </c>
      <c r="AJ41" s="19">
        <f t="shared" si="40"/>
        <v>1408.4507042253522</v>
      </c>
      <c r="AK41" s="19">
        <f t="shared" si="41"/>
        <v>0</v>
      </c>
      <c r="AL41" s="19">
        <f t="shared" si="42"/>
        <v>12676.056338028169</v>
      </c>
      <c r="AM41" s="19">
        <f t="shared" si="43"/>
        <v>0</v>
      </c>
      <c r="AN41" s="19">
        <f t="shared" si="44"/>
        <v>0</v>
      </c>
      <c r="AO41" s="19">
        <f t="shared" si="45"/>
        <v>14084.507042253521</v>
      </c>
      <c r="AP41" s="27" t="s">
        <v>121</v>
      </c>
      <c r="AQ41" s="28">
        <f t="shared" si="46"/>
        <v>14084.507042253521</v>
      </c>
      <c r="AR41" s="110"/>
      <c r="AS41" s="29"/>
      <c r="AT41" s="5"/>
      <c r="AU41" s="5"/>
      <c r="AV41" s="5"/>
      <c r="AW41" s="5"/>
      <c r="AX41" s="5"/>
      <c r="AY41" s="7"/>
    </row>
    <row r="42" spans="1:51" ht="20.45" customHeight="1" x14ac:dyDescent="0.2">
      <c r="A42" s="23">
        <v>538</v>
      </c>
      <c r="B42" s="89"/>
      <c r="C42" s="89"/>
      <c r="D42" s="14">
        <v>0.69</v>
      </c>
      <c r="E42" s="24"/>
      <c r="F42" s="25"/>
      <c r="G42" s="25">
        <v>1</v>
      </c>
      <c r="H42" s="25"/>
      <c r="I42" s="25"/>
      <c r="J42" s="25">
        <f t="shared" si="24"/>
        <v>1</v>
      </c>
      <c r="K42" s="25">
        <v>10</v>
      </c>
      <c r="L42" s="25"/>
      <c r="M42" s="25">
        <v>4</v>
      </c>
      <c r="N42" s="25">
        <v>1</v>
      </c>
      <c r="O42" s="25">
        <v>1</v>
      </c>
      <c r="P42" s="25">
        <f t="shared" si="25"/>
        <v>16</v>
      </c>
      <c r="Q42" s="25">
        <v>4</v>
      </c>
      <c r="R42" s="25"/>
      <c r="S42" s="25">
        <v>14</v>
      </c>
      <c r="T42" s="25"/>
      <c r="U42" s="25"/>
      <c r="V42" s="25">
        <f t="shared" si="26"/>
        <v>18</v>
      </c>
      <c r="W42" s="26">
        <f t="shared" si="27"/>
        <v>35</v>
      </c>
      <c r="X42" s="18">
        <f t="shared" si="28"/>
        <v>0</v>
      </c>
      <c r="Y42" s="19">
        <f t="shared" si="29"/>
        <v>0</v>
      </c>
      <c r="Z42" s="19">
        <f t="shared" si="30"/>
        <v>1449.2753623188407</v>
      </c>
      <c r="AA42" s="19">
        <f t="shared" si="31"/>
        <v>0</v>
      </c>
      <c r="AB42" s="19">
        <f t="shared" si="32"/>
        <v>0</v>
      </c>
      <c r="AC42" s="19">
        <f t="shared" si="33"/>
        <v>1449.2753623188407</v>
      </c>
      <c r="AD42" s="19">
        <f t="shared" si="34"/>
        <v>14492.753623188406</v>
      </c>
      <c r="AE42" s="19">
        <f t="shared" si="35"/>
        <v>0</v>
      </c>
      <c r="AF42" s="19">
        <f t="shared" si="36"/>
        <v>5797.1014492753629</v>
      </c>
      <c r="AG42" s="19">
        <f t="shared" si="37"/>
        <v>1449.2753623188407</v>
      </c>
      <c r="AH42" s="19">
        <f t="shared" si="38"/>
        <v>1449.2753623188407</v>
      </c>
      <c r="AI42" s="19">
        <f t="shared" si="39"/>
        <v>23188.405797101448</v>
      </c>
      <c r="AJ42" s="19">
        <f t="shared" si="40"/>
        <v>5797.1014492753629</v>
      </c>
      <c r="AK42" s="19">
        <f t="shared" si="41"/>
        <v>0</v>
      </c>
      <c r="AL42" s="19">
        <f t="shared" si="42"/>
        <v>20289.855072463768</v>
      </c>
      <c r="AM42" s="19">
        <f t="shared" si="43"/>
        <v>0</v>
      </c>
      <c r="AN42" s="19">
        <f t="shared" si="44"/>
        <v>0</v>
      </c>
      <c r="AO42" s="19">
        <f t="shared" si="45"/>
        <v>26086.956521739132</v>
      </c>
      <c r="AP42" s="20" t="s">
        <v>120</v>
      </c>
      <c r="AQ42" s="19">
        <f t="shared" si="46"/>
        <v>50724.637681159424</v>
      </c>
      <c r="AR42" s="109">
        <f>AVERAGE(AQ42:AQ43)</f>
        <v>42753.6231884058</v>
      </c>
      <c r="AS42" s="29"/>
      <c r="AT42" s="5"/>
      <c r="AU42" s="5"/>
      <c r="AV42" s="5"/>
      <c r="AW42" s="5"/>
      <c r="AX42" s="5"/>
      <c r="AY42" s="7"/>
    </row>
    <row r="43" spans="1:51" ht="20.45" customHeight="1" x14ac:dyDescent="0.2">
      <c r="A43" s="23">
        <v>539</v>
      </c>
      <c r="B43" s="89"/>
      <c r="C43" s="89"/>
      <c r="D43" s="14">
        <v>0.69</v>
      </c>
      <c r="E43" s="24"/>
      <c r="F43" s="25"/>
      <c r="G43" s="25"/>
      <c r="H43" s="25"/>
      <c r="I43" s="25"/>
      <c r="J43" s="25">
        <f t="shared" si="24"/>
        <v>0</v>
      </c>
      <c r="K43" s="25">
        <v>6</v>
      </c>
      <c r="L43" s="25"/>
      <c r="M43" s="25">
        <v>4</v>
      </c>
      <c r="N43" s="25"/>
      <c r="O43" s="25"/>
      <c r="P43" s="25">
        <f t="shared" si="25"/>
        <v>10</v>
      </c>
      <c r="Q43" s="25">
        <v>3</v>
      </c>
      <c r="R43" s="25"/>
      <c r="S43" s="25">
        <v>11</v>
      </c>
      <c r="T43" s="25"/>
      <c r="U43" s="25"/>
      <c r="V43" s="25">
        <f t="shared" si="26"/>
        <v>14</v>
      </c>
      <c r="W43" s="26">
        <f t="shared" si="27"/>
        <v>24</v>
      </c>
      <c r="X43" s="18">
        <f t="shared" si="28"/>
        <v>0</v>
      </c>
      <c r="Y43" s="19">
        <f t="shared" si="29"/>
        <v>0</v>
      </c>
      <c r="Z43" s="19">
        <f t="shared" si="30"/>
        <v>0</v>
      </c>
      <c r="AA43" s="19">
        <f t="shared" si="31"/>
        <v>0</v>
      </c>
      <c r="AB43" s="19">
        <f t="shared" si="32"/>
        <v>0</v>
      </c>
      <c r="AC43" s="19">
        <f t="shared" si="33"/>
        <v>0</v>
      </c>
      <c r="AD43" s="19">
        <f t="shared" si="34"/>
        <v>8695.652173913044</v>
      </c>
      <c r="AE43" s="19">
        <f t="shared" si="35"/>
        <v>0</v>
      </c>
      <c r="AF43" s="19">
        <f t="shared" si="36"/>
        <v>5797.1014492753629</v>
      </c>
      <c r="AG43" s="19">
        <f t="shared" si="37"/>
        <v>0</v>
      </c>
      <c r="AH43" s="19">
        <f t="shared" si="38"/>
        <v>0</v>
      </c>
      <c r="AI43" s="19">
        <f t="shared" si="39"/>
        <v>14492.753623188408</v>
      </c>
      <c r="AJ43" s="19">
        <f t="shared" si="40"/>
        <v>4347.826086956522</v>
      </c>
      <c r="AK43" s="19">
        <f t="shared" si="41"/>
        <v>0</v>
      </c>
      <c r="AL43" s="19">
        <f t="shared" si="42"/>
        <v>15942.028985507248</v>
      </c>
      <c r="AM43" s="19">
        <f t="shared" si="43"/>
        <v>0</v>
      </c>
      <c r="AN43" s="19">
        <f t="shared" si="44"/>
        <v>0</v>
      </c>
      <c r="AO43" s="19">
        <f t="shared" si="45"/>
        <v>20289.855072463768</v>
      </c>
      <c r="AP43" s="27" t="s">
        <v>121</v>
      </c>
      <c r="AQ43" s="28">
        <f t="shared" si="46"/>
        <v>34782.608695652176</v>
      </c>
      <c r="AR43" s="110"/>
      <c r="AS43" s="29"/>
      <c r="AT43" s="5"/>
      <c r="AU43" s="5"/>
      <c r="AV43" s="5"/>
      <c r="AW43" s="5"/>
      <c r="AX43" s="5"/>
      <c r="AY43" s="7"/>
    </row>
    <row r="44" spans="1:51" ht="20.45" customHeight="1" x14ac:dyDescent="0.2">
      <c r="A44" s="23">
        <v>540</v>
      </c>
      <c r="B44" s="89"/>
      <c r="C44" s="89"/>
      <c r="D44" s="14">
        <v>0.68</v>
      </c>
      <c r="E44" s="24"/>
      <c r="F44" s="25"/>
      <c r="G44" s="25"/>
      <c r="H44" s="25"/>
      <c r="I44" s="25"/>
      <c r="J44" s="25">
        <f t="shared" si="24"/>
        <v>0</v>
      </c>
      <c r="K44" s="25">
        <v>1</v>
      </c>
      <c r="L44" s="25"/>
      <c r="M44" s="25">
        <v>3</v>
      </c>
      <c r="N44" s="25"/>
      <c r="O44" s="25"/>
      <c r="P44" s="25">
        <f t="shared" si="25"/>
        <v>4</v>
      </c>
      <c r="Q44" s="25"/>
      <c r="R44" s="25"/>
      <c r="S44" s="25">
        <v>3</v>
      </c>
      <c r="T44" s="25"/>
      <c r="U44" s="25"/>
      <c r="V44" s="25">
        <f t="shared" si="26"/>
        <v>3</v>
      </c>
      <c r="W44" s="26">
        <f t="shared" si="27"/>
        <v>7</v>
      </c>
      <c r="X44" s="18">
        <f t="shared" si="28"/>
        <v>0</v>
      </c>
      <c r="Y44" s="19">
        <f t="shared" si="29"/>
        <v>0</v>
      </c>
      <c r="Z44" s="19">
        <f t="shared" si="30"/>
        <v>0</v>
      </c>
      <c r="AA44" s="19">
        <f t="shared" si="31"/>
        <v>0</v>
      </c>
      <c r="AB44" s="19">
        <f t="shared" si="32"/>
        <v>0</v>
      </c>
      <c r="AC44" s="19">
        <f t="shared" si="33"/>
        <v>0</v>
      </c>
      <c r="AD44" s="19">
        <f t="shared" si="34"/>
        <v>1470.5882352941176</v>
      </c>
      <c r="AE44" s="19">
        <f t="shared" si="35"/>
        <v>0</v>
      </c>
      <c r="AF44" s="19">
        <f t="shared" si="36"/>
        <v>4411.7647058823522</v>
      </c>
      <c r="AG44" s="19">
        <f t="shared" si="37"/>
        <v>0</v>
      </c>
      <c r="AH44" s="19">
        <f t="shared" si="38"/>
        <v>0</v>
      </c>
      <c r="AI44" s="19">
        <f t="shared" si="39"/>
        <v>5882.3529411764703</v>
      </c>
      <c r="AJ44" s="19">
        <f t="shared" si="40"/>
        <v>0</v>
      </c>
      <c r="AK44" s="19">
        <f t="shared" si="41"/>
        <v>0</v>
      </c>
      <c r="AL44" s="19">
        <f t="shared" si="42"/>
        <v>4411.7647058823522</v>
      </c>
      <c r="AM44" s="19">
        <f t="shared" si="43"/>
        <v>0</v>
      </c>
      <c r="AN44" s="19">
        <f t="shared" si="44"/>
        <v>0</v>
      </c>
      <c r="AO44" s="19">
        <f t="shared" si="45"/>
        <v>4411.7647058823522</v>
      </c>
      <c r="AP44" s="20" t="s">
        <v>120</v>
      </c>
      <c r="AQ44" s="19">
        <f t="shared" si="46"/>
        <v>10294.117647058822</v>
      </c>
      <c r="AR44" s="109">
        <f>AVERAGE(AQ44:AQ45)</f>
        <v>22794.117647058818</v>
      </c>
      <c r="AS44" s="29"/>
      <c r="AT44" s="5"/>
      <c r="AU44" s="5"/>
      <c r="AV44" s="5"/>
      <c r="AW44" s="5"/>
      <c r="AX44" s="5"/>
      <c r="AY44" s="7"/>
    </row>
    <row r="45" spans="1:51" ht="20.45" customHeight="1" x14ac:dyDescent="0.2">
      <c r="A45" s="23">
        <v>541</v>
      </c>
      <c r="B45" s="89"/>
      <c r="C45" s="89"/>
      <c r="D45" s="14">
        <v>0.68</v>
      </c>
      <c r="E45" s="24"/>
      <c r="F45" s="25"/>
      <c r="G45" s="25"/>
      <c r="H45" s="25"/>
      <c r="I45" s="25"/>
      <c r="J45" s="25">
        <f t="shared" si="24"/>
        <v>0</v>
      </c>
      <c r="K45" s="25"/>
      <c r="L45" s="25"/>
      <c r="M45" s="25">
        <v>3</v>
      </c>
      <c r="N45" s="25"/>
      <c r="O45" s="25"/>
      <c r="P45" s="25">
        <f t="shared" si="25"/>
        <v>3</v>
      </c>
      <c r="Q45" s="25">
        <v>5</v>
      </c>
      <c r="R45" s="25"/>
      <c r="S45" s="25">
        <v>16</v>
      </c>
      <c r="T45" s="25"/>
      <c r="U45" s="25"/>
      <c r="V45" s="25">
        <f t="shared" si="26"/>
        <v>21</v>
      </c>
      <c r="W45" s="26">
        <f t="shared" si="27"/>
        <v>24</v>
      </c>
      <c r="X45" s="18">
        <f t="shared" si="28"/>
        <v>0</v>
      </c>
      <c r="Y45" s="19">
        <f t="shared" si="29"/>
        <v>0</v>
      </c>
      <c r="Z45" s="19">
        <f t="shared" si="30"/>
        <v>0</v>
      </c>
      <c r="AA45" s="19">
        <f t="shared" si="31"/>
        <v>0</v>
      </c>
      <c r="AB45" s="19">
        <f t="shared" si="32"/>
        <v>0</v>
      </c>
      <c r="AC45" s="19">
        <f t="shared" si="33"/>
        <v>0</v>
      </c>
      <c r="AD45" s="19">
        <f t="shared" si="34"/>
        <v>0</v>
      </c>
      <c r="AE45" s="19">
        <f t="shared" si="35"/>
        <v>0</v>
      </c>
      <c r="AF45" s="19">
        <f t="shared" si="36"/>
        <v>4411.7647058823522</v>
      </c>
      <c r="AG45" s="19">
        <f t="shared" si="37"/>
        <v>0</v>
      </c>
      <c r="AH45" s="19">
        <f t="shared" si="38"/>
        <v>0</v>
      </c>
      <c r="AI45" s="19">
        <f t="shared" si="39"/>
        <v>4411.7647058823522</v>
      </c>
      <c r="AJ45" s="19">
        <f t="shared" si="40"/>
        <v>7352.9411764705874</v>
      </c>
      <c r="AK45" s="19">
        <f t="shared" si="41"/>
        <v>0</v>
      </c>
      <c r="AL45" s="19">
        <f t="shared" si="42"/>
        <v>23529.411764705881</v>
      </c>
      <c r="AM45" s="19">
        <f t="shared" si="43"/>
        <v>0</v>
      </c>
      <c r="AN45" s="19">
        <f t="shared" si="44"/>
        <v>0</v>
      </c>
      <c r="AO45" s="19">
        <f t="shared" si="45"/>
        <v>30882.352941176468</v>
      </c>
      <c r="AP45" s="27" t="s">
        <v>121</v>
      </c>
      <c r="AQ45" s="28">
        <f t="shared" si="46"/>
        <v>35294.117647058818</v>
      </c>
      <c r="AR45" s="110"/>
      <c r="AS45" s="29"/>
      <c r="AT45" s="5"/>
      <c r="AU45" s="5"/>
      <c r="AV45" s="5"/>
      <c r="AW45" s="5"/>
      <c r="AX45" s="5"/>
      <c r="AY45" s="7"/>
    </row>
    <row r="46" spans="1:51" ht="20.45" customHeight="1" x14ac:dyDescent="0.2">
      <c r="A46" s="23">
        <v>542</v>
      </c>
      <c r="B46" s="89"/>
      <c r="C46" s="89"/>
      <c r="D46" s="14">
        <v>0.69</v>
      </c>
      <c r="E46" s="24"/>
      <c r="F46" s="25"/>
      <c r="G46" s="25"/>
      <c r="H46" s="25"/>
      <c r="I46" s="25"/>
      <c r="J46" s="25">
        <f t="shared" si="24"/>
        <v>0</v>
      </c>
      <c r="K46" s="25"/>
      <c r="L46" s="25"/>
      <c r="M46" s="25"/>
      <c r="N46" s="25"/>
      <c r="O46" s="25"/>
      <c r="P46" s="25">
        <f t="shared" si="25"/>
        <v>0</v>
      </c>
      <c r="Q46" s="25">
        <v>2</v>
      </c>
      <c r="R46" s="25"/>
      <c r="S46" s="25">
        <v>3</v>
      </c>
      <c r="T46" s="25"/>
      <c r="U46" s="25"/>
      <c r="V46" s="25">
        <f t="shared" si="26"/>
        <v>5</v>
      </c>
      <c r="W46" s="26">
        <f t="shared" si="27"/>
        <v>5</v>
      </c>
      <c r="X46" s="18">
        <f t="shared" si="28"/>
        <v>0</v>
      </c>
      <c r="Y46" s="19">
        <f t="shared" si="29"/>
        <v>0</v>
      </c>
      <c r="Z46" s="19">
        <f t="shared" si="30"/>
        <v>0</v>
      </c>
      <c r="AA46" s="19">
        <f t="shared" si="31"/>
        <v>0</v>
      </c>
      <c r="AB46" s="19">
        <f t="shared" si="32"/>
        <v>0</v>
      </c>
      <c r="AC46" s="19">
        <f t="shared" si="33"/>
        <v>0</v>
      </c>
      <c r="AD46" s="19">
        <f t="shared" si="34"/>
        <v>0</v>
      </c>
      <c r="AE46" s="19">
        <f t="shared" si="35"/>
        <v>0</v>
      </c>
      <c r="AF46" s="19">
        <f t="shared" si="36"/>
        <v>0</v>
      </c>
      <c r="AG46" s="19">
        <f t="shared" si="37"/>
        <v>0</v>
      </c>
      <c r="AH46" s="19">
        <f t="shared" si="38"/>
        <v>0</v>
      </c>
      <c r="AI46" s="19">
        <f t="shared" si="39"/>
        <v>0</v>
      </c>
      <c r="AJ46" s="19">
        <f t="shared" si="40"/>
        <v>2898.5507246376815</v>
      </c>
      <c r="AK46" s="19">
        <f t="shared" si="41"/>
        <v>0</v>
      </c>
      <c r="AL46" s="19">
        <f t="shared" si="42"/>
        <v>4347.826086956522</v>
      </c>
      <c r="AM46" s="19">
        <f t="shared" si="43"/>
        <v>0</v>
      </c>
      <c r="AN46" s="19">
        <f t="shared" si="44"/>
        <v>0</v>
      </c>
      <c r="AO46" s="19">
        <f t="shared" si="45"/>
        <v>7246.3768115942039</v>
      </c>
      <c r="AP46" s="20" t="s">
        <v>120</v>
      </c>
      <c r="AQ46" s="19">
        <f t="shared" si="46"/>
        <v>7246.3768115942039</v>
      </c>
      <c r="AR46" s="109">
        <f>AVERAGE(AQ46:AQ47)</f>
        <v>8695.652173913044</v>
      </c>
      <c r="AS46" s="29"/>
      <c r="AT46" s="5"/>
      <c r="AU46" s="5"/>
      <c r="AV46" s="5"/>
      <c r="AW46" s="5"/>
      <c r="AX46" s="5"/>
      <c r="AY46" s="7"/>
    </row>
    <row r="47" spans="1:51" ht="20.45" customHeight="1" x14ac:dyDescent="0.2">
      <c r="A47" s="23">
        <v>543</v>
      </c>
      <c r="B47" s="89"/>
      <c r="C47" s="89"/>
      <c r="D47" s="14">
        <v>0.69</v>
      </c>
      <c r="E47" s="24"/>
      <c r="F47" s="25"/>
      <c r="G47" s="25"/>
      <c r="H47" s="25"/>
      <c r="I47" s="25"/>
      <c r="J47" s="25">
        <f t="shared" si="24"/>
        <v>0</v>
      </c>
      <c r="K47" s="25"/>
      <c r="L47" s="25"/>
      <c r="M47" s="25">
        <v>1</v>
      </c>
      <c r="N47" s="25"/>
      <c r="O47" s="25"/>
      <c r="P47" s="25">
        <f t="shared" si="25"/>
        <v>1</v>
      </c>
      <c r="Q47" s="25"/>
      <c r="R47" s="25"/>
      <c r="S47" s="25">
        <v>6</v>
      </c>
      <c r="T47" s="25"/>
      <c r="U47" s="25"/>
      <c r="V47" s="25">
        <f t="shared" si="26"/>
        <v>6</v>
      </c>
      <c r="W47" s="26">
        <f t="shared" si="27"/>
        <v>7</v>
      </c>
      <c r="X47" s="18">
        <f t="shared" si="28"/>
        <v>0</v>
      </c>
      <c r="Y47" s="19">
        <f t="shared" si="29"/>
        <v>0</v>
      </c>
      <c r="Z47" s="19">
        <f t="shared" si="30"/>
        <v>0</v>
      </c>
      <c r="AA47" s="19">
        <f t="shared" si="31"/>
        <v>0</v>
      </c>
      <c r="AB47" s="19">
        <f t="shared" si="32"/>
        <v>0</v>
      </c>
      <c r="AC47" s="19">
        <f t="shared" si="33"/>
        <v>0</v>
      </c>
      <c r="AD47" s="19">
        <f t="shared" si="34"/>
        <v>0</v>
      </c>
      <c r="AE47" s="19">
        <f t="shared" si="35"/>
        <v>0</v>
      </c>
      <c r="AF47" s="19">
        <f t="shared" si="36"/>
        <v>1449.2753623188407</v>
      </c>
      <c r="AG47" s="19">
        <f t="shared" si="37"/>
        <v>0</v>
      </c>
      <c r="AH47" s="19">
        <f t="shared" si="38"/>
        <v>0</v>
      </c>
      <c r="AI47" s="19">
        <f t="shared" si="39"/>
        <v>1449.2753623188407</v>
      </c>
      <c r="AJ47" s="19">
        <f t="shared" si="40"/>
        <v>0</v>
      </c>
      <c r="AK47" s="19">
        <f t="shared" si="41"/>
        <v>0</v>
      </c>
      <c r="AL47" s="19">
        <f t="shared" si="42"/>
        <v>8695.652173913044</v>
      </c>
      <c r="AM47" s="19">
        <f t="shared" si="43"/>
        <v>0</v>
      </c>
      <c r="AN47" s="19">
        <f t="shared" si="44"/>
        <v>0</v>
      </c>
      <c r="AO47" s="19">
        <f t="shared" si="45"/>
        <v>8695.652173913044</v>
      </c>
      <c r="AP47" s="27" t="s">
        <v>121</v>
      </c>
      <c r="AQ47" s="28">
        <f t="shared" si="46"/>
        <v>10144.927536231884</v>
      </c>
      <c r="AR47" s="110"/>
      <c r="AS47" s="29"/>
      <c r="AT47" s="5"/>
      <c r="AU47" s="5"/>
      <c r="AV47" s="5"/>
      <c r="AW47" s="5"/>
      <c r="AX47" s="5"/>
      <c r="AY47" s="7"/>
    </row>
    <row r="48" spans="1:51" ht="20.45" customHeight="1" x14ac:dyDescent="0.2">
      <c r="A48" s="23">
        <v>544</v>
      </c>
      <c r="B48" s="89"/>
      <c r="C48" s="89"/>
      <c r="D48" s="14">
        <v>0.68</v>
      </c>
      <c r="E48" s="24"/>
      <c r="F48" s="25"/>
      <c r="G48" s="25"/>
      <c r="H48" s="25"/>
      <c r="I48" s="25"/>
      <c r="J48" s="25">
        <f t="shared" si="24"/>
        <v>0</v>
      </c>
      <c r="K48" s="25"/>
      <c r="L48" s="25"/>
      <c r="M48" s="25"/>
      <c r="N48" s="25"/>
      <c r="O48" s="25"/>
      <c r="P48" s="25">
        <f t="shared" si="25"/>
        <v>0</v>
      </c>
      <c r="Q48" s="25">
        <v>3</v>
      </c>
      <c r="R48" s="25"/>
      <c r="S48" s="25">
        <v>10</v>
      </c>
      <c r="T48" s="25"/>
      <c r="U48" s="25">
        <v>1</v>
      </c>
      <c r="V48" s="25">
        <f t="shared" si="26"/>
        <v>14</v>
      </c>
      <c r="W48" s="26">
        <f t="shared" si="27"/>
        <v>14</v>
      </c>
      <c r="X48" s="18">
        <f t="shared" si="28"/>
        <v>0</v>
      </c>
      <c r="Y48" s="19">
        <f t="shared" si="29"/>
        <v>0</v>
      </c>
      <c r="Z48" s="19">
        <f t="shared" si="30"/>
        <v>0</v>
      </c>
      <c r="AA48" s="19">
        <f t="shared" si="31"/>
        <v>0</v>
      </c>
      <c r="AB48" s="19">
        <f t="shared" si="32"/>
        <v>0</v>
      </c>
      <c r="AC48" s="19">
        <f t="shared" si="33"/>
        <v>0</v>
      </c>
      <c r="AD48" s="19">
        <f t="shared" si="34"/>
        <v>0</v>
      </c>
      <c r="AE48" s="19">
        <f t="shared" si="35"/>
        <v>0</v>
      </c>
      <c r="AF48" s="19">
        <f t="shared" si="36"/>
        <v>0</v>
      </c>
      <c r="AG48" s="19">
        <f t="shared" si="37"/>
        <v>0</v>
      </c>
      <c r="AH48" s="19">
        <f t="shared" si="38"/>
        <v>0</v>
      </c>
      <c r="AI48" s="19">
        <f t="shared" si="39"/>
        <v>0</v>
      </c>
      <c r="AJ48" s="19">
        <f t="shared" si="40"/>
        <v>4411.7647058823522</v>
      </c>
      <c r="AK48" s="19">
        <f t="shared" si="41"/>
        <v>0</v>
      </c>
      <c r="AL48" s="19">
        <f t="shared" si="42"/>
        <v>14705.882352941175</v>
      </c>
      <c r="AM48" s="19">
        <f t="shared" si="43"/>
        <v>0</v>
      </c>
      <c r="AN48" s="19">
        <f t="shared" si="44"/>
        <v>1470.5882352941176</v>
      </c>
      <c r="AO48" s="19">
        <f t="shared" si="45"/>
        <v>20588.235294117647</v>
      </c>
      <c r="AP48" s="20" t="s">
        <v>120</v>
      </c>
      <c r="AQ48" s="19">
        <f t="shared" si="46"/>
        <v>20588.235294117647</v>
      </c>
      <c r="AR48" s="109">
        <f>AVERAGE(AQ48:AQ49)</f>
        <v>20588.235294117643</v>
      </c>
      <c r="AS48" s="29"/>
      <c r="AT48" s="5"/>
      <c r="AU48" s="5"/>
      <c r="AV48" s="5"/>
      <c r="AW48" s="5"/>
      <c r="AX48" s="5"/>
      <c r="AY48" s="7"/>
    </row>
    <row r="49" spans="1:51" ht="20.45" customHeight="1" x14ac:dyDescent="0.2">
      <c r="A49" s="23">
        <v>545</v>
      </c>
      <c r="B49" s="89"/>
      <c r="C49" s="89"/>
      <c r="D49" s="14">
        <v>0.68</v>
      </c>
      <c r="E49" s="24"/>
      <c r="F49" s="25"/>
      <c r="G49" s="25"/>
      <c r="H49" s="25"/>
      <c r="I49" s="25"/>
      <c r="J49" s="25">
        <f t="shared" si="24"/>
        <v>0</v>
      </c>
      <c r="K49" s="25">
        <v>1</v>
      </c>
      <c r="L49" s="25"/>
      <c r="M49" s="25">
        <v>2</v>
      </c>
      <c r="N49" s="25"/>
      <c r="O49" s="25"/>
      <c r="P49" s="25">
        <f t="shared" si="25"/>
        <v>3</v>
      </c>
      <c r="Q49" s="25">
        <v>2</v>
      </c>
      <c r="R49" s="25"/>
      <c r="S49" s="25">
        <v>8</v>
      </c>
      <c r="T49" s="25"/>
      <c r="U49" s="25">
        <v>1</v>
      </c>
      <c r="V49" s="25">
        <f t="shared" si="26"/>
        <v>11</v>
      </c>
      <c r="W49" s="26">
        <f t="shared" si="27"/>
        <v>14</v>
      </c>
      <c r="X49" s="18">
        <f t="shared" si="28"/>
        <v>0</v>
      </c>
      <c r="Y49" s="19">
        <f t="shared" si="29"/>
        <v>0</v>
      </c>
      <c r="Z49" s="19">
        <f t="shared" si="30"/>
        <v>0</v>
      </c>
      <c r="AA49" s="19">
        <f t="shared" si="31"/>
        <v>0</v>
      </c>
      <c r="AB49" s="19">
        <f t="shared" si="32"/>
        <v>0</v>
      </c>
      <c r="AC49" s="19">
        <f t="shared" si="33"/>
        <v>0</v>
      </c>
      <c r="AD49" s="19">
        <f t="shared" si="34"/>
        <v>1470.5882352941176</v>
      </c>
      <c r="AE49" s="19">
        <f t="shared" si="35"/>
        <v>0</v>
      </c>
      <c r="AF49" s="19">
        <f t="shared" si="36"/>
        <v>2941.1764705882351</v>
      </c>
      <c r="AG49" s="19">
        <f t="shared" si="37"/>
        <v>0</v>
      </c>
      <c r="AH49" s="19">
        <f t="shared" si="38"/>
        <v>0</v>
      </c>
      <c r="AI49" s="19">
        <f t="shared" si="39"/>
        <v>4411.7647058823532</v>
      </c>
      <c r="AJ49" s="19">
        <f t="shared" si="40"/>
        <v>2941.1764705882351</v>
      </c>
      <c r="AK49" s="19">
        <f t="shared" si="41"/>
        <v>0</v>
      </c>
      <c r="AL49" s="19">
        <f t="shared" si="42"/>
        <v>11764.705882352941</v>
      </c>
      <c r="AM49" s="19">
        <f t="shared" si="43"/>
        <v>0</v>
      </c>
      <c r="AN49" s="19">
        <f t="shared" si="44"/>
        <v>1470.5882352941176</v>
      </c>
      <c r="AO49" s="19">
        <f t="shared" si="45"/>
        <v>16176.470588235292</v>
      </c>
      <c r="AP49" s="27" t="s">
        <v>121</v>
      </c>
      <c r="AQ49" s="28">
        <f t="shared" si="46"/>
        <v>20588.235294117643</v>
      </c>
      <c r="AR49" s="110"/>
      <c r="AS49" s="29"/>
      <c r="AT49" s="5"/>
      <c r="AU49" s="5"/>
      <c r="AV49" s="5"/>
      <c r="AW49" s="5"/>
      <c r="AX49" s="5"/>
      <c r="AY49" s="7"/>
    </row>
    <row r="50" spans="1:51" ht="20.45" customHeight="1" x14ac:dyDescent="0.2">
      <c r="A50" s="23">
        <v>546</v>
      </c>
      <c r="B50" s="89"/>
      <c r="C50" s="89"/>
      <c r="D50" s="14">
        <v>0.69</v>
      </c>
      <c r="E50" s="24"/>
      <c r="F50" s="25"/>
      <c r="G50" s="25">
        <v>1</v>
      </c>
      <c r="H50" s="25"/>
      <c r="I50" s="25"/>
      <c r="J50" s="25">
        <f t="shared" si="24"/>
        <v>1</v>
      </c>
      <c r="K50" s="25">
        <v>7</v>
      </c>
      <c r="L50" s="25"/>
      <c r="M50" s="25">
        <v>2</v>
      </c>
      <c r="N50" s="25">
        <v>3</v>
      </c>
      <c r="O50" s="25"/>
      <c r="P50" s="25">
        <f t="shared" si="25"/>
        <v>12</v>
      </c>
      <c r="Q50" s="25">
        <v>6</v>
      </c>
      <c r="R50" s="25">
        <v>1</v>
      </c>
      <c r="S50" s="25">
        <v>13</v>
      </c>
      <c r="T50" s="25"/>
      <c r="U50" s="25"/>
      <c r="V50" s="25">
        <f t="shared" si="26"/>
        <v>20</v>
      </c>
      <c r="W50" s="26">
        <f t="shared" si="27"/>
        <v>33</v>
      </c>
      <c r="X50" s="18">
        <f t="shared" si="28"/>
        <v>0</v>
      </c>
      <c r="Y50" s="19">
        <f t="shared" si="29"/>
        <v>0</v>
      </c>
      <c r="Z50" s="19">
        <f t="shared" si="30"/>
        <v>1449.2753623188407</v>
      </c>
      <c r="AA50" s="19">
        <f t="shared" si="31"/>
        <v>0</v>
      </c>
      <c r="AB50" s="19">
        <f t="shared" si="32"/>
        <v>0</v>
      </c>
      <c r="AC50" s="19">
        <f t="shared" si="33"/>
        <v>1449.2753623188407</v>
      </c>
      <c r="AD50" s="19">
        <f t="shared" si="34"/>
        <v>10144.927536231884</v>
      </c>
      <c r="AE50" s="19">
        <f t="shared" si="35"/>
        <v>0</v>
      </c>
      <c r="AF50" s="19">
        <f t="shared" si="36"/>
        <v>2898.5507246376815</v>
      </c>
      <c r="AG50" s="19">
        <f t="shared" si="37"/>
        <v>4347.826086956522</v>
      </c>
      <c r="AH50" s="19">
        <f t="shared" si="38"/>
        <v>0</v>
      </c>
      <c r="AI50" s="19">
        <f t="shared" si="39"/>
        <v>17391.304347826088</v>
      </c>
      <c r="AJ50" s="19">
        <f t="shared" si="40"/>
        <v>8695.652173913044</v>
      </c>
      <c r="AK50" s="19">
        <f t="shared" si="41"/>
        <v>1449.2753623188407</v>
      </c>
      <c r="AL50" s="19">
        <f t="shared" si="42"/>
        <v>18840.579710144928</v>
      </c>
      <c r="AM50" s="19">
        <f t="shared" si="43"/>
        <v>0</v>
      </c>
      <c r="AN50" s="19">
        <f t="shared" si="44"/>
        <v>0</v>
      </c>
      <c r="AO50" s="19">
        <f t="shared" si="45"/>
        <v>28985.507246376812</v>
      </c>
      <c r="AP50" s="20" t="s">
        <v>120</v>
      </c>
      <c r="AQ50" s="19">
        <f t="shared" si="46"/>
        <v>47826.086956521744</v>
      </c>
      <c r="AR50" s="109">
        <f>AVERAGE(AQ50:AQ51)</f>
        <v>44202.89855072464</v>
      </c>
      <c r="AS50" s="29"/>
      <c r="AT50" s="5"/>
      <c r="AU50" s="5"/>
      <c r="AV50" s="5"/>
      <c r="AW50" s="5"/>
      <c r="AX50" s="5"/>
      <c r="AY50" s="7"/>
    </row>
    <row r="51" spans="1:51" ht="20.45" customHeight="1" x14ac:dyDescent="0.2">
      <c r="A51" s="23">
        <v>547</v>
      </c>
      <c r="B51" s="89"/>
      <c r="C51" s="89"/>
      <c r="D51" s="14">
        <v>0.69</v>
      </c>
      <c r="E51" s="24"/>
      <c r="F51" s="25"/>
      <c r="G51" s="25">
        <v>1</v>
      </c>
      <c r="H51" s="25"/>
      <c r="I51" s="25"/>
      <c r="J51" s="25">
        <f t="shared" si="24"/>
        <v>1</v>
      </c>
      <c r="K51" s="25">
        <v>1</v>
      </c>
      <c r="L51" s="25"/>
      <c r="M51" s="25">
        <v>5</v>
      </c>
      <c r="N51" s="25"/>
      <c r="O51" s="25"/>
      <c r="P51" s="25">
        <f t="shared" si="25"/>
        <v>6</v>
      </c>
      <c r="Q51" s="25">
        <v>3</v>
      </c>
      <c r="R51" s="25">
        <v>1</v>
      </c>
      <c r="S51" s="25">
        <v>17</v>
      </c>
      <c r="T51" s="25"/>
      <c r="U51" s="25"/>
      <c r="V51" s="25">
        <f t="shared" si="26"/>
        <v>21</v>
      </c>
      <c r="W51" s="26">
        <f t="shared" si="27"/>
        <v>28</v>
      </c>
      <c r="X51" s="18">
        <f t="shared" si="28"/>
        <v>0</v>
      </c>
      <c r="Y51" s="19">
        <f t="shared" si="29"/>
        <v>0</v>
      </c>
      <c r="Z51" s="19">
        <f t="shared" si="30"/>
        <v>1449.2753623188407</v>
      </c>
      <c r="AA51" s="19">
        <f t="shared" si="31"/>
        <v>0</v>
      </c>
      <c r="AB51" s="19">
        <f t="shared" si="32"/>
        <v>0</v>
      </c>
      <c r="AC51" s="19">
        <f t="shared" si="33"/>
        <v>1449.2753623188407</v>
      </c>
      <c r="AD51" s="19">
        <f t="shared" si="34"/>
        <v>1449.2753623188407</v>
      </c>
      <c r="AE51" s="19">
        <f t="shared" si="35"/>
        <v>0</v>
      </c>
      <c r="AF51" s="19">
        <f t="shared" si="36"/>
        <v>7246.376811594203</v>
      </c>
      <c r="AG51" s="19">
        <f t="shared" si="37"/>
        <v>0</v>
      </c>
      <c r="AH51" s="19">
        <f t="shared" si="38"/>
        <v>0</v>
      </c>
      <c r="AI51" s="19">
        <f t="shared" si="39"/>
        <v>8695.652173913044</v>
      </c>
      <c r="AJ51" s="19">
        <f t="shared" si="40"/>
        <v>4347.826086956522</v>
      </c>
      <c r="AK51" s="19">
        <f t="shared" si="41"/>
        <v>1449.2753623188407</v>
      </c>
      <c r="AL51" s="19">
        <f t="shared" si="42"/>
        <v>24637.681159420292</v>
      </c>
      <c r="AM51" s="19">
        <f t="shared" si="43"/>
        <v>0</v>
      </c>
      <c r="AN51" s="19">
        <f t="shared" si="44"/>
        <v>0</v>
      </c>
      <c r="AO51" s="19">
        <f t="shared" si="45"/>
        <v>30434.782608695656</v>
      </c>
      <c r="AP51" s="27" t="s">
        <v>121</v>
      </c>
      <c r="AQ51" s="28">
        <f t="shared" si="46"/>
        <v>40579.710144927536</v>
      </c>
      <c r="AR51" s="110"/>
      <c r="AS51" s="29"/>
      <c r="AT51" s="5"/>
      <c r="AU51" s="5"/>
      <c r="AV51" s="5"/>
      <c r="AW51" s="5"/>
      <c r="AX51" s="5"/>
      <c r="AY51" s="7"/>
    </row>
    <row r="52" spans="1:51" ht="20.45" customHeight="1" x14ac:dyDescent="0.2">
      <c r="A52" s="23">
        <v>548</v>
      </c>
      <c r="B52" s="89"/>
      <c r="C52" s="89"/>
      <c r="D52" s="14">
        <v>0.69</v>
      </c>
      <c r="E52" s="24"/>
      <c r="F52" s="25"/>
      <c r="G52" s="25">
        <v>4</v>
      </c>
      <c r="H52" s="25"/>
      <c r="I52" s="25"/>
      <c r="J52" s="25">
        <f t="shared" si="24"/>
        <v>4</v>
      </c>
      <c r="K52" s="25">
        <v>9</v>
      </c>
      <c r="L52" s="25"/>
      <c r="M52" s="25">
        <v>7</v>
      </c>
      <c r="N52" s="25">
        <v>2</v>
      </c>
      <c r="O52" s="25"/>
      <c r="P52" s="25">
        <f t="shared" si="25"/>
        <v>18</v>
      </c>
      <c r="Q52" s="25">
        <v>5</v>
      </c>
      <c r="R52" s="25"/>
      <c r="S52" s="25">
        <v>6</v>
      </c>
      <c r="T52" s="25">
        <v>1</v>
      </c>
      <c r="U52" s="25"/>
      <c r="V52" s="25">
        <f t="shared" si="26"/>
        <v>12</v>
      </c>
      <c r="W52" s="26">
        <f t="shared" si="27"/>
        <v>34</v>
      </c>
      <c r="X52" s="18">
        <f t="shared" si="28"/>
        <v>0</v>
      </c>
      <c r="Y52" s="19">
        <f t="shared" si="29"/>
        <v>0</v>
      </c>
      <c r="Z52" s="19">
        <f t="shared" si="30"/>
        <v>5797.1014492753629</v>
      </c>
      <c r="AA52" s="19">
        <f t="shared" si="31"/>
        <v>0</v>
      </c>
      <c r="AB52" s="19">
        <f t="shared" si="32"/>
        <v>0</v>
      </c>
      <c r="AC52" s="19">
        <f t="shared" si="33"/>
        <v>5797.1014492753629</v>
      </c>
      <c r="AD52" s="19">
        <f t="shared" si="34"/>
        <v>13043.478260869566</v>
      </c>
      <c r="AE52" s="19">
        <f t="shared" si="35"/>
        <v>0</v>
      </c>
      <c r="AF52" s="19">
        <f t="shared" si="36"/>
        <v>10144.927536231884</v>
      </c>
      <c r="AG52" s="19">
        <f t="shared" si="37"/>
        <v>2898.5507246376815</v>
      </c>
      <c r="AH52" s="19">
        <f t="shared" si="38"/>
        <v>0</v>
      </c>
      <c r="AI52" s="19">
        <f t="shared" si="39"/>
        <v>26086.956521739128</v>
      </c>
      <c r="AJ52" s="19">
        <f t="shared" si="40"/>
        <v>7246.376811594203</v>
      </c>
      <c r="AK52" s="19">
        <f t="shared" si="41"/>
        <v>0</v>
      </c>
      <c r="AL52" s="19">
        <f t="shared" si="42"/>
        <v>8695.652173913044</v>
      </c>
      <c r="AM52" s="19">
        <f t="shared" si="43"/>
        <v>1449.2753623188407</v>
      </c>
      <c r="AN52" s="19">
        <f t="shared" si="44"/>
        <v>0</v>
      </c>
      <c r="AO52" s="19">
        <f t="shared" si="45"/>
        <v>17391.304347826088</v>
      </c>
      <c r="AP52" s="20" t="s">
        <v>120</v>
      </c>
      <c r="AQ52" s="19">
        <f t="shared" si="46"/>
        <v>49275.362318840576</v>
      </c>
      <c r="AR52" s="109">
        <f>AVERAGE(AQ52:AQ53)</f>
        <v>46376.811594202896</v>
      </c>
      <c r="AS52" s="29"/>
      <c r="AT52" s="5"/>
      <c r="AU52" s="5"/>
      <c r="AV52" s="5"/>
      <c r="AW52" s="5"/>
      <c r="AX52" s="5"/>
      <c r="AY52" s="7"/>
    </row>
    <row r="53" spans="1:51" ht="20.45" customHeight="1" x14ac:dyDescent="0.2">
      <c r="A53" s="23">
        <v>549</v>
      </c>
      <c r="B53" s="89"/>
      <c r="C53" s="89"/>
      <c r="D53" s="14">
        <v>0.69</v>
      </c>
      <c r="E53" s="24"/>
      <c r="F53" s="25"/>
      <c r="G53" s="25">
        <v>4</v>
      </c>
      <c r="H53" s="25">
        <v>1</v>
      </c>
      <c r="I53" s="25">
        <v>1</v>
      </c>
      <c r="J53" s="25">
        <f t="shared" si="24"/>
        <v>6</v>
      </c>
      <c r="K53" s="25">
        <v>5</v>
      </c>
      <c r="L53" s="25"/>
      <c r="M53" s="25">
        <v>4</v>
      </c>
      <c r="N53" s="25"/>
      <c r="O53" s="25">
        <v>1</v>
      </c>
      <c r="P53" s="25">
        <f t="shared" si="25"/>
        <v>10</v>
      </c>
      <c r="Q53" s="25">
        <v>8</v>
      </c>
      <c r="R53" s="25"/>
      <c r="S53" s="25">
        <v>5</v>
      </c>
      <c r="T53" s="25">
        <v>1</v>
      </c>
      <c r="U53" s="25"/>
      <c r="V53" s="25">
        <f t="shared" si="26"/>
        <v>14</v>
      </c>
      <c r="W53" s="26">
        <f t="shared" si="27"/>
        <v>30</v>
      </c>
      <c r="X53" s="18">
        <f t="shared" si="28"/>
        <v>0</v>
      </c>
      <c r="Y53" s="19">
        <f t="shared" si="29"/>
        <v>0</v>
      </c>
      <c r="Z53" s="19">
        <f t="shared" si="30"/>
        <v>5797.1014492753629</v>
      </c>
      <c r="AA53" s="19">
        <f t="shared" si="31"/>
        <v>1449.2753623188407</v>
      </c>
      <c r="AB53" s="19">
        <f t="shared" si="32"/>
        <v>1449.2753623188407</v>
      </c>
      <c r="AC53" s="19">
        <f t="shared" si="33"/>
        <v>8695.652173913044</v>
      </c>
      <c r="AD53" s="19">
        <f t="shared" si="34"/>
        <v>7246.376811594203</v>
      </c>
      <c r="AE53" s="19">
        <f t="shared" si="35"/>
        <v>0</v>
      </c>
      <c r="AF53" s="19">
        <f t="shared" si="36"/>
        <v>5797.1014492753629</v>
      </c>
      <c r="AG53" s="19">
        <f t="shared" si="37"/>
        <v>0</v>
      </c>
      <c r="AH53" s="19">
        <f t="shared" si="38"/>
        <v>1449.2753623188407</v>
      </c>
      <c r="AI53" s="19">
        <f t="shared" si="39"/>
        <v>14492.753623188406</v>
      </c>
      <c r="AJ53" s="19">
        <f t="shared" si="40"/>
        <v>11594.202898550726</v>
      </c>
      <c r="AK53" s="19">
        <f t="shared" si="41"/>
        <v>0</v>
      </c>
      <c r="AL53" s="19">
        <f t="shared" si="42"/>
        <v>7246.376811594203</v>
      </c>
      <c r="AM53" s="19">
        <f t="shared" si="43"/>
        <v>1449.2753623188407</v>
      </c>
      <c r="AN53" s="19">
        <f t="shared" si="44"/>
        <v>0</v>
      </c>
      <c r="AO53" s="19">
        <f t="shared" si="45"/>
        <v>20289.855072463768</v>
      </c>
      <c r="AP53" s="27" t="s">
        <v>121</v>
      </c>
      <c r="AQ53" s="28">
        <f t="shared" si="46"/>
        <v>43478.260869565216</v>
      </c>
      <c r="AR53" s="110"/>
      <c r="AS53" s="29"/>
      <c r="AT53" s="5"/>
      <c r="AU53" s="5"/>
      <c r="AV53" s="5"/>
      <c r="AW53" s="5"/>
      <c r="AX53" s="5"/>
      <c r="AY53" s="7"/>
    </row>
    <row r="54" spans="1:51" ht="20.45" customHeight="1" x14ac:dyDescent="0.2">
      <c r="A54" s="23">
        <v>550</v>
      </c>
      <c r="B54" s="89"/>
      <c r="C54" s="89"/>
      <c r="D54" s="14">
        <v>0.69</v>
      </c>
      <c r="E54" s="24"/>
      <c r="F54" s="25"/>
      <c r="G54" s="25"/>
      <c r="H54" s="25"/>
      <c r="I54" s="25"/>
      <c r="J54" s="25">
        <f t="shared" si="24"/>
        <v>0</v>
      </c>
      <c r="K54" s="25">
        <v>1</v>
      </c>
      <c r="L54" s="25"/>
      <c r="M54" s="25">
        <v>5</v>
      </c>
      <c r="N54" s="25"/>
      <c r="O54" s="25"/>
      <c r="P54" s="25">
        <f t="shared" si="25"/>
        <v>6</v>
      </c>
      <c r="Q54" s="25"/>
      <c r="R54" s="25">
        <v>1</v>
      </c>
      <c r="S54" s="25">
        <v>13</v>
      </c>
      <c r="T54" s="25"/>
      <c r="U54" s="25"/>
      <c r="V54" s="25">
        <f t="shared" si="26"/>
        <v>14</v>
      </c>
      <c r="W54" s="26">
        <f t="shared" si="27"/>
        <v>20</v>
      </c>
      <c r="X54" s="18">
        <f t="shared" si="28"/>
        <v>0</v>
      </c>
      <c r="Y54" s="19">
        <f t="shared" si="29"/>
        <v>0</v>
      </c>
      <c r="Z54" s="19">
        <f t="shared" si="30"/>
        <v>0</v>
      </c>
      <c r="AA54" s="19">
        <f t="shared" si="31"/>
        <v>0</v>
      </c>
      <c r="AB54" s="19">
        <f t="shared" si="32"/>
        <v>0</v>
      </c>
      <c r="AC54" s="19">
        <f t="shared" si="33"/>
        <v>0</v>
      </c>
      <c r="AD54" s="19">
        <f t="shared" si="34"/>
        <v>1449.2753623188407</v>
      </c>
      <c r="AE54" s="19">
        <f t="shared" si="35"/>
        <v>0</v>
      </c>
      <c r="AF54" s="19">
        <f t="shared" si="36"/>
        <v>7246.376811594203</v>
      </c>
      <c r="AG54" s="19">
        <f t="shared" si="37"/>
        <v>0</v>
      </c>
      <c r="AH54" s="19">
        <f t="shared" si="38"/>
        <v>0</v>
      </c>
      <c r="AI54" s="19">
        <f t="shared" si="39"/>
        <v>8695.652173913044</v>
      </c>
      <c r="AJ54" s="19">
        <f t="shared" si="40"/>
        <v>0</v>
      </c>
      <c r="AK54" s="19">
        <f t="shared" si="41"/>
        <v>1449.2753623188407</v>
      </c>
      <c r="AL54" s="19">
        <f t="shared" si="42"/>
        <v>18840.579710144928</v>
      </c>
      <c r="AM54" s="19">
        <f t="shared" si="43"/>
        <v>0</v>
      </c>
      <c r="AN54" s="19">
        <f t="shared" si="44"/>
        <v>0</v>
      </c>
      <c r="AO54" s="19">
        <f t="shared" si="45"/>
        <v>20289.855072463768</v>
      </c>
      <c r="AP54" s="20" t="s">
        <v>120</v>
      </c>
      <c r="AQ54" s="19">
        <f t="shared" si="46"/>
        <v>28985.507246376812</v>
      </c>
      <c r="AR54" s="109">
        <f>AVERAGE(AQ54:AQ55)</f>
        <v>20289.855072463768</v>
      </c>
      <c r="AS54" s="29"/>
      <c r="AT54" s="5"/>
      <c r="AU54" s="5"/>
      <c r="AV54" s="5"/>
      <c r="AW54" s="5"/>
      <c r="AX54" s="5"/>
      <c r="AY54" s="7"/>
    </row>
    <row r="55" spans="1:51" ht="20.45" customHeight="1" x14ac:dyDescent="0.2">
      <c r="A55" s="23">
        <v>551</v>
      </c>
      <c r="B55" s="89"/>
      <c r="C55" s="89"/>
      <c r="D55" s="14">
        <v>0.69</v>
      </c>
      <c r="E55" s="24">
        <v>1</v>
      </c>
      <c r="F55" s="25"/>
      <c r="G55" s="25"/>
      <c r="H55" s="25"/>
      <c r="I55" s="25"/>
      <c r="J55" s="25">
        <f t="shared" si="24"/>
        <v>1</v>
      </c>
      <c r="K55" s="25"/>
      <c r="L55" s="25"/>
      <c r="M55" s="25">
        <v>1</v>
      </c>
      <c r="N55" s="25"/>
      <c r="O55" s="25"/>
      <c r="P55" s="25">
        <f t="shared" si="25"/>
        <v>1</v>
      </c>
      <c r="Q55" s="25">
        <v>1</v>
      </c>
      <c r="R55" s="25"/>
      <c r="S55" s="25">
        <v>5</v>
      </c>
      <c r="T55" s="25"/>
      <c r="U55" s="25"/>
      <c r="V55" s="25">
        <f t="shared" si="26"/>
        <v>6</v>
      </c>
      <c r="W55" s="26">
        <f t="shared" si="27"/>
        <v>8</v>
      </c>
      <c r="X55" s="18">
        <f t="shared" si="28"/>
        <v>1449.2753623188407</v>
      </c>
      <c r="Y55" s="19">
        <f t="shared" si="29"/>
        <v>0</v>
      </c>
      <c r="Z55" s="19">
        <f t="shared" si="30"/>
        <v>0</v>
      </c>
      <c r="AA55" s="19">
        <f t="shared" si="31"/>
        <v>0</v>
      </c>
      <c r="AB55" s="19">
        <f t="shared" si="32"/>
        <v>0</v>
      </c>
      <c r="AC55" s="19">
        <f t="shared" si="33"/>
        <v>1449.2753623188407</v>
      </c>
      <c r="AD55" s="19">
        <f t="shared" si="34"/>
        <v>0</v>
      </c>
      <c r="AE55" s="19">
        <f t="shared" si="35"/>
        <v>0</v>
      </c>
      <c r="AF55" s="19">
        <f t="shared" si="36"/>
        <v>1449.2753623188407</v>
      </c>
      <c r="AG55" s="19">
        <f t="shared" si="37"/>
        <v>0</v>
      </c>
      <c r="AH55" s="19">
        <f t="shared" si="38"/>
        <v>0</v>
      </c>
      <c r="AI55" s="19">
        <f t="shared" si="39"/>
        <v>1449.2753623188407</v>
      </c>
      <c r="AJ55" s="19">
        <f t="shared" si="40"/>
        <v>1449.2753623188407</v>
      </c>
      <c r="AK55" s="19">
        <f t="shared" si="41"/>
        <v>0</v>
      </c>
      <c r="AL55" s="19">
        <f t="shared" si="42"/>
        <v>7246.376811594203</v>
      </c>
      <c r="AM55" s="19">
        <f t="shared" si="43"/>
        <v>0</v>
      </c>
      <c r="AN55" s="19">
        <f t="shared" si="44"/>
        <v>0</v>
      </c>
      <c r="AO55" s="19">
        <f t="shared" si="45"/>
        <v>8695.652173913044</v>
      </c>
      <c r="AP55" s="27" t="s">
        <v>121</v>
      </c>
      <c r="AQ55" s="28">
        <f t="shared" si="46"/>
        <v>11594.202898550726</v>
      </c>
      <c r="AR55" s="110"/>
      <c r="AS55" s="29"/>
      <c r="AT55" s="5"/>
      <c r="AU55" s="5"/>
      <c r="AV55" s="5"/>
      <c r="AW55" s="5"/>
      <c r="AX55" s="5"/>
      <c r="AY55" s="7"/>
    </row>
    <row r="56" spans="1:51" ht="20.45" customHeight="1" x14ac:dyDescent="0.2">
      <c r="A56" s="23">
        <v>552</v>
      </c>
      <c r="B56" s="89"/>
      <c r="C56" s="89"/>
      <c r="D56" s="14">
        <v>0.68</v>
      </c>
      <c r="E56" s="24"/>
      <c r="F56" s="25"/>
      <c r="G56" s="25"/>
      <c r="H56" s="25"/>
      <c r="I56" s="25"/>
      <c r="J56" s="25">
        <f t="shared" si="24"/>
        <v>0</v>
      </c>
      <c r="K56" s="25"/>
      <c r="L56" s="25"/>
      <c r="M56" s="25">
        <v>1</v>
      </c>
      <c r="N56" s="25"/>
      <c r="O56" s="25"/>
      <c r="P56" s="25">
        <f t="shared" si="25"/>
        <v>1</v>
      </c>
      <c r="Q56" s="25">
        <v>3</v>
      </c>
      <c r="R56" s="25"/>
      <c r="S56" s="25">
        <v>2</v>
      </c>
      <c r="T56" s="25"/>
      <c r="U56" s="25">
        <v>1</v>
      </c>
      <c r="V56" s="25">
        <f t="shared" si="26"/>
        <v>6</v>
      </c>
      <c r="W56" s="26">
        <f t="shared" si="27"/>
        <v>7</v>
      </c>
      <c r="X56" s="18">
        <f t="shared" si="28"/>
        <v>0</v>
      </c>
      <c r="Y56" s="19">
        <f t="shared" si="29"/>
        <v>0</v>
      </c>
      <c r="Z56" s="19">
        <f t="shared" si="30"/>
        <v>0</v>
      </c>
      <c r="AA56" s="19">
        <f t="shared" si="31"/>
        <v>0</v>
      </c>
      <c r="AB56" s="19">
        <f t="shared" si="32"/>
        <v>0</v>
      </c>
      <c r="AC56" s="19">
        <f t="shared" si="33"/>
        <v>0</v>
      </c>
      <c r="AD56" s="19">
        <f t="shared" si="34"/>
        <v>0</v>
      </c>
      <c r="AE56" s="19">
        <f t="shared" si="35"/>
        <v>0</v>
      </c>
      <c r="AF56" s="19">
        <f t="shared" si="36"/>
        <v>1470.5882352941176</v>
      </c>
      <c r="AG56" s="19">
        <f t="shared" si="37"/>
        <v>0</v>
      </c>
      <c r="AH56" s="19">
        <f t="shared" si="38"/>
        <v>0</v>
      </c>
      <c r="AI56" s="19">
        <f t="shared" si="39"/>
        <v>1470.5882352941176</v>
      </c>
      <c r="AJ56" s="19">
        <f t="shared" si="40"/>
        <v>4411.7647058823522</v>
      </c>
      <c r="AK56" s="19">
        <f t="shared" si="41"/>
        <v>0</v>
      </c>
      <c r="AL56" s="19">
        <f t="shared" si="42"/>
        <v>2941.1764705882351</v>
      </c>
      <c r="AM56" s="19">
        <f t="shared" si="43"/>
        <v>0</v>
      </c>
      <c r="AN56" s="19">
        <f t="shared" si="44"/>
        <v>1470.5882352941176</v>
      </c>
      <c r="AO56" s="19">
        <f t="shared" si="45"/>
        <v>8823.5294117647045</v>
      </c>
      <c r="AP56" s="20" t="s">
        <v>120</v>
      </c>
      <c r="AQ56" s="19">
        <f t="shared" si="46"/>
        <v>10294.117647058822</v>
      </c>
      <c r="AR56" s="109">
        <f>AVERAGE(AQ56:AQ57)</f>
        <v>8088.2352941176459</v>
      </c>
      <c r="AS56" s="29"/>
      <c r="AT56" s="5"/>
      <c r="AU56" s="5"/>
      <c r="AV56" s="5"/>
      <c r="AW56" s="5"/>
      <c r="AX56" s="5"/>
      <c r="AY56" s="7"/>
    </row>
    <row r="57" spans="1:51" ht="20.45" customHeight="1" x14ac:dyDescent="0.2">
      <c r="A57" s="23">
        <v>553</v>
      </c>
      <c r="B57" s="89"/>
      <c r="C57" s="89"/>
      <c r="D57" s="14">
        <v>0.68</v>
      </c>
      <c r="E57" s="24"/>
      <c r="F57" s="25"/>
      <c r="G57" s="25"/>
      <c r="H57" s="25"/>
      <c r="I57" s="25"/>
      <c r="J57" s="25">
        <f t="shared" si="24"/>
        <v>0</v>
      </c>
      <c r="K57" s="25"/>
      <c r="L57" s="25"/>
      <c r="M57" s="25">
        <v>1</v>
      </c>
      <c r="N57" s="25"/>
      <c r="O57" s="25"/>
      <c r="P57" s="25">
        <f t="shared" si="25"/>
        <v>1</v>
      </c>
      <c r="Q57" s="25">
        <v>1</v>
      </c>
      <c r="R57" s="25"/>
      <c r="S57" s="25">
        <v>2</v>
      </c>
      <c r="T57" s="25"/>
      <c r="U57" s="25"/>
      <c r="V57" s="25">
        <f t="shared" si="26"/>
        <v>3</v>
      </c>
      <c r="W57" s="26">
        <f t="shared" si="27"/>
        <v>4</v>
      </c>
      <c r="X57" s="18">
        <f t="shared" si="28"/>
        <v>0</v>
      </c>
      <c r="Y57" s="19">
        <f t="shared" si="29"/>
        <v>0</v>
      </c>
      <c r="Z57" s="19">
        <f t="shared" si="30"/>
        <v>0</v>
      </c>
      <c r="AA57" s="19">
        <f t="shared" si="31"/>
        <v>0</v>
      </c>
      <c r="AB57" s="19">
        <f t="shared" si="32"/>
        <v>0</v>
      </c>
      <c r="AC57" s="19">
        <f t="shared" si="33"/>
        <v>0</v>
      </c>
      <c r="AD57" s="19">
        <f t="shared" si="34"/>
        <v>0</v>
      </c>
      <c r="AE57" s="19">
        <f t="shared" si="35"/>
        <v>0</v>
      </c>
      <c r="AF57" s="19">
        <f t="shared" si="36"/>
        <v>1470.5882352941176</v>
      </c>
      <c r="AG57" s="19">
        <f t="shared" si="37"/>
        <v>0</v>
      </c>
      <c r="AH57" s="19">
        <f t="shared" si="38"/>
        <v>0</v>
      </c>
      <c r="AI57" s="19">
        <f t="shared" si="39"/>
        <v>1470.5882352941176</v>
      </c>
      <c r="AJ57" s="19">
        <f t="shared" si="40"/>
        <v>1470.5882352941176</v>
      </c>
      <c r="AK57" s="19">
        <f t="shared" si="41"/>
        <v>0</v>
      </c>
      <c r="AL57" s="19">
        <f t="shared" si="42"/>
        <v>2941.1764705882351</v>
      </c>
      <c r="AM57" s="19">
        <f t="shared" si="43"/>
        <v>0</v>
      </c>
      <c r="AN57" s="19">
        <f t="shared" si="44"/>
        <v>0</v>
      </c>
      <c r="AO57" s="19">
        <f t="shared" si="45"/>
        <v>4411.7647058823532</v>
      </c>
      <c r="AP57" s="27" t="s">
        <v>121</v>
      </c>
      <c r="AQ57" s="28">
        <f t="shared" si="46"/>
        <v>5882.3529411764703</v>
      </c>
      <c r="AR57" s="110"/>
      <c r="AS57" s="29"/>
      <c r="AT57" s="5"/>
      <c r="AU57" s="5"/>
      <c r="AV57" s="5"/>
      <c r="AW57" s="5"/>
      <c r="AX57" s="5"/>
      <c r="AY57" s="7"/>
    </row>
    <row r="58" spans="1:51" ht="20.45" customHeight="1" x14ac:dyDescent="0.2">
      <c r="A58" s="23">
        <v>554</v>
      </c>
      <c r="B58" s="89"/>
      <c r="C58" s="89"/>
      <c r="D58" s="14">
        <v>0.89</v>
      </c>
      <c r="E58" s="24"/>
      <c r="F58" s="25"/>
      <c r="G58" s="25"/>
      <c r="H58" s="25"/>
      <c r="I58" s="25"/>
      <c r="J58" s="25">
        <f t="shared" si="24"/>
        <v>0</v>
      </c>
      <c r="K58" s="25"/>
      <c r="L58" s="25"/>
      <c r="M58" s="25">
        <v>1</v>
      </c>
      <c r="N58" s="25"/>
      <c r="O58" s="25"/>
      <c r="P58" s="25">
        <f t="shared" si="25"/>
        <v>1</v>
      </c>
      <c r="Q58" s="25">
        <v>1</v>
      </c>
      <c r="R58" s="25"/>
      <c r="S58" s="25">
        <v>22</v>
      </c>
      <c r="T58" s="25"/>
      <c r="U58" s="25"/>
      <c r="V58" s="25">
        <f t="shared" si="26"/>
        <v>23</v>
      </c>
      <c r="W58" s="26">
        <f t="shared" si="27"/>
        <v>24</v>
      </c>
      <c r="X58" s="18">
        <f t="shared" si="28"/>
        <v>0</v>
      </c>
      <c r="Y58" s="19">
        <f t="shared" si="29"/>
        <v>0</v>
      </c>
      <c r="Z58" s="19">
        <f t="shared" si="30"/>
        <v>0</v>
      </c>
      <c r="AA58" s="19">
        <f t="shared" si="31"/>
        <v>0</v>
      </c>
      <c r="AB58" s="19">
        <f t="shared" si="32"/>
        <v>0</v>
      </c>
      <c r="AC58" s="19">
        <f t="shared" si="33"/>
        <v>0</v>
      </c>
      <c r="AD58" s="19">
        <f t="shared" si="34"/>
        <v>0</v>
      </c>
      <c r="AE58" s="19">
        <f t="shared" si="35"/>
        <v>0</v>
      </c>
      <c r="AF58" s="19">
        <f t="shared" si="36"/>
        <v>1123.5955056179776</v>
      </c>
      <c r="AG58" s="19">
        <f t="shared" si="37"/>
        <v>0</v>
      </c>
      <c r="AH58" s="19">
        <f t="shared" si="38"/>
        <v>0</v>
      </c>
      <c r="AI58" s="19">
        <f t="shared" si="39"/>
        <v>1123.5955056179776</v>
      </c>
      <c r="AJ58" s="19">
        <f t="shared" si="40"/>
        <v>1123.5955056179776</v>
      </c>
      <c r="AK58" s="19">
        <f t="shared" si="41"/>
        <v>0</v>
      </c>
      <c r="AL58" s="19">
        <f t="shared" si="42"/>
        <v>24719.101123595505</v>
      </c>
      <c r="AM58" s="19">
        <f t="shared" si="43"/>
        <v>0</v>
      </c>
      <c r="AN58" s="19">
        <f t="shared" si="44"/>
        <v>0</v>
      </c>
      <c r="AO58" s="19">
        <f t="shared" si="45"/>
        <v>25842.696629213482</v>
      </c>
      <c r="AP58" s="20" t="s">
        <v>120</v>
      </c>
      <c r="AQ58" s="19">
        <f t="shared" si="46"/>
        <v>26966.292134831459</v>
      </c>
      <c r="AR58" s="109">
        <f>AVERAGE(AQ58:AQ59)</f>
        <v>21348.314606741573</v>
      </c>
      <c r="AS58" s="29"/>
      <c r="AT58" s="5"/>
      <c r="AU58" s="5"/>
      <c r="AV58" s="5"/>
      <c r="AW58" s="5"/>
      <c r="AX58" s="5"/>
      <c r="AY58" s="7"/>
    </row>
    <row r="59" spans="1:51" ht="20.45" customHeight="1" x14ac:dyDescent="0.2">
      <c r="A59" s="23">
        <v>555</v>
      </c>
      <c r="B59" s="89"/>
      <c r="C59" s="89"/>
      <c r="D59" s="14">
        <v>0.89</v>
      </c>
      <c r="E59" s="24"/>
      <c r="F59" s="25"/>
      <c r="G59" s="25"/>
      <c r="H59" s="25"/>
      <c r="I59" s="25"/>
      <c r="J59" s="25">
        <f t="shared" si="24"/>
        <v>0</v>
      </c>
      <c r="K59" s="25"/>
      <c r="L59" s="25"/>
      <c r="M59" s="25">
        <v>1</v>
      </c>
      <c r="N59" s="25"/>
      <c r="O59" s="25"/>
      <c r="P59" s="25">
        <f t="shared" si="25"/>
        <v>1</v>
      </c>
      <c r="Q59" s="25">
        <v>1</v>
      </c>
      <c r="R59" s="25"/>
      <c r="S59" s="25">
        <v>12</v>
      </c>
      <c r="T59" s="25"/>
      <c r="U59" s="25"/>
      <c r="V59" s="25">
        <f t="shared" si="26"/>
        <v>13</v>
      </c>
      <c r="W59" s="26">
        <f t="shared" si="27"/>
        <v>14</v>
      </c>
      <c r="X59" s="18">
        <f t="shared" si="28"/>
        <v>0</v>
      </c>
      <c r="Y59" s="19">
        <f t="shared" si="29"/>
        <v>0</v>
      </c>
      <c r="Z59" s="19">
        <f t="shared" si="30"/>
        <v>0</v>
      </c>
      <c r="AA59" s="19">
        <f t="shared" si="31"/>
        <v>0</v>
      </c>
      <c r="AB59" s="19">
        <f t="shared" si="32"/>
        <v>0</v>
      </c>
      <c r="AC59" s="19">
        <f t="shared" si="33"/>
        <v>0</v>
      </c>
      <c r="AD59" s="19">
        <f t="shared" si="34"/>
        <v>0</v>
      </c>
      <c r="AE59" s="19">
        <f t="shared" si="35"/>
        <v>0</v>
      </c>
      <c r="AF59" s="19">
        <f t="shared" si="36"/>
        <v>1123.5955056179776</v>
      </c>
      <c r="AG59" s="19">
        <f t="shared" si="37"/>
        <v>0</v>
      </c>
      <c r="AH59" s="19">
        <f t="shared" si="38"/>
        <v>0</v>
      </c>
      <c r="AI59" s="19">
        <f t="shared" si="39"/>
        <v>1123.5955056179776</v>
      </c>
      <c r="AJ59" s="19">
        <f t="shared" si="40"/>
        <v>1123.5955056179776</v>
      </c>
      <c r="AK59" s="19">
        <f t="shared" si="41"/>
        <v>0</v>
      </c>
      <c r="AL59" s="19">
        <f t="shared" si="42"/>
        <v>13483.14606741573</v>
      </c>
      <c r="AM59" s="19">
        <f t="shared" si="43"/>
        <v>0</v>
      </c>
      <c r="AN59" s="19">
        <f t="shared" si="44"/>
        <v>0</v>
      </c>
      <c r="AO59" s="19">
        <f t="shared" si="45"/>
        <v>14606.741573033707</v>
      </c>
      <c r="AP59" s="27" t="s">
        <v>121</v>
      </c>
      <c r="AQ59" s="28">
        <f t="shared" si="46"/>
        <v>15730.337078651684</v>
      </c>
      <c r="AR59" s="110"/>
      <c r="AS59" s="29"/>
      <c r="AT59" s="5"/>
      <c r="AU59" s="5"/>
      <c r="AV59" s="5"/>
      <c r="AW59" s="5"/>
      <c r="AX59" s="5"/>
      <c r="AY59" s="7"/>
    </row>
    <row r="60" spans="1:51" ht="20.45" customHeight="1" x14ac:dyDescent="0.2">
      <c r="A60" s="23">
        <v>556</v>
      </c>
      <c r="B60" s="89"/>
      <c r="C60" s="89"/>
      <c r="D60" s="14">
        <v>0.69</v>
      </c>
      <c r="E60" s="24"/>
      <c r="F60" s="25"/>
      <c r="G60" s="25"/>
      <c r="H60" s="25"/>
      <c r="I60" s="25"/>
      <c r="J60" s="25">
        <f t="shared" si="24"/>
        <v>0</v>
      </c>
      <c r="K60" s="25"/>
      <c r="L60" s="25"/>
      <c r="M60" s="25"/>
      <c r="N60" s="25"/>
      <c r="O60" s="25"/>
      <c r="P60" s="25">
        <f t="shared" si="25"/>
        <v>0</v>
      </c>
      <c r="Q60" s="25"/>
      <c r="R60" s="25"/>
      <c r="S60" s="25">
        <v>5</v>
      </c>
      <c r="T60" s="25"/>
      <c r="U60" s="25"/>
      <c r="V60" s="25">
        <f t="shared" si="26"/>
        <v>5</v>
      </c>
      <c r="W60" s="26">
        <f t="shared" si="27"/>
        <v>5</v>
      </c>
      <c r="X60" s="18">
        <f t="shared" si="28"/>
        <v>0</v>
      </c>
      <c r="Y60" s="19">
        <f t="shared" si="29"/>
        <v>0</v>
      </c>
      <c r="Z60" s="19">
        <f t="shared" si="30"/>
        <v>0</v>
      </c>
      <c r="AA60" s="19">
        <f t="shared" si="31"/>
        <v>0</v>
      </c>
      <c r="AB60" s="19">
        <f t="shared" si="32"/>
        <v>0</v>
      </c>
      <c r="AC60" s="19">
        <f t="shared" si="33"/>
        <v>0</v>
      </c>
      <c r="AD60" s="19">
        <f t="shared" si="34"/>
        <v>0</v>
      </c>
      <c r="AE60" s="19">
        <f t="shared" si="35"/>
        <v>0</v>
      </c>
      <c r="AF60" s="19">
        <f t="shared" si="36"/>
        <v>0</v>
      </c>
      <c r="AG60" s="19">
        <f t="shared" si="37"/>
        <v>0</v>
      </c>
      <c r="AH60" s="19">
        <f t="shared" si="38"/>
        <v>0</v>
      </c>
      <c r="AI60" s="19">
        <f t="shared" si="39"/>
        <v>0</v>
      </c>
      <c r="AJ60" s="19">
        <f t="shared" si="40"/>
        <v>0</v>
      </c>
      <c r="AK60" s="19">
        <f t="shared" si="41"/>
        <v>0</v>
      </c>
      <c r="AL60" s="19">
        <f t="shared" si="42"/>
        <v>7246.376811594203</v>
      </c>
      <c r="AM60" s="19">
        <f t="shared" si="43"/>
        <v>0</v>
      </c>
      <c r="AN60" s="19">
        <f t="shared" si="44"/>
        <v>0</v>
      </c>
      <c r="AO60" s="19">
        <f t="shared" si="45"/>
        <v>7246.376811594203</v>
      </c>
      <c r="AP60" s="20" t="s">
        <v>120</v>
      </c>
      <c r="AQ60" s="19">
        <f t="shared" si="46"/>
        <v>7246.376811594203</v>
      </c>
      <c r="AR60" s="109">
        <f>AVERAGE(AQ60:AQ61)</f>
        <v>44927.536231884063</v>
      </c>
      <c r="AS60" s="29"/>
      <c r="AT60" s="5"/>
      <c r="AU60" s="5"/>
      <c r="AV60" s="5"/>
      <c r="AW60" s="5"/>
      <c r="AX60" s="5"/>
      <c r="AY60" s="7"/>
    </row>
    <row r="61" spans="1:51" ht="20.45" customHeight="1" x14ac:dyDescent="0.2">
      <c r="A61" s="23">
        <v>557</v>
      </c>
      <c r="B61" s="89"/>
      <c r="C61" s="89"/>
      <c r="D61" s="14">
        <v>0.69</v>
      </c>
      <c r="E61" s="24"/>
      <c r="F61" s="25"/>
      <c r="G61" s="25"/>
      <c r="H61" s="25"/>
      <c r="I61" s="25"/>
      <c r="J61" s="25">
        <f t="shared" si="24"/>
        <v>0</v>
      </c>
      <c r="K61" s="25">
        <v>1</v>
      </c>
      <c r="L61" s="25"/>
      <c r="M61" s="25"/>
      <c r="N61" s="25"/>
      <c r="O61" s="25"/>
      <c r="P61" s="25">
        <f t="shared" si="25"/>
        <v>1</v>
      </c>
      <c r="Q61" s="25"/>
      <c r="R61" s="25"/>
      <c r="S61" s="25">
        <v>56</v>
      </c>
      <c r="T61" s="25"/>
      <c r="U61" s="25"/>
      <c r="V61" s="25">
        <f t="shared" si="26"/>
        <v>56</v>
      </c>
      <c r="W61" s="26">
        <f t="shared" si="27"/>
        <v>57</v>
      </c>
      <c r="X61" s="18">
        <f t="shared" si="28"/>
        <v>0</v>
      </c>
      <c r="Y61" s="19">
        <f t="shared" si="29"/>
        <v>0</v>
      </c>
      <c r="Z61" s="19">
        <f t="shared" si="30"/>
        <v>0</v>
      </c>
      <c r="AA61" s="19">
        <f t="shared" si="31"/>
        <v>0</v>
      </c>
      <c r="AB61" s="19">
        <f t="shared" si="32"/>
        <v>0</v>
      </c>
      <c r="AC61" s="19">
        <f t="shared" si="33"/>
        <v>0</v>
      </c>
      <c r="AD61" s="19">
        <f t="shared" si="34"/>
        <v>1449.2753623188407</v>
      </c>
      <c r="AE61" s="19">
        <f t="shared" si="35"/>
        <v>0</v>
      </c>
      <c r="AF61" s="19">
        <f t="shared" si="36"/>
        <v>0</v>
      </c>
      <c r="AG61" s="19">
        <f t="shared" si="37"/>
        <v>0</v>
      </c>
      <c r="AH61" s="19">
        <f t="shared" si="38"/>
        <v>0</v>
      </c>
      <c r="AI61" s="19">
        <f t="shared" si="39"/>
        <v>1449.2753623188407</v>
      </c>
      <c r="AJ61" s="19">
        <f t="shared" si="40"/>
        <v>0</v>
      </c>
      <c r="AK61" s="19">
        <f t="shared" si="41"/>
        <v>0</v>
      </c>
      <c r="AL61" s="19">
        <f t="shared" si="42"/>
        <v>81159.420289855072</v>
      </c>
      <c r="AM61" s="19">
        <f t="shared" si="43"/>
        <v>0</v>
      </c>
      <c r="AN61" s="19">
        <f t="shared" si="44"/>
        <v>0</v>
      </c>
      <c r="AO61" s="19">
        <f t="shared" si="45"/>
        <v>81159.420289855072</v>
      </c>
      <c r="AP61" s="27" t="s">
        <v>121</v>
      </c>
      <c r="AQ61" s="28">
        <f t="shared" si="46"/>
        <v>82608.695652173919</v>
      </c>
      <c r="AR61" s="110"/>
      <c r="AS61" s="29"/>
      <c r="AT61" s="5"/>
      <c r="AU61" s="5"/>
      <c r="AV61" s="5"/>
      <c r="AW61" s="5"/>
      <c r="AX61" s="5"/>
      <c r="AY61" s="7"/>
    </row>
    <row r="62" spans="1:51" ht="20.45" customHeight="1" x14ac:dyDescent="0.2">
      <c r="A62" s="23">
        <v>558</v>
      </c>
      <c r="B62" s="89"/>
      <c r="C62" s="89"/>
      <c r="D62" s="14">
        <v>0.69</v>
      </c>
      <c r="E62" s="24"/>
      <c r="F62" s="25"/>
      <c r="G62" s="25"/>
      <c r="H62" s="25"/>
      <c r="I62" s="25"/>
      <c r="J62" s="25">
        <f t="shared" si="24"/>
        <v>0</v>
      </c>
      <c r="K62" s="25"/>
      <c r="L62" s="25"/>
      <c r="M62" s="25">
        <v>2</v>
      </c>
      <c r="N62" s="25"/>
      <c r="O62" s="25"/>
      <c r="P62" s="25">
        <f t="shared" si="25"/>
        <v>2</v>
      </c>
      <c r="Q62" s="25">
        <v>1</v>
      </c>
      <c r="R62" s="25"/>
      <c r="S62" s="25">
        <v>13</v>
      </c>
      <c r="T62" s="25"/>
      <c r="U62" s="25">
        <v>2</v>
      </c>
      <c r="V62" s="25">
        <f t="shared" si="26"/>
        <v>16</v>
      </c>
      <c r="W62" s="26">
        <f t="shared" si="27"/>
        <v>18</v>
      </c>
      <c r="X62" s="18">
        <f t="shared" si="28"/>
        <v>0</v>
      </c>
      <c r="Y62" s="19">
        <f t="shared" si="29"/>
        <v>0</v>
      </c>
      <c r="Z62" s="19">
        <f t="shared" si="30"/>
        <v>0</v>
      </c>
      <c r="AA62" s="19">
        <f t="shared" si="31"/>
        <v>0</v>
      </c>
      <c r="AB62" s="19">
        <f t="shared" si="32"/>
        <v>0</v>
      </c>
      <c r="AC62" s="19">
        <f t="shared" si="33"/>
        <v>0</v>
      </c>
      <c r="AD62" s="19">
        <f t="shared" si="34"/>
        <v>0</v>
      </c>
      <c r="AE62" s="19">
        <f t="shared" si="35"/>
        <v>0</v>
      </c>
      <c r="AF62" s="19">
        <f t="shared" si="36"/>
        <v>2898.5507246376815</v>
      </c>
      <c r="AG62" s="19">
        <f t="shared" si="37"/>
        <v>0</v>
      </c>
      <c r="AH62" s="19">
        <f t="shared" si="38"/>
        <v>0</v>
      </c>
      <c r="AI62" s="19">
        <f t="shared" si="39"/>
        <v>2898.5507246376815</v>
      </c>
      <c r="AJ62" s="19">
        <f t="shared" si="40"/>
        <v>1449.2753623188407</v>
      </c>
      <c r="AK62" s="19">
        <f t="shared" si="41"/>
        <v>0</v>
      </c>
      <c r="AL62" s="19">
        <f t="shared" si="42"/>
        <v>18840.579710144928</v>
      </c>
      <c r="AM62" s="19">
        <f t="shared" si="43"/>
        <v>0</v>
      </c>
      <c r="AN62" s="19">
        <f t="shared" si="44"/>
        <v>2898.5507246376815</v>
      </c>
      <c r="AO62" s="19">
        <f t="shared" si="45"/>
        <v>23188.405797101448</v>
      </c>
      <c r="AP62" s="20" t="s">
        <v>120</v>
      </c>
      <c r="AQ62" s="19">
        <f t="shared" si="46"/>
        <v>26086.956521739128</v>
      </c>
      <c r="AR62" s="109">
        <f>AVERAGE(AQ62:AQ63)</f>
        <v>27536.231884057968</v>
      </c>
      <c r="AS62" s="29"/>
      <c r="AT62" s="5"/>
      <c r="AU62" s="5"/>
      <c r="AV62" s="5"/>
      <c r="AW62" s="5"/>
      <c r="AX62" s="5"/>
      <c r="AY62" s="7"/>
    </row>
    <row r="63" spans="1:51" ht="20.45" customHeight="1" x14ac:dyDescent="0.2">
      <c r="A63" s="23">
        <v>559</v>
      </c>
      <c r="B63" s="89"/>
      <c r="C63" s="89"/>
      <c r="D63" s="14">
        <v>0.69</v>
      </c>
      <c r="E63" s="24"/>
      <c r="F63" s="25"/>
      <c r="G63" s="25"/>
      <c r="H63" s="25"/>
      <c r="I63" s="25"/>
      <c r="J63" s="25">
        <f t="shared" si="24"/>
        <v>0</v>
      </c>
      <c r="K63" s="25"/>
      <c r="L63" s="25"/>
      <c r="M63" s="25">
        <v>1</v>
      </c>
      <c r="N63" s="25"/>
      <c r="O63" s="25"/>
      <c r="P63" s="25">
        <f t="shared" si="25"/>
        <v>1</v>
      </c>
      <c r="Q63" s="25"/>
      <c r="R63" s="25"/>
      <c r="S63" s="25">
        <v>19</v>
      </c>
      <c r="T63" s="25"/>
      <c r="U63" s="25"/>
      <c r="V63" s="25">
        <f t="shared" si="26"/>
        <v>19</v>
      </c>
      <c r="W63" s="26">
        <f t="shared" si="27"/>
        <v>20</v>
      </c>
      <c r="X63" s="18">
        <f t="shared" si="28"/>
        <v>0</v>
      </c>
      <c r="Y63" s="19">
        <f t="shared" si="29"/>
        <v>0</v>
      </c>
      <c r="Z63" s="19">
        <f t="shared" si="30"/>
        <v>0</v>
      </c>
      <c r="AA63" s="19">
        <f t="shared" si="31"/>
        <v>0</v>
      </c>
      <c r="AB63" s="19">
        <f t="shared" si="32"/>
        <v>0</v>
      </c>
      <c r="AC63" s="19">
        <f t="shared" si="33"/>
        <v>0</v>
      </c>
      <c r="AD63" s="19">
        <f t="shared" si="34"/>
        <v>0</v>
      </c>
      <c r="AE63" s="19">
        <f t="shared" si="35"/>
        <v>0</v>
      </c>
      <c r="AF63" s="19">
        <f t="shared" si="36"/>
        <v>1449.2753623188407</v>
      </c>
      <c r="AG63" s="19">
        <f t="shared" si="37"/>
        <v>0</v>
      </c>
      <c r="AH63" s="19">
        <f t="shared" si="38"/>
        <v>0</v>
      </c>
      <c r="AI63" s="19">
        <f t="shared" si="39"/>
        <v>1449.2753623188407</v>
      </c>
      <c r="AJ63" s="19">
        <f t="shared" si="40"/>
        <v>0</v>
      </c>
      <c r="AK63" s="19">
        <f t="shared" si="41"/>
        <v>0</v>
      </c>
      <c r="AL63" s="19">
        <f t="shared" si="42"/>
        <v>27536.231884057972</v>
      </c>
      <c r="AM63" s="19">
        <f t="shared" si="43"/>
        <v>0</v>
      </c>
      <c r="AN63" s="19">
        <f t="shared" si="44"/>
        <v>0</v>
      </c>
      <c r="AO63" s="19">
        <f t="shared" si="45"/>
        <v>27536.231884057972</v>
      </c>
      <c r="AP63" s="27" t="s">
        <v>121</v>
      </c>
      <c r="AQ63" s="28">
        <f t="shared" si="46"/>
        <v>28985.507246376812</v>
      </c>
      <c r="AR63" s="110"/>
      <c r="AS63" s="29"/>
      <c r="AT63" s="5"/>
      <c r="AU63" s="5"/>
      <c r="AV63" s="5"/>
      <c r="AW63" s="5"/>
      <c r="AX63" s="5"/>
      <c r="AY63" s="7"/>
    </row>
    <row r="64" spans="1:51" ht="20.45" customHeight="1" x14ac:dyDescent="0.2">
      <c r="A64" s="23">
        <v>560</v>
      </c>
      <c r="B64" s="89"/>
      <c r="C64" s="89"/>
      <c r="D64" s="14">
        <v>0.68</v>
      </c>
      <c r="E64" s="24"/>
      <c r="F64" s="25"/>
      <c r="G64" s="25"/>
      <c r="H64" s="25"/>
      <c r="I64" s="25"/>
      <c r="J64" s="25">
        <f t="shared" si="24"/>
        <v>0</v>
      </c>
      <c r="K64" s="25"/>
      <c r="L64" s="25"/>
      <c r="M64" s="25">
        <v>2</v>
      </c>
      <c r="N64" s="25"/>
      <c r="O64" s="25"/>
      <c r="P64" s="25">
        <f t="shared" si="25"/>
        <v>2</v>
      </c>
      <c r="Q64" s="25"/>
      <c r="R64" s="25"/>
      <c r="S64" s="25">
        <v>17</v>
      </c>
      <c r="T64" s="25"/>
      <c r="U64" s="25"/>
      <c r="V64" s="25">
        <f t="shared" si="26"/>
        <v>17</v>
      </c>
      <c r="W64" s="26">
        <f t="shared" si="27"/>
        <v>19</v>
      </c>
      <c r="X64" s="18">
        <f t="shared" si="28"/>
        <v>0</v>
      </c>
      <c r="Y64" s="19">
        <f t="shared" si="29"/>
        <v>0</v>
      </c>
      <c r="Z64" s="19">
        <f t="shared" si="30"/>
        <v>0</v>
      </c>
      <c r="AA64" s="19">
        <f t="shared" si="31"/>
        <v>0</v>
      </c>
      <c r="AB64" s="19">
        <f t="shared" si="32"/>
        <v>0</v>
      </c>
      <c r="AC64" s="19">
        <f t="shared" si="33"/>
        <v>0</v>
      </c>
      <c r="AD64" s="19">
        <f t="shared" si="34"/>
        <v>0</v>
      </c>
      <c r="AE64" s="19">
        <f t="shared" si="35"/>
        <v>0</v>
      </c>
      <c r="AF64" s="19">
        <f t="shared" si="36"/>
        <v>2941.1764705882351</v>
      </c>
      <c r="AG64" s="19">
        <f t="shared" si="37"/>
        <v>0</v>
      </c>
      <c r="AH64" s="19">
        <f t="shared" si="38"/>
        <v>0</v>
      </c>
      <c r="AI64" s="19">
        <f t="shared" si="39"/>
        <v>2941.1764705882351</v>
      </c>
      <c r="AJ64" s="19">
        <f t="shared" si="40"/>
        <v>0</v>
      </c>
      <c r="AK64" s="19">
        <f t="shared" si="41"/>
        <v>0</v>
      </c>
      <c r="AL64" s="19">
        <f t="shared" si="42"/>
        <v>25000</v>
      </c>
      <c r="AM64" s="19">
        <f t="shared" si="43"/>
        <v>0</v>
      </c>
      <c r="AN64" s="19">
        <f t="shared" si="44"/>
        <v>0</v>
      </c>
      <c r="AO64" s="19">
        <f t="shared" si="45"/>
        <v>25000</v>
      </c>
      <c r="AP64" s="20" t="s">
        <v>120</v>
      </c>
      <c r="AQ64" s="19">
        <f t="shared" si="46"/>
        <v>27941.176470588234</v>
      </c>
      <c r="AR64" s="109">
        <f>AVERAGE(AQ64:AQ65)</f>
        <v>20588.235294117647</v>
      </c>
      <c r="AS64" s="29"/>
      <c r="AT64" s="5"/>
      <c r="AU64" s="5"/>
      <c r="AV64" s="5"/>
      <c r="AW64" s="5"/>
      <c r="AX64" s="5"/>
      <c r="AY64" s="7"/>
    </row>
    <row r="65" spans="1:51" ht="20.45" customHeight="1" x14ac:dyDescent="0.2">
      <c r="A65" s="23">
        <v>561</v>
      </c>
      <c r="B65" s="89"/>
      <c r="C65" s="89"/>
      <c r="D65" s="14">
        <v>0.68</v>
      </c>
      <c r="E65" s="24"/>
      <c r="F65" s="25"/>
      <c r="G65" s="25"/>
      <c r="H65" s="25"/>
      <c r="I65" s="25"/>
      <c r="J65" s="25">
        <f t="shared" si="24"/>
        <v>0</v>
      </c>
      <c r="K65" s="25"/>
      <c r="L65" s="25"/>
      <c r="M65" s="25">
        <v>1</v>
      </c>
      <c r="N65" s="25"/>
      <c r="O65" s="25"/>
      <c r="P65" s="25">
        <f t="shared" si="25"/>
        <v>1</v>
      </c>
      <c r="Q65" s="25"/>
      <c r="R65" s="25"/>
      <c r="S65" s="25">
        <v>8</v>
      </c>
      <c r="T65" s="25"/>
      <c r="U65" s="25"/>
      <c r="V65" s="25">
        <f t="shared" si="26"/>
        <v>8</v>
      </c>
      <c r="W65" s="26">
        <f t="shared" si="27"/>
        <v>9</v>
      </c>
      <c r="X65" s="18">
        <f t="shared" si="28"/>
        <v>0</v>
      </c>
      <c r="Y65" s="19">
        <f t="shared" si="29"/>
        <v>0</v>
      </c>
      <c r="Z65" s="19">
        <f t="shared" si="30"/>
        <v>0</v>
      </c>
      <c r="AA65" s="19">
        <f t="shared" si="31"/>
        <v>0</v>
      </c>
      <c r="AB65" s="19">
        <f t="shared" si="32"/>
        <v>0</v>
      </c>
      <c r="AC65" s="19">
        <f t="shared" si="33"/>
        <v>0</v>
      </c>
      <c r="AD65" s="19">
        <f t="shared" si="34"/>
        <v>0</v>
      </c>
      <c r="AE65" s="19">
        <f t="shared" si="35"/>
        <v>0</v>
      </c>
      <c r="AF65" s="19">
        <f t="shared" si="36"/>
        <v>1470.5882352941176</v>
      </c>
      <c r="AG65" s="19">
        <f t="shared" si="37"/>
        <v>0</v>
      </c>
      <c r="AH65" s="19">
        <f t="shared" si="38"/>
        <v>0</v>
      </c>
      <c r="AI65" s="19">
        <f t="shared" si="39"/>
        <v>1470.5882352941176</v>
      </c>
      <c r="AJ65" s="19">
        <f t="shared" si="40"/>
        <v>0</v>
      </c>
      <c r="AK65" s="19">
        <f t="shared" si="41"/>
        <v>0</v>
      </c>
      <c r="AL65" s="19">
        <f t="shared" si="42"/>
        <v>11764.705882352941</v>
      </c>
      <c r="AM65" s="19">
        <f t="shared" si="43"/>
        <v>0</v>
      </c>
      <c r="AN65" s="19">
        <f t="shared" si="44"/>
        <v>0</v>
      </c>
      <c r="AO65" s="19">
        <f t="shared" si="45"/>
        <v>11764.705882352941</v>
      </c>
      <c r="AP65" s="27" t="s">
        <v>121</v>
      </c>
      <c r="AQ65" s="28">
        <f t="shared" si="46"/>
        <v>13235.294117647058</v>
      </c>
      <c r="AR65" s="110"/>
      <c r="AS65" s="29"/>
      <c r="AT65" s="5"/>
      <c r="AU65" s="5"/>
      <c r="AV65" s="5"/>
      <c r="AW65" s="5"/>
      <c r="AX65" s="5"/>
      <c r="AY65" s="7"/>
    </row>
    <row r="66" spans="1:51" ht="20.45" customHeight="1" x14ac:dyDescent="0.2">
      <c r="A66" s="23">
        <v>562</v>
      </c>
      <c r="B66" s="89"/>
      <c r="C66" s="89"/>
      <c r="D66" s="14">
        <v>0.68</v>
      </c>
      <c r="E66" s="24"/>
      <c r="F66" s="25"/>
      <c r="G66" s="25"/>
      <c r="H66" s="25"/>
      <c r="I66" s="25"/>
      <c r="J66" s="25">
        <f t="shared" si="24"/>
        <v>0</v>
      </c>
      <c r="K66" s="25"/>
      <c r="L66" s="25"/>
      <c r="M66" s="25">
        <v>1</v>
      </c>
      <c r="N66" s="25"/>
      <c r="O66" s="25"/>
      <c r="P66" s="25">
        <f t="shared" si="25"/>
        <v>1</v>
      </c>
      <c r="Q66" s="25">
        <v>1</v>
      </c>
      <c r="R66" s="25"/>
      <c r="S66" s="25">
        <v>2</v>
      </c>
      <c r="T66" s="25"/>
      <c r="U66" s="25"/>
      <c r="V66" s="25">
        <f t="shared" si="26"/>
        <v>3</v>
      </c>
      <c r="W66" s="26">
        <f t="shared" si="27"/>
        <v>4</v>
      </c>
      <c r="X66" s="18">
        <f t="shared" si="28"/>
        <v>0</v>
      </c>
      <c r="Y66" s="19">
        <f t="shared" si="29"/>
        <v>0</v>
      </c>
      <c r="Z66" s="19">
        <f t="shared" si="30"/>
        <v>0</v>
      </c>
      <c r="AA66" s="19">
        <f t="shared" si="31"/>
        <v>0</v>
      </c>
      <c r="AB66" s="19">
        <f t="shared" si="32"/>
        <v>0</v>
      </c>
      <c r="AC66" s="19">
        <f t="shared" si="33"/>
        <v>0</v>
      </c>
      <c r="AD66" s="19">
        <f t="shared" si="34"/>
        <v>0</v>
      </c>
      <c r="AE66" s="19">
        <f t="shared" si="35"/>
        <v>0</v>
      </c>
      <c r="AF66" s="19">
        <f t="shared" si="36"/>
        <v>1470.5882352941176</v>
      </c>
      <c r="AG66" s="19">
        <f t="shared" si="37"/>
        <v>0</v>
      </c>
      <c r="AH66" s="19">
        <f t="shared" si="38"/>
        <v>0</v>
      </c>
      <c r="AI66" s="19">
        <f t="shared" si="39"/>
        <v>1470.5882352941176</v>
      </c>
      <c r="AJ66" s="19">
        <f t="shared" si="40"/>
        <v>1470.5882352941176</v>
      </c>
      <c r="AK66" s="19">
        <f t="shared" si="41"/>
        <v>0</v>
      </c>
      <c r="AL66" s="19">
        <f t="shared" si="42"/>
        <v>2941.1764705882351</v>
      </c>
      <c r="AM66" s="19">
        <f t="shared" si="43"/>
        <v>0</v>
      </c>
      <c r="AN66" s="19">
        <f t="shared" si="44"/>
        <v>0</v>
      </c>
      <c r="AO66" s="19">
        <f t="shared" si="45"/>
        <v>4411.7647058823532</v>
      </c>
      <c r="AP66" s="20" t="s">
        <v>120</v>
      </c>
      <c r="AQ66" s="19">
        <f t="shared" si="46"/>
        <v>5882.3529411764703</v>
      </c>
      <c r="AR66" s="109">
        <f>AVERAGE(AQ66:AQ67)</f>
        <v>11764.705882352941</v>
      </c>
      <c r="AS66" s="29"/>
      <c r="AT66" s="5"/>
      <c r="AU66" s="5"/>
      <c r="AV66" s="5"/>
      <c r="AW66" s="5"/>
      <c r="AX66" s="5"/>
      <c r="AY66" s="7"/>
    </row>
    <row r="67" spans="1:51" ht="20.45" customHeight="1" x14ac:dyDescent="0.2">
      <c r="A67" s="23">
        <v>563</v>
      </c>
      <c r="B67" s="89"/>
      <c r="C67" s="89"/>
      <c r="D67" s="14">
        <v>0.68</v>
      </c>
      <c r="E67" s="24"/>
      <c r="F67" s="25"/>
      <c r="G67" s="25"/>
      <c r="H67" s="25"/>
      <c r="I67" s="25"/>
      <c r="J67" s="25">
        <f t="shared" si="24"/>
        <v>0</v>
      </c>
      <c r="K67" s="25"/>
      <c r="L67" s="25"/>
      <c r="M67" s="25">
        <v>3</v>
      </c>
      <c r="N67" s="25"/>
      <c r="O67" s="25"/>
      <c r="P67" s="25">
        <f t="shared" si="25"/>
        <v>3</v>
      </c>
      <c r="Q67" s="25">
        <v>2</v>
      </c>
      <c r="R67" s="25"/>
      <c r="S67" s="25">
        <v>7</v>
      </c>
      <c r="T67" s="25"/>
      <c r="U67" s="25"/>
      <c r="V67" s="25">
        <f t="shared" si="26"/>
        <v>9</v>
      </c>
      <c r="W67" s="26">
        <f t="shared" si="27"/>
        <v>12</v>
      </c>
      <c r="X67" s="18">
        <f t="shared" si="28"/>
        <v>0</v>
      </c>
      <c r="Y67" s="19">
        <f t="shared" si="29"/>
        <v>0</v>
      </c>
      <c r="Z67" s="19">
        <f t="shared" si="30"/>
        <v>0</v>
      </c>
      <c r="AA67" s="19">
        <f t="shared" si="31"/>
        <v>0</v>
      </c>
      <c r="AB67" s="19">
        <f t="shared" si="32"/>
        <v>0</v>
      </c>
      <c r="AC67" s="19">
        <f t="shared" si="33"/>
        <v>0</v>
      </c>
      <c r="AD67" s="19">
        <f t="shared" si="34"/>
        <v>0</v>
      </c>
      <c r="AE67" s="19">
        <f t="shared" si="35"/>
        <v>0</v>
      </c>
      <c r="AF67" s="19">
        <f t="shared" si="36"/>
        <v>4411.7647058823522</v>
      </c>
      <c r="AG67" s="19">
        <f t="shared" si="37"/>
        <v>0</v>
      </c>
      <c r="AH67" s="19">
        <f t="shared" si="38"/>
        <v>0</v>
      </c>
      <c r="AI67" s="19">
        <f t="shared" si="39"/>
        <v>4411.7647058823522</v>
      </c>
      <c r="AJ67" s="19">
        <f t="shared" si="40"/>
        <v>2941.1764705882351</v>
      </c>
      <c r="AK67" s="19">
        <f t="shared" si="41"/>
        <v>0</v>
      </c>
      <c r="AL67" s="19">
        <f t="shared" si="42"/>
        <v>10294.117647058823</v>
      </c>
      <c r="AM67" s="19">
        <f t="shared" si="43"/>
        <v>0</v>
      </c>
      <c r="AN67" s="19">
        <f t="shared" si="44"/>
        <v>0</v>
      </c>
      <c r="AO67" s="19">
        <f t="shared" si="45"/>
        <v>13235.294117647059</v>
      </c>
      <c r="AP67" s="27" t="s">
        <v>121</v>
      </c>
      <c r="AQ67" s="28">
        <f t="shared" si="46"/>
        <v>17647.058823529413</v>
      </c>
      <c r="AR67" s="110"/>
      <c r="AS67" s="29"/>
      <c r="AT67" s="5"/>
      <c r="AU67" s="5"/>
      <c r="AV67" s="5"/>
      <c r="AW67" s="5"/>
      <c r="AX67" s="5"/>
      <c r="AY67" s="7"/>
    </row>
    <row r="68" spans="1:51" ht="20.45" customHeight="1" x14ac:dyDescent="0.2">
      <c r="A68" s="23">
        <v>564</v>
      </c>
      <c r="B68" s="89"/>
      <c r="C68" s="89"/>
      <c r="D68" s="14">
        <v>0.72</v>
      </c>
      <c r="E68" s="24"/>
      <c r="F68" s="25"/>
      <c r="G68" s="25"/>
      <c r="H68" s="25"/>
      <c r="I68" s="25"/>
      <c r="J68" s="25">
        <f t="shared" ref="J68:J99" si="47">SUM(E68:I68)</f>
        <v>0</v>
      </c>
      <c r="K68" s="25"/>
      <c r="L68" s="25"/>
      <c r="M68" s="25">
        <v>2</v>
      </c>
      <c r="N68" s="25"/>
      <c r="O68" s="25"/>
      <c r="P68" s="25">
        <f t="shared" ref="P68:P99" si="48">SUM(K68:O68)</f>
        <v>2</v>
      </c>
      <c r="Q68" s="25"/>
      <c r="R68" s="25"/>
      <c r="S68" s="25">
        <v>17</v>
      </c>
      <c r="T68" s="25"/>
      <c r="U68" s="25"/>
      <c r="V68" s="25">
        <f t="shared" ref="V68:V99" si="49">SUM(Q68:U68)</f>
        <v>17</v>
      </c>
      <c r="W68" s="26">
        <f t="shared" ref="W68:W99" si="50">J68+P68+V68</f>
        <v>19</v>
      </c>
      <c r="X68" s="18">
        <f t="shared" ref="X68:X99" si="51">E68/($D68*($AT$4/1000))</f>
        <v>0</v>
      </c>
      <c r="Y68" s="19">
        <f t="shared" ref="Y68:Y99" si="52">F68/($D68*($AT$4/1000))</f>
        <v>0</v>
      </c>
      <c r="Z68" s="19">
        <f t="shared" ref="Z68:Z99" si="53">G68/($D68*($AT$4/1000))</f>
        <v>0</v>
      </c>
      <c r="AA68" s="19">
        <f t="shared" ref="AA68:AA99" si="54">H68/($D68*($AT$4/1000))</f>
        <v>0</v>
      </c>
      <c r="AB68" s="19">
        <f t="shared" ref="AB68:AB99" si="55">I68/($D68*($AT$4/1000))</f>
        <v>0</v>
      </c>
      <c r="AC68" s="19">
        <f t="shared" ref="AC68:AC99" si="56">SUM(X68:AB68)</f>
        <v>0</v>
      </c>
      <c r="AD68" s="19">
        <f t="shared" ref="AD68:AD99" si="57">K68/($D68*($AT$4/1000))</f>
        <v>0</v>
      </c>
      <c r="AE68" s="19">
        <f t="shared" ref="AE68:AE99" si="58">L68/($D68*($AT$4/1000))</f>
        <v>0</v>
      </c>
      <c r="AF68" s="19">
        <f t="shared" ref="AF68:AF99" si="59">M68/($D68*($AT$4/1000))</f>
        <v>2777.7777777777778</v>
      </c>
      <c r="AG68" s="19">
        <f t="shared" ref="AG68:AG99" si="60">N68/($D68*($AT$4/1000))</f>
        <v>0</v>
      </c>
      <c r="AH68" s="19">
        <f t="shared" ref="AH68:AH99" si="61">O68/($D68*($AT$4/1000))</f>
        <v>0</v>
      </c>
      <c r="AI68" s="19">
        <f t="shared" ref="AI68:AI99" si="62">SUM(AD68:AH68)</f>
        <v>2777.7777777777778</v>
      </c>
      <c r="AJ68" s="19">
        <f t="shared" ref="AJ68:AJ99" si="63">Q68/($D68*($AT$4/1000))</f>
        <v>0</v>
      </c>
      <c r="AK68" s="19">
        <f t="shared" ref="AK68:AK99" si="64">R68/($D68*($AT$4/1000))</f>
        <v>0</v>
      </c>
      <c r="AL68" s="19">
        <f t="shared" ref="AL68:AL99" si="65">S68/($D68*($AT$4/1000))</f>
        <v>23611.111111111113</v>
      </c>
      <c r="AM68" s="19">
        <f t="shared" ref="AM68:AM99" si="66">T68/($D68*($AT$4/1000))</f>
        <v>0</v>
      </c>
      <c r="AN68" s="19">
        <f t="shared" ref="AN68:AN99" si="67">U68/($D68*($AT$4/1000))</f>
        <v>0</v>
      </c>
      <c r="AO68" s="19">
        <f t="shared" ref="AO68:AO99" si="68">SUM(AJ68:AN68)</f>
        <v>23611.111111111113</v>
      </c>
      <c r="AP68" s="20" t="s">
        <v>120</v>
      </c>
      <c r="AQ68" s="19">
        <f t="shared" ref="AQ68:AQ99" si="69">AC68+AI68+AO68</f>
        <v>26388.888888888891</v>
      </c>
      <c r="AR68" s="109">
        <f>AVERAGE(AQ68:AQ69)</f>
        <v>22916.666666666668</v>
      </c>
      <c r="AS68" s="29"/>
      <c r="AT68" s="5"/>
      <c r="AU68" s="5"/>
      <c r="AV68" s="5"/>
      <c r="AW68" s="5"/>
      <c r="AX68" s="5"/>
      <c r="AY68" s="7"/>
    </row>
    <row r="69" spans="1:51" ht="20.45" customHeight="1" x14ac:dyDescent="0.2">
      <c r="A69" s="23">
        <v>565</v>
      </c>
      <c r="B69" s="89"/>
      <c r="C69" s="89"/>
      <c r="D69" s="14">
        <v>0.72</v>
      </c>
      <c r="E69" s="24"/>
      <c r="F69" s="25"/>
      <c r="G69" s="25"/>
      <c r="H69" s="25"/>
      <c r="I69" s="25"/>
      <c r="J69" s="25">
        <f t="shared" si="47"/>
        <v>0</v>
      </c>
      <c r="K69" s="25"/>
      <c r="L69" s="25"/>
      <c r="M69" s="25"/>
      <c r="N69" s="25"/>
      <c r="O69" s="25"/>
      <c r="P69" s="25">
        <f t="shared" si="48"/>
        <v>0</v>
      </c>
      <c r="Q69" s="25"/>
      <c r="R69" s="25"/>
      <c r="S69" s="25">
        <v>14</v>
      </c>
      <c r="T69" s="25"/>
      <c r="U69" s="25"/>
      <c r="V69" s="25">
        <f t="shared" si="49"/>
        <v>14</v>
      </c>
      <c r="W69" s="26">
        <f t="shared" si="50"/>
        <v>14</v>
      </c>
      <c r="X69" s="18">
        <f t="shared" si="51"/>
        <v>0</v>
      </c>
      <c r="Y69" s="19">
        <f t="shared" si="52"/>
        <v>0</v>
      </c>
      <c r="Z69" s="19">
        <f t="shared" si="53"/>
        <v>0</v>
      </c>
      <c r="AA69" s="19">
        <f t="shared" si="54"/>
        <v>0</v>
      </c>
      <c r="AB69" s="19">
        <f t="shared" si="55"/>
        <v>0</v>
      </c>
      <c r="AC69" s="19">
        <f t="shared" si="56"/>
        <v>0</v>
      </c>
      <c r="AD69" s="19">
        <f t="shared" si="57"/>
        <v>0</v>
      </c>
      <c r="AE69" s="19">
        <f t="shared" si="58"/>
        <v>0</v>
      </c>
      <c r="AF69" s="19">
        <f t="shared" si="59"/>
        <v>0</v>
      </c>
      <c r="AG69" s="19">
        <f t="shared" si="60"/>
        <v>0</v>
      </c>
      <c r="AH69" s="19">
        <f t="shared" si="61"/>
        <v>0</v>
      </c>
      <c r="AI69" s="19">
        <f t="shared" si="62"/>
        <v>0</v>
      </c>
      <c r="AJ69" s="19">
        <f t="shared" si="63"/>
        <v>0</v>
      </c>
      <c r="AK69" s="19">
        <f t="shared" si="64"/>
        <v>0</v>
      </c>
      <c r="AL69" s="19">
        <f t="shared" si="65"/>
        <v>19444.444444444445</v>
      </c>
      <c r="AM69" s="19">
        <f t="shared" si="66"/>
        <v>0</v>
      </c>
      <c r="AN69" s="19">
        <f t="shared" si="67"/>
        <v>0</v>
      </c>
      <c r="AO69" s="19">
        <f t="shared" si="68"/>
        <v>19444.444444444445</v>
      </c>
      <c r="AP69" s="27" t="s">
        <v>121</v>
      </c>
      <c r="AQ69" s="28">
        <f t="shared" si="69"/>
        <v>19444.444444444445</v>
      </c>
      <c r="AR69" s="110"/>
      <c r="AS69" s="29"/>
      <c r="AT69" s="5"/>
      <c r="AU69" s="5"/>
      <c r="AV69" s="5"/>
      <c r="AW69" s="5"/>
      <c r="AX69" s="5"/>
      <c r="AY69" s="7"/>
    </row>
    <row r="70" spans="1:51" ht="20.45" customHeight="1" x14ac:dyDescent="0.2">
      <c r="A70" s="23">
        <v>566</v>
      </c>
      <c r="B70" s="89"/>
      <c r="C70" s="89"/>
      <c r="D70" s="14">
        <v>0.72</v>
      </c>
      <c r="E70" s="24"/>
      <c r="F70" s="25"/>
      <c r="G70" s="25"/>
      <c r="H70" s="25"/>
      <c r="I70" s="25"/>
      <c r="J70" s="25">
        <f t="shared" si="47"/>
        <v>0</v>
      </c>
      <c r="K70" s="25"/>
      <c r="L70" s="25"/>
      <c r="M70" s="25">
        <v>1</v>
      </c>
      <c r="N70" s="25"/>
      <c r="O70" s="25"/>
      <c r="P70" s="25">
        <f t="shared" si="48"/>
        <v>1</v>
      </c>
      <c r="Q70" s="25"/>
      <c r="R70" s="25"/>
      <c r="S70" s="25">
        <v>13</v>
      </c>
      <c r="T70" s="25"/>
      <c r="U70" s="25"/>
      <c r="V70" s="25">
        <f t="shared" si="49"/>
        <v>13</v>
      </c>
      <c r="W70" s="26">
        <f t="shared" si="50"/>
        <v>14</v>
      </c>
      <c r="X70" s="18">
        <f t="shared" si="51"/>
        <v>0</v>
      </c>
      <c r="Y70" s="19">
        <f t="shared" si="52"/>
        <v>0</v>
      </c>
      <c r="Z70" s="19">
        <f t="shared" si="53"/>
        <v>0</v>
      </c>
      <c r="AA70" s="19">
        <f t="shared" si="54"/>
        <v>0</v>
      </c>
      <c r="AB70" s="19">
        <f t="shared" si="55"/>
        <v>0</v>
      </c>
      <c r="AC70" s="19">
        <f t="shared" si="56"/>
        <v>0</v>
      </c>
      <c r="AD70" s="19">
        <f t="shared" si="57"/>
        <v>0</v>
      </c>
      <c r="AE70" s="19">
        <f t="shared" si="58"/>
        <v>0</v>
      </c>
      <c r="AF70" s="19">
        <f t="shared" si="59"/>
        <v>1388.8888888888889</v>
      </c>
      <c r="AG70" s="19">
        <f t="shared" si="60"/>
        <v>0</v>
      </c>
      <c r="AH70" s="19">
        <f t="shared" si="61"/>
        <v>0</v>
      </c>
      <c r="AI70" s="19">
        <f t="shared" si="62"/>
        <v>1388.8888888888889</v>
      </c>
      <c r="AJ70" s="19">
        <f t="shared" si="63"/>
        <v>0</v>
      </c>
      <c r="AK70" s="19">
        <f t="shared" si="64"/>
        <v>0</v>
      </c>
      <c r="AL70" s="19">
        <f t="shared" si="65"/>
        <v>18055.555555555558</v>
      </c>
      <c r="AM70" s="19">
        <f t="shared" si="66"/>
        <v>0</v>
      </c>
      <c r="AN70" s="19">
        <f t="shared" si="67"/>
        <v>0</v>
      </c>
      <c r="AO70" s="19">
        <f t="shared" si="68"/>
        <v>18055.555555555558</v>
      </c>
      <c r="AP70" s="20" t="s">
        <v>120</v>
      </c>
      <c r="AQ70" s="19">
        <f t="shared" si="69"/>
        <v>19444.444444444449</v>
      </c>
      <c r="AR70" s="109">
        <f>AVERAGE(AQ70:AQ71)</f>
        <v>40972.222222222226</v>
      </c>
      <c r="AS70" s="29"/>
      <c r="AT70" s="5"/>
      <c r="AU70" s="5"/>
      <c r="AV70" s="5"/>
      <c r="AW70" s="5"/>
      <c r="AX70" s="5"/>
      <c r="AY70" s="7"/>
    </row>
    <row r="71" spans="1:51" ht="20.45" customHeight="1" x14ac:dyDescent="0.2">
      <c r="A71" s="23">
        <v>567</v>
      </c>
      <c r="B71" s="89"/>
      <c r="C71" s="89"/>
      <c r="D71" s="14">
        <v>0.72</v>
      </c>
      <c r="E71" s="24"/>
      <c r="F71" s="25"/>
      <c r="G71" s="25"/>
      <c r="H71" s="25"/>
      <c r="I71" s="25"/>
      <c r="J71" s="25">
        <f t="shared" si="47"/>
        <v>0</v>
      </c>
      <c r="K71" s="25"/>
      <c r="L71" s="25"/>
      <c r="M71" s="25">
        <v>1</v>
      </c>
      <c r="N71" s="25"/>
      <c r="O71" s="25"/>
      <c r="P71" s="25">
        <f t="shared" si="48"/>
        <v>1</v>
      </c>
      <c r="Q71" s="25">
        <v>2</v>
      </c>
      <c r="R71" s="25"/>
      <c r="S71" s="25">
        <v>42</v>
      </c>
      <c r="T71" s="25"/>
      <c r="U71" s="25"/>
      <c r="V71" s="25">
        <f t="shared" si="49"/>
        <v>44</v>
      </c>
      <c r="W71" s="26">
        <f t="shared" si="50"/>
        <v>45</v>
      </c>
      <c r="X71" s="18">
        <f t="shared" si="51"/>
        <v>0</v>
      </c>
      <c r="Y71" s="19">
        <f t="shared" si="52"/>
        <v>0</v>
      </c>
      <c r="Z71" s="19">
        <f t="shared" si="53"/>
        <v>0</v>
      </c>
      <c r="AA71" s="19">
        <f t="shared" si="54"/>
        <v>0</v>
      </c>
      <c r="AB71" s="19">
        <f t="shared" si="55"/>
        <v>0</v>
      </c>
      <c r="AC71" s="19">
        <f t="shared" si="56"/>
        <v>0</v>
      </c>
      <c r="AD71" s="19">
        <f t="shared" si="57"/>
        <v>0</v>
      </c>
      <c r="AE71" s="19">
        <f t="shared" si="58"/>
        <v>0</v>
      </c>
      <c r="AF71" s="19">
        <f t="shared" si="59"/>
        <v>1388.8888888888889</v>
      </c>
      <c r="AG71" s="19">
        <f t="shared" si="60"/>
        <v>0</v>
      </c>
      <c r="AH71" s="19">
        <f t="shared" si="61"/>
        <v>0</v>
      </c>
      <c r="AI71" s="19">
        <f t="shared" si="62"/>
        <v>1388.8888888888889</v>
      </c>
      <c r="AJ71" s="19">
        <f t="shared" si="63"/>
        <v>2777.7777777777778</v>
      </c>
      <c r="AK71" s="19">
        <f t="shared" si="64"/>
        <v>0</v>
      </c>
      <c r="AL71" s="19">
        <f t="shared" si="65"/>
        <v>58333.333333333336</v>
      </c>
      <c r="AM71" s="19">
        <f t="shared" si="66"/>
        <v>0</v>
      </c>
      <c r="AN71" s="19">
        <f t="shared" si="67"/>
        <v>0</v>
      </c>
      <c r="AO71" s="19">
        <f t="shared" si="68"/>
        <v>61111.111111111117</v>
      </c>
      <c r="AP71" s="27" t="s">
        <v>121</v>
      </c>
      <c r="AQ71" s="28">
        <f t="shared" si="69"/>
        <v>62500.000000000007</v>
      </c>
      <c r="AR71" s="110"/>
      <c r="AS71" s="29"/>
      <c r="AT71" s="5"/>
      <c r="AU71" s="5"/>
      <c r="AV71" s="5"/>
      <c r="AW71" s="5"/>
      <c r="AX71" s="5"/>
      <c r="AY71" s="7"/>
    </row>
    <row r="72" spans="1:51" ht="20.45" customHeight="1" x14ac:dyDescent="0.2">
      <c r="A72" s="23">
        <v>568</v>
      </c>
      <c r="B72" s="89"/>
      <c r="C72" s="89"/>
      <c r="D72" s="14">
        <v>0.69</v>
      </c>
      <c r="E72" s="24"/>
      <c r="F72" s="25"/>
      <c r="G72" s="25"/>
      <c r="H72" s="25"/>
      <c r="I72" s="25"/>
      <c r="J72" s="25">
        <f t="shared" si="47"/>
        <v>0</v>
      </c>
      <c r="K72" s="25"/>
      <c r="L72" s="25"/>
      <c r="M72" s="25">
        <v>2</v>
      </c>
      <c r="N72" s="25"/>
      <c r="O72" s="25"/>
      <c r="P72" s="25">
        <f t="shared" si="48"/>
        <v>2</v>
      </c>
      <c r="Q72" s="25">
        <v>1</v>
      </c>
      <c r="R72" s="25"/>
      <c r="S72" s="25">
        <v>8</v>
      </c>
      <c r="T72" s="25"/>
      <c r="U72" s="25">
        <v>2</v>
      </c>
      <c r="V72" s="25">
        <f t="shared" si="49"/>
        <v>11</v>
      </c>
      <c r="W72" s="26">
        <f t="shared" si="50"/>
        <v>13</v>
      </c>
      <c r="X72" s="18">
        <f t="shared" si="51"/>
        <v>0</v>
      </c>
      <c r="Y72" s="19">
        <f t="shared" si="52"/>
        <v>0</v>
      </c>
      <c r="Z72" s="19">
        <f t="shared" si="53"/>
        <v>0</v>
      </c>
      <c r="AA72" s="19">
        <f t="shared" si="54"/>
        <v>0</v>
      </c>
      <c r="AB72" s="19">
        <f t="shared" si="55"/>
        <v>0</v>
      </c>
      <c r="AC72" s="19">
        <f t="shared" si="56"/>
        <v>0</v>
      </c>
      <c r="AD72" s="19">
        <f t="shared" si="57"/>
        <v>0</v>
      </c>
      <c r="AE72" s="19">
        <f t="shared" si="58"/>
        <v>0</v>
      </c>
      <c r="AF72" s="19">
        <f t="shared" si="59"/>
        <v>2898.5507246376815</v>
      </c>
      <c r="AG72" s="19">
        <f t="shared" si="60"/>
        <v>0</v>
      </c>
      <c r="AH72" s="19">
        <f t="shared" si="61"/>
        <v>0</v>
      </c>
      <c r="AI72" s="19">
        <f t="shared" si="62"/>
        <v>2898.5507246376815</v>
      </c>
      <c r="AJ72" s="19">
        <f t="shared" si="63"/>
        <v>1449.2753623188407</v>
      </c>
      <c r="AK72" s="19">
        <f t="shared" si="64"/>
        <v>0</v>
      </c>
      <c r="AL72" s="19">
        <f t="shared" si="65"/>
        <v>11594.202898550726</v>
      </c>
      <c r="AM72" s="19">
        <f t="shared" si="66"/>
        <v>0</v>
      </c>
      <c r="AN72" s="19">
        <f t="shared" si="67"/>
        <v>2898.5507246376815</v>
      </c>
      <c r="AO72" s="19">
        <f t="shared" si="68"/>
        <v>15942.028985507248</v>
      </c>
      <c r="AP72" s="20" t="s">
        <v>120</v>
      </c>
      <c r="AQ72" s="19">
        <f t="shared" si="69"/>
        <v>18840.579710144928</v>
      </c>
      <c r="AR72" s="109">
        <f>AVERAGE(AQ72:AQ73)</f>
        <v>21014.492753623188</v>
      </c>
      <c r="AS72" s="29"/>
      <c r="AT72" s="5"/>
      <c r="AU72" s="5"/>
      <c r="AV72" s="5"/>
      <c r="AW72" s="5"/>
      <c r="AX72" s="5"/>
      <c r="AY72" s="7"/>
    </row>
    <row r="73" spans="1:51" ht="20.45" customHeight="1" x14ac:dyDescent="0.2">
      <c r="A73" s="23">
        <v>569</v>
      </c>
      <c r="B73" s="89"/>
      <c r="C73" s="89"/>
      <c r="D73" s="14">
        <v>0.69</v>
      </c>
      <c r="E73" s="24"/>
      <c r="F73" s="25"/>
      <c r="G73" s="25"/>
      <c r="H73" s="25"/>
      <c r="I73" s="25"/>
      <c r="J73" s="25">
        <f t="shared" si="47"/>
        <v>0</v>
      </c>
      <c r="K73" s="25"/>
      <c r="L73" s="25"/>
      <c r="M73" s="25">
        <v>1</v>
      </c>
      <c r="N73" s="25"/>
      <c r="O73" s="25"/>
      <c r="P73" s="25">
        <f t="shared" si="48"/>
        <v>1</v>
      </c>
      <c r="Q73" s="25">
        <v>2</v>
      </c>
      <c r="R73" s="25"/>
      <c r="S73" s="25">
        <v>13</v>
      </c>
      <c r="T73" s="25"/>
      <c r="U73" s="25"/>
      <c r="V73" s="25">
        <f t="shared" si="49"/>
        <v>15</v>
      </c>
      <c r="W73" s="26">
        <f t="shared" si="50"/>
        <v>16</v>
      </c>
      <c r="X73" s="18">
        <f t="shared" si="51"/>
        <v>0</v>
      </c>
      <c r="Y73" s="19">
        <f t="shared" si="52"/>
        <v>0</v>
      </c>
      <c r="Z73" s="19">
        <f t="shared" si="53"/>
        <v>0</v>
      </c>
      <c r="AA73" s="19">
        <f t="shared" si="54"/>
        <v>0</v>
      </c>
      <c r="AB73" s="19">
        <f t="shared" si="55"/>
        <v>0</v>
      </c>
      <c r="AC73" s="19">
        <f t="shared" si="56"/>
        <v>0</v>
      </c>
      <c r="AD73" s="19">
        <f t="shared" si="57"/>
        <v>0</v>
      </c>
      <c r="AE73" s="19">
        <f t="shared" si="58"/>
        <v>0</v>
      </c>
      <c r="AF73" s="19">
        <f t="shared" si="59"/>
        <v>1449.2753623188407</v>
      </c>
      <c r="AG73" s="19">
        <f t="shared" si="60"/>
        <v>0</v>
      </c>
      <c r="AH73" s="19">
        <f t="shared" si="61"/>
        <v>0</v>
      </c>
      <c r="AI73" s="19">
        <f t="shared" si="62"/>
        <v>1449.2753623188407</v>
      </c>
      <c r="AJ73" s="19">
        <f t="shared" si="63"/>
        <v>2898.5507246376815</v>
      </c>
      <c r="AK73" s="19">
        <f t="shared" si="64"/>
        <v>0</v>
      </c>
      <c r="AL73" s="19">
        <f t="shared" si="65"/>
        <v>18840.579710144928</v>
      </c>
      <c r="AM73" s="19">
        <f t="shared" si="66"/>
        <v>0</v>
      </c>
      <c r="AN73" s="19">
        <f t="shared" si="67"/>
        <v>0</v>
      </c>
      <c r="AO73" s="19">
        <f t="shared" si="68"/>
        <v>21739.130434782608</v>
      </c>
      <c r="AP73" s="27" t="s">
        <v>121</v>
      </c>
      <c r="AQ73" s="28">
        <f t="shared" si="69"/>
        <v>23188.405797101448</v>
      </c>
      <c r="AR73" s="110"/>
      <c r="AS73" s="29"/>
      <c r="AT73" s="5"/>
      <c r="AU73" s="5"/>
      <c r="AV73" s="5"/>
      <c r="AW73" s="5"/>
      <c r="AX73" s="5"/>
      <c r="AY73" s="7"/>
    </row>
    <row r="74" spans="1:51" ht="20.45" customHeight="1" x14ac:dyDescent="0.2">
      <c r="A74" s="23">
        <v>570</v>
      </c>
      <c r="B74" s="89"/>
      <c r="C74" s="89"/>
      <c r="D74" s="14">
        <v>0.68</v>
      </c>
      <c r="E74" s="24"/>
      <c r="F74" s="25"/>
      <c r="G74" s="25"/>
      <c r="H74" s="25"/>
      <c r="I74" s="25"/>
      <c r="J74" s="25">
        <f t="shared" si="47"/>
        <v>0</v>
      </c>
      <c r="K74" s="25"/>
      <c r="L74" s="25"/>
      <c r="M74" s="25"/>
      <c r="N74" s="25"/>
      <c r="O74" s="25"/>
      <c r="P74" s="25">
        <f t="shared" si="48"/>
        <v>0</v>
      </c>
      <c r="Q74" s="25">
        <v>2</v>
      </c>
      <c r="R74" s="25"/>
      <c r="S74" s="25">
        <v>7</v>
      </c>
      <c r="T74" s="25"/>
      <c r="U74" s="25"/>
      <c r="V74" s="25">
        <f t="shared" si="49"/>
        <v>9</v>
      </c>
      <c r="W74" s="26">
        <f t="shared" si="50"/>
        <v>9</v>
      </c>
      <c r="X74" s="18">
        <f t="shared" si="51"/>
        <v>0</v>
      </c>
      <c r="Y74" s="19">
        <f t="shared" si="52"/>
        <v>0</v>
      </c>
      <c r="Z74" s="19">
        <f t="shared" si="53"/>
        <v>0</v>
      </c>
      <c r="AA74" s="19">
        <f t="shared" si="54"/>
        <v>0</v>
      </c>
      <c r="AB74" s="19">
        <f t="shared" si="55"/>
        <v>0</v>
      </c>
      <c r="AC74" s="19">
        <f t="shared" si="56"/>
        <v>0</v>
      </c>
      <c r="AD74" s="19">
        <f t="shared" si="57"/>
        <v>0</v>
      </c>
      <c r="AE74" s="19">
        <f t="shared" si="58"/>
        <v>0</v>
      </c>
      <c r="AF74" s="19">
        <f t="shared" si="59"/>
        <v>0</v>
      </c>
      <c r="AG74" s="19">
        <f t="shared" si="60"/>
        <v>0</v>
      </c>
      <c r="AH74" s="19">
        <f t="shared" si="61"/>
        <v>0</v>
      </c>
      <c r="AI74" s="19">
        <f t="shared" si="62"/>
        <v>0</v>
      </c>
      <c r="AJ74" s="19">
        <f t="shared" si="63"/>
        <v>2941.1764705882351</v>
      </c>
      <c r="AK74" s="19">
        <f t="shared" si="64"/>
        <v>0</v>
      </c>
      <c r="AL74" s="19">
        <f t="shared" si="65"/>
        <v>10294.117647058823</v>
      </c>
      <c r="AM74" s="19">
        <f t="shared" si="66"/>
        <v>0</v>
      </c>
      <c r="AN74" s="19">
        <f t="shared" si="67"/>
        <v>0</v>
      </c>
      <c r="AO74" s="19">
        <f t="shared" si="68"/>
        <v>13235.294117647059</v>
      </c>
      <c r="AP74" s="20" t="s">
        <v>120</v>
      </c>
      <c r="AQ74" s="19">
        <f t="shared" si="69"/>
        <v>13235.294117647059</v>
      </c>
      <c r="AR74" s="109">
        <f>AVERAGE(AQ74:AQ75)</f>
        <v>13235.294117647059</v>
      </c>
      <c r="AS74" s="29"/>
      <c r="AT74" s="5"/>
      <c r="AU74" s="5"/>
      <c r="AV74" s="5"/>
      <c r="AW74" s="5"/>
      <c r="AX74" s="5"/>
      <c r="AY74" s="7"/>
    </row>
    <row r="75" spans="1:51" ht="20.45" customHeight="1" x14ac:dyDescent="0.2">
      <c r="A75" s="23">
        <v>571</v>
      </c>
      <c r="B75" s="89"/>
      <c r="C75" s="89"/>
      <c r="D75" s="14">
        <v>0.68</v>
      </c>
      <c r="E75" s="24"/>
      <c r="F75" s="25"/>
      <c r="G75" s="25"/>
      <c r="H75" s="25"/>
      <c r="I75" s="25"/>
      <c r="J75" s="25">
        <f t="shared" si="47"/>
        <v>0</v>
      </c>
      <c r="K75" s="25">
        <v>2</v>
      </c>
      <c r="L75" s="25"/>
      <c r="M75" s="25"/>
      <c r="N75" s="25"/>
      <c r="O75" s="25"/>
      <c r="P75" s="25">
        <f t="shared" si="48"/>
        <v>2</v>
      </c>
      <c r="Q75" s="25"/>
      <c r="R75" s="25"/>
      <c r="S75" s="25">
        <v>7</v>
      </c>
      <c r="T75" s="25"/>
      <c r="U75" s="25"/>
      <c r="V75" s="25">
        <f t="shared" si="49"/>
        <v>7</v>
      </c>
      <c r="W75" s="26">
        <f t="shared" si="50"/>
        <v>9</v>
      </c>
      <c r="X75" s="18">
        <f t="shared" si="51"/>
        <v>0</v>
      </c>
      <c r="Y75" s="19">
        <f t="shared" si="52"/>
        <v>0</v>
      </c>
      <c r="Z75" s="19">
        <f t="shared" si="53"/>
        <v>0</v>
      </c>
      <c r="AA75" s="19">
        <f t="shared" si="54"/>
        <v>0</v>
      </c>
      <c r="AB75" s="19">
        <f t="shared" si="55"/>
        <v>0</v>
      </c>
      <c r="AC75" s="19">
        <f t="shared" si="56"/>
        <v>0</v>
      </c>
      <c r="AD75" s="19">
        <f t="shared" si="57"/>
        <v>2941.1764705882351</v>
      </c>
      <c r="AE75" s="19">
        <f t="shared" si="58"/>
        <v>0</v>
      </c>
      <c r="AF75" s="19">
        <f t="shared" si="59"/>
        <v>0</v>
      </c>
      <c r="AG75" s="19">
        <f t="shared" si="60"/>
        <v>0</v>
      </c>
      <c r="AH75" s="19">
        <f t="shared" si="61"/>
        <v>0</v>
      </c>
      <c r="AI75" s="19">
        <f t="shared" si="62"/>
        <v>2941.1764705882351</v>
      </c>
      <c r="AJ75" s="19">
        <f t="shared" si="63"/>
        <v>0</v>
      </c>
      <c r="AK75" s="19">
        <f t="shared" si="64"/>
        <v>0</v>
      </c>
      <c r="AL75" s="19">
        <f t="shared" si="65"/>
        <v>10294.117647058823</v>
      </c>
      <c r="AM75" s="19">
        <f t="shared" si="66"/>
        <v>0</v>
      </c>
      <c r="AN75" s="19">
        <f t="shared" si="67"/>
        <v>0</v>
      </c>
      <c r="AO75" s="19">
        <f t="shared" si="68"/>
        <v>10294.117647058823</v>
      </c>
      <c r="AP75" s="27" t="s">
        <v>121</v>
      </c>
      <c r="AQ75" s="28">
        <f t="shared" si="69"/>
        <v>13235.294117647059</v>
      </c>
      <c r="AR75" s="110"/>
      <c r="AS75" s="29"/>
      <c r="AT75" s="5"/>
      <c r="AU75" s="5"/>
      <c r="AV75" s="5"/>
      <c r="AW75" s="5"/>
      <c r="AX75" s="5"/>
      <c r="AY75" s="7"/>
    </row>
    <row r="76" spans="1:51" ht="20.45" customHeight="1" x14ac:dyDescent="0.2">
      <c r="A76" s="23">
        <v>572</v>
      </c>
      <c r="B76" s="89"/>
      <c r="C76" s="89"/>
      <c r="D76" s="14">
        <v>0.72</v>
      </c>
      <c r="E76" s="24"/>
      <c r="F76" s="25"/>
      <c r="G76" s="25"/>
      <c r="H76" s="25"/>
      <c r="I76" s="25"/>
      <c r="J76" s="25">
        <f t="shared" si="47"/>
        <v>0</v>
      </c>
      <c r="K76" s="25">
        <v>15</v>
      </c>
      <c r="L76" s="25"/>
      <c r="M76" s="25">
        <v>25</v>
      </c>
      <c r="N76" s="25">
        <v>1</v>
      </c>
      <c r="O76" s="25"/>
      <c r="P76" s="25">
        <f t="shared" si="48"/>
        <v>41</v>
      </c>
      <c r="Q76" s="25">
        <v>18</v>
      </c>
      <c r="R76" s="25"/>
      <c r="S76" s="25">
        <v>30</v>
      </c>
      <c r="T76" s="25"/>
      <c r="U76" s="25">
        <v>1</v>
      </c>
      <c r="V76" s="25">
        <f t="shared" si="49"/>
        <v>49</v>
      </c>
      <c r="W76" s="26">
        <f t="shared" si="50"/>
        <v>90</v>
      </c>
      <c r="X76" s="18">
        <f t="shared" si="51"/>
        <v>0</v>
      </c>
      <c r="Y76" s="19">
        <f t="shared" si="52"/>
        <v>0</v>
      </c>
      <c r="Z76" s="19">
        <f t="shared" si="53"/>
        <v>0</v>
      </c>
      <c r="AA76" s="19">
        <f t="shared" si="54"/>
        <v>0</v>
      </c>
      <c r="AB76" s="19">
        <f t="shared" si="55"/>
        <v>0</v>
      </c>
      <c r="AC76" s="19">
        <f t="shared" si="56"/>
        <v>0</v>
      </c>
      <c r="AD76" s="19">
        <f t="shared" si="57"/>
        <v>20833.333333333336</v>
      </c>
      <c r="AE76" s="19">
        <f t="shared" si="58"/>
        <v>0</v>
      </c>
      <c r="AF76" s="19">
        <f t="shared" si="59"/>
        <v>34722.222222222226</v>
      </c>
      <c r="AG76" s="19">
        <f t="shared" si="60"/>
        <v>1388.8888888888889</v>
      </c>
      <c r="AH76" s="19">
        <f t="shared" si="61"/>
        <v>0</v>
      </c>
      <c r="AI76" s="19">
        <f t="shared" si="62"/>
        <v>56944.444444444453</v>
      </c>
      <c r="AJ76" s="19">
        <f t="shared" si="63"/>
        <v>25000.000000000004</v>
      </c>
      <c r="AK76" s="19">
        <f t="shared" si="64"/>
        <v>0</v>
      </c>
      <c r="AL76" s="19">
        <f t="shared" si="65"/>
        <v>41666.666666666672</v>
      </c>
      <c r="AM76" s="19">
        <f t="shared" si="66"/>
        <v>0</v>
      </c>
      <c r="AN76" s="19">
        <f t="shared" si="67"/>
        <v>1388.8888888888889</v>
      </c>
      <c r="AO76" s="19">
        <f t="shared" si="68"/>
        <v>68055.555555555562</v>
      </c>
      <c r="AP76" s="20" t="s">
        <v>120</v>
      </c>
      <c r="AQ76" s="19">
        <f t="shared" si="69"/>
        <v>125000.00000000001</v>
      </c>
      <c r="AR76" s="109">
        <f>AVERAGE(AQ76:AQ77)</f>
        <v>72222.222222222234</v>
      </c>
      <c r="AS76" s="29"/>
      <c r="AT76" s="5"/>
      <c r="AU76" s="5"/>
      <c r="AV76" s="5"/>
      <c r="AW76" s="5"/>
      <c r="AX76" s="5"/>
      <c r="AY76" s="7"/>
    </row>
    <row r="77" spans="1:51" ht="20.45" customHeight="1" x14ac:dyDescent="0.2">
      <c r="A77" s="23">
        <v>573</v>
      </c>
      <c r="B77" s="89"/>
      <c r="C77" s="89"/>
      <c r="D77" s="14">
        <v>0.72</v>
      </c>
      <c r="E77" s="24"/>
      <c r="F77" s="25"/>
      <c r="G77" s="25">
        <v>1</v>
      </c>
      <c r="H77" s="25"/>
      <c r="I77" s="25"/>
      <c r="J77" s="25">
        <f t="shared" si="47"/>
        <v>1</v>
      </c>
      <c r="K77" s="25">
        <v>1</v>
      </c>
      <c r="L77" s="25"/>
      <c r="M77" s="25">
        <v>2</v>
      </c>
      <c r="N77" s="25"/>
      <c r="O77" s="25"/>
      <c r="P77" s="25">
        <f t="shared" si="48"/>
        <v>3</v>
      </c>
      <c r="Q77" s="25">
        <v>1</v>
      </c>
      <c r="R77" s="25"/>
      <c r="S77" s="25">
        <v>9</v>
      </c>
      <c r="T77" s="25"/>
      <c r="U77" s="25"/>
      <c r="V77" s="25">
        <f t="shared" si="49"/>
        <v>10</v>
      </c>
      <c r="W77" s="26">
        <f t="shared" si="50"/>
        <v>14</v>
      </c>
      <c r="X77" s="18">
        <f t="shared" si="51"/>
        <v>0</v>
      </c>
      <c r="Y77" s="19">
        <f t="shared" si="52"/>
        <v>0</v>
      </c>
      <c r="Z77" s="19">
        <f t="shared" si="53"/>
        <v>1388.8888888888889</v>
      </c>
      <c r="AA77" s="19">
        <f t="shared" si="54"/>
        <v>0</v>
      </c>
      <c r="AB77" s="19">
        <f t="shared" si="55"/>
        <v>0</v>
      </c>
      <c r="AC77" s="19">
        <f t="shared" si="56"/>
        <v>1388.8888888888889</v>
      </c>
      <c r="AD77" s="19">
        <f t="shared" si="57"/>
        <v>1388.8888888888889</v>
      </c>
      <c r="AE77" s="19">
        <f t="shared" si="58"/>
        <v>0</v>
      </c>
      <c r="AF77" s="19">
        <f t="shared" si="59"/>
        <v>2777.7777777777778</v>
      </c>
      <c r="AG77" s="19">
        <f t="shared" si="60"/>
        <v>0</v>
      </c>
      <c r="AH77" s="19">
        <f t="shared" si="61"/>
        <v>0</v>
      </c>
      <c r="AI77" s="19">
        <f t="shared" si="62"/>
        <v>4166.666666666667</v>
      </c>
      <c r="AJ77" s="19">
        <f t="shared" si="63"/>
        <v>1388.8888888888889</v>
      </c>
      <c r="AK77" s="19">
        <f t="shared" si="64"/>
        <v>0</v>
      </c>
      <c r="AL77" s="19">
        <f t="shared" si="65"/>
        <v>12500.000000000002</v>
      </c>
      <c r="AM77" s="19">
        <f t="shared" si="66"/>
        <v>0</v>
      </c>
      <c r="AN77" s="19">
        <f t="shared" si="67"/>
        <v>0</v>
      </c>
      <c r="AO77" s="19">
        <f t="shared" si="68"/>
        <v>13888.888888888891</v>
      </c>
      <c r="AP77" s="27" t="s">
        <v>121</v>
      </c>
      <c r="AQ77" s="28">
        <f t="shared" si="69"/>
        <v>19444.444444444445</v>
      </c>
      <c r="AR77" s="110"/>
      <c r="AS77" s="29"/>
      <c r="AT77" s="5"/>
      <c r="AU77" s="5"/>
      <c r="AV77" s="5"/>
      <c r="AW77" s="5"/>
      <c r="AX77" s="5"/>
      <c r="AY77" s="7"/>
    </row>
    <row r="78" spans="1:51" ht="20.45" customHeight="1" x14ac:dyDescent="0.2">
      <c r="A78" s="23">
        <v>574</v>
      </c>
      <c r="B78" s="89"/>
      <c r="C78" s="89"/>
      <c r="D78" s="14">
        <v>0.68</v>
      </c>
      <c r="E78" s="24"/>
      <c r="F78" s="25"/>
      <c r="G78" s="25"/>
      <c r="H78" s="25"/>
      <c r="I78" s="25"/>
      <c r="J78" s="25">
        <f t="shared" si="47"/>
        <v>0</v>
      </c>
      <c r="K78" s="25">
        <v>2</v>
      </c>
      <c r="L78" s="25"/>
      <c r="M78" s="25"/>
      <c r="N78" s="25"/>
      <c r="O78" s="25"/>
      <c r="P78" s="25">
        <f t="shared" si="48"/>
        <v>2</v>
      </c>
      <c r="Q78" s="25">
        <v>1</v>
      </c>
      <c r="R78" s="25"/>
      <c r="S78" s="25">
        <v>6</v>
      </c>
      <c r="T78" s="25"/>
      <c r="U78" s="25"/>
      <c r="V78" s="25">
        <f t="shared" si="49"/>
        <v>7</v>
      </c>
      <c r="W78" s="26">
        <f t="shared" si="50"/>
        <v>9</v>
      </c>
      <c r="X78" s="18">
        <f t="shared" si="51"/>
        <v>0</v>
      </c>
      <c r="Y78" s="19">
        <f t="shared" si="52"/>
        <v>0</v>
      </c>
      <c r="Z78" s="19">
        <f t="shared" si="53"/>
        <v>0</v>
      </c>
      <c r="AA78" s="19">
        <f t="shared" si="54"/>
        <v>0</v>
      </c>
      <c r="AB78" s="19">
        <f t="shared" si="55"/>
        <v>0</v>
      </c>
      <c r="AC78" s="19">
        <f t="shared" si="56"/>
        <v>0</v>
      </c>
      <c r="AD78" s="19">
        <f t="shared" si="57"/>
        <v>2941.1764705882351</v>
      </c>
      <c r="AE78" s="19">
        <f t="shared" si="58"/>
        <v>0</v>
      </c>
      <c r="AF78" s="19">
        <f t="shared" si="59"/>
        <v>0</v>
      </c>
      <c r="AG78" s="19">
        <f t="shared" si="60"/>
        <v>0</v>
      </c>
      <c r="AH78" s="19">
        <f t="shared" si="61"/>
        <v>0</v>
      </c>
      <c r="AI78" s="19">
        <f t="shared" si="62"/>
        <v>2941.1764705882351</v>
      </c>
      <c r="AJ78" s="19">
        <f t="shared" si="63"/>
        <v>1470.5882352941176</v>
      </c>
      <c r="AK78" s="19">
        <f t="shared" si="64"/>
        <v>0</v>
      </c>
      <c r="AL78" s="19">
        <f t="shared" si="65"/>
        <v>8823.5294117647045</v>
      </c>
      <c r="AM78" s="19">
        <f t="shared" si="66"/>
        <v>0</v>
      </c>
      <c r="AN78" s="19">
        <f t="shared" si="67"/>
        <v>0</v>
      </c>
      <c r="AO78" s="19">
        <f t="shared" si="68"/>
        <v>10294.117647058822</v>
      </c>
      <c r="AP78" s="20" t="s">
        <v>120</v>
      </c>
      <c r="AQ78" s="19">
        <f t="shared" si="69"/>
        <v>13235.294117647056</v>
      </c>
      <c r="AR78" s="109">
        <f>AVERAGE(AQ78:AQ79)</f>
        <v>12499.999999999998</v>
      </c>
      <c r="AS78" s="29"/>
      <c r="AT78" s="5"/>
      <c r="AU78" s="5"/>
      <c r="AV78" s="5"/>
      <c r="AW78" s="5"/>
      <c r="AX78" s="5"/>
      <c r="AY78" s="7"/>
    </row>
    <row r="79" spans="1:51" ht="20.45" customHeight="1" x14ac:dyDescent="0.2">
      <c r="A79" s="23">
        <v>575</v>
      </c>
      <c r="B79" s="89"/>
      <c r="C79" s="89"/>
      <c r="D79" s="14">
        <v>0.68</v>
      </c>
      <c r="E79" s="24"/>
      <c r="F79" s="25"/>
      <c r="G79" s="25">
        <v>1</v>
      </c>
      <c r="H79" s="25"/>
      <c r="I79" s="25"/>
      <c r="J79" s="25">
        <f t="shared" si="47"/>
        <v>1</v>
      </c>
      <c r="K79" s="25">
        <v>1</v>
      </c>
      <c r="L79" s="25"/>
      <c r="M79" s="25"/>
      <c r="N79" s="25">
        <v>1</v>
      </c>
      <c r="O79" s="25"/>
      <c r="P79" s="25">
        <f t="shared" si="48"/>
        <v>2</v>
      </c>
      <c r="Q79" s="25">
        <v>1</v>
      </c>
      <c r="R79" s="25"/>
      <c r="S79" s="25">
        <v>4</v>
      </c>
      <c r="T79" s="25"/>
      <c r="U79" s="25"/>
      <c r="V79" s="25">
        <f t="shared" si="49"/>
        <v>5</v>
      </c>
      <c r="W79" s="26">
        <f t="shared" si="50"/>
        <v>8</v>
      </c>
      <c r="X79" s="18">
        <f t="shared" si="51"/>
        <v>0</v>
      </c>
      <c r="Y79" s="19">
        <f t="shared" si="52"/>
        <v>0</v>
      </c>
      <c r="Z79" s="19">
        <f t="shared" si="53"/>
        <v>1470.5882352941176</v>
      </c>
      <c r="AA79" s="19">
        <f t="shared" si="54"/>
        <v>0</v>
      </c>
      <c r="AB79" s="19">
        <f t="shared" si="55"/>
        <v>0</v>
      </c>
      <c r="AC79" s="19">
        <f t="shared" si="56"/>
        <v>1470.5882352941176</v>
      </c>
      <c r="AD79" s="19">
        <f t="shared" si="57"/>
        <v>1470.5882352941176</v>
      </c>
      <c r="AE79" s="19">
        <f t="shared" si="58"/>
        <v>0</v>
      </c>
      <c r="AF79" s="19">
        <f t="shared" si="59"/>
        <v>0</v>
      </c>
      <c r="AG79" s="19">
        <f t="shared" si="60"/>
        <v>1470.5882352941176</v>
      </c>
      <c r="AH79" s="19">
        <f t="shared" si="61"/>
        <v>0</v>
      </c>
      <c r="AI79" s="19">
        <f t="shared" si="62"/>
        <v>2941.1764705882351</v>
      </c>
      <c r="AJ79" s="19">
        <f t="shared" si="63"/>
        <v>1470.5882352941176</v>
      </c>
      <c r="AK79" s="19">
        <f t="shared" si="64"/>
        <v>0</v>
      </c>
      <c r="AL79" s="19">
        <f t="shared" si="65"/>
        <v>5882.3529411764703</v>
      </c>
      <c r="AM79" s="19">
        <f t="shared" si="66"/>
        <v>0</v>
      </c>
      <c r="AN79" s="19">
        <f t="shared" si="67"/>
        <v>0</v>
      </c>
      <c r="AO79" s="19">
        <f t="shared" si="68"/>
        <v>7352.9411764705874</v>
      </c>
      <c r="AP79" s="27" t="s">
        <v>121</v>
      </c>
      <c r="AQ79" s="28">
        <f t="shared" si="69"/>
        <v>11764.705882352941</v>
      </c>
      <c r="AR79" s="110"/>
      <c r="AS79" s="29"/>
      <c r="AT79" s="5"/>
      <c r="AU79" s="5"/>
      <c r="AV79" s="5"/>
      <c r="AW79" s="5"/>
      <c r="AX79" s="5"/>
      <c r="AY79" s="7"/>
    </row>
    <row r="80" spans="1:51" ht="20.45" customHeight="1" x14ac:dyDescent="0.2">
      <c r="A80" s="23">
        <v>576</v>
      </c>
      <c r="B80" s="89"/>
      <c r="C80" s="89"/>
      <c r="D80" s="14">
        <v>0.69</v>
      </c>
      <c r="E80" s="24"/>
      <c r="F80" s="25"/>
      <c r="G80" s="25"/>
      <c r="H80" s="25"/>
      <c r="I80" s="25"/>
      <c r="J80" s="25">
        <f t="shared" si="47"/>
        <v>0</v>
      </c>
      <c r="K80" s="25"/>
      <c r="L80" s="25"/>
      <c r="M80" s="25">
        <v>1</v>
      </c>
      <c r="N80" s="25">
        <v>1</v>
      </c>
      <c r="O80" s="25"/>
      <c r="P80" s="25">
        <f t="shared" si="48"/>
        <v>2</v>
      </c>
      <c r="Q80" s="25">
        <v>4</v>
      </c>
      <c r="R80" s="25"/>
      <c r="S80" s="25">
        <v>10</v>
      </c>
      <c r="T80" s="25"/>
      <c r="U80" s="25"/>
      <c r="V80" s="25">
        <f t="shared" si="49"/>
        <v>14</v>
      </c>
      <c r="W80" s="26">
        <f t="shared" si="50"/>
        <v>16</v>
      </c>
      <c r="X80" s="18">
        <f t="shared" si="51"/>
        <v>0</v>
      </c>
      <c r="Y80" s="19">
        <f t="shared" si="52"/>
        <v>0</v>
      </c>
      <c r="Z80" s="19">
        <f t="shared" si="53"/>
        <v>0</v>
      </c>
      <c r="AA80" s="19">
        <f t="shared" si="54"/>
        <v>0</v>
      </c>
      <c r="AB80" s="19">
        <f t="shared" si="55"/>
        <v>0</v>
      </c>
      <c r="AC80" s="19">
        <f t="shared" si="56"/>
        <v>0</v>
      </c>
      <c r="AD80" s="19">
        <f t="shared" si="57"/>
        <v>0</v>
      </c>
      <c r="AE80" s="19">
        <f t="shared" si="58"/>
        <v>0</v>
      </c>
      <c r="AF80" s="19">
        <f t="shared" si="59"/>
        <v>1449.2753623188407</v>
      </c>
      <c r="AG80" s="19">
        <f t="shared" si="60"/>
        <v>1449.2753623188407</v>
      </c>
      <c r="AH80" s="19">
        <f t="shared" si="61"/>
        <v>0</v>
      </c>
      <c r="AI80" s="19">
        <f t="shared" si="62"/>
        <v>2898.5507246376815</v>
      </c>
      <c r="AJ80" s="19">
        <f t="shared" si="63"/>
        <v>5797.1014492753629</v>
      </c>
      <c r="AK80" s="19">
        <f t="shared" si="64"/>
        <v>0</v>
      </c>
      <c r="AL80" s="19">
        <f t="shared" si="65"/>
        <v>14492.753623188406</v>
      </c>
      <c r="AM80" s="19">
        <f t="shared" si="66"/>
        <v>0</v>
      </c>
      <c r="AN80" s="19">
        <f t="shared" si="67"/>
        <v>0</v>
      </c>
      <c r="AO80" s="19">
        <f t="shared" si="68"/>
        <v>20289.855072463768</v>
      </c>
      <c r="AP80" s="20" t="s">
        <v>120</v>
      </c>
      <c r="AQ80" s="19">
        <f t="shared" si="69"/>
        <v>23188.405797101448</v>
      </c>
      <c r="AR80" s="109">
        <f>AVERAGE(AQ80:AQ81)</f>
        <v>29710.144927536232</v>
      </c>
      <c r="AS80" s="29"/>
      <c r="AT80" s="5"/>
      <c r="AU80" s="5"/>
      <c r="AV80" s="5"/>
      <c r="AW80" s="5"/>
      <c r="AX80" s="5"/>
      <c r="AY80" s="7"/>
    </row>
    <row r="81" spans="1:51" ht="20.45" customHeight="1" x14ac:dyDescent="0.2">
      <c r="A81" s="23">
        <v>577</v>
      </c>
      <c r="B81" s="89"/>
      <c r="C81" s="89"/>
      <c r="D81" s="14">
        <v>0.69</v>
      </c>
      <c r="E81" s="24"/>
      <c r="F81" s="25"/>
      <c r="G81" s="25">
        <v>1</v>
      </c>
      <c r="H81" s="25"/>
      <c r="I81" s="25"/>
      <c r="J81" s="25">
        <f t="shared" si="47"/>
        <v>1</v>
      </c>
      <c r="K81" s="25">
        <v>2</v>
      </c>
      <c r="L81" s="25"/>
      <c r="M81" s="25"/>
      <c r="N81" s="25"/>
      <c r="O81" s="25"/>
      <c r="P81" s="25">
        <f t="shared" si="48"/>
        <v>2</v>
      </c>
      <c r="Q81" s="25">
        <v>10</v>
      </c>
      <c r="R81" s="25"/>
      <c r="S81" s="25">
        <v>8</v>
      </c>
      <c r="T81" s="25">
        <v>4</v>
      </c>
      <c r="U81" s="25"/>
      <c r="V81" s="25">
        <f t="shared" si="49"/>
        <v>22</v>
      </c>
      <c r="W81" s="26">
        <f t="shared" si="50"/>
        <v>25</v>
      </c>
      <c r="X81" s="18">
        <f t="shared" si="51"/>
        <v>0</v>
      </c>
      <c r="Y81" s="19">
        <f t="shared" si="52"/>
        <v>0</v>
      </c>
      <c r="Z81" s="19">
        <f t="shared" si="53"/>
        <v>1449.2753623188407</v>
      </c>
      <c r="AA81" s="19">
        <f t="shared" si="54"/>
        <v>0</v>
      </c>
      <c r="AB81" s="19">
        <f t="shared" si="55"/>
        <v>0</v>
      </c>
      <c r="AC81" s="19">
        <f t="shared" si="56"/>
        <v>1449.2753623188407</v>
      </c>
      <c r="AD81" s="19">
        <f t="shared" si="57"/>
        <v>2898.5507246376815</v>
      </c>
      <c r="AE81" s="19">
        <f t="shared" si="58"/>
        <v>0</v>
      </c>
      <c r="AF81" s="19">
        <f t="shared" si="59"/>
        <v>0</v>
      </c>
      <c r="AG81" s="19">
        <f t="shared" si="60"/>
        <v>0</v>
      </c>
      <c r="AH81" s="19">
        <f t="shared" si="61"/>
        <v>0</v>
      </c>
      <c r="AI81" s="19">
        <f t="shared" si="62"/>
        <v>2898.5507246376815</v>
      </c>
      <c r="AJ81" s="19">
        <f t="shared" si="63"/>
        <v>14492.753623188406</v>
      </c>
      <c r="AK81" s="19">
        <f t="shared" si="64"/>
        <v>0</v>
      </c>
      <c r="AL81" s="19">
        <f t="shared" si="65"/>
        <v>11594.202898550726</v>
      </c>
      <c r="AM81" s="19">
        <f t="shared" si="66"/>
        <v>5797.1014492753629</v>
      </c>
      <c r="AN81" s="19">
        <f t="shared" si="67"/>
        <v>0</v>
      </c>
      <c r="AO81" s="19">
        <f t="shared" si="68"/>
        <v>31884.057971014496</v>
      </c>
      <c r="AP81" s="27" t="s">
        <v>121</v>
      </c>
      <c r="AQ81" s="28">
        <f t="shared" si="69"/>
        <v>36231.884057971016</v>
      </c>
      <c r="AR81" s="110"/>
      <c r="AS81" s="29"/>
      <c r="AT81" s="5"/>
      <c r="AU81" s="5"/>
      <c r="AV81" s="5"/>
      <c r="AW81" s="5"/>
      <c r="AX81" s="5"/>
      <c r="AY81" s="7"/>
    </row>
    <row r="82" spans="1:51" ht="20.45" customHeight="1" x14ac:dyDescent="0.2">
      <c r="A82" s="23">
        <v>578</v>
      </c>
      <c r="B82" s="89"/>
      <c r="C82" s="89"/>
      <c r="D82" s="14">
        <v>0.69</v>
      </c>
      <c r="E82" s="24"/>
      <c r="F82" s="25"/>
      <c r="G82" s="25"/>
      <c r="H82" s="25"/>
      <c r="I82" s="25"/>
      <c r="J82" s="25">
        <f t="shared" si="47"/>
        <v>0</v>
      </c>
      <c r="K82" s="25"/>
      <c r="L82" s="25"/>
      <c r="M82" s="25">
        <v>28</v>
      </c>
      <c r="N82" s="25"/>
      <c r="O82" s="25"/>
      <c r="P82" s="25">
        <f t="shared" si="48"/>
        <v>28</v>
      </c>
      <c r="Q82" s="25"/>
      <c r="R82" s="25"/>
      <c r="S82" s="25">
        <v>6</v>
      </c>
      <c r="T82" s="25"/>
      <c r="U82" s="25"/>
      <c r="V82" s="25">
        <f t="shared" si="49"/>
        <v>6</v>
      </c>
      <c r="W82" s="26">
        <f t="shared" si="50"/>
        <v>34</v>
      </c>
      <c r="X82" s="18">
        <f t="shared" si="51"/>
        <v>0</v>
      </c>
      <c r="Y82" s="19">
        <f t="shared" si="52"/>
        <v>0</v>
      </c>
      <c r="Z82" s="19">
        <f t="shared" si="53"/>
        <v>0</v>
      </c>
      <c r="AA82" s="19">
        <f t="shared" si="54"/>
        <v>0</v>
      </c>
      <c r="AB82" s="19">
        <f t="shared" si="55"/>
        <v>0</v>
      </c>
      <c r="AC82" s="19">
        <f t="shared" si="56"/>
        <v>0</v>
      </c>
      <c r="AD82" s="19">
        <f t="shared" si="57"/>
        <v>0</v>
      </c>
      <c r="AE82" s="19">
        <f t="shared" si="58"/>
        <v>0</v>
      </c>
      <c r="AF82" s="19">
        <f t="shared" si="59"/>
        <v>40579.710144927536</v>
      </c>
      <c r="AG82" s="19">
        <f t="shared" si="60"/>
        <v>0</v>
      </c>
      <c r="AH82" s="19">
        <f t="shared" si="61"/>
        <v>0</v>
      </c>
      <c r="AI82" s="19">
        <f t="shared" si="62"/>
        <v>40579.710144927536</v>
      </c>
      <c r="AJ82" s="19">
        <f t="shared" si="63"/>
        <v>0</v>
      </c>
      <c r="AK82" s="19">
        <f t="shared" si="64"/>
        <v>0</v>
      </c>
      <c r="AL82" s="19">
        <f t="shared" si="65"/>
        <v>8695.652173913044</v>
      </c>
      <c r="AM82" s="19">
        <f t="shared" si="66"/>
        <v>0</v>
      </c>
      <c r="AN82" s="19">
        <f t="shared" si="67"/>
        <v>0</v>
      </c>
      <c r="AO82" s="19">
        <f t="shared" si="68"/>
        <v>8695.652173913044</v>
      </c>
      <c r="AP82" s="20" t="s">
        <v>120</v>
      </c>
      <c r="AQ82" s="19">
        <f t="shared" si="69"/>
        <v>49275.362318840576</v>
      </c>
      <c r="AR82" s="109">
        <f>AVERAGE(AQ82:AQ83)</f>
        <v>31159.420289855072</v>
      </c>
      <c r="AS82" s="29"/>
      <c r="AT82" s="5"/>
      <c r="AU82" s="5"/>
      <c r="AV82" s="5"/>
      <c r="AW82" s="5"/>
      <c r="AX82" s="5"/>
      <c r="AY82" s="7"/>
    </row>
    <row r="83" spans="1:51" ht="20.45" customHeight="1" x14ac:dyDescent="0.2">
      <c r="A83" s="23">
        <v>579</v>
      </c>
      <c r="B83" s="89"/>
      <c r="C83" s="89"/>
      <c r="D83" s="14">
        <v>0.69</v>
      </c>
      <c r="E83" s="24"/>
      <c r="F83" s="25"/>
      <c r="G83" s="25"/>
      <c r="H83" s="25"/>
      <c r="I83" s="25"/>
      <c r="J83" s="25">
        <f t="shared" si="47"/>
        <v>0</v>
      </c>
      <c r="K83" s="25"/>
      <c r="L83" s="25"/>
      <c r="M83" s="25">
        <v>1</v>
      </c>
      <c r="N83" s="25"/>
      <c r="O83" s="25"/>
      <c r="P83" s="25">
        <f t="shared" si="48"/>
        <v>1</v>
      </c>
      <c r="Q83" s="25">
        <v>3</v>
      </c>
      <c r="R83" s="25"/>
      <c r="S83" s="25">
        <v>4</v>
      </c>
      <c r="T83" s="25"/>
      <c r="U83" s="25">
        <v>1</v>
      </c>
      <c r="V83" s="25">
        <f t="shared" si="49"/>
        <v>8</v>
      </c>
      <c r="W83" s="26">
        <f t="shared" si="50"/>
        <v>9</v>
      </c>
      <c r="X83" s="18">
        <f t="shared" si="51"/>
        <v>0</v>
      </c>
      <c r="Y83" s="19">
        <f t="shared" si="52"/>
        <v>0</v>
      </c>
      <c r="Z83" s="19">
        <f t="shared" si="53"/>
        <v>0</v>
      </c>
      <c r="AA83" s="19">
        <f t="shared" si="54"/>
        <v>0</v>
      </c>
      <c r="AB83" s="19">
        <f t="shared" si="55"/>
        <v>0</v>
      </c>
      <c r="AC83" s="19">
        <f t="shared" si="56"/>
        <v>0</v>
      </c>
      <c r="AD83" s="19">
        <f t="shared" si="57"/>
        <v>0</v>
      </c>
      <c r="AE83" s="19">
        <f t="shared" si="58"/>
        <v>0</v>
      </c>
      <c r="AF83" s="19">
        <f t="shared" si="59"/>
        <v>1449.2753623188407</v>
      </c>
      <c r="AG83" s="19">
        <f t="shared" si="60"/>
        <v>0</v>
      </c>
      <c r="AH83" s="19">
        <f t="shared" si="61"/>
        <v>0</v>
      </c>
      <c r="AI83" s="19">
        <f t="shared" si="62"/>
        <v>1449.2753623188407</v>
      </c>
      <c r="AJ83" s="19">
        <f t="shared" si="63"/>
        <v>4347.826086956522</v>
      </c>
      <c r="AK83" s="19">
        <f t="shared" si="64"/>
        <v>0</v>
      </c>
      <c r="AL83" s="19">
        <f t="shared" si="65"/>
        <v>5797.1014492753629</v>
      </c>
      <c r="AM83" s="19">
        <f t="shared" si="66"/>
        <v>0</v>
      </c>
      <c r="AN83" s="19">
        <f t="shared" si="67"/>
        <v>1449.2753623188407</v>
      </c>
      <c r="AO83" s="19">
        <f t="shared" si="68"/>
        <v>11594.202898550724</v>
      </c>
      <c r="AP83" s="27" t="s">
        <v>121</v>
      </c>
      <c r="AQ83" s="28">
        <f t="shared" si="69"/>
        <v>13043.478260869564</v>
      </c>
      <c r="AR83" s="110"/>
      <c r="AS83" s="29"/>
      <c r="AT83" s="5"/>
      <c r="AU83" s="5"/>
      <c r="AV83" s="5"/>
      <c r="AW83" s="5"/>
      <c r="AX83" s="5"/>
      <c r="AY83" s="7"/>
    </row>
    <row r="84" spans="1:51" ht="20.45" customHeight="1" x14ac:dyDescent="0.2">
      <c r="A84" s="23">
        <v>580</v>
      </c>
      <c r="B84" s="89"/>
      <c r="C84" s="89"/>
      <c r="D84" s="14">
        <v>0.64</v>
      </c>
      <c r="E84" s="24"/>
      <c r="F84" s="25"/>
      <c r="G84" s="25">
        <v>1</v>
      </c>
      <c r="H84" s="25"/>
      <c r="I84" s="25"/>
      <c r="J84" s="25">
        <f t="shared" si="47"/>
        <v>1</v>
      </c>
      <c r="K84" s="25">
        <v>2</v>
      </c>
      <c r="L84" s="25"/>
      <c r="M84" s="25">
        <v>21</v>
      </c>
      <c r="N84" s="25"/>
      <c r="O84" s="25"/>
      <c r="P84" s="25">
        <f t="shared" si="48"/>
        <v>23</v>
      </c>
      <c r="Q84" s="25">
        <v>3</v>
      </c>
      <c r="R84" s="25"/>
      <c r="S84" s="25">
        <v>12</v>
      </c>
      <c r="T84" s="25"/>
      <c r="U84" s="25">
        <v>2</v>
      </c>
      <c r="V84" s="25">
        <f t="shared" si="49"/>
        <v>17</v>
      </c>
      <c r="W84" s="26">
        <f t="shared" si="50"/>
        <v>41</v>
      </c>
      <c r="X84" s="18">
        <f t="shared" si="51"/>
        <v>0</v>
      </c>
      <c r="Y84" s="19">
        <f t="shared" si="52"/>
        <v>0</v>
      </c>
      <c r="Z84" s="19">
        <f t="shared" si="53"/>
        <v>1562.4999999999998</v>
      </c>
      <c r="AA84" s="19">
        <f t="shared" si="54"/>
        <v>0</v>
      </c>
      <c r="AB84" s="19">
        <f t="shared" si="55"/>
        <v>0</v>
      </c>
      <c r="AC84" s="19">
        <f t="shared" si="56"/>
        <v>1562.4999999999998</v>
      </c>
      <c r="AD84" s="19">
        <f t="shared" si="57"/>
        <v>3124.9999999999995</v>
      </c>
      <c r="AE84" s="19">
        <f t="shared" si="58"/>
        <v>0</v>
      </c>
      <c r="AF84" s="19">
        <f t="shared" si="59"/>
        <v>32812.5</v>
      </c>
      <c r="AG84" s="19">
        <f t="shared" si="60"/>
        <v>0</v>
      </c>
      <c r="AH84" s="19">
        <f t="shared" si="61"/>
        <v>0</v>
      </c>
      <c r="AI84" s="19">
        <f t="shared" si="62"/>
        <v>35937.5</v>
      </c>
      <c r="AJ84" s="19">
        <f t="shared" si="63"/>
        <v>4687.5</v>
      </c>
      <c r="AK84" s="19">
        <f t="shared" si="64"/>
        <v>0</v>
      </c>
      <c r="AL84" s="19">
        <f t="shared" si="65"/>
        <v>18750</v>
      </c>
      <c r="AM84" s="19">
        <f t="shared" si="66"/>
        <v>0</v>
      </c>
      <c r="AN84" s="19">
        <f t="shared" si="67"/>
        <v>3124.9999999999995</v>
      </c>
      <c r="AO84" s="19">
        <f t="shared" si="68"/>
        <v>26562.5</v>
      </c>
      <c r="AP84" s="20" t="s">
        <v>120</v>
      </c>
      <c r="AQ84" s="19">
        <f t="shared" si="69"/>
        <v>64062.5</v>
      </c>
      <c r="AR84" s="109">
        <f>AVERAGE(AQ84:AQ85)</f>
        <v>39062.5</v>
      </c>
      <c r="AS84" s="29"/>
      <c r="AT84" s="5"/>
      <c r="AU84" s="5"/>
      <c r="AV84" s="5"/>
      <c r="AW84" s="5"/>
      <c r="AX84" s="5"/>
      <c r="AY84" s="7"/>
    </row>
    <row r="85" spans="1:51" ht="20.45" customHeight="1" x14ac:dyDescent="0.2">
      <c r="A85" s="23">
        <v>581</v>
      </c>
      <c r="B85" s="89"/>
      <c r="C85" s="89"/>
      <c r="D85" s="14">
        <v>0.64</v>
      </c>
      <c r="E85" s="24"/>
      <c r="F85" s="25"/>
      <c r="G85" s="25"/>
      <c r="H85" s="25"/>
      <c r="I85" s="25"/>
      <c r="J85" s="25">
        <f t="shared" si="47"/>
        <v>0</v>
      </c>
      <c r="K85" s="25"/>
      <c r="L85" s="25"/>
      <c r="M85" s="25">
        <v>2</v>
      </c>
      <c r="N85" s="25"/>
      <c r="O85" s="25"/>
      <c r="P85" s="25">
        <f t="shared" si="48"/>
        <v>2</v>
      </c>
      <c r="Q85" s="25">
        <v>1</v>
      </c>
      <c r="R85" s="25"/>
      <c r="S85" s="25">
        <v>6</v>
      </c>
      <c r="T85" s="25"/>
      <c r="U85" s="25"/>
      <c r="V85" s="25">
        <f t="shared" si="49"/>
        <v>7</v>
      </c>
      <c r="W85" s="26">
        <f t="shared" si="50"/>
        <v>9</v>
      </c>
      <c r="X85" s="18">
        <f t="shared" si="51"/>
        <v>0</v>
      </c>
      <c r="Y85" s="19">
        <f t="shared" si="52"/>
        <v>0</v>
      </c>
      <c r="Z85" s="19">
        <f t="shared" si="53"/>
        <v>0</v>
      </c>
      <c r="AA85" s="19">
        <f t="shared" si="54"/>
        <v>0</v>
      </c>
      <c r="AB85" s="19">
        <f t="shared" si="55"/>
        <v>0</v>
      </c>
      <c r="AC85" s="19">
        <f t="shared" si="56"/>
        <v>0</v>
      </c>
      <c r="AD85" s="19">
        <f t="shared" si="57"/>
        <v>0</v>
      </c>
      <c r="AE85" s="19">
        <f t="shared" si="58"/>
        <v>0</v>
      </c>
      <c r="AF85" s="19">
        <f t="shared" si="59"/>
        <v>3124.9999999999995</v>
      </c>
      <c r="AG85" s="19">
        <f t="shared" si="60"/>
        <v>0</v>
      </c>
      <c r="AH85" s="19">
        <f t="shared" si="61"/>
        <v>0</v>
      </c>
      <c r="AI85" s="19">
        <f t="shared" si="62"/>
        <v>3124.9999999999995</v>
      </c>
      <c r="AJ85" s="19">
        <f t="shared" si="63"/>
        <v>1562.4999999999998</v>
      </c>
      <c r="AK85" s="19">
        <f t="shared" si="64"/>
        <v>0</v>
      </c>
      <c r="AL85" s="19">
        <f t="shared" si="65"/>
        <v>9375</v>
      </c>
      <c r="AM85" s="19">
        <f t="shared" si="66"/>
        <v>0</v>
      </c>
      <c r="AN85" s="19">
        <f t="shared" si="67"/>
        <v>0</v>
      </c>
      <c r="AO85" s="19">
        <f t="shared" si="68"/>
        <v>10937.5</v>
      </c>
      <c r="AP85" s="27" t="s">
        <v>121</v>
      </c>
      <c r="AQ85" s="28">
        <f t="shared" si="69"/>
        <v>14062.5</v>
      </c>
      <c r="AR85" s="110"/>
      <c r="AS85" s="29"/>
      <c r="AT85" s="5"/>
      <c r="AU85" s="5"/>
      <c r="AV85" s="5"/>
      <c r="AW85" s="5"/>
      <c r="AX85" s="5"/>
      <c r="AY85" s="7"/>
    </row>
    <row r="86" spans="1:51" ht="20.45" customHeight="1" x14ac:dyDescent="0.2">
      <c r="A86" s="23">
        <v>582</v>
      </c>
      <c r="B86" s="89"/>
      <c r="C86" s="89"/>
      <c r="D86" s="14">
        <v>0.68</v>
      </c>
      <c r="E86" s="24"/>
      <c r="F86" s="25"/>
      <c r="G86" s="25"/>
      <c r="H86" s="25"/>
      <c r="I86" s="25"/>
      <c r="J86" s="25">
        <f t="shared" si="47"/>
        <v>0</v>
      </c>
      <c r="K86" s="25"/>
      <c r="L86" s="25"/>
      <c r="M86" s="25">
        <v>4</v>
      </c>
      <c r="N86" s="25"/>
      <c r="O86" s="25"/>
      <c r="P86" s="25">
        <f t="shared" si="48"/>
        <v>4</v>
      </c>
      <c r="Q86" s="25">
        <v>1</v>
      </c>
      <c r="R86" s="25"/>
      <c r="S86" s="25">
        <v>12</v>
      </c>
      <c r="T86" s="25"/>
      <c r="U86" s="25">
        <v>1</v>
      </c>
      <c r="V86" s="25">
        <f t="shared" si="49"/>
        <v>14</v>
      </c>
      <c r="W86" s="26">
        <f t="shared" si="50"/>
        <v>18</v>
      </c>
      <c r="X86" s="18">
        <f t="shared" si="51"/>
        <v>0</v>
      </c>
      <c r="Y86" s="19">
        <f t="shared" si="52"/>
        <v>0</v>
      </c>
      <c r="Z86" s="19">
        <f t="shared" si="53"/>
        <v>0</v>
      </c>
      <c r="AA86" s="19">
        <f t="shared" si="54"/>
        <v>0</v>
      </c>
      <c r="AB86" s="19">
        <f t="shared" si="55"/>
        <v>0</v>
      </c>
      <c r="AC86" s="19">
        <f t="shared" si="56"/>
        <v>0</v>
      </c>
      <c r="AD86" s="19">
        <f t="shared" si="57"/>
        <v>0</v>
      </c>
      <c r="AE86" s="19">
        <f t="shared" si="58"/>
        <v>0</v>
      </c>
      <c r="AF86" s="19">
        <f t="shared" si="59"/>
        <v>5882.3529411764703</v>
      </c>
      <c r="AG86" s="19">
        <f t="shared" si="60"/>
        <v>0</v>
      </c>
      <c r="AH86" s="19">
        <f t="shared" si="61"/>
        <v>0</v>
      </c>
      <c r="AI86" s="19">
        <f t="shared" si="62"/>
        <v>5882.3529411764703</v>
      </c>
      <c r="AJ86" s="19">
        <f t="shared" si="63"/>
        <v>1470.5882352941176</v>
      </c>
      <c r="AK86" s="19">
        <f t="shared" si="64"/>
        <v>0</v>
      </c>
      <c r="AL86" s="19">
        <f t="shared" si="65"/>
        <v>17647.058823529409</v>
      </c>
      <c r="AM86" s="19">
        <f t="shared" si="66"/>
        <v>0</v>
      </c>
      <c r="AN86" s="19">
        <f t="shared" si="67"/>
        <v>1470.5882352941176</v>
      </c>
      <c r="AO86" s="19">
        <f t="shared" si="68"/>
        <v>20588.235294117647</v>
      </c>
      <c r="AP86" s="20" t="s">
        <v>120</v>
      </c>
      <c r="AQ86" s="19">
        <f t="shared" si="69"/>
        <v>26470.588235294119</v>
      </c>
      <c r="AR86" s="109">
        <f>AVERAGE(AQ86:AQ87)</f>
        <v>23529.411764705881</v>
      </c>
      <c r="AS86" s="29"/>
      <c r="AT86" s="5"/>
      <c r="AU86" s="5"/>
      <c r="AV86" s="5"/>
      <c r="AW86" s="5"/>
      <c r="AX86" s="5"/>
      <c r="AY86" s="7"/>
    </row>
    <row r="87" spans="1:51" ht="20.45" customHeight="1" x14ac:dyDescent="0.2">
      <c r="A87" s="23">
        <v>583</v>
      </c>
      <c r="B87" s="89"/>
      <c r="C87" s="89"/>
      <c r="D87" s="14">
        <v>0.68</v>
      </c>
      <c r="E87" s="24"/>
      <c r="F87" s="25"/>
      <c r="G87" s="25"/>
      <c r="H87" s="25"/>
      <c r="I87" s="25"/>
      <c r="J87" s="25">
        <f t="shared" si="47"/>
        <v>0</v>
      </c>
      <c r="K87" s="25">
        <v>1</v>
      </c>
      <c r="L87" s="25"/>
      <c r="M87" s="25">
        <v>1</v>
      </c>
      <c r="N87" s="25">
        <v>1</v>
      </c>
      <c r="O87" s="25"/>
      <c r="P87" s="25">
        <f t="shared" si="48"/>
        <v>3</v>
      </c>
      <c r="Q87" s="25">
        <v>3</v>
      </c>
      <c r="R87" s="25"/>
      <c r="S87" s="25">
        <v>8</v>
      </c>
      <c r="T87" s="25"/>
      <c r="U87" s="25"/>
      <c r="V87" s="25">
        <f t="shared" si="49"/>
        <v>11</v>
      </c>
      <c r="W87" s="26">
        <f t="shared" si="50"/>
        <v>14</v>
      </c>
      <c r="X87" s="18">
        <f t="shared" si="51"/>
        <v>0</v>
      </c>
      <c r="Y87" s="19">
        <f t="shared" si="52"/>
        <v>0</v>
      </c>
      <c r="Z87" s="19">
        <f t="shared" si="53"/>
        <v>0</v>
      </c>
      <c r="AA87" s="19">
        <f t="shared" si="54"/>
        <v>0</v>
      </c>
      <c r="AB87" s="19">
        <f t="shared" si="55"/>
        <v>0</v>
      </c>
      <c r="AC87" s="19">
        <f t="shared" si="56"/>
        <v>0</v>
      </c>
      <c r="AD87" s="19">
        <f t="shared" si="57"/>
        <v>1470.5882352941176</v>
      </c>
      <c r="AE87" s="19">
        <f t="shared" si="58"/>
        <v>0</v>
      </c>
      <c r="AF87" s="19">
        <f t="shared" si="59"/>
        <v>1470.5882352941176</v>
      </c>
      <c r="AG87" s="19">
        <f t="shared" si="60"/>
        <v>1470.5882352941176</v>
      </c>
      <c r="AH87" s="19">
        <f t="shared" si="61"/>
        <v>0</v>
      </c>
      <c r="AI87" s="19">
        <f t="shared" si="62"/>
        <v>4411.7647058823532</v>
      </c>
      <c r="AJ87" s="19">
        <f t="shared" si="63"/>
        <v>4411.7647058823522</v>
      </c>
      <c r="AK87" s="19">
        <f t="shared" si="64"/>
        <v>0</v>
      </c>
      <c r="AL87" s="19">
        <f t="shared" si="65"/>
        <v>11764.705882352941</v>
      </c>
      <c r="AM87" s="19">
        <f t="shared" si="66"/>
        <v>0</v>
      </c>
      <c r="AN87" s="19">
        <f t="shared" si="67"/>
        <v>0</v>
      </c>
      <c r="AO87" s="19">
        <f t="shared" si="68"/>
        <v>16176.470588235294</v>
      </c>
      <c r="AP87" s="27" t="s">
        <v>121</v>
      </c>
      <c r="AQ87" s="28">
        <f t="shared" si="69"/>
        <v>20588.235294117647</v>
      </c>
      <c r="AR87" s="110"/>
      <c r="AS87" s="29"/>
      <c r="AT87" s="5"/>
      <c r="AU87" s="5"/>
      <c r="AV87" s="5"/>
      <c r="AW87" s="5"/>
      <c r="AX87" s="5"/>
      <c r="AY87" s="7"/>
    </row>
    <row r="88" spans="1:51" ht="20.45" customHeight="1" x14ac:dyDescent="0.2">
      <c r="A88" s="23">
        <v>584</v>
      </c>
      <c r="B88" s="89"/>
      <c r="C88" s="89"/>
      <c r="D88" s="14">
        <v>0.72</v>
      </c>
      <c r="E88" s="24"/>
      <c r="F88" s="25"/>
      <c r="G88" s="25"/>
      <c r="H88" s="25"/>
      <c r="I88" s="25"/>
      <c r="J88" s="25">
        <f t="shared" si="47"/>
        <v>0</v>
      </c>
      <c r="K88" s="25"/>
      <c r="L88" s="25"/>
      <c r="M88" s="25"/>
      <c r="N88" s="25"/>
      <c r="O88" s="25"/>
      <c r="P88" s="25">
        <f t="shared" si="48"/>
        <v>0</v>
      </c>
      <c r="Q88" s="25">
        <v>5</v>
      </c>
      <c r="R88" s="25"/>
      <c r="S88" s="25">
        <v>2</v>
      </c>
      <c r="T88" s="25"/>
      <c r="U88" s="25"/>
      <c r="V88" s="25">
        <f t="shared" si="49"/>
        <v>7</v>
      </c>
      <c r="W88" s="26">
        <f t="shared" si="50"/>
        <v>7</v>
      </c>
      <c r="X88" s="18">
        <f t="shared" si="51"/>
        <v>0</v>
      </c>
      <c r="Y88" s="19">
        <f t="shared" si="52"/>
        <v>0</v>
      </c>
      <c r="Z88" s="19">
        <f t="shared" si="53"/>
        <v>0</v>
      </c>
      <c r="AA88" s="19">
        <f t="shared" si="54"/>
        <v>0</v>
      </c>
      <c r="AB88" s="19">
        <f t="shared" si="55"/>
        <v>0</v>
      </c>
      <c r="AC88" s="19">
        <f t="shared" si="56"/>
        <v>0</v>
      </c>
      <c r="AD88" s="19">
        <f t="shared" si="57"/>
        <v>0</v>
      </c>
      <c r="AE88" s="19">
        <f t="shared" si="58"/>
        <v>0</v>
      </c>
      <c r="AF88" s="19">
        <f t="shared" si="59"/>
        <v>0</v>
      </c>
      <c r="AG88" s="19">
        <f t="shared" si="60"/>
        <v>0</v>
      </c>
      <c r="AH88" s="19">
        <f t="shared" si="61"/>
        <v>0</v>
      </c>
      <c r="AI88" s="19">
        <f t="shared" si="62"/>
        <v>0</v>
      </c>
      <c r="AJ88" s="19">
        <f t="shared" si="63"/>
        <v>6944.4444444444453</v>
      </c>
      <c r="AK88" s="19">
        <f t="shared" si="64"/>
        <v>0</v>
      </c>
      <c r="AL88" s="19">
        <f t="shared" si="65"/>
        <v>2777.7777777777778</v>
      </c>
      <c r="AM88" s="19">
        <f t="shared" si="66"/>
        <v>0</v>
      </c>
      <c r="AN88" s="19">
        <f t="shared" si="67"/>
        <v>0</v>
      </c>
      <c r="AO88" s="19">
        <f t="shared" si="68"/>
        <v>9722.2222222222226</v>
      </c>
      <c r="AP88" s="20" t="s">
        <v>120</v>
      </c>
      <c r="AQ88" s="19">
        <f t="shared" si="69"/>
        <v>9722.2222222222226</v>
      </c>
      <c r="AR88" s="109">
        <f>AVERAGE(AQ88:AQ89)</f>
        <v>20138.888888888891</v>
      </c>
      <c r="AS88" s="29"/>
      <c r="AT88" s="5"/>
      <c r="AU88" s="5"/>
      <c r="AV88" s="5"/>
      <c r="AW88" s="5"/>
      <c r="AX88" s="5"/>
      <c r="AY88" s="7"/>
    </row>
    <row r="89" spans="1:51" ht="20.45" customHeight="1" x14ac:dyDescent="0.2">
      <c r="A89" s="23">
        <v>585</v>
      </c>
      <c r="B89" s="89"/>
      <c r="C89" s="89"/>
      <c r="D89" s="14">
        <v>0.72</v>
      </c>
      <c r="E89" s="24"/>
      <c r="F89" s="25"/>
      <c r="G89" s="25"/>
      <c r="H89" s="25"/>
      <c r="I89" s="25"/>
      <c r="J89" s="25">
        <f t="shared" si="47"/>
        <v>0</v>
      </c>
      <c r="K89" s="25">
        <v>4</v>
      </c>
      <c r="L89" s="25"/>
      <c r="M89" s="25">
        <v>1</v>
      </c>
      <c r="N89" s="25"/>
      <c r="O89" s="25"/>
      <c r="P89" s="25">
        <f t="shared" si="48"/>
        <v>5</v>
      </c>
      <c r="Q89" s="25">
        <v>9</v>
      </c>
      <c r="R89" s="25"/>
      <c r="S89" s="25">
        <v>8</v>
      </c>
      <c r="T89" s="25"/>
      <c r="U89" s="25"/>
      <c r="V89" s="25">
        <f t="shared" si="49"/>
        <v>17</v>
      </c>
      <c r="W89" s="26">
        <f t="shared" si="50"/>
        <v>22</v>
      </c>
      <c r="X89" s="18">
        <f t="shared" si="51"/>
        <v>0</v>
      </c>
      <c r="Y89" s="19">
        <f t="shared" si="52"/>
        <v>0</v>
      </c>
      <c r="Z89" s="19">
        <f t="shared" si="53"/>
        <v>0</v>
      </c>
      <c r="AA89" s="19">
        <f t="shared" si="54"/>
        <v>0</v>
      </c>
      <c r="AB89" s="19">
        <f t="shared" si="55"/>
        <v>0</v>
      </c>
      <c r="AC89" s="19">
        <f t="shared" si="56"/>
        <v>0</v>
      </c>
      <c r="AD89" s="19">
        <f t="shared" si="57"/>
        <v>5555.5555555555557</v>
      </c>
      <c r="AE89" s="19">
        <f t="shared" si="58"/>
        <v>0</v>
      </c>
      <c r="AF89" s="19">
        <f t="shared" si="59"/>
        <v>1388.8888888888889</v>
      </c>
      <c r="AG89" s="19">
        <f t="shared" si="60"/>
        <v>0</v>
      </c>
      <c r="AH89" s="19">
        <f t="shared" si="61"/>
        <v>0</v>
      </c>
      <c r="AI89" s="19">
        <f t="shared" si="62"/>
        <v>6944.4444444444443</v>
      </c>
      <c r="AJ89" s="19">
        <f t="shared" si="63"/>
        <v>12500.000000000002</v>
      </c>
      <c r="AK89" s="19">
        <f t="shared" si="64"/>
        <v>0</v>
      </c>
      <c r="AL89" s="19">
        <f t="shared" si="65"/>
        <v>11111.111111111111</v>
      </c>
      <c r="AM89" s="19">
        <f t="shared" si="66"/>
        <v>0</v>
      </c>
      <c r="AN89" s="19">
        <f t="shared" si="67"/>
        <v>0</v>
      </c>
      <c r="AO89" s="19">
        <f t="shared" si="68"/>
        <v>23611.111111111113</v>
      </c>
      <c r="AP89" s="27" t="s">
        <v>121</v>
      </c>
      <c r="AQ89" s="28">
        <f t="shared" si="69"/>
        <v>30555.555555555558</v>
      </c>
      <c r="AR89" s="110"/>
      <c r="AS89" s="29"/>
      <c r="AT89" s="5"/>
      <c r="AU89" s="5"/>
      <c r="AV89" s="5"/>
      <c r="AW89" s="5"/>
      <c r="AX89" s="5"/>
      <c r="AY89" s="7"/>
    </row>
    <row r="90" spans="1:51" ht="20.45" customHeight="1" x14ac:dyDescent="0.2">
      <c r="A90" s="23">
        <v>586</v>
      </c>
      <c r="B90" s="89"/>
      <c r="C90" s="89"/>
      <c r="D90" s="14">
        <v>0.68</v>
      </c>
      <c r="E90" s="24"/>
      <c r="F90" s="25"/>
      <c r="G90" s="25"/>
      <c r="H90" s="25"/>
      <c r="I90" s="25"/>
      <c r="J90" s="25">
        <f t="shared" si="47"/>
        <v>0</v>
      </c>
      <c r="K90" s="25">
        <v>3</v>
      </c>
      <c r="L90" s="25"/>
      <c r="M90" s="25">
        <v>1</v>
      </c>
      <c r="N90" s="25"/>
      <c r="O90" s="25"/>
      <c r="P90" s="25">
        <f t="shared" si="48"/>
        <v>4</v>
      </c>
      <c r="Q90" s="25">
        <v>6</v>
      </c>
      <c r="R90" s="25"/>
      <c r="S90" s="25">
        <v>5</v>
      </c>
      <c r="T90" s="25"/>
      <c r="U90" s="25"/>
      <c r="V90" s="25">
        <f t="shared" si="49"/>
        <v>11</v>
      </c>
      <c r="W90" s="26">
        <f t="shared" si="50"/>
        <v>15</v>
      </c>
      <c r="X90" s="18">
        <f t="shared" si="51"/>
        <v>0</v>
      </c>
      <c r="Y90" s="19">
        <f t="shared" si="52"/>
        <v>0</v>
      </c>
      <c r="Z90" s="19">
        <f t="shared" si="53"/>
        <v>0</v>
      </c>
      <c r="AA90" s="19">
        <f t="shared" si="54"/>
        <v>0</v>
      </c>
      <c r="AB90" s="19">
        <f t="shared" si="55"/>
        <v>0</v>
      </c>
      <c r="AC90" s="19">
        <f t="shared" si="56"/>
        <v>0</v>
      </c>
      <c r="AD90" s="19">
        <f t="shared" si="57"/>
        <v>4411.7647058823522</v>
      </c>
      <c r="AE90" s="19">
        <f t="shared" si="58"/>
        <v>0</v>
      </c>
      <c r="AF90" s="19">
        <f t="shared" si="59"/>
        <v>1470.5882352941176</v>
      </c>
      <c r="AG90" s="19">
        <f t="shared" si="60"/>
        <v>0</v>
      </c>
      <c r="AH90" s="19">
        <f t="shared" si="61"/>
        <v>0</v>
      </c>
      <c r="AI90" s="19">
        <f t="shared" si="62"/>
        <v>5882.3529411764703</v>
      </c>
      <c r="AJ90" s="19">
        <f t="shared" si="63"/>
        <v>8823.5294117647045</v>
      </c>
      <c r="AK90" s="19">
        <f t="shared" si="64"/>
        <v>0</v>
      </c>
      <c r="AL90" s="19">
        <f t="shared" si="65"/>
        <v>7352.9411764705874</v>
      </c>
      <c r="AM90" s="19">
        <f t="shared" si="66"/>
        <v>0</v>
      </c>
      <c r="AN90" s="19">
        <f t="shared" si="67"/>
        <v>0</v>
      </c>
      <c r="AO90" s="19">
        <f t="shared" si="68"/>
        <v>16176.470588235292</v>
      </c>
      <c r="AP90" s="20" t="s">
        <v>120</v>
      </c>
      <c r="AQ90" s="19">
        <f t="shared" si="69"/>
        <v>22058.823529411762</v>
      </c>
      <c r="AR90" s="109">
        <f>AVERAGE(AQ90:AQ91)</f>
        <v>21323.529411764703</v>
      </c>
      <c r="AS90" s="29"/>
      <c r="AT90" s="5"/>
      <c r="AU90" s="5"/>
      <c r="AV90" s="5"/>
      <c r="AW90" s="5"/>
      <c r="AX90" s="5"/>
      <c r="AY90" s="7"/>
    </row>
    <row r="91" spans="1:51" ht="20.45" customHeight="1" x14ac:dyDescent="0.2">
      <c r="A91" s="23">
        <v>587</v>
      </c>
      <c r="B91" s="89"/>
      <c r="C91" s="89"/>
      <c r="D91" s="14">
        <v>0.68</v>
      </c>
      <c r="E91" s="24"/>
      <c r="F91" s="25"/>
      <c r="G91" s="25"/>
      <c r="H91" s="25"/>
      <c r="I91" s="25"/>
      <c r="J91" s="25">
        <f t="shared" si="47"/>
        <v>0</v>
      </c>
      <c r="K91" s="25">
        <v>6</v>
      </c>
      <c r="L91" s="25"/>
      <c r="M91" s="25"/>
      <c r="N91" s="25"/>
      <c r="O91" s="25"/>
      <c r="P91" s="25">
        <f t="shared" si="48"/>
        <v>6</v>
      </c>
      <c r="Q91" s="25">
        <v>1</v>
      </c>
      <c r="R91" s="25"/>
      <c r="S91" s="25">
        <v>7</v>
      </c>
      <c r="T91" s="25"/>
      <c r="U91" s="25"/>
      <c r="V91" s="25">
        <f t="shared" si="49"/>
        <v>8</v>
      </c>
      <c r="W91" s="26">
        <f t="shared" si="50"/>
        <v>14</v>
      </c>
      <c r="X91" s="18">
        <f t="shared" si="51"/>
        <v>0</v>
      </c>
      <c r="Y91" s="19">
        <f t="shared" si="52"/>
        <v>0</v>
      </c>
      <c r="Z91" s="19">
        <f t="shared" si="53"/>
        <v>0</v>
      </c>
      <c r="AA91" s="19">
        <f t="shared" si="54"/>
        <v>0</v>
      </c>
      <c r="AB91" s="19">
        <f t="shared" si="55"/>
        <v>0</v>
      </c>
      <c r="AC91" s="19">
        <f t="shared" si="56"/>
        <v>0</v>
      </c>
      <c r="AD91" s="19">
        <f t="shared" si="57"/>
        <v>8823.5294117647045</v>
      </c>
      <c r="AE91" s="19">
        <f t="shared" si="58"/>
        <v>0</v>
      </c>
      <c r="AF91" s="19">
        <f t="shared" si="59"/>
        <v>0</v>
      </c>
      <c r="AG91" s="19">
        <f t="shared" si="60"/>
        <v>0</v>
      </c>
      <c r="AH91" s="19">
        <f t="shared" si="61"/>
        <v>0</v>
      </c>
      <c r="AI91" s="19">
        <f t="shared" si="62"/>
        <v>8823.5294117647045</v>
      </c>
      <c r="AJ91" s="19">
        <f t="shared" si="63"/>
        <v>1470.5882352941176</v>
      </c>
      <c r="AK91" s="19">
        <f t="shared" si="64"/>
        <v>0</v>
      </c>
      <c r="AL91" s="19">
        <f t="shared" si="65"/>
        <v>10294.117647058823</v>
      </c>
      <c r="AM91" s="19">
        <f t="shared" si="66"/>
        <v>0</v>
      </c>
      <c r="AN91" s="19">
        <f t="shared" si="67"/>
        <v>0</v>
      </c>
      <c r="AO91" s="19">
        <f t="shared" si="68"/>
        <v>11764.705882352941</v>
      </c>
      <c r="AP91" s="27" t="s">
        <v>121</v>
      </c>
      <c r="AQ91" s="28">
        <f t="shared" si="69"/>
        <v>20588.235294117643</v>
      </c>
      <c r="AR91" s="110"/>
      <c r="AS91" s="29"/>
      <c r="AT91" s="5"/>
      <c r="AU91" s="5"/>
      <c r="AV91" s="5"/>
      <c r="AW91" s="5"/>
      <c r="AX91" s="5"/>
      <c r="AY91" s="7"/>
    </row>
    <row r="92" spans="1:51" ht="20.45" customHeight="1" x14ac:dyDescent="0.2">
      <c r="A92" s="23">
        <v>588</v>
      </c>
      <c r="B92" s="89"/>
      <c r="C92" s="89"/>
      <c r="D92" s="14">
        <v>0.68</v>
      </c>
      <c r="E92" s="24"/>
      <c r="F92" s="25"/>
      <c r="G92" s="25">
        <v>1</v>
      </c>
      <c r="H92" s="25"/>
      <c r="I92" s="25"/>
      <c r="J92" s="25">
        <f t="shared" si="47"/>
        <v>1</v>
      </c>
      <c r="K92" s="25">
        <v>8</v>
      </c>
      <c r="L92" s="25"/>
      <c r="M92" s="25">
        <v>4</v>
      </c>
      <c r="N92" s="25"/>
      <c r="O92" s="25"/>
      <c r="P92" s="25">
        <f t="shared" si="48"/>
        <v>12</v>
      </c>
      <c r="Q92" s="25">
        <v>9</v>
      </c>
      <c r="R92" s="25"/>
      <c r="S92" s="25">
        <v>6</v>
      </c>
      <c r="T92" s="25"/>
      <c r="U92" s="25"/>
      <c r="V92" s="25">
        <f t="shared" si="49"/>
        <v>15</v>
      </c>
      <c r="W92" s="26">
        <f t="shared" si="50"/>
        <v>28</v>
      </c>
      <c r="X92" s="18">
        <f t="shared" si="51"/>
        <v>0</v>
      </c>
      <c r="Y92" s="19">
        <f t="shared" si="52"/>
        <v>0</v>
      </c>
      <c r="Z92" s="19">
        <f t="shared" si="53"/>
        <v>1470.5882352941176</v>
      </c>
      <c r="AA92" s="19">
        <f t="shared" si="54"/>
        <v>0</v>
      </c>
      <c r="AB92" s="19">
        <f t="shared" si="55"/>
        <v>0</v>
      </c>
      <c r="AC92" s="19">
        <f t="shared" si="56"/>
        <v>1470.5882352941176</v>
      </c>
      <c r="AD92" s="19">
        <f t="shared" si="57"/>
        <v>11764.705882352941</v>
      </c>
      <c r="AE92" s="19">
        <f t="shared" si="58"/>
        <v>0</v>
      </c>
      <c r="AF92" s="19">
        <f t="shared" si="59"/>
        <v>5882.3529411764703</v>
      </c>
      <c r="AG92" s="19">
        <f t="shared" si="60"/>
        <v>0</v>
      </c>
      <c r="AH92" s="19">
        <f t="shared" si="61"/>
        <v>0</v>
      </c>
      <c r="AI92" s="19">
        <f t="shared" si="62"/>
        <v>17647.058823529413</v>
      </c>
      <c r="AJ92" s="19">
        <f t="shared" si="63"/>
        <v>13235.294117647058</v>
      </c>
      <c r="AK92" s="19">
        <f t="shared" si="64"/>
        <v>0</v>
      </c>
      <c r="AL92" s="19">
        <f t="shared" si="65"/>
        <v>8823.5294117647045</v>
      </c>
      <c r="AM92" s="19">
        <f t="shared" si="66"/>
        <v>0</v>
      </c>
      <c r="AN92" s="19">
        <f t="shared" si="67"/>
        <v>0</v>
      </c>
      <c r="AO92" s="19">
        <f t="shared" si="68"/>
        <v>22058.823529411762</v>
      </c>
      <c r="AP92" s="20" t="s">
        <v>120</v>
      </c>
      <c r="AQ92" s="19">
        <f t="shared" si="69"/>
        <v>41176.470588235294</v>
      </c>
      <c r="AR92" s="109">
        <f>AVERAGE(AQ92:AQ93)</f>
        <v>31617.647058823532</v>
      </c>
      <c r="AS92" s="29"/>
      <c r="AT92" s="5"/>
      <c r="AU92" s="5"/>
      <c r="AV92" s="5"/>
      <c r="AW92" s="5"/>
      <c r="AX92" s="5"/>
      <c r="AY92" s="7"/>
    </row>
    <row r="93" spans="1:51" ht="20.45" customHeight="1" x14ac:dyDescent="0.2">
      <c r="A93" s="23">
        <v>589</v>
      </c>
      <c r="B93" s="89"/>
      <c r="C93" s="89"/>
      <c r="D93" s="14">
        <v>0.68</v>
      </c>
      <c r="E93" s="24"/>
      <c r="F93" s="25"/>
      <c r="G93" s="25"/>
      <c r="H93" s="25"/>
      <c r="I93" s="25"/>
      <c r="J93" s="25">
        <f t="shared" si="47"/>
        <v>0</v>
      </c>
      <c r="K93" s="25"/>
      <c r="L93" s="25"/>
      <c r="M93" s="25">
        <v>2</v>
      </c>
      <c r="N93" s="25">
        <v>1</v>
      </c>
      <c r="O93" s="25"/>
      <c r="P93" s="25">
        <f t="shared" si="48"/>
        <v>3</v>
      </c>
      <c r="Q93" s="25">
        <v>1</v>
      </c>
      <c r="R93" s="25"/>
      <c r="S93" s="25">
        <v>11</v>
      </c>
      <c r="T93" s="25"/>
      <c r="U93" s="25"/>
      <c r="V93" s="25">
        <f t="shared" si="49"/>
        <v>12</v>
      </c>
      <c r="W93" s="26">
        <f t="shared" si="50"/>
        <v>15</v>
      </c>
      <c r="X93" s="18">
        <f t="shared" si="51"/>
        <v>0</v>
      </c>
      <c r="Y93" s="19">
        <f t="shared" si="52"/>
        <v>0</v>
      </c>
      <c r="Z93" s="19">
        <f t="shared" si="53"/>
        <v>0</v>
      </c>
      <c r="AA93" s="19">
        <f t="shared" si="54"/>
        <v>0</v>
      </c>
      <c r="AB93" s="19">
        <f t="shared" si="55"/>
        <v>0</v>
      </c>
      <c r="AC93" s="19">
        <f t="shared" si="56"/>
        <v>0</v>
      </c>
      <c r="AD93" s="19">
        <f t="shared" si="57"/>
        <v>0</v>
      </c>
      <c r="AE93" s="19">
        <f t="shared" si="58"/>
        <v>0</v>
      </c>
      <c r="AF93" s="19">
        <f t="shared" si="59"/>
        <v>2941.1764705882351</v>
      </c>
      <c r="AG93" s="19">
        <f t="shared" si="60"/>
        <v>1470.5882352941176</v>
      </c>
      <c r="AH93" s="19">
        <f t="shared" si="61"/>
        <v>0</v>
      </c>
      <c r="AI93" s="19">
        <f t="shared" si="62"/>
        <v>4411.7647058823532</v>
      </c>
      <c r="AJ93" s="19">
        <f t="shared" si="63"/>
        <v>1470.5882352941176</v>
      </c>
      <c r="AK93" s="19">
        <f t="shared" si="64"/>
        <v>0</v>
      </c>
      <c r="AL93" s="19">
        <f t="shared" si="65"/>
        <v>16176.470588235294</v>
      </c>
      <c r="AM93" s="19">
        <f t="shared" si="66"/>
        <v>0</v>
      </c>
      <c r="AN93" s="19">
        <f t="shared" si="67"/>
        <v>0</v>
      </c>
      <c r="AO93" s="19">
        <f t="shared" si="68"/>
        <v>17647.058823529413</v>
      </c>
      <c r="AP93" s="27" t="s">
        <v>121</v>
      </c>
      <c r="AQ93" s="28">
        <f t="shared" si="69"/>
        <v>22058.823529411766</v>
      </c>
      <c r="AR93" s="110"/>
      <c r="AS93" s="29"/>
      <c r="AT93" s="5"/>
      <c r="AU93" s="5"/>
      <c r="AV93" s="5"/>
      <c r="AW93" s="5"/>
      <c r="AX93" s="5"/>
      <c r="AY93" s="7"/>
    </row>
    <row r="94" spans="1:51" ht="20.45" customHeight="1" x14ac:dyDescent="0.2">
      <c r="A94" s="23">
        <v>590</v>
      </c>
      <c r="B94" s="89"/>
      <c r="C94" s="89"/>
      <c r="D94" s="14">
        <v>0.68</v>
      </c>
      <c r="E94" s="24"/>
      <c r="F94" s="25"/>
      <c r="G94" s="25"/>
      <c r="H94" s="25"/>
      <c r="I94" s="25"/>
      <c r="J94" s="25">
        <f t="shared" si="47"/>
        <v>0</v>
      </c>
      <c r="K94" s="25"/>
      <c r="L94" s="25"/>
      <c r="M94" s="25"/>
      <c r="N94" s="25"/>
      <c r="O94" s="25"/>
      <c r="P94" s="25">
        <f t="shared" si="48"/>
        <v>0</v>
      </c>
      <c r="Q94" s="25">
        <v>1</v>
      </c>
      <c r="R94" s="25"/>
      <c r="S94" s="25">
        <v>2</v>
      </c>
      <c r="T94" s="25"/>
      <c r="U94" s="25"/>
      <c r="V94" s="25">
        <f t="shared" si="49"/>
        <v>3</v>
      </c>
      <c r="W94" s="26">
        <f t="shared" si="50"/>
        <v>3</v>
      </c>
      <c r="X94" s="18">
        <f t="shared" si="51"/>
        <v>0</v>
      </c>
      <c r="Y94" s="19">
        <f t="shared" si="52"/>
        <v>0</v>
      </c>
      <c r="Z94" s="19">
        <f t="shared" si="53"/>
        <v>0</v>
      </c>
      <c r="AA94" s="19">
        <f t="shared" si="54"/>
        <v>0</v>
      </c>
      <c r="AB94" s="19">
        <f t="shared" si="55"/>
        <v>0</v>
      </c>
      <c r="AC94" s="19">
        <f t="shared" si="56"/>
        <v>0</v>
      </c>
      <c r="AD94" s="19">
        <f t="shared" si="57"/>
        <v>0</v>
      </c>
      <c r="AE94" s="19">
        <f t="shared" si="58"/>
        <v>0</v>
      </c>
      <c r="AF94" s="19">
        <f t="shared" si="59"/>
        <v>0</v>
      </c>
      <c r="AG94" s="19">
        <f t="shared" si="60"/>
        <v>0</v>
      </c>
      <c r="AH94" s="19">
        <f t="shared" si="61"/>
        <v>0</v>
      </c>
      <c r="AI94" s="19">
        <f t="shared" si="62"/>
        <v>0</v>
      </c>
      <c r="AJ94" s="19">
        <f t="shared" si="63"/>
        <v>1470.5882352941176</v>
      </c>
      <c r="AK94" s="19">
        <f t="shared" si="64"/>
        <v>0</v>
      </c>
      <c r="AL94" s="19">
        <f t="shared" si="65"/>
        <v>2941.1764705882351</v>
      </c>
      <c r="AM94" s="19">
        <f t="shared" si="66"/>
        <v>0</v>
      </c>
      <c r="AN94" s="19">
        <f t="shared" si="67"/>
        <v>0</v>
      </c>
      <c r="AO94" s="19">
        <f t="shared" si="68"/>
        <v>4411.7647058823532</v>
      </c>
      <c r="AP94" s="20" t="s">
        <v>120</v>
      </c>
      <c r="AQ94" s="19">
        <f t="shared" si="69"/>
        <v>4411.7647058823532</v>
      </c>
      <c r="AR94" s="109">
        <f>AVERAGE(AQ94:AQ95)</f>
        <v>11764.705882352941</v>
      </c>
      <c r="AS94" s="29"/>
      <c r="AT94" s="5"/>
      <c r="AU94" s="5"/>
      <c r="AV94" s="5"/>
      <c r="AW94" s="5"/>
      <c r="AX94" s="5"/>
      <c r="AY94" s="7"/>
    </row>
    <row r="95" spans="1:51" ht="20.45" customHeight="1" x14ac:dyDescent="0.2">
      <c r="A95" s="23">
        <v>591</v>
      </c>
      <c r="B95" s="89"/>
      <c r="C95" s="89"/>
      <c r="D95" s="14">
        <v>0.68</v>
      </c>
      <c r="E95" s="24"/>
      <c r="F95" s="25"/>
      <c r="G95" s="25"/>
      <c r="H95" s="25"/>
      <c r="I95" s="25"/>
      <c r="J95" s="25">
        <f t="shared" si="47"/>
        <v>0</v>
      </c>
      <c r="K95" s="25"/>
      <c r="L95" s="25"/>
      <c r="M95" s="25"/>
      <c r="N95" s="25"/>
      <c r="O95" s="25"/>
      <c r="P95" s="25">
        <f t="shared" si="48"/>
        <v>0</v>
      </c>
      <c r="Q95" s="25">
        <v>4</v>
      </c>
      <c r="R95" s="25"/>
      <c r="S95" s="25">
        <v>9</v>
      </c>
      <c r="T95" s="25"/>
      <c r="U95" s="25"/>
      <c r="V95" s="25">
        <f t="shared" si="49"/>
        <v>13</v>
      </c>
      <c r="W95" s="26">
        <f t="shared" si="50"/>
        <v>13</v>
      </c>
      <c r="X95" s="18">
        <f t="shared" si="51"/>
        <v>0</v>
      </c>
      <c r="Y95" s="19">
        <f t="shared" si="52"/>
        <v>0</v>
      </c>
      <c r="Z95" s="19">
        <f t="shared" si="53"/>
        <v>0</v>
      </c>
      <c r="AA95" s="19">
        <f t="shared" si="54"/>
        <v>0</v>
      </c>
      <c r="AB95" s="19">
        <f t="shared" si="55"/>
        <v>0</v>
      </c>
      <c r="AC95" s="19">
        <f t="shared" si="56"/>
        <v>0</v>
      </c>
      <c r="AD95" s="19">
        <f t="shared" si="57"/>
        <v>0</v>
      </c>
      <c r="AE95" s="19">
        <f t="shared" si="58"/>
        <v>0</v>
      </c>
      <c r="AF95" s="19">
        <f t="shared" si="59"/>
        <v>0</v>
      </c>
      <c r="AG95" s="19">
        <f t="shared" si="60"/>
        <v>0</v>
      </c>
      <c r="AH95" s="19">
        <f t="shared" si="61"/>
        <v>0</v>
      </c>
      <c r="AI95" s="19">
        <f t="shared" si="62"/>
        <v>0</v>
      </c>
      <c r="AJ95" s="19">
        <f t="shared" si="63"/>
        <v>5882.3529411764703</v>
      </c>
      <c r="AK95" s="19">
        <f t="shared" si="64"/>
        <v>0</v>
      </c>
      <c r="AL95" s="19">
        <f t="shared" si="65"/>
        <v>13235.294117647058</v>
      </c>
      <c r="AM95" s="19">
        <f t="shared" si="66"/>
        <v>0</v>
      </c>
      <c r="AN95" s="19">
        <f t="shared" si="67"/>
        <v>0</v>
      </c>
      <c r="AO95" s="19">
        <f t="shared" si="68"/>
        <v>19117.647058823528</v>
      </c>
      <c r="AP95" s="27" t="s">
        <v>121</v>
      </c>
      <c r="AQ95" s="28">
        <f t="shared" si="69"/>
        <v>19117.647058823528</v>
      </c>
      <c r="AR95" s="110"/>
      <c r="AS95" s="29"/>
      <c r="AT95" s="5"/>
      <c r="AU95" s="5"/>
      <c r="AV95" s="5"/>
      <c r="AW95" s="5"/>
      <c r="AX95" s="5"/>
      <c r="AY95" s="7"/>
    </row>
    <row r="96" spans="1:51" ht="20.45" customHeight="1" x14ac:dyDescent="0.2">
      <c r="A96" s="23">
        <v>592</v>
      </c>
      <c r="B96" s="89"/>
      <c r="C96" s="89"/>
      <c r="D96" s="14">
        <v>0.68</v>
      </c>
      <c r="E96" s="24"/>
      <c r="F96" s="25"/>
      <c r="G96" s="25"/>
      <c r="H96" s="25"/>
      <c r="I96" s="25"/>
      <c r="J96" s="25">
        <f t="shared" si="47"/>
        <v>0</v>
      </c>
      <c r="K96" s="25"/>
      <c r="L96" s="25"/>
      <c r="M96" s="25"/>
      <c r="N96" s="25"/>
      <c r="O96" s="25"/>
      <c r="P96" s="25">
        <f t="shared" si="48"/>
        <v>0</v>
      </c>
      <c r="Q96" s="25">
        <v>6</v>
      </c>
      <c r="R96" s="25"/>
      <c r="S96" s="25">
        <v>17</v>
      </c>
      <c r="T96" s="25"/>
      <c r="U96" s="25"/>
      <c r="V96" s="25">
        <f t="shared" si="49"/>
        <v>23</v>
      </c>
      <c r="W96" s="26">
        <f t="shared" si="50"/>
        <v>23</v>
      </c>
      <c r="X96" s="18">
        <f t="shared" si="51"/>
        <v>0</v>
      </c>
      <c r="Y96" s="19">
        <f t="shared" si="52"/>
        <v>0</v>
      </c>
      <c r="Z96" s="19">
        <f t="shared" si="53"/>
        <v>0</v>
      </c>
      <c r="AA96" s="19">
        <f t="shared" si="54"/>
        <v>0</v>
      </c>
      <c r="AB96" s="19">
        <f t="shared" si="55"/>
        <v>0</v>
      </c>
      <c r="AC96" s="19">
        <f t="shared" si="56"/>
        <v>0</v>
      </c>
      <c r="AD96" s="19">
        <f t="shared" si="57"/>
        <v>0</v>
      </c>
      <c r="AE96" s="19">
        <f t="shared" si="58"/>
        <v>0</v>
      </c>
      <c r="AF96" s="19">
        <f t="shared" si="59"/>
        <v>0</v>
      </c>
      <c r="AG96" s="19">
        <f t="shared" si="60"/>
        <v>0</v>
      </c>
      <c r="AH96" s="19">
        <f t="shared" si="61"/>
        <v>0</v>
      </c>
      <c r="AI96" s="19">
        <f t="shared" si="62"/>
        <v>0</v>
      </c>
      <c r="AJ96" s="19">
        <f t="shared" si="63"/>
        <v>8823.5294117647045</v>
      </c>
      <c r="AK96" s="19">
        <f t="shared" si="64"/>
        <v>0</v>
      </c>
      <c r="AL96" s="19">
        <f t="shared" si="65"/>
        <v>25000</v>
      </c>
      <c r="AM96" s="19">
        <f t="shared" si="66"/>
        <v>0</v>
      </c>
      <c r="AN96" s="19">
        <f t="shared" si="67"/>
        <v>0</v>
      </c>
      <c r="AO96" s="19">
        <f t="shared" si="68"/>
        <v>33823.529411764706</v>
      </c>
      <c r="AP96" s="20" t="s">
        <v>120</v>
      </c>
      <c r="AQ96" s="19">
        <f t="shared" si="69"/>
        <v>33823.529411764706</v>
      </c>
      <c r="AR96" s="109">
        <f>AVERAGE(AQ96:AQ97)</f>
        <v>27941.176470588234</v>
      </c>
      <c r="AS96" s="29"/>
      <c r="AT96" s="5"/>
      <c r="AU96" s="5"/>
      <c r="AV96" s="5"/>
      <c r="AW96" s="5"/>
      <c r="AX96" s="5"/>
      <c r="AY96" s="7"/>
    </row>
    <row r="97" spans="1:51" ht="20.45" customHeight="1" x14ac:dyDescent="0.2">
      <c r="A97" s="23">
        <v>593</v>
      </c>
      <c r="B97" s="89"/>
      <c r="C97" s="89"/>
      <c r="D97" s="14">
        <v>0.68</v>
      </c>
      <c r="E97" s="24"/>
      <c r="F97" s="25"/>
      <c r="G97" s="25"/>
      <c r="H97" s="25"/>
      <c r="I97" s="25"/>
      <c r="J97" s="25">
        <f t="shared" si="47"/>
        <v>0</v>
      </c>
      <c r="K97" s="25">
        <v>2</v>
      </c>
      <c r="L97" s="25"/>
      <c r="M97" s="25">
        <v>1</v>
      </c>
      <c r="N97" s="25">
        <v>1</v>
      </c>
      <c r="O97" s="25"/>
      <c r="P97" s="25">
        <f t="shared" si="48"/>
        <v>4</v>
      </c>
      <c r="Q97" s="25">
        <v>3</v>
      </c>
      <c r="R97" s="25"/>
      <c r="S97" s="25">
        <v>7</v>
      </c>
      <c r="T97" s="25">
        <v>1</v>
      </c>
      <c r="U97" s="25"/>
      <c r="V97" s="25">
        <f t="shared" si="49"/>
        <v>11</v>
      </c>
      <c r="W97" s="26">
        <f t="shared" si="50"/>
        <v>15</v>
      </c>
      <c r="X97" s="18">
        <f t="shared" si="51"/>
        <v>0</v>
      </c>
      <c r="Y97" s="19">
        <f t="shared" si="52"/>
        <v>0</v>
      </c>
      <c r="Z97" s="19">
        <f t="shared" si="53"/>
        <v>0</v>
      </c>
      <c r="AA97" s="19">
        <f t="shared" si="54"/>
        <v>0</v>
      </c>
      <c r="AB97" s="19">
        <f t="shared" si="55"/>
        <v>0</v>
      </c>
      <c r="AC97" s="19">
        <f t="shared" si="56"/>
        <v>0</v>
      </c>
      <c r="AD97" s="19">
        <f t="shared" si="57"/>
        <v>2941.1764705882351</v>
      </c>
      <c r="AE97" s="19">
        <f t="shared" si="58"/>
        <v>0</v>
      </c>
      <c r="AF97" s="19">
        <f t="shared" si="59"/>
        <v>1470.5882352941176</v>
      </c>
      <c r="AG97" s="19">
        <f t="shared" si="60"/>
        <v>1470.5882352941176</v>
      </c>
      <c r="AH97" s="19">
        <f t="shared" si="61"/>
        <v>0</v>
      </c>
      <c r="AI97" s="19">
        <f t="shared" si="62"/>
        <v>5882.3529411764703</v>
      </c>
      <c r="AJ97" s="19">
        <f t="shared" si="63"/>
        <v>4411.7647058823522</v>
      </c>
      <c r="AK97" s="19">
        <f t="shared" si="64"/>
        <v>0</v>
      </c>
      <c r="AL97" s="19">
        <f t="shared" si="65"/>
        <v>10294.117647058823</v>
      </c>
      <c r="AM97" s="19">
        <f t="shared" si="66"/>
        <v>1470.5882352941176</v>
      </c>
      <c r="AN97" s="19">
        <f t="shared" si="67"/>
        <v>0</v>
      </c>
      <c r="AO97" s="19">
        <f t="shared" si="68"/>
        <v>16176.470588235292</v>
      </c>
      <c r="AP97" s="27" t="s">
        <v>121</v>
      </c>
      <c r="AQ97" s="28">
        <f t="shared" si="69"/>
        <v>22058.823529411762</v>
      </c>
      <c r="AR97" s="110"/>
      <c r="AS97" s="29"/>
      <c r="AT97" s="5"/>
      <c r="AU97" s="5"/>
      <c r="AV97" s="5"/>
      <c r="AW97" s="5"/>
      <c r="AX97" s="5"/>
      <c r="AY97" s="7"/>
    </row>
    <row r="98" spans="1:51" ht="20.45" customHeight="1" x14ac:dyDescent="0.2">
      <c r="A98" s="23">
        <v>594</v>
      </c>
      <c r="B98" s="89"/>
      <c r="C98" s="89"/>
      <c r="D98" s="14">
        <v>0.68</v>
      </c>
      <c r="E98" s="24"/>
      <c r="F98" s="25"/>
      <c r="G98" s="25"/>
      <c r="H98" s="25"/>
      <c r="I98" s="25"/>
      <c r="J98" s="25">
        <f t="shared" si="47"/>
        <v>0</v>
      </c>
      <c r="K98" s="25"/>
      <c r="L98" s="25"/>
      <c r="M98" s="25">
        <v>1</v>
      </c>
      <c r="N98" s="25">
        <v>2</v>
      </c>
      <c r="O98" s="25"/>
      <c r="P98" s="25">
        <f t="shared" si="48"/>
        <v>3</v>
      </c>
      <c r="Q98" s="25">
        <v>3</v>
      </c>
      <c r="R98" s="25"/>
      <c r="S98" s="25">
        <v>9</v>
      </c>
      <c r="T98" s="25"/>
      <c r="U98" s="25"/>
      <c r="V98" s="25">
        <f t="shared" si="49"/>
        <v>12</v>
      </c>
      <c r="W98" s="26">
        <f t="shared" si="50"/>
        <v>15</v>
      </c>
      <c r="X98" s="18">
        <f t="shared" si="51"/>
        <v>0</v>
      </c>
      <c r="Y98" s="19">
        <f t="shared" si="52"/>
        <v>0</v>
      </c>
      <c r="Z98" s="19">
        <f t="shared" si="53"/>
        <v>0</v>
      </c>
      <c r="AA98" s="19">
        <f t="shared" si="54"/>
        <v>0</v>
      </c>
      <c r="AB98" s="19">
        <f t="shared" si="55"/>
        <v>0</v>
      </c>
      <c r="AC98" s="19">
        <f t="shared" si="56"/>
        <v>0</v>
      </c>
      <c r="AD98" s="19">
        <f t="shared" si="57"/>
        <v>0</v>
      </c>
      <c r="AE98" s="19">
        <f t="shared" si="58"/>
        <v>0</v>
      </c>
      <c r="AF98" s="19">
        <f t="shared" si="59"/>
        <v>1470.5882352941176</v>
      </c>
      <c r="AG98" s="19">
        <f t="shared" si="60"/>
        <v>2941.1764705882351</v>
      </c>
      <c r="AH98" s="19">
        <f t="shared" si="61"/>
        <v>0</v>
      </c>
      <c r="AI98" s="19">
        <f t="shared" si="62"/>
        <v>4411.7647058823532</v>
      </c>
      <c r="AJ98" s="19">
        <f t="shared" si="63"/>
        <v>4411.7647058823522</v>
      </c>
      <c r="AK98" s="19">
        <f t="shared" si="64"/>
        <v>0</v>
      </c>
      <c r="AL98" s="19">
        <f t="shared" si="65"/>
        <v>13235.294117647058</v>
      </c>
      <c r="AM98" s="19">
        <f t="shared" si="66"/>
        <v>0</v>
      </c>
      <c r="AN98" s="19">
        <f t="shared" si="67"/>
        <v>0</v>
      </c>
      <c r="AO98" s="19">
        <f t="shared" si="68"/>
        <v>17647.058823529409</v>
      </c>
      <c r="AP98" s="20" t="s">
        <v>120</v>
      </c>
      <c r="AQ98" s="19">
        <f t="shared" si="69"/>
        <v>22058.823529411762</v>
      </c>
      <c r="AR98" s="109">
        <f>AVERAGE(AQ98:AQ99)</f>
        <v>24999.999999999996</v>
      </c>
      <c r="AS98" s="29"/>
      <c r="AT98" s="5"/>
      <c r="AU98" s="5"/>
      <c r="AV98" s="5"/>
      <c r="AW98" s="5"/>
      <c r="AX98" s="5"/>
      <c r="AY98" s="7"/>
    </row>
    <row r="99" spans="1:51" ht="20.45" customHeight="1" x14ac:dyDescent="0.2">
      <c r="A99" s="23">
        <v>595</v>
      </c>
      <c r="B99" s="89"/>
      <c r="C99" s="89"/>
      <c r="D99" s="14">
        <v>0.68</v>
      </c>
      <c r="E99" s="24"/>
      <c r="F99" s="25"/>
      <c r="G99" s="25"/>
      <c r="H99" s="25"/>
      <c r="I99" s="25"/>
      <c r="J99" s="25">
        <f t="shared" si="47"/>
        <v>0</v>
      </c>
      <c r="K99" s="25"/>
      <c r="L99" s="25"/>
      <c r="M99" s="25"/>
      <c r="N99" s="25"/>
      <c r="O99" s="25"/>
      <c r="P99" s="25">
        <f t="shared" si="48"/>
        <v>0</v>
      </c>
      <c r="Q99" s="25">
        <v>7</v>
      </c>
      <c r="R99" s="25"/>
      <c r="S99" s="25">
        <v>12</v>
      </c>
      <c r="T99" s="25"/>
      <c r="U99" s="25"/>
      <c r="V99" s="25">
        <f t="shared" si="49"/>
        <v>19</v>
      </c>
      <c r="W99" s="26">
        <f t="shared" si="50"/>
        <v>19</v>
      </c>
      <c r="X99" s="18">
        <f t="shared" si="51"/>
        <v>0</v>
      </c>
      <c r="Y99" s="19">
        <f t="shared" si="52"/>
        <v>0</v>
      </c>
      <c r="Z99" s="19">
        <f t="shared" si="53"/>
        <v>0</v>
      </c>
      <c r="AA99" s="19">
        <f t="shared" si="54"/>
        <v>0</v>
      </c>
      <c r="AB99" s="19">
        <f t="shared" si="55"/>
        <v>0</v>
      </c>
      <c r="AC99" s="19">
        <f t="shared" si="56"/>
        <v>0</v>
      </c>
      <c r="AD99" s="19">
        <f t="shared" si="57"/>
        <v>0</v>
      </c>
      <c r="AE99" s="19">
        <f t="shared" si="58"/>
        <v>0</v>
      </c>
      <c r="AF99" s="19">
        <f t="shared" si="59"/>
        <v>0</v>
      </c>
      <c r="AG99" s="19">
        <f t="shared" si="60"/>
        <v>0</v>
      </c>
      <c r="AH99" s="19">
        <f t="shared" si="61"/>
        <v>0</v>
      </c>
      <c r="AI99" s="19">
        <f t="shared" si="62"/>
        <v>0</v>
      </c>
      <c r="AJ99" s="19">
        <f t="shared" si="63"/>
        <v>10294.117647058823</v>
      </c>
      <c r="AK99" s="19">
        <f t="shared" si="64"/>
        <v>0</v>
      </c>
      <c r="AL99" s="19">
        <f t="shared" si="65"/>
        <v>17647.058823529409</v>
      </c>
      <c r="AM99" s="19">
        <f t="shared" si="66"/>
        <v>0</v>
      </c>
      <c r="AN99" s="19">
        <f t="shared" si="67"/>
        <v>0</v>
      </c>
      <c r="AO99" s="19">
        <f t="shared" si="68"/>
        <v>27941.176470588231</v>
      </c>
      <c r="AP99" s="27" t="s">
        <v>121</v>
      </c>
      <c r="AQ99" s="28">
        <f t="shared" si="69"/>
        <v>27941.176470588231</v>
      </c>
      <c r="AR99" s="110"/>
      <c r="AS99" s="29"/>
      <c r="AT99" s="5"/>
      <c r="AU99" s="5"/>
      <c r="AV99" s="5"/>
      <c r="AW99" s="5"/>
      <c r="AX99" s="5"/>
      <c r="AY99" s="7"/>
    </row>
    <row r="100" spans="1:51" ht="20.45" customHeight="1" x14ac:dyDescent="0.2">
      <c r="A100" s="23">
        <v>596</v>
      </c>
      <c r="B100" s="89"/>
      <c r="C100" s="89"/>
      <c r="D100" s="14">
        <v>0.64</v>
      </c>
      <c r="E100" s="24"/>
      <c r="F100" s="25"/>
      <c r="G100" s="25"/>
      <c r="H100" s="25"/>
      <c r="I100" s="25"/>
      <c r="J100" s="25">
        <f t="shared" ref="J100:J131" si="70">SUM(E100:I100)</f>
        <v>0</v>
      </c>
      <c r="K100" s="25"/>
      <c r="L100" s="25"/>
      <c r="M100" s="25">
        <v>1</v>
      </c>
      <c r="N100" s="25"/>
      <c r="O100" s="25"/>
      <c r="P100" s="25">
        <f t="shared" ref="P100:P131" si="71">SUM(K100:O100)</f>
        <v>1</v>
      </c>
      <c r="Q100" s="25">
        <v>1</v>
      </c>
      <c r="R100" s="25"/>
      <c r="S100" s="25">
        <v>4</v>
      </c>
      <c r="T100" s="25"/>
      <c r="U100" s="25"/>
      <c r="V100" s="25">
        <f t="shared" ref="V100:V131" si="72">SUM(Q100:U100)</f>
        <v>5</v>
      </c>
      <c r="W100" s="26">
        <f t="shared" ref="W100:W131" si="73">J100+P100+V100</f>
        <v>6</v>
      </c>
      <c r="X100" s="18">
        <f t="shared" ref="X100:X131" si="74">E100/($D100*($AT$4/1000))</f>
        <v>0</v>
      </c>
      <c r="Y100" s="19">
        <f t="shared" ref="Y100:Y131" si="75">F100/($D100*($AT$4/1000))</f>
        <v>0</v>
      </c>
      <c r="Z100" s="19">
        <f t="shared" ref="Z100:Z131" si="76">G100/($D100*($AT$4/1000))</f>
        <v>0</v>
      </c>
      <c r="AA100" s="19">
        <f t="shared" ref="AA100:AA131" si="77">H100/($D100*($AT$4/1000))</f>
        <v>0</v>
      </c>
      <c r="AB100" s="19">
        <f t="shared" ref="AB100:AB131" si="78">I100/($D100*($AT$4/1000))</f>
        <v>0</v>
      </c>
      <c r="AC100" s="19">
        <f t="shared" ref="AC100:AC131" si="79">SUM(X100:AB100)</f>
        <v>0</v>
      </c>
      <c r="AD100" s="19">
        <f t="shared" ref="AD100:AD131" si="80">K100/($D100*($AT$4/1000))</f>
        <v>0</v>
      </c>
      <c r="AE100" s="19">
        <f t="shared" ref="AE100:AE131" si="81">L100/($D100*($AT$4/1000))</f>
        <v>0</v>
      </c>
      <c r="AF100" s="19">
        <f t="shared" ref="AF100:AF131" si="82">M100/($D100*($AT$4/1000))</f>
        <v>1562.4999999999998</v>
      </c>
      <c r="AG100" s="19">
        <f t="shared" ref="AG100:AG131" si="83">N100/($D100*($AT$4/1000))</f>
        <v>0</v>
      </c>
      <c r="AH100" s="19">
        <f t="shared" ref="AH100:AH131" si="84">O100/($D100*($AT$4/1000))</f>
        <v>0</v>
      </c>
      <c r="AI100" s="19">
        <f t="shared" ref="AI100:AI131" si="85">SUM(AD100:AH100)</f>
        <v>1562.4999999999998</v>
      </c>
      <c r="AJ100" s="19">
        <f t="shared" ref="AJ100:AJ131" si="86">Q100/($D100*($AT$4/1000))</f>
        <v>1562.4999999999998</v>
      </c>
      <c r="AK100" s="19">
        <f t="shared" ref="AK100:AK131" si="87">R100/($D100*($AT$4/1000))</f>
        <v>0</v>
      </c>
      <c r="AL100" s="19">
        <f t="shared" ref="AL100:AL131" si="88">S100/($D100*($AT$4/1000))</f>
        <v>6249.9999999999991</v>
      </c>
      <c r="AM100" s="19">
        <f t="shared" ref="AM100:AM131" si="89">T100/($D100*($AT$4/1000))</f>
        <v>0</v>
      </c>
      <c r="AN100" s="19">
        <f t="shared" ref="AN100:AN131" si="90">U100/($D100*($AT$4/1000))</f>
        <v>0</v>
      </c>
      <c r="AO100" s="19">
        <f t="shared" ref="AO100:AO131" si="91">SUM(AJ100:AN100)</f>
        <v>7812.4999999999991</v>
      </c>
      <c r="AP100" s="20" t="s">
        <v>120</v>
      </c>
      <c r="AQ100" s="19">
        <f t="shared" ref="AQ100:AQ131" si="92">AC100+AI100+AO100</f>
        <v>9374.9999999999982</v>
      </c>
      <c r="AR100" s="109">
        <f>AVERAGE(AQ100:AQ101)</f>
        <v>39062.5</v>
      </c>
      <c r="AS100" s="29"/>
      <c r="AT100" s="5"/>
      <c r="AU100" s="5"/>
      <c r="AV100" s="5"/>
      <c r="AW100" s="5"/>
      <c r="AX100" s="5"/>
      <c r="AY100" s="7"/>
    </row>
    <row r="101" spans="1:51" ht="20.45" customHeight="1" x14ac:dyDescent="0.2">
      <c r="A101" s="23">
        <v>597</v>
      </c>
      <c r="B101" s="89"/>
      <c r="C101" s="89"/>
      <c r="D101" s="14">
        <v>0.64</v>
      </c>
      <c r="E101" s="24"/>
      <c r="F101" s="25"/>
      <c r="G101" s="25"/>
      <c r="H101" s="25"/>
      <c r="I101" s="25"/>
      <c r="J101" s="25">
        <f t="shared" si="70"/>
        <v>0</v>
      </c>
      <c r="K101" s="25"/>
      <c r="L101" s="25"/>
      <c r="M101" s="25">
        <v>26</v>
      </c>
      <c r="N101" s="25"/>
      <c r="O101" s="25"/>
      <c r="P101" s="25">
        <f t="shared" si="71"/>
        <v>26</v>
      </c>
      <c r="Q101" s="25">
        <v>3</v>
      </c>
      <c r="R101" s="25"/>
      <c r="S101" s="25">
        <v>15</v>
      </c>
      <c r="T101" s="25"/>
      <c r="U101" s="25"/>
      <c r="V101" s="25">
        <f t="shared" si="72"/>
        <v>18</v>
      </c>
      <c r="W101" s="26">
        <f t="shared" si="73"/>
        <v>44</v>
      </c>
      <c r="X101" s="18">
        <f t="shared" si="74"/>
        <v>0</v>
      </c>
      <c r="Y101" s="19">
        <f t="shared" si="75"/>
        <v>0</v>
      </c>
      <c r="Z101" s="19">
        <f t="shared" si="76"/>
        <v>0</v>
      </c>
      <c r="AA101" s="19">
        <f t="shared" si="77"/>
        <v>0</v>
      </c>
      <c r="AB101" s="19">
        <f t="shared" si="78"/>
        <v>0</v>
      </c>
      <c r="AC101" s="19">
        <f t="shared" si="79"/>
        <v>0</v>
      </c>
      <c r="AD101" s="19">
        <f t="shared" si="80"/>
        <v>0</v>
      </c>
      <c r="AE101" s="19">
        <f t="shared" si="81"/>
        <v>0</v>
      </c>
      <c r="AF101" s="19">
        <f t="shared" si="82"/>
        <v>40625</v>
      </c>
      <c r="AG101" s="19">
        <f t="shared" si="83"/>
        <v>0</v>
      </c>
      <c r="AH101" s="19">
        <f t="shared" si="84"/>
        <v>0</v>
      </c>
      <c r="AI101" s="19">
        <f t="shared" si="85"/>
        <v>40625</v>
      </c>
      <c r="AJ101" s="19">
        <f t="shared" si="86"/>
        <v>4687.5</v>
      </c>
      <c r="AK101" s="19">
        <f t="shared" si="87"/>
        <v>0</v>
      </c>
      <c r="AL101" s="19">
        <f t="shared" si="88"/>
        <v>23437.499999999996</v>
      </c>
      <c r="AM101" s="19">
        <f t="shared" si="89"/>
        <v>0</v>
      </c>
      <c r="AN101" s="19">
        <f t="shared" si="90"/>
        <v>0</v>
      </c>
      <c r="AO101" s="19">
        <f t="shared" si="91"/>
        <v>28124.999999999996</v>
      </c>
      <c r="AP101" s="27" t="s">
        <v>121</v>
      </c>
      <c r="AQ101" s="28">
        <f t="shared" si="92"/>
        <v>68750</v>
      </c>
      <c r="AR101" s="110"/>
      <c r="AS101" s="29"/>
      <c r="AT101" s="5"/>
      <c r="AU101" s="5"/>
      <c r="AV101" s="5"/>
      <c r="AW101" s="5"/>
      <c r="AX101" s="5"/>
      <c r="AY101" s="7"/>
    </row>
    <row r="102" spans="1:51" ht="20.45" customHeight="1" x14ac:dyDescent="0.2">
      <c r="A102" s="23">
        <v>598</v>
      </c>
      <c r="B102" s="89"/>
      <c r="C102" s="89"/>
      <c r="D102" s="14">
        <v>0.68</v>
      </c>
      <c r="E102" s="24"/>
      <c r="F102" s="25"/>
      <c r="G102" s="25"/>
      <c r="H102" s="25"/>
      <c r="I102" s="25"/>
      <c r="J102" s="25">
        <f t="shared" si="70"/>
        <v>0</v>
      </c>
      <c r="K102" s="25">
        <v>2</v>
      </c>
      <c r="L102" s="25"/>
      <c r="M102" s="25">
        <v>8</v>
      </c>
      <c r="N102" s="25"/>
      <c r="O102" s="25"/>
      <c r="P102" s="25">
        <f t="shared" si="71"/>
        <v>10</v>
      </c>
      <c r="Q102" s="25">
        <v>1</v>
      </c>
      <c r="R102" s="25"/>
      <c r="S102" s="25">
        <v>8</v>
      </c>
      <c r="T102" s="25"/>
      <c r="U102" s="25"/>
      <c r="V102" s="25">
        <f t="shared" si="72"/>
        <v>9</v>
      </c>
      <c r="W102" s="26">
        <f t="shared" si="73"/>
        <v>19</v>
      </c>
      <c r="X102" s="18">
        <f t="shared" si="74"/>
        <v>0</v>
      </c>
      <c r="Y102" s="19">
        <f t="shared" si="75"/>
        <v>0</v>
      </c>
      <c r="Z102" s="19">
        <f t="shared" si="76"/>
        <v>0</v>
      </c>
      <c r="AA102" s="19">
        <f t="shared" si="77"/>
        <v>0</v>
      </c>
      <c r="AB102" s="19">
        <f t="shared" si="78"/>
        <v>0</v>
      </c>
      <c r="AC102" s="19">
        <f t="shared" si="79"/>
        <v>0</v>
      </c>
      <c r="AD102" s="19">
        <f t="shared" si="80"/>
        <v>2941.1764705882351</v>
      </c>
      <c r="AE102" s="19">
        <f t="shared" si="81"/>
        <v>0</v>
      </c>
      <c r="AF102" s="19">
        <f t="shared" si="82"/>
        <v>11764.705882352941</v>
      </c>
      <c r="AG102" s="19">
        <f t="shared" si="83"/>
        <v>0</v>
      </c>
      <c r="AH102" s="19">
        <f t="shared" si="84"/>
        <v>0</v>
      </c>
      <c r="AI102" s="19">
        <f t="shared" si="85"/>
        <v>14705.882352941175</v>
      </c>
      <c r="AJ102" s="19">
        <f t="shared" si="86"/>
        <v>1470.5882352941176</v>
      </c>
      <c r="AK102" s="19">
        <f t="shared" si="87"/>
        <v>0</v>
      </c>
      <c r="AL102" s="19">
        <f t="shared" si="88"/>
        <v>11764.705882352941</v>
      </c>
      <c r="AM102" s="19">
        <f t="shared" si="89"/>
        <v>0</v>
      </c>
      <c r="AN102" s="19">
        <f t="shared" si="90"/>
        <v>0</v>
      </c>
      <c r="AO102" s="19">
        <f t="shared" si="91"/>
        <v>13235.294117647058</v>
      </c>
      <c r="AP102" s="20" t="s">
        <v>120</v>
      </c>
      <c r="AQ102" s="19">
        <f t="shared" si="92"/>
        <v>27941.176470588231</v>
      </c>
      <c r="AR102" s="109">
        <f>AVERAGE(AQ102:AQ103)</f>
        <v>22058.823529411762</v>
      </c>
      <c r="AS102" s="29"/>
      <c r="AT102" s="5"/>
      <c r="AU102" s="5"/>
      <c r="AV102" s="5"/>
      <c r="AW102" s="5"/>
      <c r="AX102" s="5"/>
      <c r="AY102" s="7"/>
    </row>
    <row r="103" spans="1:51" ht="20.45" customHeight="1" x14ac:dyDescent="0.2">
      <c r="A103" s="23">
        <v>599</v>
      </c>
      <c r="B103" s="89"/>
      <c r="C103" s="89"/>
      <c r="D103" s="14">
        <v>0.68</v>
      </c>
      <c r="E103" s="24"/>
      <c r="F103" s="25"/>
      <c r="G103" s="25"/>
      <c r="H103" s="25">
        <v>1</v>
      </c>
      <c r="I103" s="25"/>
      <c r="J103" s="25">
        <f t="shared" si="70"/>
        <v>1</v>
      </c>
      <c r="K103" s="25"/>
      <c r="L103" s="25"/>
      <c r="M103" s="25">
        <v>3</v>
      </c>
      <c r="N103" s="25"/>
      <c r="O103" s="25"/>
      <c r="P103" s="25">
        <f t="shared" si="71"/>
        <v>3</v>
      </c>
      <c r="Q103" s="25">
        <v>1</v>
      </c>
      <c r="R103" s="25"/>
      <c r="S103" s="25">
        <v>6</v>
      </c>
      <c r="T103" s="25"/>
      <c r="U103" s="25"/>
      <c r="V103" s="25">
        <f t="shared" si="72"/>
        <v>7</v>
      </c>
      <c r="W103" s="26">
        <f t="shared" si="73"/>
        <v>11</v>
      </c>
      <c r="X103" s="18">
        <f t="shared" si="74"/>
        <v>0</v>
      </c>
      <c r="Y103" s="19">
        <f t="shared" si="75"/>
        <v>0</v>
      </c>
      <c r="Z103" s="19">
        <f t="shared" si="76"/>
        <v>0</v>
      </c>
      <c r="AA103" s="19">
        <f t="shared" si="77"/>
        <v>1470.5882352941176</v>
      </c>
      <c r="AB103" s="19">
        <f t="shared" si="78"/>
        <v>0</v>
      </c>
      <c r="AC103" s="19">
        <f t="shared" si="79"/>
        <v>1470.5882352941176</v>
      </c>
      <c r="AD103" s="19">
        <f t="shared" si="80"/>
        <v>0</v>
      </c>
      <c r="AE103" s="19">
        <f t="shared" si="81"/>
        <v>0</v>
      </c>
      <c r="AF103" s="19">
        <f t="shared" si="82"/>
        <v>4411.7647058823522</v>
      </c>
      <c r="AG103" s="19">
        <f t="shared" si="83"/>
        <v>0</v>
      </c>
      <c r="AH103" s="19">
        <f t="shared" si="84"/>
        <v>0</v>
      </c>
      <c r="AI103" s="19">
        <f t="shared" si="85"/>
        <v>4411.7647058823522</v>
      </c>
      <c r="AJ103" s="19">
        <f t="shared" si="86"/>
        <v>1470.5882352941176</v>
      </c>
      <c r="AK103" s="19">
        <f t="shared" si="87"/>
        <v>0</v>
      </c>
      <c r="AL103" s="19">
        <f t="shared" si="88"/>
        <v>8823.5294117647045</v>
      </c>
      <c r="AM103" s="19">
        <f t="shared" si="89"/>
        <v>0</v>
      </c>
      <c r="AN103" s="19">
        <f t="shared" si="90"/>
        <v>0</v>
      </c>
      <c r="AO103" s="19">
        <f t="shared" si="91"/>
        <v>10294.117647058822</v>
      </c>
      <c r="AP103" s="27" t="s">
        <v>121</v>
      </c>
      <c r="AQ103" s="28">
        <f t="shared" si="92"/>
        <v>16176.470588235292</v>
      </c>
      <c r="AR103" s="110"/>
      <c r="AS103" s="29"/>
      <c r="AT103" s="5"/>
      <c r="AU103" s="5"/>
      <c r="AV103" s="5"/>
      <c r="AW103" s="5"/>
      <c r="AX103" s="5"/>
      <c r="AY103" s="7"/>
    </row>
    <row r="104" spans="1:51" ht="20.45" customHeight="1" x14ac:dyDescent="0.2">
      <c r="A104" s="23">
        <v>600</v>
      </c>
      <c r="B104" s="89"/>
      <c r="C104" s="89"/>
      <c r="D104" s="14">
        <v>0.68</v>
      </c>
      <c r="E104" s="24"/>
      <c r="F104" s="25"/>
      <c r="G104" s="25"/>
      <c r="H104" s="25"/>
      <c r="I104" s="25"/>
      <c r="J104" s="25">
        <f t="shared" si="70"/>
        <v>0</v>
      </c>
      <c r="K104" s="25">
        <v>2</v>
      </c>
      <c r="L104" s="25"/>
      <c r="M104" s="25">
        <v>2</v>
      </c>
      <c r="N104" s="25"/>
      <c r="O104" s="25"/>
      <c r="P104" s="25">
        <f t="shared" si="71"/>
        <v>4</v>
      </c>
      <c r="Q104" s="25"/>
      <c r="R104" s="25">
        <v>1</v>
      </c>
      <c r="S104" s="25">
        <v>9</v>
      </c>
      <c r="T104" s="25"/>
      <c r="U104" s="25"/>
      <c r="V104" s="25">
        <f t="shared" si="72"/>
        <v>10</v>
      </c>
      <c r="W104" s="26">
        <f t="shared" si="73"/>
        <v>14</v>
      </c>
      <c r="X104" s="18">
        <f t="shared" si="74"/>
        <v>0</v>
      </c>
      <c r="Y104" s="19">
        <f t="shared" si="75"/>
        <v>0</v>
      </c>
      <c r="Z104" s="19">
        <f t="shared" si="76"/>
        <v>0</v>
      </c>
      <c r="AA104" s="19">
        <f t="shared" si="77"/>
        <v>0</v>
      </c>
      <c r="AB104" s="19">
        <f t="shared" si="78"/>
        <v>0</v>
      </c>
      <c r="AC104" s="19">
        <f t="shared" si="79"/>
        <v>0</v>
      </c>
      <c r="AD104" s="19">
        <f t="shared" si="80"/>
        <v>2941.1764705882351</v>
      </c>
      <c r="AE104" s="19">
        <f t="shared" si="81"/>
        <v>0</v>
      </c>
      <c r="AF104" s="19">
        <f t="shared" si="82"/>
        <v>2941.1764705882351</v>
      </c>
      <c r="AG104" s="19">
        <f t="shared" si="83"/>
        <v>0</v>
      </c>
      <c r="AH104" s="19">
        <f t="shared" si="84"/>
        <v>0</v>
      </c>
      <c r="AI104" s="19">
        <f t="shared" si="85"/>
        <v>5882.3529411764703</v>
      </c>
      <c r="AJ104" s="19">
        <f t="shared" si="86"/>
        <v>0</v>
      </c>
      <c r="AK104" s="19">
        <f t="shared" si="87"/>
        <v>1470.5882352941176</v>
      </c>
      <c r="AL104" s="19">
        <f t="shared" si="88"/>
        <v>13235.294117647058</v>
      </c>
      <c r="AM104" s="19">
        <f t="shared" si="89"/>
        <v>0</v>
      </c>
      <c r="AN104" s="19">
        <f t="shared" si="90"/>
        <v>0</v>
      </c>
      <c r="AO104" s="19">
        <f t="shared" si="91"/>
        <v>14705.882352941175</v>
      </c>
      <c r="AP104" s="20" t="s">
        <v>120</v>
      </c>
      <c r="AQ104" s="19">
        <f t="shared" si="92"/>
        <v>20588.235294117643</v>
      </c>
      <c r="AR104" s="109">
        <f>AVERAGE(AQ104:AQ105)</f>
        <v>17647.058823529409</v>
      </c>
      <c r="AS104" s="29"/>
      <c r="AT104" s="5"/>
      <c r="AU104" s="5"/>
      <c r="AV104" s="5"/>
      <c r="AW104" s="5"/>
      <c r="AX104" s="5"/>
      <c r="AY104" s="7"/>
    </row>
    <row r="105" spans="1:51" ht="20.45" customHeight="1" x14ac:dyDescent="0.2">
      <c r="A105" s="23">
        <v>601</v>
      </c>
      <c r="B105" s="89"/>
      <c r="C105" s="89"/>
      <c r="D105" s="14">
        <v>0.68</v>
      </c>
      <c r="E105" s="24"/>
      <c r="F105" s="25"/>
      <c r="G105" s="25"/>
      <c r="H105" s="25"/>
      <c r="I105" s="25"/>
      <c r="J105" s="25">
        <f t="shared" si="70"/>
        <v>0</v>
      </c>
      <c r="K105" s="25"/>
      <c r="L105" s="25"/>
      <c r="M105" s="25">
        <v>2</v>
      </c>
      <c r="N105" s="25"/>
      <c r="O105" s="25"/>
      <c r="P105" s="25">
        <f t="shared" si="71"/>
        <v>2</v>
      </c>
      <c r="Q105" s="25"/>
      <c r="R105" s="25"/>
      <c r="S105" s="25">
        <v>8</v>
      </c>
      <c r="T105" s="25"/>
      <c r="U105" s="25"/>
      <c r="V105" s="25">
        <f t="shared" si="72"/>
        <v>8</v>
      </c>
      <c r="W105" s="26">
        <f t="shared" si="73"/>
        <v>10</v>
      </c>
      <c r="X105" s="18">
        <f t="shared" si="74"/>
        <v>0</v>
      </c>
      <c r="Y105" s="19">
        <f t="shared" si="75"/>
        <v>0</v>
      </c>
      <c r="Z105" s="19">
        <f t="shared" si="76"/>
        <v>0</v>
      </c>
      <c r="AA105" s="19">
        <f t="shared" si="77"/>
        <v>0</v>
      </c>
      <c r="AB105" s="19">
        <f t="shared" si="78"/>
        <v>0</v>
      </c>
      <c r="AC105" s="19">
        <f t="shared" si="79"/>
        <v>0</v>
      </c>
      <c r="AD105" s="19">
        <f t="shared" si="80"/>
        <v>0</v>
      </c>
      <c r="AE105" s="19">
        <f t="shared" si="81"/>
        <v>0</v>
      </c>
      <c r="AF105" s="19">
        <f t="shared" si="82"/>
        <v>2941.1764705882351</v>
      </c>
      <c r="AG105" s="19">
        <f t="shared" si="83"/>
        <v>0</v>
      </c>
      <c r="AH105" s="19">
        <f t="shared" si="84"/>
        <v>0</v>
      </c>
      <c r="AI105" s="19">
        <f t="shared" si="85"/>
        <v>2941.1764705882351</v>
      </c>
      <c r="AJ105" s="19">
        <f t="shared" si="86"/>
        <v>0</v>
      </c>
      <c r="AK105" s="19">
        <f t="shared" si="87"/>
        <v>0</v>
      </c>
      <c r="AL105" s="19">
        <f t="shared" si="88"/>
        <v>11764.705882352941</v>
      </c>
      <c r="AM105" s="19">
        <f t="shared" si="89"/>
        <v>0</v>
      </c>
      <c r="AN105" s="19">
        <f t="shared" si="90"/>
        <v>0</v>
      </c>
      <c r="AO105" s="19">
        <f t="shared" si="91"/>
        <v>11764.705882352941</v>
      </c>
      <c r="AP105" s="27" t="s">
        <v>121</v>
      </c>
      <c r="AQ105" s="28">
        <f t="shared" si="92"/>
        <v>14705.882352941175</v>
      </c>
      <c r="AR105" s="110"/>
      <c r="AS105" s="29"/>
      <c r="AT105" s="5"/>
      <c r="AU105" s="5"/>
      <c r="AV105" s="5"/>
      <c r="AW105" s="5"/>
      <c r="AX105" s="5"/>
      <c r="AY105" s="7"/>
    </row>
    <row r="106" spans="1:51" ht="20.45" customHeight="1" x14ac:dyDescent="0.2">
      <c r="A106" s="23">
        <v>602</v>
      </c>
      <c r="B106" s="89"/>
      <c r="C106" s="89"/>
      <c r="D106" s="14">
        <v>0.68</v>
      </c>
      <c r="E106" s="24"/>
      <c r="F106" s="25"/>
      <c r="G106" s="25"/>
      <c r="H106" s="25"/>
      <c r="I106" s="25"/>
      <c r="J106" s="25">
        <f t="shared" si="70"/>
        <v>0</v>
      </c>
      <c r="K106" s="25">
        <v>4</v>
      </c>
      <c r="L106" s="25"/>
      <c r="M106" s="25">
        <v>3</v>
      </c>
      <c r="N106" s="25"/>
      <c r="O106" s="25"/>
      <c r="P106" s="25">
        <f t="shared" si="71"/>
        <v>7</v>
      </c>
      <c r="Q106" s="25">
        <v>1</v>
      </c>
      <c r="R106" s="25"/>
      <c r="S106" s="25">
        <v>19</v>
      </c>
      <c r="T106" s="25"/>
      <c r="U106" s="25"/>
      <c r="V106" s="25">
        <f t="shared" si="72"/>
        <v>20</v>
      </c>
      <c r="W106" s="26">
        <f t="shared" si="73"/>
        <v>27</v>
      </c>
      <c r="X106" s="18">
        <f t="shared" si="74"/>
        <v>0</v>
      </c>
      <c r="Y106" s="19">
        <f t="shared" si="75"/>
        <v>0</v>
      </c>
      <c r="Z106" s="19">
        <f t="shared" si="76"/>
        <v>0</v>
      </c>
      <c r="AA106" s="19">
        <f t="shared" si="77"/>
        <v>0</v>
      </c>
      <c r="AB106" s="19">
        <f t="shared" si="78"/>
        <v>0</v>
      </c>
      <c r="AC106" s="19">
        <f t="shared" si="79"/>
        <v>0</v>
      </c>
      <c r="AD106" s="19">
        <f t="shared" si="80"/>
        <v>5882.3529411764703</v>
      </c>
      <c r="AE106" s="19">
        <f t="shared" si="81"/>
        <v>0</v>
      </c>
      <c r="AF106" s="19">
        <f t="shared" si="82"/>
        <v>4411.7647058823522</v>
      </c>
      <c r="AG106" s="19">
        <f t="shared" si="83"/>
        <v>0</v>
      </c>
      <c r="AH106" s="19">
        <f t="shared" si="84"/>
        <v>0</v>
      </c>
      <c r="AI106" s="19">
        <f t="shared" si="85"/>
        <v>10294.117647058822</v>
      </c>
      <c r="AJ106" s="19">
        <f t="shared" si="86"/>
        <v>1470.5882352941176</v>
      </c>
      <c r="AK106" s="19">
        <f t="shared" si="87"/>
        <v>0</v>
      </c>
      <c r="AL106" s="19">
        <f t="shared" si="88"/>
        <v>27941.176470588234</v>
      </c>
      <c r="AM106" s="19">
        <f t="shared" si="89"/>
        <v>0</v>
      </c>
      <c r="AN106" s="19">
        <f t="shared" si="90"/>
        <v>0</v>
      </c>
      <c r="AO106" s="19">
        <f t="shared" si="91"/>
        <v>29411.764705882353</v>
      </c>
      <c r="AP106" s="20" t="s">
        <v>120</v>
      </c>
      <c r="AQ106" s="19">
        <f t="shared" si="92"/>
        <v>39705.882352941175</v>
      </c>
      <c r="AR106" s="109">
        <f>AVERAGE(AQ106:AQ107)</f>
        <v>49264.705882352937</v>
      </c>
      <c r="AS106" s="29"/>
      <c r="AT106" s="5"/>
      <c r="AU106" s="5"/>
      <c r="AV106" s="5"/>
      <c r="AW106" s="5"/>
      <c r="AX106" s="5"/>
      <c r="AY106" s="7"/>
    </row>
    <row r="107" spans="1:51" ht="20.45" customHeight="1" x14ac:dyDescent="0.2">
      <c r="A107" s="23">
        <v>603</v>
      </c>
      <c r="B107" s="89"/>
      <c r="C107" s="89"/>
      <c r="D107" s="14">
        <v>0.68</v>
      </c>
      <c r="E107" s="24"/>
      <c r="F107" s="25"/>
      <c r="G107" s="25"/>
      <c r="H107" s="25"/>
      <c r="I107" s="25"/>
      <c r="J107" s="25">
        <f t="shared" si="70"/>
        <v>0</v>
      </c>
      <c r="K107" s="25">
        <v>2</v>
      </c>
      <c r="L107" s="25"/>
      <c r="M107" s="25">
        <v>22</v>
      </c>
      <c r="N107" s="25"/>
      <c r="O107" s="25"/>
      <c r="P107" s="25">
        <f t="shared" si="71"/>
        <v>24</v>
      </c>
      <c r="Q107" s="25">
        <v>1</v>
      </c>
      <c r="R107" s="25"/>
      <c r="S107" s="25">
        <v>15</v>
      </c>
      <c r="T107" s="25"/>
      <c r="U107" s="25"/>
      <c r="V107" s="25">
        <f t="shared" si="72"/>
        <v>16</v>
      </c>
      <c r="W107" s="26">
        <f t="shared" si="73"/>
        <v>40</v>
      </c>
      <c r="X107" s="18">
        <f t="shared" si="74"/>
        <v>0</v>
      </c>
      <c r="Y107" s="19">
        <f t="shared" si="75"/>
        <v>0</v>
      </c>
      <c r="Z107" s="19">
        <f t="shared" si="76"/>
        <v>0</v>
      </c>
      <c r="AA107" s="19">
        <f t="shared" si="77"/>
        <v>0</v>
      </c>
      <c r="AB107" s="19">
        <f t="shared" si="78"/>
        <v>0</v>
      </c>
      <c r="AC107" s="19">
        <f t="shared" si="79"/>
        <v>0</v>
      </c>
      <c r="AD107" s="19">
        <f t="shared" si="80"/>
        <v>2941.1764705882351</v>
      </c>
      <c r="AE107" s="19">
        <f t="shared" si="81"/>
        <v>0</v>
      </c>
      <c r="AF107" s="19">
        <f t="shared" si="82"/>
        <v>32352.941176470587</v>
      </c>
      <c r="AG107" s="19">
        <f t="shared" si="83"/>
        <v>0</v>
      </c>
      <c r="AH107" s="19">
        <f t="shared" si="84"/>
        <v>0</v>
      </c>
      <c r="AI107" s="19">
        <f t="shared" si="85"/>
        <v>35294.117647058825</v>
      </c>
      <c r="AJ107" s="19">
        <f t="shared" si="86"/>
        <v>1470.5882352941176</v>
      </c>
      <c r="AK107" s="19">
        <f t="shared" si="87"/>
        <v>0</v>
      </c>
      <c r="AL107" s="19">
        <f t="shared" si="88"/>
        <v>22058.823529411762</v>
      </c>
      <c r="AM107" s="19">
        <f t="shared" si="89"/>
        <v>0</v>
      </c>
      <c r="AN107" s="19">
        <f t="shared" si="90"/>
        <v>0</v>
      </c>
      <c r="AO107" s="19">
        <f t="shared" si="91"/>
        <v>23529.411764705881</v>
      </c>
      <c r="AP107" s="27" t="s">
        <v>121</v>
      </c>
      <c r="AQ107" s="28">
        <f t="shared" si="92"/>
        <v>58823.529411764706</v>
      </c>
      <c r="AR107" s="110"/>
      <c r="AS107" s="29"/>
      <c r="AT107" s="5"/>
      <c r="AU107" s="5"/>
      <c r="AV107" s="5"/>
      <c r="AW107" s="5"/>
      <c r="AX107" s="5"/>
      <c r="AY107" s="7"/>
    </row>
    <row r="108" spans="1:51" ht="20.45" customHeight="1" x14ac:dyDescent="0.2">
      <c r="A108" s="23">
        <v>604</v>
      </c>
      <c r="B108" s="89"/>
      <c r="C108" s="89"/>
      <c r="D108" s="14">
        <v>0.68</v>
      </c>
      <c r="E108" s="24">
        <v>2</v>
      </c>
      <c r="F108" s="25"/>
      <c r="G108" s="25">
        <v>6</v>
      </c>
      <c r="H108" s="25">
        <v>4</v>
      </c>
      <c r="I108" s="25"/>
      <c r="J108" s="25">
        <f t="shared" si="70"/>
        <v>12</v>
      </c>
      <c r="K108" s="25">
        <v>6</v>
      </c>
      <c r="L108" s="25"/>
      <c r="M108" s="25">
        <v>25</v>
      </c>
      <c r="N108" s="25">
        <v>92</v>
      </c>
      <c r="O108" s="25"/>
      <c r="P108" s="25">
        <f t="shared" si="71"/>
        <v>123</v>
      </c>
      <c r="Q108" s="25">
        <v>41</v>
      </c>
      <c r="R108" s="25">
        <v>1</v>
      </c>
      <c r="S108" s="25">
        <v>30</v>
      </c>
      <c r="T108" s="25">
        <v>57</v>
      </c>
      <c r="U108" s="25"/>
      <c r="V108" s="25">
        <f t="shared" si="72"/>
        <v>129</v>
      </c>
      <c r="W108" s="26">
        <f t="shared" si="73"/>
        <v>264</v>
      </c>
      <c r="X108" s="18">
        <f t="shared" si="74"/>
        <v>2941.1764705882351</v>
      </c>
      <c r="Y108" s="19">
        <f t="shared" si="75"/>
        <v>0</v>
      </c>
      <c r="Z108" s="19">
        <f t="shared" si="76"/>
        <v>8823.5294117647045</v>
      </c>
      <c r="AA108" s="19">
        <f t="shared" si="77"/>
        <v>5882.3529411764703</v>
      </c>
      <c r="AB108" s="19">
        <f t="shared" si="78"/>
        <v>0</v>
      </c>
      <c r="AC108" s="19">
        <f t="shared" si="79"/>
        <v>17647.058823529413</v>
      </c>
      <c r="AD108" s="19">
        <f t="shared" si="80"/>
        <v>8823.5294117647045</v>
      </c>
      <c r="AE108" s="19">
        <f t="shared" si="81"/>
        <v>0</v>
      </c>
      <c r="AF108" s="19">
        <f t="shared" si="82"/>
        <v>36764.705882352937</v>
      </c>
      <c r="AG108" s="19">
        <f t="shared" si="83"/>
        <v>135294.11764705883</v>
      </c>
      <c r="AH108" s="19">
        <f t="shared" si="84"/>
        <v>0</v>
      </c>
      <c r="AI108" s="19">
        <f t="shared" si="85"/>
        <v>180882.35294117648</v>
      </c>
      <c r="AJ108" s="19">
        <f t="shared" si="86"/>
        <v>60294.117647058818</v>
      </c>
      <c r="AK108" s="19">
        <f t="shared" si="87"/>
        <v>1470.5882352941176</v>
      </c>
      <c r="AL108" s="19">
        <f t="shared" si="88"/>
        <v>44117.647058823524</v>
      </c>
      <c r="AM108" s="19">
        <f t="shared" si="89"/>
        <v>83823.529411764699</v>
      </c>
      <c r="AN108" s="19">
        <f t="shared" si="90"/>
        <v>0</v>
      </c>
      <c r="AO108" s="19">
        <f t="shared" si="91"/>
        <v>189705.88235294115</v>
      </c>
      <c r="AP108" s="20" t="s">
        <v>120</v>
      </c>
      <c r="AQ108" s="19">
        <f t="shared" si="92"/>
        <v>388235.29411764705</v>
      </c>
      <c r="AR108" s="109">
        <f>AVERAGE(AQ108:AQ109)</f>
        <v>333088.23529411765</v>
      </c>
      <c r="AS108" s="29"/>
      <c r="AT108" s="5"/>
      <c r="AU108" s="5"/>
      <c r="AV108" s="5"/>
      <c r="AW108" s="5"/>
      <c r="AX108" s="5"/>
      <c r="AY108" s="7"/>
    </row>
    <row r="109" spans="1:51" ht="20.45" customHeight="1" x14ac:dyDescent="0.2">
      <c r="A109" s="23">
        <v>605</v>
      </c>
      <c r="B109" s="89"/>
      <c r="C109" s="89"/>
      <c r="D109" s="14">
        <v>0.68</v>
      </c>
      <c r="E109" s="24"/>
      <c r="F109" s="25"/>
      <c r="G109" s="25">
        <v>3</v>
      </c>
      <c r="H109" s="25">
        <v>5</v>
      </c>
      <c r="I109" s="25"/>
      <c r="J109" s="25">
        <f t="shared" si="70"/>
        <v>8</v>
      </c>
      <c r="K109" s="25">
        <v>20</v>
      </c>
      <c r="L109" s="25"/>
      <c r="M109" s="25">
        <v>16</v>
      </c>
      <c r="N109" s="25">
        <v>46</v>
      </c>
      <c r="O109" s="25"/>
      <c r="P109" s="25">
        <f t="shared" si="71"/>
        <v>82</v>
      </c>
      <c r="Q109" s="25">
        <v>40</v>
      </c>
      <c r="R109" s="25"/>
      <c r="S109" s="25">
        <v>7</v>
      </c>
      <c r="T109" s="25">
        <v>52</v>
      </c>
      <c r="U109" s="25"/>
      <c r="V109" s="25">
        <f t="shared" si="72"/>
        <v>99</v>
      </c>
      <c r="W109" s="26">
        <f t="shared" si="73"/>
        <v>189</v>
      </c>
      <c r="X109" s="18">
        <f t="shared" si="74"/>
        <v>0</v>
      </c>
      <c r="Y109" s="19">
        <f t="shared" si="75"/>
        <v>0</v>
      </c>
      <c r="Z109" s="19">
        <f t="shared" si="76"/>
        <v>4411.7647058823522</v>
      </c>
      <c r="AA109" s="19">
        <f t="shared" si="77"/>
        <v>7352.9411764705874</v>
      </c>
      <c r="AB109" s="19">
        <f t="shared" si="78"/>
        <v>0</v>
      </c>
      <c r="AC109" s="19">
        <f t="shared" si="79"/>
        <v>11764.705882352941</v>
      </c>
      <c r="AD109" s="19">
        <f t="shared" si="80"/>
        <v>29411.76470588235</v>
      </c>
      <c r="AE109" s="19">
        <f t="shared" si="81"/>
        <v>0</v>
      </c>
      <c r="AF109" s="19">
        <f t="shared" si="82"/>
        <v>23529.411764705881</v>
      </c>
      <c r="AG109" s="19">
        <f t="shared" si="83"/>
        <v>67647.058823529413</v>
      </c>
      <c r="AH109" s="19">
        <f t="shared" si="84"/>
        <v>0</v>
      </c>
      <c r="AI109" s="19">
        <f t="shared" si="85"/>
        <v>120588.23529411765</v>
      </c>
      <c r="AJ109" s="19">
        <f t="shared" si="86"/>
        <v>58823.529411764699</v>
      </c>
      <c r="AK109" s="19">
        <f t="shared" si="87"/>
        <v>0</v>
      </c>
      <c r="AL109" s="19">
        <f t="shared" si="88"/>
        <v>10294.117647058823</v>
      </c>
      <c r="AM109" s="19">
        <f t="shared" si="89"/>
        <v>76470.588235294112</v>
      </c>
      <c r="AN109" s="19">
        <f t="shared" si="90"/>
        <v>0</v>
      </c>
      <c r="AO109" s="19">
        <f t="shared" si="91"/>
        <v>145588.23529411765</v>
      </c>
      <c r="AP109" s="27" t="s">
        <v>121</v>
      </c>
      <c r="AQ109" s="28">
        <f t="shared" si="92"/>
        <v>277941.17647058825</v>
      </c>
      <c r="AR109" s="110"/>
      <c r="AS109" s="29"/>
      <c r="AT109" s="5"/>
      <c r="AU109" s="5"/>
      <c r="AV109" s="5"/>
      <c r="AW109" s="5"/>
      <c r="AX109" s="5"/>
      <c r="AY109" s="7"/>
    </row>
    <row r="110" spans="1:51" ht="20.45" customHeight="1" x14ac:dyDescent="0.2">
      <c r="A110" s="23">
        <v>606</v>
      </c>
      <c r="B110" s="89"/>
      <c r="C110" s="89"/>
      <c r="D110" s="14">
        <v>0.69</v>
      </c>
      <c r="E110" s="24"/>
      <c r="F110" s="25"/>
      <c r="G110" s="25"/>
      <c r="H110" s="25"/>
      <c r="I110" s="25"/>
      <c r="J110" s="25">
        <f t="shared" si="70"/>
        <v>0</v>
      </c>
      <c r="K110" s="25">
        <v>4</v>
      </c>
      <c r="L110" s="25"/>
      <c r="M110" s="25">
        <v>4</v>
      </c>
      <c r="N110" s="25">
        <v>6</v>
      </c>
      <c r="O110" s="25"/>
      <c r="P110" s="25">
        <f t="shared" si="71"/>
        <v>14</v>
      </c>
      <c r="Q110" s="25"/>
      <c r="R110" s="25"/>
      <c r="S110" s="25">
        <v>13</v>
      </c>
      <c r="T110" s="25"/>
      <c r="U110" s="25"/>
      <c r="V110" s="25">
        <f t="shared" si="72"/>
        <v>13</v>
      </c>
      <c r="W110" s="26">
        <f t="shared" si="73"/>
        <v>27</v>
      </c>
      <c r="X110" s="18">
        <f t="shared" si="74"/>
        <v>0</v>
      </c>
      <c r="Y110" s="19">
        <f t="shared" si="75"/>
        <v>0</v>
      </c>
      <c r="Z110" s="19">
        <f t="shared" si="76"/>
        <v>0</v>
      </c>
      <c r="AA110" s="19">
        <f t="shared" si="77"/>
        <v>0</v>
      </c>
      <c r="AB110" s="19">
        <f t="shared" si="78"/>
        <v>0</v>
      </c>
      <c r="AC110" s="19">
        <f t="shared" si="79"/>
        <v>0</v>
      </c>
      <c r="AD110" s="19">
        <f t="shared" si="80"/>
        <v>5797.1014492753629</v>
      </c>
      <c r="AE110" s="19">
        <f t="shared" si="81"/>
        <v>0</v>
      </c>
      <c r="AF110" s="19">
        <f t="shared" si="82"/>
        <v>5797.1014492753629</v>
      </c>
      <c r="AG110" s="19">
        <f t="shared" si="83"/>
        <v>8695.652173913044</v>
      </c>
      <c r="AH110" s="19">
        <f t="shared" si="84"/>
        <v>0</v>
      </c>
      <c r="AI110" s="19">
        <f t="shared" si="85"/>
        <v>20289.855072463768</v>
      </c>
      <c r="AJ110" s="19">
        <f t="shared" si="86"/>
        <v>0</v>
      </c>
      <c r="AK110" s="19">
        <f t="shared" si="87"/>
        <v>0</v>
      </c>
      <c r="AL110" s="19">
        <f t="shared" si="88"/>
        <v>18840.579710144928</v>
      </c>
      <c r="AM110" s="19">
        <f t="shared" si="89"/>
        <v>0</v>
      </c>
      <c r="AN110" s="19">
        <f t="shared" si="90"/>
        <v>0</v>
      </c>
      <c r="AO110" s="19">
        <f t="shared" si="91"/>
        <v>18840.579710144928</v>
      </c>
      <c r="AP110" s="20" t="s">
        <v>120</v>
      </c>
      <c r="AQ110" s="19">
        <f t="shared" si="92"/>
        <v>39130.434782608696</v>
      </c>
      <c r="AR110" s="109">
        <f>AVERAGE(AQ110:AQ111)</f>
        <v>39855.072463768112</v>
      </c>
      <c r="AS110" s="29"/>
      <c r="AT110" s="5"/>
      <c r="AU110" s="5"/>
      <c r="AV110" s="5"/>
      <c r="AW110" s="5"/>
      <c r="AX110" s="5"/>
      <c r="AY110" s="7"/>
    </row>
    <row r="111" spans="1:51" ht="20.45" customHeight="1" x14ac:dyDescent="0.2">
      <c r="A111" s="23">
        <v>607</v>
      </c>
      <c r="B111" s="89"/>
      <c r="C111" s="89"/>
      <c r="D111" s="14">
        <v>0.69</v>
      </c>
      <c r="E111" s="24"/>
      <c r="F111" s="25"/>
      <c r="G111" s="25"/>
      <c r="H111" s="25">
        <v>1</v>
      </c>
      <c r="I111" s="25"/>
      <c r="J111" s="25">
        <f t="shared" si="70"/>
        <v>1</v>
      </c>
      <c r="K111" s="25">
        <v>9</v>
      </c>
      <c r="L111" s="25"/>
      <c r="M111" s="25">
        <v>1</v>
      </c>
      <c r="N111" s="25">
        <v>7</v>
      </c>
      <c r="O111" s="25"/>
      <c r="P111" s="25">
        <f t="shared" si="71"/>
        <v>17</v>
      </c>
      <c r="Q111" s="25">
        <v>3</v>
      </c>
      <c r="R111" s="25">
        <v>1</v>
      </c>
      <c r="S111" s="25">
        <v>3</v>
      </c>
      <c r="T111" s="25">
        <v>3</v>
      </c>
      <c r="U111" s="25"/>
      <c r="V111" s="25">
        <f t="shared" si="72"/>
        <v>10</v>
      </c>
      <c r="W111" s="26">
        <f t="shared" si="73"/>
        <v>28</v>
      </c>
      <c r="X111" s="18">
        <f t="shared" si="74"/>
        <v>0</v>
      </c>
      <c r="Y111" s="19">
        <f t="shared" si="75"/>
        <v>0</v>
      </c>
      <c r="Z111" s="19">
        <f t="shared" si="76"/>
        <v>0</v>
      </c>
      <c r="AA111" s="19">
        <f t="shared" si="77"/>
        <v>1449.2753623188407</v>
      </c>
      <c r="AB111" s="19">
        <f t="shared" si="78"/>
        <v>0</v>
      </c>
      <c r="AC111" s="19">
        <f t="shared" si="79"/>
        <v>1449.2753623188407</v>
      </c>
      <c r="AD111" s="19">
        <f t="shared" si="80"/>
        <v>13043.478260869566</v>
      </c>
      <c r="AE111" s="19">
        <f t="shared" si="81"/>
        <v>0</v>
      </c>
      <c r="AF111" s="19">
        <f t="shared" si="82"/>
        <v>1449.2753623188407</v>
      </c>
      <c r="AG111" s="19">
        <f t="shared" si="83"/>
        <v>10144.927536231884</v>
      </c>
      <c r="AH111" s="19">
        <f t="shared" si="84"/>
        <v>0</v>
      </c>
      <c r="AI111" s="19">
        <f t="shared" si="85"/>
        <v>24637.681159420288</v>
      </c>
      <c r="AJ111" s="19">
        <f t="shared" si="86"/>
        <v>4347.826086956522</v>
      </c>
      <c r="AK111" s="19">
        <f t="shared" si="87"/>
        <v>1449.2753623188407</v>
      </c>
      <c r="AL111" s="19">
        <f t="shared" si="88"/>
        <v>4347.826086956522</v>
      </c>
      <c r="AM111" s="19">
        <f t="shared" si="89"/>
        <v>4347.826086956522</v>
      </c>
      <c r="AN111" s="19">
        <f t="shared" si="90"/>
        <v>0</v>
      </c>
      <c r="AO111" s="19">
        <f t="shared" si="91"/>
        <v>14492.753623188406</v>
      </c>
      <c r="AP111" s="27" t="s">
        <v>121</v>
      </c>
      <c r="AQ111" s="28">
        <f t="shared" si="92"/>
        <v>40579.710144927536</v>
      </c>
      <c r="AR111" s="110"/>
      <c r="AS111" s="29"/>
      <c r="AT111" s="5"/>
      <c r="AU111" s="5"/>
      <c r="AV111" s="5"/>
      <c r="AW111" s="5"/>
      <c r="AX111" s="5"/>
      <c r="AY111" s="7"/>
    </row>
    <row r="112" spans="1:51" ht="20.45" customHeight="1" x14ac:dyDescent="0.2">
      <c r="A112" s="23">
        <v>608</v>
      </c>
      <c r="B112" s="89"/>
      <c r="C112" s="89"/>
      <c r="D112" s="14">
        <v>0.69</v>
      </c>
      <c r="E112" s="24"/>
      <c r="F112" s="25"/>
      <c r="G112" s="25"/>
      <c r="H112" s="25"/>
      <c r="I112" s="25"/>
      <c r="J112" s="25">
        <f t="shared" si="70"/>
        <v>0</v>
      </c>
      <c r="K112" s="25">
        <v>2</v>
      </c>
      <c r="L112" s="25"/>
      <c r="M112" s="25">
        <v>121</v>
      </c>
      <c r="N112" s="25"/>
      <c r="O112" s="25"/>
      <c r="P112" s="25">
        <f t="shared" si="71"/>
        <v>123</v>
      </c>
      <c r="Q112" s="25"/>
      <c r="R112" s="25"/>
      <c r="S112" s="25">
        <v>111</v>
      </c>
      <c r="T112" s="25"/>
      <c r="U112" s="25"/>
      <c r="V112" s="25">
        <f t="shared" si="72"/>
        <v>111</v>
      </c>
      <c r="W112" s="26">
        <f t="shared" si="73"/>
        <v>234</v>
      </c>
      <c r="X112" s="18">
        <f t="shared" si="74"/>
        <v>0</v>
      </c>
      <c r="Y112" s="19">
        <f t="shared" si="75"/>
        <v>0</v>
      </c>
      <c r="Z112" s="19">
        <f t="shared" si="76"/>
        <v>0</v>
      </c>
      <c r="AA112" s="19">
        <f t="shared" si="77"/>
        <v>0</v>
      </c>
      <c r="AB112" s="19">
        <f t="shared" si="78"/>
        <v>0</v>
      </c>
      <c r="AC112" s="19">
        <f t="shared" si="79"/>
        <v>0</v>
      </c>
      <c r="AD112" s="19">
        <f t="shared" si="80"/>
        <v>2898.5507246376815</v>
      </c>
      <c r="AE112" s="19">
        <f t="shared" si="81"/>
        <v>0</v>
      </c>
      <c r="AF112" s="19">
        <f t="shared" si="82"/>
        <v>175362.31884057971</v>
      </c>
      <c r="AG112" s="19">
        <f t="shared" si="83"/>
        <v>0</v>
      </c>
      <c r="AH112" s="19">
        <f t="shared" si="84"/>
        <v>0</v>
      </c>
      <c r="AI112" s="19">
        <f t="shared" si="85"/>
        <v>178260.86956521741</v>
      </c>
      <c r="AJ112" s="19">
        <f t="shared" si="86"/>
        <v>0</v>
      </c>
      <c r="AK112" s="19">
        <f t="shared" si="87"/>
        <v>0</v>
      </c>
      <c r="AL112" s="19">
        <f t="shared" si="88"/>
        <v>160869.56521739133</v>
      </c>
      <c r="AM112" s="19">
        <f t="shared" si="89"/>
        <v>0</v>
      </c>
      <c r="AN112" s="19">
        <f t="shared" si="90"/>
        <v>0</v>
      </c>
      <c r="AO112" s="19">
        <f t="shared" si="91"/>
        <v>160869.56521739133</v>
      </c>
      <c r="AP112" s="20" t="s">
        <v>120</v>
      </c>
      <c r="AQ112" s="19">
        <f t="shared" si="92"/>
        <v>339130.43478260876</v>
      </c>
      <c r="AR112" s="109">
        <f>AVERAGE(AQ112:AQ113)</f>
        <v>235507.24637681164</v>
      </c>
      <c r="AS112" s="29"/>
      <c r="AT112" s="5"/>
      <c r="AU112" s="5"/>
      <c r="AV112" s="5"/>
      <c r="AW112" s="5"/>
      <c r="AX112" s="5"/>
      <c r="AY112" s="7"/>
    </row>
    <row r="113" spans="1:51" ht="20.45" customHeight="1" x14ac:dyDescent="0.2">
      <c r="A113" s="23">
        <v>609</v>
      </c>
      <c r="B113" s="89"/>
      <c r="C113" s="89"/>
      <c r="D113" s="14">
        <v>0.69</v>
      </c>
      <c r="E113" s="24"/>
      <c r="F113" s="25"/>
      <c r="G113" s="25">
        <v>2</v>
      </c>
      <c r="H113" s="25"/>
      <c r="I113" s="25"/>
      <c r="J113" s="25">
        <f t="shared" si="70"/>
        <v>2</v>
      </c>
      <c r="K113" s="25"/>
      <c r="L113" s="25"/>
      <c r="M113" s="25">
        <v>18</v>
      </c>
      <c r="N113" s="25"/>
      <c r="O113" s="25"/>
      <c r="P113" s="25">
        <f t="shared" si="71"/>
        <v>18</v>
      </c>
      <c r="Q113" s="25">
        <v>4</v>
      </c>
      <c r="R113" s="25"/>
      <c r="S113" s="25">
        <v>66</v>
      </c>
      <c r="T113" s="25">
        <v>1</v>
      </c>
      <c r="U113" s="25"/>
      <c r="V113" s="25">
        <f t="shared" si="72"/>
        <v>71</v>
      </c>
      <c r="W113" s="26">
        <f t="shared" si="73"/>
        <v>91</v>
      </c>
      <c r="X113" s="18">
        <f t="shared" si="74"/>
        <v>0</v>
      </c>
      <c r="Y113" s="19">
        <f t="shared" si="75"/>
        <v>0</v>
      </c>
      <c r="Z113" s="19">
        <f t="shared" si="76"/>
        <v>2898.5507246376815</v>
      </c>
      <c r="AA113" s="19">
        <f t="shared" si="77"/>
        <v>0</v>
      </c>
      <c r="AB113" s="19">
        <f t="shared" si="78"/>
        <v>0</v>
      </c>
      <c r="AC113" s="19">
        <f t="shared" si="79"/>
        <v>2898.5507246376815</v>
      </c>
      <c r="AD113" s="19">
        <f t="shared" si="80"/>
        <v>0</v>
      </c>
      <c r="AE113" s="19">
        <f t="shared" si="81"/>
        <v>0</v>
      </c>
      <c r="AF113" s="19">
        <f t="shared" si="82"/>
        <v>26086.956521739132</v>
      </c>
      <c r="AG113" s="19">
        <f t="shared" si="83"/>
        <v>0</v>
      </c>
      <c r="AH113" s="19">
        <f t="shared" si="84"/>
        <v>0</v>
      </c>
      <c r="AI113" s="19">
        <f t="shared" si="85"/>
        <v>26086.956521739132</v>
      </c>
      <c r="AJ113" s="19">
        <f t="shared" si="86"/>
        <v>5797.1014492753629</v>
      </c>
      <c r="AK113" s="19">
        <f t="shared" si="87"/>
        <v>0</v>
      </c>
      <c r="AL113" s="19">
        <f t="shared" si="88"/>
        <v>95652.173913043487</v>
      </c>
      <c r="AM113" s="19">
        <f t="shared" si="89"/>
        <v>1449.2753623188407</v>
      </c>
      <c r="AN113" s="19">
        <f t="shared" si="90"/>
        <v>0</v>
      </c>
      <c r="AO113" s="19">
        <f t="shared" si="91"/>
        <v>102898.55072463769</v>
      </c>
      <c r="AP113" s="27" t="s">
        <v>121</v>
      </c>
      <c r="AQ113" s="28">
        <f t="shared" si="92"/>
        <v>131884.0579710145</v>
      </c>
      <c r="AR113" s="110"/>
      <c r="AS113" s="29"/>
      <c r="AT113" s="5"/>
      <c r="AU113" s="5"/>
      <c r="AV113" s="5"/>
      <c r="AW113" s="5"/>
      <c r="AX113" s="5"/>
      <c r="AY113" s="7"/>
    </row>
    <row r="114" spans="1:51" ht="20.45" customHeight="1" x14ac:dyDescent="0.2">
      <c r="A114" s="23">
        <v>610</v>
      </c>
      <c r="B114" s="89"/>
      <c r="C114" s="89"/>
      <c r="D114" s="14">
        <v>0.69</v>
      </c>
      <c r="E114" s="24"/>
      <c r="F114" s="25"/>
      <c r="G114" s="25"/>
      <c r="H114" s="25"/>
      <c r="I114" s="25"/>
      <c r="J114" s="25">
        <f t="shared" si="70"/>
        <v>0</v>
      </c>
      <c r="K114" s="25"/>
      <c r="L114" s="25"/>
      <c r="M114" s="25">
        <v>8</v>
      </c>
      <c r="N114" s="25"/>
      <c r="O114" s="25"/>
      <c r="P114" s="25">
        <f t="shared" si="71"/>
        <v>8</v>
      </c>
      <c r="Q114" s="25"/>
      <c r="R114" s="25"/>
      <c r="S114" s="25">
        <v>6</v>
      </c>
      <c r="T114" s="25"/>
      <c r="U114" s="25"/>
      <c r="V114" s="25">
        <f t="shared" si="72"/>
        <v>6</v>
      </c>
      <c r="W114" s="26">
        <f t="shared" si="73"/>
        <v>14</v>
      </c>
      <c r="X114" s="18">
        <f t="shared" si="74"/>
        <v>0</v>
      </c>
      <c r="Y114" s="19">
        <f t="shared" si="75"/>
        <v>0</v>
      </c>
      <c r="Z114" s="19">
        <f t="shared" si="76"/>
        <v>0</v>
      </c>
      <c r="AA114" s="19">
        <f t="shared" si="77"/>
        <v>0</v>
      </c>
      <c r="AB114" s="19">
        <f t="shared" si="78"/>
        <v>0</v>
      </c>
      <c r="AC114" s="19">
        <f t="shared" si="79"/>
        <v>0</v>
      </c>
      <c r="AD114" s="19">
        <f t="shared" si="80"/>
        <v>0</v>
      </c>
      <c r="AE114" s="19">
        <f t="shared" si="81"/>
        <v>0</v>
      </c>
      <c r="AF114" s="19">
        <f t="shared" si="82"/>
        <v>11594.202898550726</v>
      </c>
      <c r="AG114" s="19">
        <f t="shared" si="83"/>
        <v>0</v>
      </c>
      <c r="AH114" s="19">
        <f t="shared" si="84"/>
        <v>0</v>
      </c>
      <c r="AI114" s="19">
        <f t="shared" si="85"/>
        <v>11594.202898550726</v>
      </c>
      <c r="AJ114" s="19">
        <f t="shared" si="86"/>
        <v>0</v>
      </c>
      <c r="AK114" s="19">
        <f t="shared" si="87"/>
        <v>0</v>
      </c>
      <c r="AL114" s="19">
        <f t="shared" si="88"/>
        <v>8695.652173913044</v>
      </c>
      <c r="AM114" s="19">
        <f t="shared" si="89"/>
        <v>0</v>
      </c>
      <c r="AN114" s="19">
        <f t="shared" si="90"/>
        <v>0</v>
      </c>
      <c r="AO114" s="19">
        <f t="shared" si="91"/>
        <v>8695.652173913044</v>
      </c>
      <c r="AP114" s="20" t="s">
        <v>120</v>
      </c>
      <c r="AQ114" s="19">
        <f t="shared" si="92"/>
        <v>20289.855072463768</v>
      </c>
      <c r="AR114" s="109">
        <f>AVERAGE(AQ114:AQ115)</f>
        <v>30434.782608695652</v>
      </c>
      <c r="AS114" s="29"/>
      <c r="AT114" s="5"/>
      <c r="AU114" s="5"/>
      <c r="AV114" s="5"/>
      <c r="AW114" s="5"/>
      <c r="AX114" s="5"/>
      <c r="AY114" s="7"/>
    </row>
    <row r="115" spans="1:51" ht="20.45" customHeight="1" x14ac:dyDescent="0.2">
      <c r="A115" s="23">
        <v>611</v>
      </c>
      <c r="B115" s="89"/>
      <c r="C115" s="89"/>
      <c r="D115" s="14">
        <v>0.69</v>
      </c>
      <c r="E115" s="24"/>
      <c r="F115" s="25"/>
      <c r="G115" s="25"/>
      <c r="H115" s="25"/>
      <c r="I115" s="25"/>
      <c r="J115" s="25">
        <f t="shared" si="70"/>
        <v>0</v>
      </c>
      <c r="K115" s="25"/>
      <c r="L115" s="25"/>
      <c r="M115" s="25">
        <v>5</v>
      </c>
      <c r="N115" s="25"/>
      <c r="O115" s="25"/>
      <c r="P115" s="25">
        <f t="shared" si="71"/>
        <v>5</v>
      </c>
      <c r="Q115" s="25"/>
      <c r="R115" s="25"/>
      <c r="S115" s="25">
        <v>23</v>
      </c>
      <c r="T115" s="25"/>
      <c r="U115" s="25"/>
      <c r="V115" s="25">
        <f t="shared" si="72"/>
        <v>23</v>
      </c>
      <c r="W115" s="26">
        <f t="shared" si="73"/>
        <v>28</v>
      </c>
      <c r="X115" s="18">
        <f t="shared" si="74"/>
        <v>0</v>
      </c>
      <c r="Y115" s="19">
        <f t="shared" si="75"/>
        <v>0</v>
      </c>
      <c r="Z115" s="19">
        <f t="shared" si="76"/>
        <v>0</v>
      </c>
      <c r="AA115" s="19">
        <f t="shared" si="77"/>
        <v>0</v>
      </c>
      <c r="AB115" s="19">
        <f t="shared" si="78"/>
        <v>0</v>
      </c>
      <c r="AC115" s="19">
        <f t="shared" si="79"/>
        <v>0</v>
      </c>
      <c r="AD115" s="19">
        <f t="shared" si="80"/>
        <v>0</v>
      </c>
      <c r="AE115" s="19">
        <f t="shared" si="81"/>
        <v>0</v>
      </c>
      <c r="AF115" s="19">
        <f t="shared" si="82"/>
        <v>7246.376811594203</v>
      </c>
      <c r="AG115" s="19">
        <f t="shared" si="83"/>
        <v>0</v>
      </c>
      <c r="AH115" s="19">
        <f t="shared" si="84"/>
        <v>0</v>
      </c>
      <c r="AI115" s="19">
        <f t="shared" si="85"/>
        <v>7246.376811594203</v>
      </c>
      <c r="AJ115" s="19">
        <f t="shared" si="86"/>
        <v>0</v>
      </c>
      <c r="AK115" s="19">
        <f t="shared" si="87"/>
        <v>0</v>
      </c>
      <c r="AL115" s="19">
        <f t="shared" si="88"/>
        <v>33333.333333333336</v>
      </c>
      <c r="AM115" s="19">
        <f t="shared" si="89"/>
        <v>0</v>
      </c>
      <c r="AN115" s="19">
        <f t="shared" si="90"/>
        <v>0</v>
      </c>
      <c r="AO115" s="19">
        <f t="shared" si="91"/>
        <v>33333.333333333336</v>
      </c>
      <c r="AP115" s="27" t="s">
        <v>121</v>
      </c>
      <c r="AQ115" s="28">
        <f t="shared" si="92"/>
        <v>40579.710144927536</v>
      </c>
      <c r="AR115" s="110"/>
      <c r="AS115" s="29"/>
      <c r="AT115" s="5"/>
      <c r="AU115" s="5"/>
      <c r="AV115" s="5"/>
      <c r="AW115" s="5"/>
      <c r="AX115" s="5"/>
      <c r="AY115" s="7"/>
    </row>
    <row r="116" spans="1:51" ht="20.45" customHeight="1" x14ac:dyDescent="0.2">
      <c r="A116" s="23">
        <v>612</v>
      </c>
      <c r="B116" s="89"/>
      <c r="C116" s="89"/>
      <c r="D116" s="14">
        <v>0.68</v>
      </c>
      <c r="E116" s="24"/>
      <c r="F116" s="25"/>
      <c r="G116" s="25"/>
      <c r="H116" s="25"/>
      <c r="I116" s="25"/>
      <c r="J116" s="25">
        <f t="shared" si="70"/>
        <v>0</v>
      </c>
      <c r="K116" s="25">
        <v>3</v>
      </c>
      <c r="L116" s="25"/>
      <c r="M116" s="25">
        <v>29</v>
      </c>
      <c r="N116" s="25"/>
      <c r="O116" s="25"/>
      <c r="P116" s="25">
        <f t="shared" si="71"/>
        <v>32</v>
      </c>
      <c r="Q116" s="25">
        <v>2</v>
      </c>
      <c r="R116" s="25"/>
      <c r="S116" s="25">
        <v>7</v>
      </c>
      <c r="T116" s="25"/>
      <c r="U116" s="25"/>
      <c r="V116" s="25">
        <f t="shared" si="72"/>
        <v>9</v>
      </c>
      <c r="W116" s="26">
        <f t="shared" si="73"/>
        <v>41</v>
      </c>
      <c r="X116" s="18">
        <f t="shared" si="74"/>
        <v>0</v>
      </c>
      <c r="Y116" s="19">
        <f t="shared" si="75"/>
        <v>0</v>
      </c>
      <c r="Z116" s="19">
        <f t="shared" si="76"/>
        <v>0</v>
      </c>
      <c r="AA116" s="19">
        <f t="shared" si="77"/>
        <v>0</v>
      </c>
      <c r="AB116" s="19">
        <f t="shared" si="78"/>
        <v>0</v>
      </c>
      <c r="AC116" s="19">
        <f t="shared" si="79"/>
        <v>0</v>
      </c>
      <c r="AD116" s="19">
        <f t="shared" si="80"/>
        <v>4411.7647058823522</v>
      </c>
      <c r="AE116" s="19">
        <f t="shared" si="81"/>
        <v>0</v>
      </c>
      <c r="AF116" s="19">
        <f t="shared" si="82"/>
        <v>42647.058823529405</v>
      </c>
      <c r="AG116" s="19">
        <f t="shared" si="83"/>
        <v>0</v>
      </c>
      <c r="AH116" s="19">
        <f t="shared" si="84"/>
        <v>0</v>
      </c>
      <c r="AI116" s="19">
        <f t="shared" si="85"/>
        <v>47058.823529411755</v>
      </c>
      <c r="AJ116" s="19">
        <f t="shared" si="86"/>
        <v>2941.1764705882351</v>
      </c>
      <c r="AK116" s="19">
        <f t="shared" si="87"/>
        <v>0</v>
      </c>
      <c r="AL116" s="19">
        <f t="shared" si="88"/>
        <v>10294.117647058823</v>
      </c>
      <c r="AM116" s="19">
        <f t="shared" si="89"/>
        <v>0</v>
      </c>
      <c r="AN116" s="19">
        <f t="shared" si="90"/>
        <v>0</v>
      </c>
      <c r="AO116" s="19">
        <f t="shared" si="91"/>
        <v>13235.294117647059</v>
      </c>
      <c r="AP116" s="20" t="s">
        <v>120</v>
      </c>
      <c r="AQ116" s="19">
        <f t="shared" si="92"/>
        <v>60294.117647058811</v>
      </c>
      <c r="AR116" s="109">
        <f>AVERAGE(AQ116:AQ117)</f>
        <v>47058.823529411762</v>
      </c>
      <c r="AS116" s="29"/>
      <c r="AT116" s="5"/>
      <c r="AU116" s="5"/>
      <c r="AV116" s="5"/>
      <c r="AW116" s="5"/>
      <c r="AX116" s="5"/>
      <c r="AY116" s="7"/>
    </row>
    <row r="117" spans="1:51" ht="20.45" customHeight="1" x14ac:dyDescent="0.2">
      <c r="A117" s="23">
        <v>613</v>
      </c>
      <c r="B117" s="89"/>
      <c r="C117" s="89"/>
      <c r="D117" s="14">
        <v>0.68</v>
      </c>
      <c r="E117" s="24"/>
      <c r="F117" s="25"/>
      <c r="G117" s="25"/>
      <c r="H117" s="25"/>
      <c r="I117" s="25"/>
      <c r="J117" s="25">
        <f t="shared" si="70"/>
        <v>0</v>
      </c>
      <c r="K117" s="25">
        <v>1</v>
      </c>
      <c r="L117" s="25"/>
      <c r="M117" s="25">
        <v>6</v>
      </c>
      <c r="N117" s="25"/>
      <c r="O117" s="25"/>
      <c r="P117" s="25">
        <f t="shared" si="71"/>
        <v>7</v>
      </c>
      <c r="Q117" s="25">
        <v>1</v>
      </c>
      <c r="R117" s="25"/>
      <c r="S117" s="25">
        <v>14</v>
      </c>
      <c r="T117" s="25">
        <v>1</v>
      </c>
      <c r="U117" s="25"/>
      <c r="V117" s="25">
        <f t="shared" si="72"/>
        <v>16</v>
      </c>
      <c r="W117" s="26">
        <f t="shared" si="73"/>
        <v>23</v>
      </c>
      <c r="X117" s="18">
        <f t="shared" si="74"/>
        <v>0</v>
      </c>
      <c r="Y117" s="19">
        <f t="shared" si="75"/>
        <v>0</v>
      </c>
      <c r="Z117" s="19">
        <f t="shared" si="76"/>
        <v>0</v>
      </c>
      <c r="AA117" s="19">
        <f t="shared" si="77"/>
        <v>0</v>
      </c>
      <c r="AB117" s="19">
        <f t="shared" si="78"/>
        <v>0</v>
      </c>
      <c r="AC117" s="19">
        <f t="shared" si="79"/>
        <v>0</v>
      </c>
      <c r="AD117" s="19">
        <f t="shared" si="80"/>
        <v>1470.5882352941176</v>
      </c>
      <c r="AE117" s="19">
        <f t="shared" si="81"/>
        <v>0</v>
      </c>
      <c r="AF117" s="19">
        <f t="shared" si="82"/>
        <v>8823.5294117647045</v>
      </c>
      <c r="AG117" s="19">
        <f t="shared" si="83"/>
        <v>0</v>
      </c>
      <c r="AH117" s="19">
        <f t="shared" si="84"/>
        <v>0</v>
      </c>
      <c r="AI117" s="19">
        <f t="shared" si="85"/>
        <v>10294.117647058822</v>
      </c>
      <c r="AJ117" s="19">
        <f t="shared" si="86"/>
        <v>1470.5882352941176</v>
      </c>
      <c r="AK117" s="19">
        <f t="shared" si="87"/>
        <v>0</v>
      </c>
      <c r="AL117" s="19">
        <f t="shared" si="88"/>
        <v>20588.235294117647</v>
      </c>
      <c r="AM117" s="19">
        <f t="shared" si="89"/>
        <v>1470.5882352941176</v>
      </c>
      <c r="AN117" s="19">
        <f t="shared" si="90"/>
        <v>0</v>
      </c>
      <c r="AO117" s="19">
        <f t="shared" si="91"/>
        <v>23529.411764705885</v>
      </c>
      <c r="AP117" s="27" t="s">
        <v>121</v>
      </c>
      <c r="AQ117" s="28">
        <f t="shared" si="92"/>
        <v>33823.529411764706</v>
      </c>
      <c r="AR117" s="110"/>
      <c r="AS117" s="29"/>
      <c r="AT117" s="5"/>
      <c r="AU117" s="5"/>
      <c r="AV117" s="5"/>
      <c r="AW117" s="5"/>
      <c r="AX117" s="5"/>
      <c r="AY117" s="7"/>
    </row>
    <row r="118" spans="1:51" ht="20.45" customHeight="1" x14ac:dyDescent="0.2">
      <c r="A118" s="23">
        <v>614</v>
      </c>
      <c r="B118" s="89"/>
      <c r="C118" s="89"/>
      <c r="D118" s="14">
        <v>0.69</v>
      </c>
      <c r="E118" s="24"/>
      <c r="F118" s="25"/>
      <c r="G118" s="25"/>
      <c r="H118" s="25"/>
      <c r="I118" s="25"/>
      <c r="J118" s="25">
        <f t="shared" si="70"/>
        <v>0</v>
      </c>
      <c r="K118" s="25"/>
      <c r="L118" s="25"/>
      <c r="M118" s="25">
        <v>2</v>
      </c>
      <c r="N118" s="25"/>
      <c r="O118" s="25"/>
      <c r="P118" s="25">
        <f t="shared" si="71"/>
        <v>2</v>
      </c>
      <c r="Q118" s="25"/>
      <c r="R118" s="25"/>
      <c r="S118" s="25">
        <v>18</v>
      </c>
      <c r="T118" s="25"/>
      <c r="U118" s="25"/>
      <c r="V118" s="25">
        <f t="shared" si="72"/>
        <v>18</v>
      </c>
      <c r="W118" s="26">
        <f t="shared" si="73"/>
        <v>20</v>
      </c>
      <c r="X118" s="18">
        <f t="shared" si="74"/>
        <v>0</v>
      </c>
      <c r="Y118" s="19">
        <f t="shared" si="75"/>
        <v>0</v>
      </c>
      <c r="Z118" s="19">
        <f t="shared" si="76"/>
        <v>0</v>
      </c>
      <c r="AA118" s="19">
        <f t="shared" si="77"/>
        <v>0</v>
      </c>
      <c r="AB118" s="19">
        <f t="shared" si="78"/>
        <v>0</v>
      </c>
      <c r="AC118" s="19">
        <f t="shared" si="79"/>
        <v>0</v>
      </c>
      <c r="AD118" s="19">
        <f t="shared" si="80"/>
        <v>0</v>
      </c>
      <c r="AE118" s="19">
        <f t="shared" si="81"/>
        <v>0</v>
      </c>
      <c r="AF118" s="19">
        <f t="shared" si="82"/>
        <v>2898.5507246376815</v>
      </c>
      <c r="AG118" s="19">
        <f t="shared" si="83"/>
        <v>0</v>
      </c>
      <c r="AH118" s="19">
        <f t="shared" si="84"/>
        <v>0</v>
      </c>
      <c r="AI118" s="19">
        <f t="shared" si="85"/>
        <v>2898.5507246376815</v>
      </c>
      <c r="AJ118" s="19">
        <f t="shared" si="86"/>
        <v>0</v>
      </c>
      <c r="AK118" s="19">
        <f t="shared" si="87"/>
        <v>0</v>
      </c>
      <c r="AL118" s="19">
        <f t="shared" si="88"/>
        <v>26086.956521739132</v>
      </c>
      <c r="AM118" s="19">
        <f t="shared" si="89"/>
        <v>0</v>
      </c>
      <c r="AN118" s="19">
        <f t="shared" si="90"/>
        <v>0</v>
      </c>
      <c r="AO118" s="19">
        <f t="shared" si="91"/>
        <v>26086.956521739132</v>
      </c>
      <c r="AP118" s="20" t="s">
        <v>120</v>
      </c>
      <c r="AQ118" s="19">
        <f t="shared" si="92"/>
        <v>28985.507246376812</v>
      </c>
      <c r="AR118" s="109">
        <f>AVERAGE(AQ118:AQ119)</f>
        <v>26086.956521739128</v>
      </c>
      <c r="AS118" s="29"/>
      <c r="AT118" s="5"/>
      <c r="AU118" s="5"/>
      <c r="AV118" s="5"/>
      <c r="AW118" s="5"/>
      <c r="AX118" s="5"/>
      <c r="AY118" s="7"/>
    </row>
    <row r="119" spans="1:51" ht="20.45" customHeight="1" x14ac:dyDescent="0.2">
      <c r="A119" s="23">
        <v>615</v>
      </c>
      <c r="B119" s="89"/>
      <c r="C119" s="89"/>
      <c r="D119" s="14">
        <v>0.69</v>
      </c>
      <c r="E119" s="24"/>
      <c r="F119" s="25"/>
      <c r="G119" s="25">
        <v>1</v>
      </c>
      <c r="H119" s="25"/>
      <c r="I119" s="25"/>
      <c r="J119" s="25">
        <f t="shared" si="70"/>
        <v>1</v>
      </c>
      <c r="K119" s="25"/>
      <c r="L119" s="25"/>
      <c r="M119" s="25">
        <v>2</v>
      </c>
      <c r="N119" s="25"/>
      <c r="O119" s="25"/>
      <c r="P119" s="25">
        <f t="shared" si="71"/>
        <v>2</v>
      </c>
      <c r="Q119" s="25">
        <v>1</v>
      </c>
      <c r="R119" s="25"/>
      <c r="S119" s="25">
        <v>11</v>
      </c>
      <c r="T119" s="25">
        <v>1</v>
      </c>
      <c r="U119" s="25"/>
      <c r="V119" s="25">
        <f t="shared" si="72"/>
        <v>13</v>
      </c>
      <c r="W119" s="26">
        <f t="shared" si="73"/>
        <v>16</v>
      </c>
      <c r="X119" s="18">
        <f t="shared" si="74"/>
        <v>0</v>
      </c>
      <c r="Y119" s="19">
        <f t="shared" si="75"/>
        <v>0</v>
      </c>
      <c r="Z119" s="19">
        <f t="shared" si="76"/>
        <v>1449.2753623188407</v>
      </c>
      <c r="AA119" s="19">
        <f t="shared" si="77"/>
        <v>0</v>
      </c>
      <c r="AB119" s="19">
        <f t="shared" si="78"/>
        <v>0</v>
      </c>
      <c r="AC119" s="19">
        <f t="shared" si="79"/>
        <v>1449.2753623188407</v>
      </c>
      <c r="AD119" s="19">
        <f t="shared" si="80"/>
        <v>0</v>
      </c>
      <c r="AE119" s="19">
        <f t="shared" si="81"/>
        <v>0</v>
      </c>
      <c r="AF119" s="19">
        <f t="shared" si="82"/>
        <v>2898.5507246376815</v>
      </c>
      <c r="AG119" s="19">
        <f t="shared" si="83"/>
        <v>0</v>
      </c>
      <c r="AH119" s="19">
        <f t="shared" si="84"/>
        <v>0</v>
      </c>
      <c r="AI119" s="19">
        <f t="shared" si="85"/>
        <v>2898.5507246376815</v>
      </c>
      <c r="AJ119" s="19">
        <f t="shared" si="86"/>
        <v>1449.2753623188407</v>
      </c>
      <c r="AK119" s="19">
        <f t="shared" si="87"/>
        <v>0</v>
      </c>
      <c r="AL119" s="19">
        <f t="shared" si="88"/>
        <v>15942.028985507248</v>
      </c>
      <c r="AM119" s="19">
        <f t="shared" si="89"/>
        <v>1449.2753623188407</v>
      </c>
      <c r="AN119" s="19">
        <f t="shared" si="90"/>
        <v>0</v>
      </c>
      <c r="AO119" s="19">
        <f t="shared" si="91"/>
        <v>18840.579710144928</v>
      </c>
      <c r="AP119" s="27" t="s">
        <v>121</v>
      </c>
      <c r="AQ119" s="28">
        <f t="shared" si="92"/>
        <v>23188.405797101448</v>
      </c>
      <c r="AR119" s="110"/>
      <c r="AS119" s="29"/>
      <c r="AT119" s="5"/>
      <c r="AU119" s="5"/>
      <c r="AV119" s="5"/>
      <c r="AW119" s="5"/>
      <c r="AX119" s="5"/>
      <c r="AY119" s="7"/>
    </row>
    <row r="120" spans="1:51" ht="20.45" customHeight="1" x14ac:dyDescent="0.2">
      <c r="A120" s="23">
        <v>616</v>
      </c>
      <c r="B120" s="89"/>
      <c r="C120" s="89"/>
      <c r="D120" s="14">
        <v>0.72</v>
      </c>
      <c r="E120" s="24"/>
      <c r="F120" s="25"/>
      <c r="G120" s="25"/>
      <c r="H120" s="25"/>
      <c r="I120" s="25"/>
      <c r="J120" s="25">
        <f t="shared" si="70"/>
        <v>0</v>
      </c>
      <c r="K120" s="25"/>
      <c r="L120" s="25"/>
      <c r="M120" s="25">
        <v>2</v>
      </c>
      <c r="N120" s="25"/>
      <c r="O120" s="25"/>
      <c r="P120" s="25">
        <f t="shared" si="71"/>
        <v>2</v>
      </c>
      <c r="Q120" s="25">
        <v>2</v>
      </c>
      <c r="R120" s="25"/>
      <c r="S120" s="25">
        <v>17</v>
      </c>
      <c r="T120" s="25"/>
      <c r="U120" s="25">
        <v>2</v>
      </c>
      <c r="V120" s="25">
        <f t="shared" si="72"/>
        <v>21</v>
      </c>
      <c r="W120" s="26">
        <f t="shared" si="73"/>
        <v>23</v>
      </c>
      <c r="X120" s="18">
        <f t="shared" si="74"/>
        <v>0</v>
      </c>
      <c r="Y120" s="19">
        <f t="shared" si="75"/>
        <v>0</v>
      </c>
      <c r="Z120" s="19">
        <f t="shared" si="76"/>
        <v>0</v>
      </c>
      <c r="AA120" s="19">
        <f t="shared" si="77"/>
        <v>0</v>
      </c>
      <c r="AB120" s="19">
        <f t="shared" si="78"/>
        <v>0</v>
      </c>
      <c r="AC120" s="19">
        <f t="shared" si="79"/>
        <v>0</v>
      </c>
      <c r="AD120" s="19">
        <f t="shared" si="80"/>
        <v>0</v>
      </c>
      <c r="AE120" s="19">
        <f t="shared" si="81"/>
        <v>0</v>
      </c>
      <c r="AF120" s="19">
        <f t="shared" si="82"/>
        <v>2777.7777777777778</v>
      </c>
      <c r="AG120" s="19">
        <f t="shared" si="83"/>
        <v>0</v>
      </c>
      <c r="AH120" s="19">
        <f t="shared" si="84"/>
        <v>0</v>
      </c>
      <c r="AI120" s="19">
        <f t="shared" si="85"/>
        <v>2777.7777777777778</v>
      </c>
      <c r="AJ120" s="19">
        <f t="shared" si="86"/>
        <v>2777.7777777777778</v>
      </c>
      <c r="AK120" s="19">
        <f t="shared" si="87"/>
        <v>0</v>
      </c>
      <c r="AL120" s="19">
        <f t="shared" si="88"/>
        <v>23611.111111111113</v>
      </c>
      <c r="AM120" s="19">
        <f t="shared" si="89"/>
        <v>0</v>
      </c>
      <c r="AN120" s="19">
        <f t="shared" si="90"/>
        <v>2777.7777777777778</v>
      </c>
      <c r="AO120" s="19">
        <f t="shared" si="91"/>
        <v>29166.666666666668</v>
      </c>
      <c r="AP120" s="20" t="s">
        <v>120</v>
      </c>
      <c r="AQ120" s="19">
        <f t="shared" si="92"/>
        <v>31944.444444444445</v>
      </c>
      <c r="AR120" s="109">
        <f>AVERAGE(AQ120:AQ121)</f>
        <v>22222.222222222223</v>
      </c>
      <c r="AS120" s="29"/>
      <c r="AT120" s="5"/>
      <c r="AU120" s="5"/>
      <c r="AV120" s="5"/>
      <c r="AW120" s="5"/>
      <c r="AX120" s="5"/>
      <c r="AY120" s="7"/>
    </row>
    <row r="121" spans="1:51" ht="20.45" customHeight="1" x14ac:dyDescent="0.2">
      <c r="A121" s="23">
        <v>617</v>
      </c>
      <c r="B121" s="89"/>
      <c r="C121" s="89"/>
      <c r="D121" s="14">
        <v>0.72</v>
      </c>
      <c r="E121" s="24"/>
      <c r="F121" s="25"/>
      <c r="G121" s="25"/>
      <c r="H121" s="25"/>
      <c r="I121" s="25"/>
      <c r="J121" s="25">
        <f t="shared" si="70"/>
        <v>0</v>
      </c>
      <c r="K121" s="25"/>
      <c r="L121" s="25"/>
      <c r="M121" s="25">
        <v>4</v>
      </c>
      <c r="N121" s="25"/>
      <c r="O121" s="25"/>
      <c r="P121" s="25">
        <f t="shared" si="71"/>
        <v>4</v>
      </c>
      <c r="Q121" s="25"/>
      <c r="R121" s="25"/>
      <c r="S121" s="25">
        <v>5</v>
      </c>
      <c r="T121" s="25"/>
      <c r="U121" s="25"/>
      <c r="V121" s="25">
        <f t="shared" si="72"/>
        <v>5</v>
      </c>
      <c r="W121" s="26">
        <f t="shared" si="73"/>
        <v>9</v>
      </c>
      <c r="X121" s="18">
        <f t="shared" si="74"/>
        <v>0</v>
      </c>
      <c r="Y121" s="19">
        <f t="shared" si="75"/>
        <v>0</v>
      </c>
      <c r="Z121" s="19">
        <f t="shared" si="76"/>
        <v>0</v>
      </c>
      <c r="AA121" s="19">
        <f t="shared" si="77"/>
        <v>0</v>
      </c>
      <c r="AB121" s="19">
        <f t="shared" si="78"/>
        <v>0</v>
      </c>
      <c r="AC121" s="19">
        <f t="shared" si="79"/>
        <v>0</v>
      </c>
      <c r="AD121" s="19">
        <f t="shared" si="80"/>
        <v>0</v>
      </c>
      <c r="AE121" s="19">
        <f t="shared" si="81"/>
        <v>0</v>
      </c>
      <c r="AF121" s="19">
        <f t="shared" si="82"/>
        <v>5555.5555555555557</v>
      </c>
      <c r="AG121" s="19">
        <f t="shared" si="83"/>
        <v>0</v>
      </c>
      <c r="AH121" s="19">
        <f t="shared" si="84"/>
        <v>0</v>
      </c>
      <c r="AI121" s="19">
        <f t="shared" si="85"/>
        <v>5555.5555555555557</v>
      </c>
      <c r="AJ121" s="19">
        <f t="shared" si="86"/>
        <v>0</v>
      </c>
      <c r="AK121" s="19">
        <f t="shared" si="87"/>
        <v>0</v>
      </c>
      <c r="AL121" s="19">
        <f t="shared" si="88"/>
        <v>6944.4444444444453</v>
      </c>
      <c r="AM121" s="19">
        <f t="shared" si="89"/>
        <v>0</v>
      </c>
      <c r="AN121" s="19">
        <f t="shared" si="90"/>
        <v>0</v>
      </c>
      <c r="AO121" s="19">
        <f t="shared" si="91"/>
        <v>6944.4444444444453</v>
      </c>
      <c r="AP121" s="27" t="s">
        <v>121</v>
      </c>
      <c r="AQ121" s="28">
        <f t="shared" si="92"/>
        <v>12500</v>
      </c>
      <c r="AR121" s="110"/>
      <c r="AS121" s="29"/>
      <c r="AT121" s="5"/>
      <c r="AU121" s="5"/>
      <c r="AV121" s="5"/>
      <c r="AW121" s="5"/>
      <c r="AX121" s="5"/>
      <c r="AY121" s="7"/>
    </row>
    <row r="122" spans="1:51" ht="20.45" customHeight="1" x14ac:dyDescent="0.2">
      <c r="A122" s="23">
        <v>618</v>
      </c>
      <c r="B122" s="89"/>
      <c r="C122" s="89"/>
      <c r="D122" s="14">
        <v>0.64</v>
      </c>
      <c r="E122" s="24"/>
      <c r="F122" s="25"/>
      <c r="G122" s="25"/>
      <c r="H122" s="25"/>
      <c r="I122" s="25"/>
      <c r="J122" s="25">
        <f t="shared" si="70"/>
        <v>0</v>
      </c>
      <c r="K122" s="25"/>
      <c r="L122" s="25"/>
      <c r="M122" s="25">
        <v>6</v>
      </c>
      <c r="N122" s="25"/>
      <c r="O122" s="25"/>
      <c r="P122" s="25">
        <f t="shared" si="71"/>
        <v>6</v>
      </c>
      <c r="Q122" s="25"/>
      <c r="R122" s="25"/>
      <c r="S122" s="25">
        <v>12</v>
      </c>
      <c r="T122" s="25"/>
      <c r="U122" s="25"/>
      <c r="V122" s="25">
        <f t="shared" si="72"/>
        <v>12</v>
      </c>
      <c r="W122" s="26">
        <f t="shared" si="73"/>
        <v>18</v>
      </c>
      <c r="X122" s="18">
        <f t="shared" si="74"/>
        <v>0</v>
      </c>
      <c r="Y122" s="19">
        <f t="shared" si="75"/>
        <v>0</v>
      </c>
      <c r="Z122" s="19">
        <f t="shared" si="76"/>
        <v>0</v>
      </c>
      <c r="AA122" s="19">
        <f t="shared" si="77"/>
        <v>0</v>
      </c>
      <c r="AB122" s="19">
        <f t="shared" si="78"/>
        <v>0</v>
      </c>
      <c r="AC122" s="19">
        <f t="shared" si="79"/>
        <v>0</v>
      </c>
      <c r="AD122" s="19">
        <f t="shared" si="80"/>
        <v>0</v>
      </c>
      <c r="AE122" s="19">
        <f t="shared" si="81"/>
        <v>0</v>
      </c>
      <c r="AF122" s="19">
        <f t="shared" si="82"/>
        <v>9375</v>
      </c>
      <c r="AG122" s="19">
        <f t="shared" si="83"/>
        <v>0</v>
      </c>
      <c r="AH122" s="19">
        <f t="shared" si="84"/>
        <v>0</v>
      </c>
      <c r="AI122" s="19">
        <f t="shared" si="85"/>
        <v>9375</v>
      </c>
      <c r="AJ122" s="19">
        <f t="shared" si="86"/>
        <v>0</v>
      </c>
      <c r="AK122" s="19">
        <f t="shared" si="87"/>
        <v>0</v>
      </c>
      <c r="AL122" s="19">
        <f t="shared" si="88"/>
        <v>18750</v>
      </c>
      <c r="AM122" s="19">
        <f t="shared" si="89"/>
        <v>0</v>
      </c>
      <c r="AN122" s="19">
        <f t="shared" si="90"/>
        <v>0</v>
      </c>
      <c r="AO122" s="19">
        <f t="shared" si="91"/>
        <v>18750</v>
      </c>
      <c r="AP122" s="20" t="s">
        <v>120</v>
      </c>
      <c r="AQ122" s="19">
        <f t="shared" si="92"/>
        <v>28125</v>
      </c>
      <c r="AR122" s="109">
        <f>AVERAGE(AQ122:AQ123)</f>
        <v>28125</v>
      </c>
      <c r="AS122" s="29"/>
      <c r="AT122" s="5"/>
      <c r="AU122" s="5"/>
      <c r="AV122" s="5"/>
      <c r="AW122" s="5"/>
      <c r="AX122" s="5"/>
      <c r="AY122" s="7"/>
    </row>
    <row r="123" spans="1:51" ht="20.45" customHeight="1" x14ac:dyDescent="0.2">
      <c r="A123" s="23">
        <v>619</v>
      </c>
      <c r="B123" s="89"/>
      <c r="C123" s="89"/>
      <c r="D123" s="14">
        <v>0.64</v>
      </c>
      <c r="E123" s="24"/>
      <c r="F123" s="25"/>
      <c r="G123" s="25"/>
      <c r="H123" s="25"/>
      <c r="I123" s="25"/>
      <c r="J123" s="25">
        <f t="shared" si="70"/>
        <v>0</v>
      </c>
      <c r="K123" s="25"/>
      <c r="L123" s="25"/>
      <c r="M123" s="25">
        <v>5</v>
      </c>
      <c r="N123" s="25"/>
      <c r="O123" s="25"/>
      <c r="P123" s="25">
        <f t="shared" si="71"/>
        <v>5</v>
      </c>
      <c r="Q123" s="25"/>
      <c r="R123" s="25"/>
      <c r="S123" s="25">
        <v>13</v>
      </c>
      <c r="T123" s="25"/>
      <c r="U123" s="25"/>
      <c r="V123" s="25">
        <f t="shared" si="72"/>
        <v>13</v>
      </c>
      <c r="W123" s="26">
        <f t="shared" si="73"/>
        <v>18</v>
      </c>
      <c r="X123" s="18">
        <f t="shared" si="74"/>
        <v>0</v>
      </c>
      <c r="Y123" s="19">
        <f t="shared" si="75"/>
        <v>0</v>
      </c>
      <c r="Z123" s="19">
        <f t="shared" si="76"/>
        <v>0</v>
      </c>
      <c r="AA123" s="19">
        <f t="shared" si="77"/>
        <v>0</v>
      </c>
      <c r="AB123" s="19">
        <f t="shared" si="78"/>
        <v>0</v>
      </c>
      <c r="AC123" s="19">
        <f t="shared" si="79"/>
        <v>0</v>
      </c>
      <c r="AD123" s="19">
        <f t="shared" si="80"/>
        <v>0</v>
      </c>
      <c r="AE123" s="19">
        <f t="shared" si="81"/>
        <v>0</v>
      </c>
      <c r="AF123" s="19">
        <f t="shared" si="82"/>
        <v>7812.4999999999991</v>
      </c>
      <c r="AG123" s="19">
        <f t="shared" si="83"/>
        <v>0</v>
      </c>
      <c r="AH123" s="19">
        <f t="shared" si="84"/>
        <v>0</v>
      </c>
      <c r="AI123" s="19">
        <f t="shared" si="85"/>
        <v>7812.4999999999991</v>
      </c>
      <c r="AJ123" s="19">
        <f t="shared" si="86"/>
        <v>0</v>
      </c>
      <c r="AK123" s="19">
        <f t="shared" si="87"/>
        <v>0</v>
      </c>
      <c r="AL123" s="19">
        <f t="shared" si="88"/>
        <v>20312.5</v>
      </c>
      <c r="AM123" s="19">
        <f t="shared" si="89"/>
        <v>0</v>
      </c>
      <c r="AN123" s="19">
        <f t="shared" si="90"/>
        <v>0</v>
      </c>
      <c r="AO123" s="19">
        <f t="shared" si="91"/>
        <v>20312.5</v>
      </c>
      <c r="AP123" s="27" t="s">
        <v>121</v>
      </c>
      <c r="AQ123" s="28">
        <f t="shared" si="92"/>
        <v>28125</v>
      </c>
      <c r="AR123" s="110"/>
      <c r="AS123" s="29"/>
      <c r="AT123" s="5"/>
      <c r="AU123" s="5"/>
      <c r="AV123" s="5"/>
      <c r="AW123" s="5"/>
      <c r="AX123" s="5"/>
      <c r="AY123" s="7"/>
    </row>
    <row r="124" spans="1:51" ht="20.45" customHeight="1" x14ac:dyDescent="0.2">
      <c r="A124" s="23">
        <v>620</v>
      </c>
      <c r="B124" s="89"/>
      <c r="C124" s="89"/>
      <c r="D124" s="14">
        <v>0.69</v>
      </c>
      <c r="E124" s="24"/>
      <c r="F124" s="25"/>
      <c r="G124" s="25"/>
      <c r="H124" s="25"/>
      <c r="I124" s="25"/>
      <c r="J124" s="25">
        <f t="shared" si="70"/>
        <v>0</v>
      </c>
      <c r="K124" s="25">
        <v>2</v>
      </c>
      <c r="L124" s="25"/>
      <c r="M124" s="25">
        <v>5</v>
      </c>
      <c r="N124" s="25"/>
      <c r="O124" s="25"/>
      <c r="P124" s="25">
        <f t="shared" si="71"/>
        <v>7</v>
      </c>
      <c r="Q124" s="25">
        <v>10</v>
      </c>
      <c r="R124" s="25"/>
      <c r="S124" s="25">
        <v>3</v>
      </c>
      <c r="T124" s="25"/>
      <c r="U124" s="25"/>
      <c r="V124" s="25">
        <f t="shared" si="72"/>
        <v>13</v>
      </c>
      <c r="W124" s="26">
        <f t="shared" si="73"/>
        <v>20</v>
      </c>
      <c r="X124" s="18">
        <f t="shared" si="74"/>
        <v>0</v>
      </c>
      <c r="Y124" s="19">
        <f t="shared" si="75"/>
        <v>0</v>
      </c>
      <c r="Z124" s="19">
        <f t="shared" si="76"/>
        <v>0</v>
      </c>
      <c r="AA124" s="19">
        <f t="shared" si="77"/>
        <v>0</v>
      </c>
      <c r="AB124" s="19">
        <f t="shared" si="78"/>
        <v>0</v>
      </c>
      <c r="AC124" s="19">
        <f t="shared" si="79"/>
        <v>0</v>
      </c>
      <c r="AD124" s="19">
        <f t="shared" si="80"/>
        <v>2898.5507246376815</v>
      </c>
      <c r="AE124" s="19">
        <f t="shared" si="81"/>
        <v>0</v>
      </c>
      <c r="AF124" s="19">
        <f t="shared" si="82"/>
        <v>7246.376811594203</v>
      </c>
      <c r="AG124" s="19">
        <f t="shared" si="83"/>
        <v>0</v>
      </c>
      <c r="AH124" s="19">
        <f t="shared" si="84"/>
        <v>0</v>
      </c>
      <c r="AI124" s="19">
        <f t="shared" si="85"/>
        <v>10144.927536231884</v>
      </c>
      <c r="AJ124" s="19">
        <f t="shared" si="86"/>
        <v>14492.753623188406</v>
      </c>
      <c r="AK124" s="19">
        <f t="shared" si="87"/>
        <v>0</v>
      </c>
      <c r="AL124" s="19">
        <f t="shared" si="88"/>
        <v>4347.826086956522</v>
      </c>
      <c r="AM124" s="19">
        <f t="shared" si="89"/>
        <v>0</v>
      </c>
      <c r="AN124" s="19">
        <f t="shared" si="90"/>
        <v>0</v>
      </c>
      <c r="AO124" s="19">
        <f t="shared" si="91"/>
        <v>18840.579710144928</v>
      </c>
      <c r="AP124" s="20" t="s">
        <v>120</v>
      </c>
      <c r="AQ124" s="19">
        <f t="shared" si="92"/>
        <v>28985.507246376812</v>
      </c>
      <c r="AR124" s="109">
        <f>AVERAGE(AQ124:AQ125)</f>
        <v>39130.434782608696</v>
      </c>
      <c r="AS124" s="29"/>
      <c r="AT124" s="5"/>
      <c r="AU124" s="5"/>
      <c r="AV124" s="5"/>
      <c r="AW124" s="5"/>
      <c r="AX124" s="5"/>
      <c r="AY124" s="7"/>
    </row>
    <row r="125" spans="1:51" ht="20.45" customHeight="1" x14ac:dyDescent="0.2">
      <c r="A125" s="23">
        <v>621</v>
      </c>
      <c r="B125" s="89"/>
      <c r="C125" s="89"/>
      <c r="D125" s="14">
        <v>0.69</v>
      </c>
      <c r="E125" s="24"/>
      <c r="F125" s="25"/>
      <c r="G125" s="25"/>
      <c r="H125" s="25"/>
      <c r="I125" s="25"/>
      <c r="J125" s="25">
        <f t="shared" si="70"/>
        <v>0</v>
      </c>
      <c r="K125" s="25">
        <v>2</v>
      </c>
      <c r="L125" s="25"/>
      <c r="M125" s="25">
        <v>12</v>
      </c>
      <c r="N125" s="25"/>
      <c r="O125" s="25">
        <v>2</v>
      </c>
      <c r="P125" s="25">
        <f t="shared" si="71"/>
        <v>16</v>
      </c>
      <c r="Q125" s="25">
        <v>5</v>
      </c>
      <c r="R125" s="25"/>
      <c r="S125" s="25">
        <v>13</v>
      </c>
      <c r="T125" s="25"/>
      <c r="U125" s="25"/>
      <c r="V125" s="25">
        <f t="shared" si="72"/>
        <v>18</v>
      </c>
      <c r="W125" s="26">
        <f t="shared" si="73"/>
        <v>34</v>
      </c>
      <c r="X125" s="18">
        <f t="shared" si="74"/>
        <v>0</v>
      </c>
      <c r="Y125" s="19">
        <f t="shared" si="75"/>
        <v>0</v>
      </c>
      <c r="Z125" s="19">
        <f t="shared" si="76"/>
        <v>0</v>
      </c>
      <c r="AA125" s="19">
        <f t="shared" si="77"/>
        <v>0</v>
      </c>
      <c r="AB125" s="19">
        <f t="shared" si="78"/>
        <v>0</v>
      </c>
      <c r="AC125" s="19">
        <f t="shared" si="79"/>
        <v>0</v>
      </c>
      <c r="AD125" s="19">
        <f t="shared" si="80"/>
        <v>2898.5507246376815</v>
      </c>
      <c r="AE125" s="19">
        <f t="shared" si="81"/>
        <v>0</v>
      </c>
      <c r="AF125" s="19">
        <f t="shared" si="82"/>
        <v>17391.304347826088</v>
      </c>
      <c r="AG125" s="19">
        <f t="shared" si="83"/>
        <v>0</v>
      </c>
      <c r="AH125" s="19">
        <f t="shared" si="84"/>
        <v>2898.5507246376815</v>
      </c>
      <c r="AI125" s="19">
        <f t="shared" si="85"/>
        <v>23188.405797101448</v>
      </c>
      <c r="AJ125" s="19">
        <f t="shared" si="86"/>
        <v>7246.376811594203</v>
      </c>
      <c r="AK125" s="19">
        <f t="shared" si="87"/>
        <v>0</v>
      </c>
      <c r="AL125" s="19">
        <f t="shared" si="88"/>
        <v>18840.579710144928</v>
      </c>
      <c r="AM125" s="19">
        <f t="shared" si="89"/>
        <v>0</v>
      </c>
      <c r="AN125" s="19">
        <f t="shared" si="90"/>
        <v>0</v>
      </c>
      <c r="AO125" s="19">
        <f t="shared" si="91"/>
        <v>26086.956521739132</v>
      </c>
      <c r="AP125" s="27" t="s">
        <v>121</v>
      </c>
      <c r="AQ125" s="28">
        <f t="shared" si="92"/>
        <v>49275.362318840576</v>
      </c>
      <c r="AR125" s="110"/>
      <c r="AS125" s="29"/>
      <c r="AT125" s="5"/>
      <c r="AU125" s="5"/>
      <c r="AV125" s="5"/>
      <c r="AW125" s="5"/>
      <c r="AX125" s="5"/>
      <c r="AY125" s="7"/>
    </row>
    <row r="126" spans="1:51" ht="20.45" customHeight="1" x14ac:dyDescent="0.2">
      <c r="A126" s="23">
        <v>622</v>
      </c>
      <c r="B126" s="89"/>
      <c r="C126" s="89"/>
      <c r="D126" s="14">
        <v>0.68</v>
      </c>
      <c r="E126" s="24"/>
      <c r="F126" s="25"/>
      <c r="G126" s="25"/>
      <c r="H126" s="25"/>
      <c r="I126" s="25"/>
      <c r="J126" s="25">
        <f t="shared" si="70"/>
        <v>0</v>
      </c>
      <c r="K126" s="25"/>
      <c r="L126" s="25"/>
      <c r="M126" s="25">
        <v>3</v>
      </c>
      <c r="N126" s="25"/>
      <c r="O126" s="25"/>
      <c r="P126" s="25">
        <f t="shared" si="71"/>
        <v>3</v>
      </c>
      <c r="Q126" s="25"/>
      <c r="R126" s="25"/>
      <c r="S126" s="25">
        <v>3</v>
      </c>
      <c r="T126" s="25"/>
      <c r="U126" s="25"/>
      <c r="V126" s="25">
        <f t="shared" si="72"/>
        <v>3</v>
      </c>
      <c r="W126" s="26">
        <f t="shared" si="73"/>
        <v>6</v>
      </c>
      <c r="X126" s="18">
        <f t="shared" si="74"/>
        <v>0</v>
      </c>
      <c r="Y126" s="19">
        <f t="shared" si="75"/>
        <v>0</v>
      </c>
      <c r="Z126" s="19">
        <f t="shared" si="76"/>
        <v>0</v>
      </c>
      <c r="AA126" s="19">
        <f t="shared" si="77"/>
        <v>0</v>
      </c>
      <c r="AB126" s="19">
        <f t="shared" si="78"/>
        <v>0</v>
      </c>
      <c r="AC126" s="19">
        <f t="shared" si="79"/>
        <v>0</v>
      </c>
      <c r="AD126" s="19">
        <f t="shared" si="80"/>
        <v>0</v>
      </c>
      <c r="AE126" s="19">
        <f t="shared" si="81"/>
        <v>0</v>
      </c>
      <c r="AF126" s="19">
        <f t="shared" si="82"/>
        <v>4411.7647058823522</v>
      </c>
      <c r="AG126" s="19">
        <f t="shared" si="83"/>
        <v>0</v>
      </c>
      <c r="AH126" s="19">
        <f t="shared" si="84"/>
        <v>0</v>
      </c>
      <c r="AI126" s="19">
        <f t="shared" si="85"/>
        <v>4411.7647058823522</v>
      </c>
      <c r="AJ126" s="19">
        <f t="shared" si="86"/>
        <v>0</v>
      </c>
      <c r="AK126" s="19">
        <f t="shared" si="87"/>
        <v>0</v>
      </c>
      <c r="AL126" s="19">
        <f t="shared" si="88"/>
        <v>4411.7647058823522</v>
      </c>
      <c r="AM126" s="19">
        <f t="shared" si="89"/>
        <v>0</v>
      </c>
      <c r="AN126" s="19">
        <f t="shared" si="90"/>
        <v>0</v>
      </c>
      <c r="AO126" s="19">
        <f t="shared" si="91"/>
        <v>4411.7647058823522</v>
      </c>
      <c r="AP126" s="20" t="s">
        <v>120</v>
      </c>
      <c r="AQ126" s="19">
        <f t="shared" si="92"/>
        <v>8823.5294117647045</v>
      </c>
      <c r="AR126" s="109">
        <f>AVERAGE(AQ126:AQ127)</f>
        <v>10294.117647058822</v>
      </c>
      <c r="AS126" s="29"/>
      <c r="AT126" s="5"/>
      <c r="AU126" s="5"/>
      <c r="AV126" s="5"/>
      <c r="AW126" s="5"/>
      <c r="AX126" s="5"/>
      <c r="AY126" s="7"/>
    </row>
    <row r="127" spans="1:51" ht="20.45" customHeight="1" x14ac:dyDescent="0.2">
      <c r="A127" s="23">
        <v>623</v>
      </c>
      <c r="B127" s="89"/>
      <c r="C127" s="89"/>
      <c r="D127" s="14">
        <v>0.68</v>
      </c>
      <c r="E127" s="24"/>
      <c r="F127" s="25"/>
      <c r="G127" s="25"/>
      <c r="H127" s="25"/>
      <c r="I127" s="25"/>
      <c r="J127" s="25">
        <f t="shared" si="70"/>
        <v>0</v>
      </c>
      <c r="K127" s="25"/>
      <c r="L127" s="25"/>
      <c r="M127" s="25">
        <v>3</v>
      </c>
      <c r="N127" s="25"/>
      <c r="O127" s="25"/>
      <c r="P127" s="25">
        <f t="shared" si="71"/>
        <v>3</v>
      </c>
      <c r="Q127" s="25"/>
      <c r="R127" s="25"/>
      <c r="S127" s="25">
        <v>5</v>
      </c>
      <c r="T127" s="25"/>
      <c r="U127" s="25"/>
      <c r="V127" s="25">
        <f t="shared" si="72"/>
        <v>5</v>
      </c>
      <c r="W127" s="26">
        <f t="shared" si="73"/>
        <v>8</v>
      </c>
      <c r="X127" s="18">
        <f t="shared" si="74"/>
        <v>0</v>
      </c>
      <c r="Y127" s="19">
        <f t="shared" si="75"/>
        <v>0</v>
      </c>
      <c r="Z127" s="19">
        <f t="shared" si="76"/>
        <v>0</v>
      </c>
      <c r="AA127" s="19">
        <f t="shared" si="77"/>
        <v>0</v>
      </c>
      <c r="AB127" s="19">
        <f t="shared" si="78"/>
        <v>0</v>
      </c>
      <c r="AC127" s="19">
        <f t="shared" si="79"/>
        <v>0</v>
      </c>
      <c r="AD127" s="19">
        <f t="shared" si="80"/>
        <v>0</v>
      </c>
      <c r="AE127" s="19">
        <f t="shared" si="81"/>
        <v>0</v>
      </c>
      <c r="AF127" s="19">
        <f t="shared" si="82"/>
        <v>4411.7647058823522</v>
      </c>
      <c r="AG127" s="19">
        <f t="shared" si="83"/>
        <v>0</v>
      </c>
      <c r="AH127" s="19">
        <f t="shared" si="84"/>
        <v>0</v>
      </c>
      <c r="AI127" s="19">
        <f t="shared" si="85"/>
        <v>4411.7647058823522</v>
      </c>
      <c r="AJ127" s="19">
        <f t="shared" si="86"/>
        <v>0</v>
      </c>
      <c r="AK127" s="19">
        <f t="shared" si="87"/>
        <v>0</v>
      </c>
      <c r="AL127" s="19">
        <f t="shared" si="88"/>
        <v>7352.9411764705874</v>
      </c>
      <c r="AM127" s="19">
        <f t="shared" si="89"/>
        <v>0</v>
      </c>
      <c r="AN127" s="19">
        <f t="shared" si="90"/>
        <v>0</v>
      </c>
      <c r="AO127" s="19">
        <f t="shared" si="91"/>
        <v>7352.9411764705874</v>
      </c>
      <c r="AP127" s="27" t="s">
        <v>121</v>
      </c>
      <c r="AQ127" s="28">
        <f t="shared" si="92"/>
        <v>11764.705882352941</v>
      </c>
      <c r="AR127" s="110"/>
      <c r="AS127" s="29"/>
      <c r="AT127" s="5"/>
      <c r="AU127" s="5"/>
      <c r="AV127" s="5"/>
      <c r="AW127" s="5"/>
      <c r="AX127" s="5"/>
      <c r="AY127" s="7"/>
    </row>
    <row r="128" spans="1:51" ht="20.45" customHeight="1" x14ac:dyDescent="0.2">
      <c r="A128" s="23">
        <v>624</v>
      </c>
      <c r="B128" s="89"/>
      <c r="C128" s="89"/>
      <c r="D128" s="14">
        <v>0.68</v>
      </c>
      <c r="E128" s="24"/>
      <c r="F128" s="25"/>
      <c r="G128" s="25"/>
      <c r="H128" s="25"/>
      <c r="I128" s="25"/>
      <c r="J128" s="25">
        <f t="shared" si="70"/>
        <v>0</v>
      </c>
      <c r="K128" s="25"/>
      <c r="L128" s="25"/>
      <c r="M128" s="25"/>
      <c r="N128" s="25"/>
      <c r="O128" s="25"/>
      <c r="P128" s="25">
        <f t="shared" si="71"/>
        <v>0</v>
      </c>
      <c r="Q128" s="25">
        <v>2</v>
      </c>
      <c r="R128" s="25"/>
      <c r="S128" s="25">
        <v>3</v>
      </c>
      <c r="T128" s="25"/>
      <c r="U128" s="25"/>
      <c r="V128" s="25">
        <f t="shared" si="72"/>
        <v>5</v>
      </c>
      <c r="W128" s="26">
        <f t="shared" si="73"/>
        <v>5</v>
      </c>
      <c r="X128" s="18">
        <f t="shared" si="74"/>
        <v>0</v>
      </c>
      <c r="Y128" s="19">
        <f t="shared" si="75"/>
        <v>0</v>
      </c>
      <c r="Z128" s="19">
        <f t="shared" si="76"/>
        <v>0</v>
      </c>
      <c r="AA128" s="19">
        <f t="shared" si="77"/>
        <v>0</v>
      </c>
      <c r="AB128" s="19">
        <f t="shared" si="78"/>
        <v>0</v>
      </c>
      <c r="AC128" s="19">
        <f t="shared" si="79"/>
        <v>0</v>
      </c>
      <c r="AD128" s="19">
        <f t="shared" si="80"/>
        <v>0</v>
      </c>
      <c r="AE128" s="19">
        <f t="shared" si="81"/>
        <v>0</v>
      </c>
      <c r="AF128" s="19">
        <f t="shared" si="82"/>
        <v>0</v>
      </c>
      <c r="AG128" s="19">
        <f t="shared" si="83"/>
        <v>0</v>
      </c>
      <c r="AH128" s="19">
        <f t="shared" si="84"/>
        <v>0</v>
      </c>
      <c r="AI128" s="19">
        <f t="shared" si="85"/>
        <v>0</v>
      </c>
      <c r="AJ128" s="19">
        <f t="shared" si="86"/>
        <v>2941.1764705882351</v>
      </c>
      <c r="AK128" s="19">
        <f t="shared" si="87"/>
        <v>0</v>
      </c>
      <c r="AL128" s="19">
        <f t="shared" si="88"/>
        <v>4411.7647058823522</v>
      </c>
      <c r="AM128" s="19">
        <f t="shared" si="89"/>
        <v>0</v>
      </c>
      <c r="AN128" s="19">
        <f t="shared" si="90"/>
        <v>0</v>
      </c>
      <c r="AO128" s="19">
        <f t="shared" si="91"/>
        <v>7352.9411764705874</v>
      </c>
      <c r="AP128" s="20" t="s">
        <v>120</v>
      </c>
      <c r="AQ128" s="19">
        <f t="shared" si="92"/>
        <v>7352.9411764705874</v>
      </c>
      <c r="AR128" s="109">
        <f>AVERAGE(AQ128:AQ129)</f>
        <v>11764.705882352941</v>
      </c>
      <c r="AS128" s="29"/>
      <c r="AT128" s="5"/>
      <c r="AU128" s="5"/>
      <c r="AV128" s="5"/>
      <c r="AW128" s="5"/>
      <c r="AX128" s="5"/>
      <c r="AY128" s="7"/>
    </row>
    <row r="129" spans="1:51" ht="20.45" customHeight="1" x14ac:dyDescent="0.2">
      <c r="A129" s="23">
        <v>625</v>
      </c>
      <c r="B129" s="89"/>
      <c r="C129" s="89"/>
      <c r="D129" s="14">
        <v>0.68</v>
      </c>
      <c r="E129" s="24"/>
      <c r="F129" s="25"/>
      <c r="G129" s="25"/>
      <c r="H129" s="25"/>
      <c r="I129" s="25"/>
      <c r="J129" s="25">
        <f t="shared" si="70"/>
        <v>0</v>
      </c>
      <c r="K129" s="25"/>
      <c r="L129" s="25"/>
      <c r="M129" s="25"/>
      <c r="N129" s="25"/>
      <c r="O129" s="25"/>
      <c r="P129" s="25">
        <f t="shared" si="71"/>
        <v>0</v>
      </c>
      <c r="Q129" s="25"/>
      <c r="R129" s="25"/>
      <c r="S129" s="25">
        <v>11</v>
      </c>
      <c r="T129" s="25"/>
      <c r="U129" s="25"/>
      <c r="V129" s="25">
        <f t="shared" si="72"/>
        <v>11</v>
      </c>
      <c r="W129" s="26">
        <f t="shared" si="73"/>
        <v>11</v>
      </c>
      <c r="X129" s="18">
        <f t="shared" si="74"/>
        <v>0</v>
      </c>
      <c r="Y129" s="19">
        <f t="shared" si="75"/>
        <v>0</v>
      </c>
      <c r="Z129" s="19">
        <f t="shared" si="76"/>
        <v>0</v>
      </c>
      <c r="AA129" s="19">
        <f t="shared" si="77"/>
        <v>0</v>
      </c>
      <c r="AB129" s="19">
        <f t="shared" si="78"/>
        <v>0</v>
      </c>
      <c r="AC129" s="19">
        <f t="shared" si="79"/>
        <v>0</v>
      </c>
      <c r="AD129" s="19">
        <f t="shared" si="80"/>
        <v>0</v>
      </c>
      <c r="AE129" s="19">
        <f t="shared" si="81"/>
        <v>0</v>
      </c>
      <c r="AF129" s="19">
        <f t="shared" si="82"/>
        <v>0</v>
      </c>
      <c r="AG129" s="19">
        <f t="shared" si="83"/>
        <v>0</v>
      </c>
      <c r="AH129" s="19">
        <f t="shared" si="84"/>
        <v>0</v>
      </c>
      <c r="AI129" s="19">
        <f t="shared" si="85"/>
        <v>0</v>
      </c>
      <c r="AJ129" s="19">
        <f t="shared" si="86"/>
        <v>0</v>
      </c>
      <c r="AK129" s="19">
        <f t="shared" si="87"/>
        <v>0</v>
      </c>
      <c r="AL129" s="19">
        <f t="shared" si="88"/>
        <v>16176.470588235294</v>
      </c>
      <c r="AM129" s="19">
        <f t="shared" si="89"/>
        <v>0</v>
      </c>
      <c r="AN129" s="19">
        <f t="shared" si="90"/>
        <v>0</v>
      </c>
      <c r="AO129" s="19">
        <f t="shared" si="91"/>
        <v>16176.470588235294</v>
      </c>
      <c r="AP129" s="27" t="s">
        <v>121</v>
      </c>
      <c r="AQ129" s="28">
        <f t="shared" si="92"/>
        <v>16176.470588235294</v>
      </c>
      <c r="AR129" s="110"/>
      <c r="AS129" s="29"/>
      <c r="AT129" s="5"/>
      <c r="AU129" s="5"/>
      <c r="AV129" s="5"/>
      <c r="AW129" s="5"/>
      <c r="AX129" s="5"/>
      <c r="AY129" s="7"/>
    </row>
    <row r="130" spans="1:51" ht="20.45" customHeight="1" x14ac:dyDescent="0.2">
      <c r="A130" s="23">
        <v>626</v>
      </c>
      <c r="B130" s="89"/>
      <c r="C130" s="89"/>
      <c r="D130" s="14">
        <v>0.68</v>
      </c>
      <c r="E130" s="24"/>
      <c r="F130" s="25"/>
      <c r="G130" s="25"/>
      <c r="H130" s="25"/>
      <c r="I130" s="25"/>
      <c r="J130" s="25">
        <f t="shared" si="70"/>
        <v>0</v>
      </c>
      <c r="K130" s="25">
        <v>1</v>
      </c>
      <c r="L130" s="25"/>
      <c r="M130" s="25">
        <v>1</v>
      </c>
      <c r="N130" s="25"/>
      <c r="O130" s="25"/>
      <c r="P130" s="25">
        <f t="shared" si="71"/>
        <v>2</v>
      </c>
      <c r="Q130" s="25">
        <v>1</v>
      </c>
      <c r="R130" s="25"/>
      <c r="S130" s="25">
        <v>5</v>
      </c>
      <c r="T130" s="25"/>
      <c r="U130" s="25"/>
      <c r="V130" s="25">
        <f t="shared" si="72"/>
        <v>6</v>
      </c>
      <c r="W130" s="26">
        <f t="shared" si="73"/>
        <v>8</v>
      </c>
      <c r="X130" s="18">
        <f t="shared" si="74"/>
        <v>0</v>
      </c>
      <c r="Y130" s="19">
        <f t="shared" si="75"/>
        <v>0</v>
      </c>
      <c r="Z130" s="19">
        <f t="shared" si="76"/>
        <v>0</v>
      </c>
      <c r="AA130" s="19">
        <f t="shared" si="77"/>
        <v>0</v>
      </c>
      <c r="AB130" s="19">
        <f t="shared" si="78"/>
        <v>0</v>
      </c>
      <c r="AC130" s="19">
        <f t="shared" si="79"/>
        <v>0</v>
      </c>
      <c r="AD130" s="19">
        <f t="shared" si="80"/>
        <v>1470.5882352941176</v>
      </c>
      <c r="AE130" s="19">
        <f t="shared" si="81"/>
        <v>0</v>
      </c>
      <c r="AF130" s="19">
        <f t="shared" si="82"/>
        <v>1470.5882352941176</v>
      </c>
      <c r="AG130" s="19">
        <f t="shared" si="83"/>
        <v>0</v>
      </c>
      <c r="AH130" s="19">
        <f t="shared" si="84"/>
        <v>0</v>
      </c>
      <c r="AI130" s="19">
        <f t="shared" si="85"/>
        <v>2941.1764705882351</v>
      </c>
      <c r="AJ130" s="19">
        <f t="shared" si="86"/>
        <v>1470.5882352941176</v>
      </c>
      <c r="AK130" s="19">
        <f t="shared" si="87"/>
        <v>0</v>
      </c>
      <c r="AL130" s="19">
        <f t="shared" si="88"/>
        <v>7352.9411764705874</v>
      </c>
      <c r="AM130" s="19">
        <f t="shared" si="89"/>
        <v>0</v>
      </c>
      <c r="AN130" s="19">
        <f t="shared" si="90"/>
        <v>0</v>
      </c>
      <c r="AO130" s="19">
        <f t="shared" si="91"/>
        <v>8823.5294117647045</v>
      </c>
      <c r="AP130" s="20" t="s">
        <v>120</v>
      </c>
      <c r="AQ130" s="19">
        <f t="shared" si="92"/>
        <v>11764.705882352941</v>
      </c>
      <c r="AR130" s="109">
        <f>AVERAGE(AQ130:AQ131)</f>
        <v>11764.705882352941</v>
      </c>
      <c r="AS130" s="29"/>
      <c r="AT130" s="5"/>
      <c r="AU130" s="5"/>
      <c r="AV130" s="5"/>
      <c r="AW130" s="5"/>
      <c r="AX130" s="5"/>
      <c r="AY130" s="7"/>
    </row>
    <row r="131" spans="1:51" ht="20.45" customHeight="1" x14ac:dyDescent="0.2">
      <c r="A131" s="23">
        <v>627</v>
      </c>
      <c r="B131" s="89"/>
      <c r="C131" s="89"/>
      <c r="D131" s="14">
        <v>0.68</v>
      </c>
      <c r="E131" s="24"/>
      <c r="F131" s="25"/>
      <c r="G131" s="25"/>
      <c r="H131" s="25"/>
      <c r="I131" s="25"/>
      <c r="J131" s="25">
        <f t="shared" si="70"/>
        <v>0</v>
      </c>
      <c r="K131" s="25"/>
      <c r="L131" s="25"/>
      <c r="M131" s="25">
        <v>4</v>
      </c>
      <c r="N131" s="25"/>
      <c r="O131" s="25"/>
      <c r="P131" s="25">
        <f t="shared" si="71"/>
        <v>4</v>
      </c>
      <c r="Q131" s="25">
        <v>3</v>
      </c>
      <c r="R131" s="25"/>
      <c r="S131" s="25">
        <v>1</v>
      </c>
      <c r="T131" s="25"/>
      <c r="U131" s="25"/>
      <c r="V131" s="25">
        <f t="shared" si="72"/>
        <v>4</v>
      </c>
      <c r="W131" s="26">
        <f t="shared" si="73"/>
        <v>8</v>
      </c>
      <c r="X131" s="18">
        <f t="shared" si="74"/>
        <v>0</v>
      </c>
      <c r="Y131" s="19">
        <f t="shared" si="75"/>
        <v>0</v>
      </c>
      <c r="Z131" s="19">
        <f t="shared" si="76"/>
        <v>0</v>
      </c>
      <c r="AA131" s="19">
        <f t="shared" si="77"/>
        <v>0</v>
      </c>
      <c r="AB131" s="19">
        <f t="shared" si="78"/>
        <v>0</v>
      </c>
      <c r="AC131" s="19">
        <f t="shared" si="79"/>
        <v>0</v>
      </c>
      <c r="AD131" s="19">
        <f t="shared" si="80"/>
        <v>0</v>
      </c>
      <c r="AE131" s="19">
        <f t="shared" si="81"/>
        <v>0</v>
      </c>
      <c r="AF131" s="19">
        <f t="shared" si="82"/>
        <v>5882.3529411764703</v>
      </c>
      <c r="AG131" s="19">
        <f t="shared" si="83"/>
        <v>0</v>
      </c>
      <c r="AH131" s="19">
        <f t="shared" si="84"/>
        <v>0</v>
      </c>
      <c r="AI131" s="19">
        <f t="shared" si="85"/>
        <v>5882.3529411764703</v>
      </c>
      <c r="AJ131" s="19">
        <f t="shared" si="86"/>
        <v>4411.7647058823522</v>
      </c>
      <c r="AK131" s="19">
        <f t="shared" si="87"/>
        <v>0</v>
      </c>
      <c r="AL131" s="19">
        <f t="shared" si="88"/>
        <v>1470.5882352941176</v>
      </c>
      <c r="AM131" s="19">
        <f t="shared" si="89"/>
        <v>0</v>
      </c>
      <c r="AN131" s="19">
        <f t="shared" si="90"/>
        <v>0</v>
      </c>
      <c r="AO131" s="19">
        <f t="shared" si="91"/>
        <v>5882.3529411764703</v>
      </c>
      <c r="AP131" s="27" t="s">
        <v>121</v>
      </c>
      <c r="AQ131" s="28">
        <f t="shared" si="92"/>
        <v>11764.705882352941</v>
      </c>
      <c r="AR131" s="110"/>
      <c r="AS131" s="29"/>
      <c r="AT131" s="5"/>
      <c r="AU131" s="5"/>
      <c r="AV131" s="5"/>
      <c r="AW131" s="5"/>
      <c r="AX131" s="5"/>
      <c r="AY131" s="7"/>
    </row>
    <row r="132" spans="1:51" ht="20.45" customHeight="1" x14ac:dyDescent="0.2">
      <c r="A132" s="23">
        <v>628</v>
      </c>
      <c r="B132" s="89"/>
      <c r="C132" s="89"/>
      <c r="D132" s="14">
        <v>0.68</v>
      </c>
      <c r="E132" s="24"/>
      <c r="F132" s="25"/>
      <c r="G132" s="25"/>
      <c r="H132" s="25"/>
      <c r="I132" s="25"/>
      <c r="J132" s="25">
        <f t="shared" ref="J132:J163" si="93">SUM(E132:I132)</f>
        <v>0</v>
      </c>
      <c r="K132" s="25">
        <v>1</v>
      </c>
      <c r="L132" s="25"/>
      <c r="M132" s="25"/>
      <c r="N132" s="25"/>
      <c r="O132" s="25"/>
      <c r="P132" s="25">
        <f t="shared" ref="P132:P163" si="94">SUM(K132:O132)</f>
        <v>1</v>
      </c>
      <c r="Q132" s="25">
        <v>1</v>
      </c>
      <c r="R132" s="25"/>
      <c r="S132" s="25">
        <v>1</v>
      </c>
      <c r="T132" s="25"/>
      <c r="U132" s="25"/>
      <c r="V132" s="25">
        <f t="shared" ref="V132:V163" si="95">SUM(Q132:U132)</f>
        <v>2</v>
      </c>
      <c r="W132" s="26">
        <f t="shared" ref="W132:W163" si="96">J132+P132+V132</f>
        <v>3</v>
      </c>
      <c r="X132" s="18">
        <f t="shared" ref="X132:X163" si="97">E132/($D132*($AT$4/1000))</f>
        <v>0</v>
      </c>
      <c r="Y132" s="19">
        <f t="shared" ref="Y132:Y163" si="98">F132/($D132*($AT$4/1000))</f>
        <v>0</v>
      </c>
      <c r="Z132" s="19">
        <f t="shared" ref="Z132:Z163" si="99">G132/($D132*($AT$4/1000))</f>
        <v>0</v>
      </c>
      <c r="AA132" s="19">
        <f t="shared" ref="AA132:AA163" si="100">H132/($D132*($AT$4/1000))</f>
        <v>0</v>
      </c>
      <c r="AB132" s="19">
        <f t="shared" ref="AB132:AB163" si="101">I132/($D132*($AT$4/1000))</f>
        <v>0</v>
      </c>
      <c r="AC132" s="19">
        <f t="shared" ref="AC132:AC163" si="102">SUM(X132:AB132)</f>
        <v>0</v>
      </c>
      <c r="AD132" s="19">
        <f t="shared" ref="AD132:AD163" si="103">K132/($D132*($AT$4/1000))</f>
        <v>1470.5882352941176</v>
      </c>
      <c r="AE132" s="19">
        <f t="shared" ref="AE132:AE163" si="104">L132/($D132*($AT$4/1000))</f>
        <v>0</v>
      </c>
      <c r="AF132" s="19">
        <f t="shared" ref="AF132:AF163" si="105">M132/($D132*($AT$4/1000))</f>
        <v>0</v>
      </c>
      <c r="AG132" s="19">
        <f t="shared" ref="AG132:AG163" si="106">N132/($D132*($AT$4/1000))</f>
        <v>0</v>
      </c>
      <c r="AH132" s="19">
        <f t="shared" ref="AH132:AH163" si="107">O132/($D132*($AT$4/1000))</f>
        <v>0</v>
      </c>
      <c r="AI132" s="19">
        <f t="shared" ref="AI132:AI163" si="108">SUM(AD132:AH132)</f>
        <v>1470.5882352941176</v>
      </c>
      <c r="AJ132" s="19">
        <f t="shared" ref="AJ132:AJ163" si="109">Q132/($D132*($AT$4/1000))</f>
        <v>1470.5882352941176</v>
      </c>
      <c r="AK132" s="19">
        <f t="shared" ref="AK132:AK163" si="110">R132/($D132*($AT$4/1000))</f>
        <v>0</v>
      </c>
      <c r="AL132" s="19">
        <f t="shared" ref="AL132:AL163" si="111">S132/($D132*($AT$4/1000))</f>
        <v>1470.5882352941176</v>
      </c>
      <c r="AM132" s="19">
        <f t="shared" ref="AM132:AM163" si="112">T132/($D132*($AT$4/1000))</f>
        <v>0</v>
      </c>
      <c r="AN132" s="19">
        <f t="shared" ref="AN132:AN163" si="113">U132/($D132*($AT$4/1000))</f>
        <v>0</v>
      </c>
      <c r="AO132" s="19">
        <f t="shared" ref="AO132:AO163" si="114">SUM(AJ132:AN132)</f>
        <v>2941.1764705882351</v>
      </c>
      <c r="AP132" s="20" t="s">
        <v>120</v>
      </c>
      <c r="AQ132" s="19">
        <f t="shared" ref="AQ132:AQ163" si="115">AC132+AI132+AO132</f>
        <v>4411.7647058823532</v>
      </c>
      <c r="AR132" s="109">
        <f>AVERAGE(AQ132:AQ133)</f>
        <v>8088.2352941176468</v>
      </c>
      <c r="AS132" s="29"/>
      <c r="AT132" s="5"/>
      <c r="AU132" s="5"/>
      <c r="AV132" s="5"/>
      <c r="AW132" s="5"/>
      <c r="AX132" s="5"/>
      <c r="AY132" s="7"/>
    </row>
    <row r="133" spans="1:51" ht="20.45" customHeight="1" x14ac:dyDescent="0.2">
      <c r="A133" s="23">
        <v>629</v>
      </c>
      <c r="B133" s="89"/>
      <c r="C133" s="89"/>
      <c r="D133" s="14">
        <v>0.68</v>
      </c>
      <c r="E133" s="24"/>
      <c r="F133" s="25"/>
      <c r="G133" s="25"/>
      <c r="H133" s="25"/>
      <c r="I133" s="25"/>
      <c r="J133" s="25">
        <f t="shared" si="93"/>
        <v>0</v>
      </c>
      <c r="K133" s="25"/>
      <c r="L133" s="25"/>
      <c r="M133" s="25">
        <v>2</v>
      </c>
      <c r="N133" s="25"/>
      <c r="O133" s="25"/>
      <c r="P133" s="25">
        <f t="shared" si="94"/>
        <v>2</v>
      </c>
      <c r="Q133" s="25">
        <v>2</v>
      </c>
      <c r="R133" s="25"/>
      <c r="S133" s="25">
        <v>4</v>
      </c>
      <c r="T133" s="25"/>
      <c r="U133" s="25"/>
      <c r="V133" s="25">
        <f t="shared" si="95"/>
        <v>6</v>
      </c>
      <c r="W133" s="26">
        <f t="shared" si="96"/>
        <v>8</v>
      </c>
      <c r="X133" s="18">
        <f t="shared" si="97"/>
        <v>0</v>
      </c>
      <c r="Y133" s="19">
        <f t="shared" si="98"/>
        <v>0</v>
      </c>
      <c r="Z133" s="19">
        <f t="shared" si="99"/>
        <v>0</v>
      </c>
      <c r="AA133" s="19">
        <f t="shared" si="100"/>
        <v>0</v>
      </c>
      <c r="AB133" s="19">
        <f t="shared" si="101"/>
        <v>0</v>
      </c>
      <c r="AC133" s="19">
        <f t="shared" si="102"/>
        <v>0</v>
      </c>
      <c r="AD133" s="19">
        <f t="shared" si="103"/>
        <v>0</v>
      </c>
      <c r="AE133" s="19">
        <f t="shared" si="104"/>
        <v>0</v>
      </c>
      <c r="AF133" s="19">
        <f t="shared" si="105"/>
        <v>2941.1764705882351</v>
      </c>
      <c r="AG133" s="19">
        <f t="shared" si="106"/>
        <v>0</v>
      </c>
      <c r="AH133" s="19">
        <f t="shared" si="107"/>
        <v>0</v>
      </c>
      <c r="AI133" s="19">
        <f t="shared" si="108"/>
        <v>2941.1764705882351</v>
      </c>
      <c r="AJ133" s="19">
        <f t="shared" si="109"/>
        <v>2941.1764705882351</v>
      </c>
      <c r="AK133" s="19">
        <f t="shared" si="110"/>
        <v>0</v>
      </c>
      <c r="AL133" s="19">
        <f t="shared" si="111"/>
        <v>5882.3529411764703</v>
      </c>
      <c r="AM133" s="19">
        <f t="shared" si="112"/>
        <v>0</v>
      </c>
      <c r="AN133" s="19">
        <f t="shared" si="113"/>
        <v>0</v>
      </c>
      <c r="AO133" s="19">
        <f t="shared" si="114"/>
        <v>8823.5294117647063</v>
      </c>
      <c r="AP133" s="27" t="s">
        <v>121</v>
      </c>
      <c r="AQ133" s="28">
        <f t="shared" si="115"/>
        <v>11764.705882352941</v>
      </c>
      <c r="AR133" s="110"/>
      <c r="AS133" s="29"/>
      <c r="AT133" s="5"/>
      <c r="AU133" s="5"/>
      <c r="AV133" s="5"/>
      <c r="AW133" s="5"/>
      <c r="AX133" s="5"/>
      <c r="AY133" s="7"/>
    </row>
    <row r="134" spans="1:51" ht="20.45" customHeight="1" x14ac:dyDescent="0.2">
      <c r="A134" s="23">
        <v>630</v>
      </c>
      <c r="B134" s="89"/>
      <c r="C134" s="89"/>
      <c r="D134" s="14">
        <v>0.68</v>
      </c>
      <c r="E134" s="24"/>
      <c r="F134" s="25"/>
      <c r="G134" s="25"/>
      <c r="H134" s="25"/>
      <c r="I134" s="25"/>
      <c r="J134" s="25">
        <f t="shared" si="93"/>
        <v>0</v>
      </c>
      <c r="K134" s="25"/>
      <c r="L134" s="25"/>
      <c r="M134" s="25">
        <v>5</v>
      </c>
      <c r="N134" s="25"/>
      <c r="O134" s="25"/>
      <c r="P134" s="25">
        <f t="shared" si="94"/>
        <v>5</v>
      </c>
      <c r="Q134" s="25"/>
      <c r="R134" s="25"/>
      <c r="S134" s="25">
        <v>2</v>
      </c>
      <c r="T134" s="25"/>
      <c r="U134" s="25"/>
      <c r="V134" s="25">
        <f t="shared" si="95"/>
        <v>2</v>
      </c>
      <c r="W134" s="26">
        <f t="shared" si="96"/>
        <v>7</v>
      </c>
      <c r="X134" s="18">
        <f t="shared" si="97"/>
        <v>0</v>
      </c>
      <c r="Y134" s="19">
        <f t="shared" si="98"/>
        <v>0</v>
      </c>
      <c r="Z134" s="19">
        <f t="shared" si="99"/>
        <v>0</v>
      </c>
      <c r="AA134" s="19">
        <f t="shared" si="100"/>
        <v>0</v>
      </c>
      <c r="AB134" s="19">
        <f t="shared" si="101"/>
        <v>0</v>
      </c>
      <c r="AC134" s="19">
        <f t="shared" si="102"/>
        <v>0</v>
      </c>
      <c r="AD134" s="19">
        <f t="shared" si="103"/>
        <v>0</v>
      </c>
      <c r="AE134" s="19">
        <f t="shared" si="104"/>
        <v>0</v>
      </c>
      <c r="AF134" s="19">
        <f t="shared" si="105"/>
        <v>7352.9411764705874</v>
      </c>
      <c r="AG134" s="19">
        <f t="shared" si="106"/>
        <v>0</v>
      </c>
      <c r="AH134" s="19">
        <f t="shared" si="107"/>
        <v>0</v>
      </c>
      <c r="AI134" s="19">
        <f t="shared" si="108"/>
        <v>7352.9411764705874</v>
      </c>
      <c r="AJ134" s="19">
        <f t="shared" si="109"/>
        <v>0</v>
      </c>
      <c r="AK134" s="19">
        <f t="shared" si="110"/>
        <v>0</v>
      </c>
      <c r="AL134" s="19">
        <f t="shared" si="111"/>
        <v>2941.1764705882351</v>
      </c>
      <c r="AM134" s="19">
        <f t="shared" si="112"/>
        <v>0</v>
      </c>
      <c r="AN134" s="19">
        <f t="shared" si="113"/>
        <v>0</v>
      </c>
      <c r="AO134" s="19">
        <f t="shared" si="114"/>
        <v>2941.1764705882351</v>
      </c>
      <c r="AP134" s="20" t="s">
        <v>120</v>
      </c>
      <c r="AQ134" s="19">
        <f t="shared" si="115"/>
        <v>10294.117647058822</v>
      </c>
      <c r="AR134" s="109">
        <f>AVERAGE(AQ134:AQ135)</f>
        <v>11764.705882352939</v>
      </c>
      <c r="AS134" s="29"/>
      <c r="AT134" s="5"/>
      <c r="AU134" s="5"/>
      <c r="AV134" s="5"/>
      <c r="AW134" s="5"/>
      <c r="AX134" s="5"/>
      <c r="AY134" s="7"/>
    </row>
    <row r="135" spans="1:51" ht="20.45" customHeight="1" x14ac:dyDescent="0.2">
      <c r="A135" s="23">
        <v>631</v>
      </c>
      <c r="B135" s="89"/>
      <c r="C135" s="89"/>
      <c r="D135" s="14">
        <v>0.68</v>
      </c>
      <c r="E135" s="24"/>
      <c r="F135" s="25"/>
      <c r="G135" s="25"/>
      <c r="H135" s="25"/>
      <c r="I135" s="25"/>
      <c r="J135" s="25">
        <f t="shared" si="93"/>
        <v>0</v>
      </c>
      <c r="K135" s="25"/>
      <c r="L135" s="25">
        <v>2</v>
      </c>
      <c r="M135" s="25">
        <v>3</v>
      </c>
      <c r="N135" s="25">
        <v>1</v>
      </c>
      <c r="O135" s="25"/>
      <c r="P135" s="25">
        <f t="shared" si="94"/>
        <v>6</v>
      </c>
      <c r="Q135" s="25"/>
      <c r="R135" s="25"/>
      <c r="S135" s="25">
        <v>3</v>
      </c>
      <c r="T135" s="25"/>
      <c r="U135" s="25"/>
      <c r="V135" s="25">
        <f t="shared" si="95"/>
        <v>3</v>
      </c>
      <c r="W135" s="26">
        <f t="shared" si="96"/>
        <v>9</v>
      </c>
      <c r="X135" s="18">
        <f t="shared" si="97"/>
        <v>0</v>
      </c>
      <c r="Y135" s="19">
        <f t="shared" si="98"/>
        <v>0</v>
      </c>
      <c r="Z135" s="19">
        <f t="shared" si="99"/>
        <v>0</v>
      </c>
      <c r="AA135" s="19">
        <f t="shared" si="100"/>
        <v>0</v>
      </c>
      <c r="AB135" s="19">
        <f t="shared" si="101"/>
        <v>0</v>
      </c>
      <c r="AC135" s="19">
        <f t="shared" si="102"/>
        <v>0</v>
      </c>
      <c r="AD135" s="19">
        <f t="shared" si="103"/>
        <v>0</v>
      </c>
      <c r="AE135" s="19">
        <f t="shared" si="104"/>
        <v>2941.1764705882351</v>
      </c>
      <c r="AF135" s="19">
        <f t="shared" si="105"/>
        <v>4411.7647058823522</v>
      </c>
      <c r="AG135" s="19">
        <f t="shared" si="106"/>
        <v>1470.5882352941176</v>
      </c>
      <c r="AH135" s="19">
        <f t="shared" si="107"/>
        <v>0</v>
      </c>
      <c r="AI135" s="19">
        <f t="shared" si="108"/>
        <v>8823.5294117647045</v>
      </c>
      <c r="AJ135" s="19">
        <f t="shared" si="109"/>
        <v>0</v>
      </c>
      <c r="AK135" s="19">
        <f t="shared" si="110"/>
        <v>0</v>
      </c>
      <c r="AL135" s="19">
        <f t="shared" si="111"/>
        <v>4411.7647058823522</v>
      </c>
      <c r="AM135" s="19">
        <f t="shared" si="112"/>
        <v>0</v>
      </c>
      <c r="AN135" s="19">
        <f t="shared" si="113"/>
        <v>0</v>
      </c>
      <c r="AO135" s="19">
        <f t="shared" si="114"/>
        <v>4411.7647058823522</v>
      </c>
      <c r="AP135" s="27" t="s">
        <v>121</v>
      </c>
      <c r="AQ135" s="28">
        <f t="shared" si="115"/>
        <v>13235.294117647056</v>
      </c>
      <c r="AR135" s="110"/>
      <c r="AS135" s="29"/>
      <c r="AT135" s="5"/>
      <c r="AU135" s="5"/>
      <c r="AV135" s="5"/>
      <c r="AW135" s="5"/>
      <c r="AX135" s="5"/>
      <c r="AY135" s="7"/>
    </row>
    <row r="136" spans="1:51" ht="20.45" customHeight="1" x14ac:dyDescent="0.2">
      <c r="A136" s="23">
        <v>632</v>
      </c>
      <c r="B136" s="89"/>
      <c r="C136" s="89"/>
      <c r="D136" s="14">
        <v>0.68</v>
      </c>
      <c r="E136" s="24"/>
      <c r="F136" s="25"/>
      <c r="G136" s="25"/>
      <c r="H136" s="25"/>
      <c r="I136" s="25"/>
      <c r="J136" s="25">
        <f t="shared" si="93"/>
        <v>0</v>
      </c>
      <c r="K136" s="25"/>
      <c r="L136" s="25"/>
      <c r="M136" s="25"/>
      <c r="N136" s="25"/>
      <c r="O136" s="25">
        <v>2</v>
      </c>
      <c r="P136" s="25">
        <f t="shared" si="94"/>
        <v>2</v>
      </c>
      <c r="Q136" s="25">
        <v>5</v>
      </c>
      <c r="R136" s="25"/>
      <c r="S136" s="25">
        <v>4</v>
      </c>
      <c r="T136" s="25"/>
      <c r="U136" s="25"/>
      <c r="V136" s="25">
        <f t="shared" si="95"/>
        <v>9</v>
      </c>
      <c r="W136" s="26">
        <f t="shared" si="96"/>
        <v>11</v>
      </c>
      <c r="X136" s="18">
        <f t="shared" si="97"/>
        <v>0</v>
      </c>
      <c r="Y136" s="19">
        <f t="shared" si="98"/>
        <v>0</v>
      </c>
      <c r="Z136" s="19">
        <f t="shared" si="99"/>
        <v>0</v>
      </c>
      <c r="AA136" s="19">
        <f t="shared" si="100"/>
        <v>0</v>
      </c>
      <c r="AB136" s="19">
        <f t="shared" si="101"/>
        <v>0</v>
      </c>
      <c r="AC136" s="19">
        <f t="shared" si="102"/>
        <v>0</v>
      </c>
      <c r="AD136" s="19">
        <f t="shared" si="103"/>
        <v>0</v>
      </c>
      <c r="AE136" s="19">
        <f t="shared" si="104"/>
        <v>0</v>
      </c>
      <c r="AF136" s="19">
        <f t="shared" si="105"/>
        <v>0</v>
      </c>
      <c r="AG136" s="19">
        <f t="shared" si="106"/>
        <v>0</v>
      </c>
      <c r="AH136" s="19">
        <f t="shared" si="107"/>
        <v>2941.1764705882351</v>
      </c>
      <c r="AI136" s="19">
        <f t="shared" si="108"/>
        <v>2941.1764705882351</v>
      </c>
      <c r="AJ136" s="19">
        <f t="shared" si="109"/>
        <v>7352.9411764705874</v>
      </c>
      <c r="AK136" s="19">
        <f t="shared" si="110"/>
        <v>0</v>
      </c>
      <c r="AL136" s="19">
        <f t="shared" si="111"/>
        <v>5882.3529411764703</v>
      </c>
      <c r="AM136" s="19">
        <f t="shared" si="112"/>
        <v>0</v>
      </c>
      <c r="AN136" s="19">
        <f t="shared" si="113"/>
        <v>0</v>
      </c>
      <c r="AO136" s="19">
        <f t="shared" si="114"/>
        <v>13235.294117647058</v>
      </c>
      <c r="AP136" s="20" t="s">
        <v>120</v>
      </c>
      <c r="AQ136" s="19">
        <f t="shared" si="115"/>
        <v>16176.470588235294</v>
      </c>
      <c r="AR136" s="109">
        <f>AVERAGE(AQ136:AQ137)</f>
        <v>17647.058823529413</v>
      </c>
      <c r="AS136" s="29"/>
      <c r="AT136" s="5"/>
      <c r="AU136" s="5"/>
      <c r="AV136" s="5"/>
      <c r="AW136" s="5"/>
      <c r="AX136" s="5"/>
      <c r="AY136" s="7"/>
    </row>
    <row r="137" spans="1:51" ht="20.45" customHeight="1" x14ac:dyDescent="0.2">
      <c r="A137" s="23">
        <v>633</v>
      </c>
      <c r="B137" s="89"/>
      <c r="C137" s="89"/>
      <c r="D137" s="14">
        <v>0.68</v>
      </c>
      <c r="E137" s="24"/>
      <c r="F137" s="25"/>
      <c r="G137" s="25"/>
      <c r="H137" s="25"/>
      <c r="I137" s="25"/>
      <c r="J137" s="25">
        <f t="shared" si="93"/>
        <v>0</v>
      </c>
      <c r="K137" s="25">
        <v>3</v>
      </c>
      <c r="L137" s="25"/>
      <c r="M137" s="25"/>
      <c r="N137" s="25"/>
      <c r="O137" s="25">
        <v>1</v>
      </c>
      <c r="P137" s="25">
        <f t="shared" si="94"/>
        <v>4</v>
      </c>
      <c r="Q137" s="25">
        <v>1</v>
      </c>
      <c r="R137" s="25"/>
      <c r="S137" s="25">
        <v>8</v>
      </c>
      <c r="T137" s="25"/>
      <c r="U137" s="25"/>
      <c r="V137" s="25">
        <f t="shared" si="95"/>
        <v>9</v>
      </c>
      <c r="W137" s="26">
        <f t="shared" si="96"/>
        <v>13</v>
      </c>
      <c r="X137" s="18">
        <f t="shared" si="97"/>
        <v>0</v>
      </c>
      <c r="Y137" s="19">
        <f t="shared" si="98"/>
        <v>0</v>
      </c>
      <c r="Z137" s="19">
        <f t="shared" si="99"/>
        <v>0</v>
      </c>
      <c r="AA137" s="19">
        <f t="shared" si="100"/>
        <v>0</v>
      </c>
      <c r="AB137" s="19">
        <f t="shared" si="101"/>
        <v>0</v>
      </c>
      <c r="AC137" s="19">
        <f t="shared" si="102"/>
        <v>0</v>
      </c>
      <c r="AD137" s="19">
        <f t="shared" si="103"/>
        <v>4411.7647058823522</v>
      </c>
      <c r="AE137" s="19">
        <f t="shared" si="104"/>
        <v>0</v>
      </c>
      <c r="AF137" s="19">
        <f t="shared" si="105"/>
        <v>0</v>
      </c>
      <c r="AG137" s="19">
        <f t="shared" si="106"/>
        <v>0</v>
      </c>
      <c r="AH137" s="19">
        <f t="shared" si="107"/>
        <v>1470.5882352941176</v>
      </c>
      <c r="AI137" s="19">
        <f t="shared" si="108"/>
        <v>5882.3529411764703</v>
      </c>
      <c r="AJ137" s="19">
        <f t="shared" si="109"/>
        <v>1470.5882352941176</v>
      </c>
      <c r="AK137" s="19">
        <f t="shared" si="110"/>
        <v>0</v>
      </c>
      <c r="AL137" s="19">
        <f t="shared" si="111"/>
        <v>11764.705882352941</v>
      </c>
      <c r="AM137" s="19">
        <f t="shared" si="112"/>
        <v>0</v>
      </c>
      <c r="AN137" s="19">
        <f t="shared" si="113"/>
        <v>0</v>
      </c>
      <c r="AO137" s="19">
        <f t="shared" si="114"/>
        <v>13235.294117647058</v>
      </c>
      <c r="AP137" s="27" t="s">
        <v>121</v>
      </c>
      <c r="AQ137" s="28">
        <f t="shared" si="115"/>
        <v>19117.647058823528</v>
      </c>
      <c r="AR137" s="110"/>
      <c r="AS137" s="29"/>
      <c r="AT137" s="5"/>
      <c r="AU137" s="5"/>
      <c r="AV137" s="5"/>
      <c r="AW137" s="5"/>
      <c r="AX137" s="5"/>
      <c r="AY137" s="7"/>
    </row>
    <row r="138" spans="1:51" ht="20.45" customHeight="1" x14ac:dyDescent="0.2">
      <c r="A138" s="23">
        <v>634</v>
      </c>
      <c r="B138" s="89"/>
      <c r="C138" s="89"/>
      <c r="D138" s="14">
        <v>0.68</v>
      </c>
      <c r="E138" s="24"/>
      <c r="F138" s="25"/>
      <c r="G138" s="25"/>
      <c r="H138" s="25"/>
      <c r="I138" s="25"/>
      <c r="J138" s="25">
        <f t="shared" si="93"/>
        <v>0</v>
      </c>
      <c r="K138" s="25">
        <v>1</v>
      </c>
      <c r="L138" s="25"/>
      <c r="M138" s="25">
        <v>2</v>
      </c>
      <c r="N138" s="25">
        <v>1</v>
      </c>
      <c r="O138" s="25"/>
      <c r="P138" s="25">
        <f t="shared" si="94"/>
        <v>4</v>
      </c>
      <c r="Q138" s="25">
        <v>7</v>
      </c>
      <c r="R138" s="25"/>
      <c r="S138" s="25">
        <v>4</v>
      </c>
      <c r="T138" s="25"/>
      <c r="U138" s="25"/>
      <c r="V138" s="25">
        <f t="shared" si="95"/>
        <v>11</v>
      </c>
      <c r="W138" s="26">
        <f t="shared" si="96"/>
        <v>15</v>
      </c>
      <c r="X138" s="18">
        <f t="shared" si="97"/>
        <v>0</v>
      </c>
      <c r="Y138" s="19">
        <f t="shared" si="98"/>
        <v>0</v>
      </c>
      <c r="Z138" s="19">
        <f t="shared" si="99"/>
        <v>0</v>
      </c>
      <c r="AA138" s="19">
        <f t="shared" si="100"/>
        <v>0</v>
      </c>
      <c r="AB138" s="19">
        <f t="shared" si="101"/>
        <v>0</v>
      </c>
      <c r="AC138" s="19">
        <f t="shared" si="102"/>
        <v>0</v>
      </c>
      <c r="AD138" s="19">
        <f t="shared" si="103"/>
        <v>1470.5882352941176</v>
      </c>
      <c r="AE138" s="19">
        <f t="shared" si="104"/>
        <v>0</v>
      </c>
      <c r="AF138" s="19">
        <f t="shared" si="105"/>
        <v>2941.1764705882351</v>
      </c>
      <c r="AG138" s="19">
        <f t="shared" si="106"/>
        <v>1470.5882352941176</v>
      </c>
      <c r="AH138" s="19">
        <f t="shared" si="107"/>
        <v>0</v>
      </c>
      <c r="AI138" s="19">
        <f t="shared" si="108"/>
        <v>5882.3529411764703</v>
      </c>
      <c r="AJ138" s="19">
        <f t="shared" si="109"/>
        <v>10294.117647058823</v>
      </c>
      <c r="AK138" s="19">
        <f t="shared" si="110"/>
        <v>0</v>
      </c>
      <c r="AL138" s="19">
        <f t="shared" si="111"/>
        <v>5882.3529411764703</v>
      </c>
      <c r="AM138" s="19">
        <f t="shared" si="112"/>
        <v>0</v>
      </c>
      <c r="AN138" s="19">
        <f t="shared" si="113"/>
        <v>0</v>
      </c>
      <c r="AO138" s="19">
        <f t="shared" si="114"/>
        <v>16176.470588235294</v>
      </c>
      <c r="AP138" s="20" t="s">
        <v>120</v>
      </c>
      <c r="AQ138" s="19">
        <f t="shared" si="115"/>
        <v>22058.823529411762</v>
      </c>
      <c r="AR138" s="109">
        <f>AVERAGE(AQ138:AQ139)</f>
        <v>36764.705882352937</v>
      </c>
      <c r="AS138" s="29"/>
      <c r="AT138" s="5"/>
      <c r="AU138" s="5"/>
      <c r="AV138" s="5"/>
      <c r="AW138" s="5"/>
      <c r="AX138" s="5"/>
      <c r="AY138" s="7"/>
    </row>
    <row r="139" spans="1:51" ht="20.45" customHeight="1" x14ac:dyDescent="0.2">
      <c r="A139" s="23">
        <v>635</v>
      </c>
      <c r="B139" s="89"/>
      <c r="C139" s="89"/>
      <c r="D139" s="14">
        <v>0.68</v>
      </c>
      <c r="E139" s="24"/>
      <c r="F139" s="25"/>
      <c r="G139" s="25"/>
      <c r="H139" s="25"/>
      <c r="I139" s="25"/>
      <c r="J139" s="25">
        <f t="shared" si="93"/>
        <v>0</v>
      </c>
      <c r="K139" s="25">
        <v>2</v>
      </c>
      <c r="L139" s="25"/>
      <c r="M139" s="25">
        <v>1</v>
      </c>
      <c r="N139" s="25"/>
      <c r="O139" s="25"/>
      <c r="P139" s="25">
        <f t="shared" si="94"/>
        <v>3</v>
      </c>
      <c r="Q139" s="25">
        <v>2</v>
      </c>
      <c r="R139" s="25">
        <v>1</v>
      </c>
      <c r="S139" s="25">
        <v>29</v>
      </c>
      <c r="T139" s="25"/>
      <c r="U139" s="25"/>
      <c r="V139" s="25">
        <f t="shared" si="95"/>
        <v>32</v>
      </c>
      <c r="W139" s="26">
        <f t="shared" si="96"/>
        <v>35</v>
      </c>
      <c r="X139" s="18">
        <f t="shared" si="97"/>
        <v>0</v>
      </c>
      <c r="Y139" s="19">
        <f t="shared" si="98"/>
        <v>0</v>
      </c>
      <c r="Z139" s="19">
        <f t="shared" si="99"/>
        <v>0</v>
      </c>
      <c r="AA139" s="19">
        <f t="shared" si="100"/>
        <v>0</v>
      </c>
      <c r="AB139" s="19">
        <f t="shared" si="101"/>
        <v>0</v>
      </c>
      <c r="AC139" s="19">
        <f t="shared" si="102"/>
        <v>0</v>
      </c>
      <c r="AD139" s="19">
        <f t="shared" si="103"/>
        <v>2941.1764705882351</v>
      </c>
      <c r="AE139" s="19">
        <f t="shared" si="104"/>
        <v>0</v>
      </c>
      <c r="AF139" s="19">
        <f t="shared" si="105"/>
        <v>1470.5882352941176</v>
      </c>
      <c r="AG139" s="19">
        <f t="shared" si="106"/>
        <v>0</v>
      </c>
      <c r="AH139" s="19">
        <f t="shared" si="107"/>
        <v>0</v>
      </c>
      <c r="AI139" s="19">
        <f t="shared" si="108"/>
        <v>4411.7647058823532</v>
      </c>
      <c r="AJ139" s="19">
        <f t="shared" si="109"/>
        <v>2941.1764705882351</v>
      </c>
      <c r="AK139" s="19">
        <f t="shared" si="110"/>
        <v>1470.5882352941176</v>
      </c>
      <c r="AL139" s="19">
        <f t="shared" si="111"/>
        <v>42647.058823529405</v>
      </c>
      <c r="AM139" s="19">
        <f t="shared" si="112"/>
        <v>0</v>
      </c>
      <c r="AN139" s="19">
        <f t="shared" si="113"/>
        <v>0</v>
      </c>
      <c r="AO139" s="19">
        <f t="shared" si="114"/>
        <v>47058.823529411762</v>
      </c>
      <c r="AP139" s="27" t="s">
        <v>121</v>
      </c>
      <c r="AQ139" s="28">
        <f t="shared" si="115"/>
        <v>51470.588235294112</v>
      </c>
      <c r="AR139" s="110"/>
      <c r="AS139" s="29"/>
      <c r="AT139" s="5"/>
      <c r="AU139" s="5"/>
      <c r="AV139" s="5"/>
      <c r="AW139" s="5"/>
      <c r="AX139" s="5"/>
      <c r="AY139" s="7"/>
    </row>
    <row r="140" spans="1:51" ht="20.45" customHeight="1" x14ac:dyDescent="0.2">
      <c r="A140" s="23">
        <v>636</v>
      </c>
      <c r="B140" s="89"/>
      <c r="C140" s="89"/>
      <c r="D140" s="14">
        <v>0.68</v>
      </c>
      <c r="E140" s="24"/>
      <c r="F140" s="25"/>
      <c r="G140" s="25"/>
      <c r="H140" s="25"/>
      <c r="I140" s="25"/>
      <c r="J140" s="25">
        <f t="shared" si="93"/>
        <v>0</v>
      </c>
      <c r="K140" s="25">
        <v>1</v>
      </c>
      <c r="L140" s="25"/>
      <c r="M140" s="25">
        <v>2</v>
      </c>
      <c r="N140" s="25"/>
      <c r="O140" s="25"/>
      <c r="P140" s="25">
        <f t="shared" si="94"/>
        <v>3</v>
      </c>
      <c r="Q140" s="25">
        <v>1</v>
      </c>
      <c r="R140" s="25"/>
      <c r="S140" s="25">
        <v>7</v>
      </c>
      <c r="T140" s="25"/>
      <c r="U140" s="25"/>
      <c r="V140" s="25">
        <f t="shared" si="95"/>
        <v>8</v>
      </c>
      <c r="W140" s="26">
        <f t="shared" si="96"/>
        <v>11</v>
      </c>
      <c r="X140" s="18">
        <f t="shared" si="97"/>
        <v>0</v>
      </c>
      <c r="Y140" s="19">
        <f t="shared" si="98"/>
        <v>0</v>
      </c>
      <c r="Z140" s="19">
        <f t="shared" si="99"/>
        <v>0</v>
      </c>
      <c r="AA140" s="19">
        <f t="shared" si="100"/>
        <v>0</v>
      </c>
      <c r="AB140" s="19">
        <f t="shared" si="101"/>
        <v>0</v>
      </c>
      <c r="AC140" s="19">
        <f t="shared" si="102"/>
        <v>0</v>
      </c>
      <c r="AD140" s="19">
        <f t="shared" si="103"/>
        <v>1470.5882352941176</v>
      </c>
      <c r="AE140" s="19">
        <f t="shared" si="104"/>
        <v>0</v>
      </c>
      <c r="AF140" s="19">
        <f t="shared" si="105"/>
        <v>2941.1764705882351</v>
      </c>
      <c r="AG140" s="19">
        <f t="shared" si="106"/>
        <v>0</v>
      </c>
      <c r="AH140" s="19">
        <f t="shared" si="107"/>
        <v>0</v>
      </c>
      <c r="AI140" s="19">
        <f t="shared" si="108"/>
        <v>4411.7647058823532</v>
      </c>
      <c r="AJ140" s="19">
        <f t="shared" si="109"/>
        <v>1470.5882352941176</v>
      </c>
      <c r="AK140" s="19">
        <f t="shared" si="110"/>
        <v>0</v>
      </c>
      <c r="AL140" s="19">
        <f t="shared" si="111"/>
        <v>10294.117647058823</v>
      </c>
      <c r="AM140" s="19">
        <f t="shared" si="112"/>
        <v>0</v>
      </c>
      <c r="AN140" s="19">
        <f t="shared" si="113"/>
        <v>0</v>
      </c>
      <c r="AO140" s="19">
        <f t="shared" si="114"/>
        <v>11764.705882352941</v>
      </c>
      <c r="AP140" s="20" t="s">
        <v>120</v>
      </c>
      <c r="AQ140" s="19">
        <f t="shared" si="115"/>
        <v>16176.470588235294</v>
      </c>
      <c r="AR140" s="109">
        <f>AVERAGE(AQ140:AQ141)</f>
        <v>16176.470588235294</v>
      </c>
      <c r="AS140" s="29"/>
      <c r="AT140" s="5"/>
      <c r="AU140" s="5"/>
      <c r="AV140" s="5"/>
      <c r="AW140" s="5"/>
      <c r="AX140" s="5"/>
      <c r="AY140" s="7"/>
    </row>
    <row r="141" spans="1:51" ht="20.45" customHeight="1" x14ac:dyDescent="0.2">
      <c r="A141" s="23">
        <v>637</v>
      </c>
      <c r="B141" s="89"/>
      <c r="C141" s="89"/>
      <c r="D141" s="14">
        <v>0.68</v>
      </c>
      <c r="E141" s="24"/>
      <c r="F141" s="25"/>
      <c r="G141" s="25"/>
      <c r="H141" s="25"/>
      <c r="I141" s="25"/>
      <c r="J141" s="25">
        <f t="shared" si="93"/>
        <v>0</v>
      </c>
      <c r="K141" s="25">
        <v>3</v>
      </c>
      <c r="L141" s="25"/>
      <c r="M141" s="25">
        <v>1</v>
      </c>
      <c r="N141" s="25"/>
      <c r="O141" s="25"/>
      <c r="P141" s="25">
        <f t="shared" si="94"/>
        <v>4</v>
      </c>
      <c r="Q141" s="25">
        <v>1</v>
      </c>
      <c r="R141" s="25"/>
      <c r="S141" s="25">
        <v>6</v>
      </c>
      <c r="T141" s="25"/>
      <c r="U141" s="25"/>
      <c r="V141" s="25">
        <f t="shared" si="95"/>
        <v>7</v>
      </c>
      <c r="W141" s="26">
        <f t="shared" si="96"/>
        <v>11</v>
      </c>
      <c r="X141" s="18">
        <f t="shared" si="97"/>
        <v>0</v>
      </c>
      <c r="Y141" s="19">
        <f t="shared" si="98"/>
        <v>0</v>
      </c>
      <c r="Z141" s="19">
        <f t="shared" si="99"/>
        <v>0</v>
      </c>
      <c r="AA141" s="19">
        <f t="shared" si="100"/>
        <v>0</v>
      </c>
      <c r="AB141" s="19">
        <f t="shared" si="101"/>
        <v>0</v>
      </c>
      <c r="AC141" s="19">
        <f t="shared" si="102"/>
        <v>0</v>
      </c>
      <c r="AD141" s="19">
        <f t="shared" si="103"/>
        <v>4411.7647058823522</v>
      </c>
      <c r="AE141" s="19">
        <f t="shared" si="104"/>
        <v>0</v>
      </c>
      <c r="AF141" s="19">
        <f t="shared" si="105"/>
        <v>1470.5882352941176</v>
      </c>
      <c r="AG141" s="19">
        <f t="shared" si="106"/>
        <v>0</v>
      </c>
      <c r="AH141" s="19">
        <f t="shared" si="107"/>
        <v>0</v>
      </c>
      <c r="AI141" s="19">
        <f t="shared" si="108"/>
        <v>5882.3529411764703</v>
      </c>
      <c r="AJ141" s="19">
        <f t="shared" si="109"/>
        <v>1470.5882352941176</v>
      </c>
      <c r="AK141" s="19">
        <f t="shared" si="110"/>
        <v>0</v>
      </c>
      <c r="AL141" s="19">
        <f t="shared" si="111"/>
        <v>8823.5294117647045</v>
      </c>
      <c r="AM141" s="19">
        <f t="shared" si="112"/>
        <v>0</v>
      </c>
      <c r="AN141" s="19">
        <f t="shared" si="113"/>
        <v>0</v>
      </c>
      <c r="AO141" s="19">
        <f t="shared" si="114"/>
        <v>10294.117647058822</v>
      </c>
      <c r="AP141" s="27" t="s">
        <v>121</v>
      </c>
      <c r="AQ141" s="28">
        <f t="shared" si="115"/>
        <v>16176.470588235292</v>
      </c>
      <c r="AR141" s="110"/>
      <c r="AS141" s="29"/>
      <c r="AT141" s="5"/>
      <c r="AU141" s="5"/>
      <c r="AV141" s="5"/>
      <c r="AW141" s="5"/>
      <c r="AX141" s="5"/>
      <c r="AY141" s="7"/>
    </row>
    <row r="142" spans="1:51" ht="20.45" customHeight="1" x14ac:dyDescent="0.2">
      <c r="A142" s="23">
        <v>638</v>
      </c>
      <c r="B142" s="89"/>
      <c r="C142" s="89"/>
      <c r="D142" s="14">
        <v>0.68</v>
      </c>
      <c r="E142" s="24"/>
      <c r="F142" s="25"/>
      <c r="G142" s="25"/>
      <c r="H142" s="25"/>
      <c r="I142" s="25"/>
      <c r="J142" s="25">
        <f t="shared" si="93"/>
        <v>0</v>
      </c>
      <c r="K142" s="25">
        <v>2</v>
      </c>
      <c r="L142" s="25"/>
      <c r="M142" s="25">
        <v>1</v>
      </c>
      <c r="N142" s="25"/>
      <c r="O142" s="25"/>
      <c r="P142" s="25">
        <f t="shared" si="94"/>
        <v>3</v>
      </c>
      <c r="Q142" s="25"/>
      <c r="R142" s="25"/>
      <c r="S142" s="25">
        <v>7</v>
      </c>
      <c r="T142" s="25"/>
      <c r="U142" s="25"/>
      <c r="V142" s="25">
        <f t="shared" si="95"/>
        <v>7</v>
      </c>
      <c r="W142" s="26">
        <f t="shared" si="96"/>
        <v>10</v>
      </c>
      <c r="X142" s="18">
        <f t="shared" si="97"/>
        <v>0</v>
      </c>
      <c r="Y142" s="19">
        <f t="shared" si="98"/>
        <v>0</v>
      </c>
      <c r="Z142" s="19">
        <f t="shared" si="99"/>
        <v>0</v>
      </c>
      <c r="AA142" s="19">
        <f t="shared" si="100"/>
        <v>0</v>
      </c>
      <c r="AB142" s="19">
        <f t="shared" si="101"/>
        <v>0</v>
      </c>
      <c r="AC142" s="19">
        <f t="shared" si="102"/>
        <v>0</v>
      </c>
      <c r="AD142" s="19">
        <f t="shared" si="103"/>
        <v>2941.1764705882351</v>
      </c>
      <c r="AE142" s="19">
        <f t="shared" si="104"/>
        <v>0</v>
      </c>
      <c r="AF142" s="19">
        <f t="shared" si="105"/>
        <v>1470.5882352941176</v>
      </c>
      <c r="AG142" s="19">
        <f t="shared" si="106"/>
        <v>0</v>
      </c>
      <c r="AH142" s="19">
        <f t="shared" si="107"/>
        <v>0</v>
      </c>
      <c r="AI142" s="19">
        <f t="shared" si="108"/>
        <v>4411.7647058823532</v>
      </c>
      <c r="AJ142" s="19">
        <f t="shared" si="109"/>
        <v>0</v>
      </c>
      <c r="AK142" s="19">
        <f t="shared" si="110"/>
        <v>0</v>
      </c>
      <c r="AL142" s="19">
        <f t="shared" si="111"/>
        <v>10294.117647058823</v>
      </c>
      <c r="AM142" s="19">
        <f t="shared" si="112"/>
        <v>0</v>
      </c>
      <c r="AN142" s="19">
        <f t="shared" si="113"/>
        <v>0</v>
      </c>
      <c r="AO142" s="19">
        <f t="shared" si="114"/>
        <v>10294.117647058823</v>
      </c>
      <c r="AP142" s="20" t="s">
        <v>120</v>
      </c>
      <c r="AQ142" s="19">
        <f t="shared" si="115"/>
        <v>14705.882352941177</v>
      </c>
      <c r="AR142" s="109">
        <f>AVERAGE(AQ142:AQ143)</f>
        <v>33823.529411764699</v>
      </c>
      <c r="AS142" s="29"/>
      <c r="AT142" s="5"/>
      <c r="AU142" s="5"/>
      <c r="AV142" s="5"/>
      <c r="AW142" s="5"/>
      <c r="AX142" s="5"/>
      <c r="AY142" s="7"/>
    </row>
    <row r="143" spans="1:51" ht="20.45" customHeight="1" x14ac:dyDescent="0.2">
      <c r="A143" s="23">
        <v>639</v>
      </c>
      <c r="B143" s="89"/>
      <c r="C143" s="89"/>
      <c r="D143" s="14">
        <v>0.68</v>
      </c>
      <c r="E143" s="24"/>
      <c r="F143" s="25"/>
      <c r="G143" s="25"/>
      <c r="H143" s="25"/>
      <c r="I143" s="25"/>
      <c r="J143" s="25">
        <f t="shared" si="93"/>
        <v>0</v>
      </c>
      <c r="K143" s="25">
        <v>3</v>
      </c>
      <c r="L143" s="25"/>
      <c r="M143" s="25">
        <v>29</v>
      </c>
      <c r="N143" s="25"/>
      <c r="O143" s="25"/>
      <c r="P143" s="25">
        <f t="shared" si="94"/>
        <v>32</v>
      </c>
      <c r="Q143" s="25"/>
      <c r="R143" s="25">
        <v>1</v>
      </c>
      <c r="S143" s="25">
        <v>3</v>
      </c>
      <c r="T143" s="25"/>
      <c r="U143" s="25"/>
      <c r="V143" s="25">
        <f t="shared" si="95"/>
        <v>4</v>
      </c>
      <c r="W143" s="26">
        <f t="shared" si="96"/>
        <v>36</v>
      </c>
      <c r="X143" s="18">
        <f t="shared" si="97"/>
        <v>0</v>
      </c>
      <c r="Y143" s="19">
        <f t="shared" si="98"/>
        <v>0</v>
      </c>
      <c r="Z143" s="19">
        <f t="shared" si="99"/>
        <v>0</v>
      </c>
      <c r="AA143" s="19">
        <f t="shared" si="100"/>
        <v>0</v>
      </c>
      <c r="AB143" s="19">
        <f t="shared" si="101"/>
        <v>0</v>
      </c>
      <c r="AC143" s="19">
        <f t="shared" si="102"/>
        <v>0</v>
      </c>
      <c r="AD143" s="19">
        <f t="shared" si="103"/>
        <v>4411.7647058823522</v>
      </c>
      <c r="AE143" s="19">
        <f t="shared" si="104"/>
        <v>0</v>
      </c>
      <c r="AF143" s="19">
        <f t="shared" si="105"/>
        <v>42647.058823529405</v>
      </c>
      <c r="AG143" s="19">
        <f t="shared" si="106"/>
        <v>0</v>
      </c>
      <c r="AH143" s="19">
        <f t="shared" si="107"/>
        <v>0</v>
      </c>
      <c r="AI143" s="19">
        <f t="shared" si="108"/>
        <v>47058.823529411755</v>
      </c>
      <c r="AJ143" s="19">
        <f t="shared" si="109"/>
        <v>0</v>
      </c>
      <c r="AK143" s="19">
        <f t="shared" si="110"/>
        <v>1470.5882352941176</v>
      </c>
      <c r="AL143" s="19">
        <f t="shared" si="111"/>
        <v>4411.7647058823522</v>
      </c>
      <c r="AM143" s="19">
        <f t="shared" si="112"/>
        <v>0</v>
      </c>
      <c r="AN143" s="19">
        <f t="shared" si="113"/>
        <v>0</v>
      </c>
      <c r="AO143" s="19">
        <f t="shared" si="114"/>
        <v>5882.3529411764703</v>
      </c>
      <c r="AP143" s="27" t="s">
        <v>121</v>
      </c>
      <c r="AQ143" s="28">
        <f t="shared" si="115"/>
        <v>52941.176470588223</v>
      </c>
      <c r="AR143" s="110"/>
      <c r="AS143" s="29"/>
      <c r="AT143" s="5"/>
      <c r="AU143" s="5"/>
      <c r="AV143" s="5"/>
      <c r="AW143" s="5"/>
      <c r="AX143" s="5"/>
      <c r="AY143" s="7"/>
    </row>
    <row r="144" spans="1:51" ht="20.45" customHeight="1" x14ac:dyDescent="0.2">
      <c r="A144" s="23">
        <v>640</v>
      </c>
      <c r="B144" s="89"/>
      <c r="C144" s="89"/>
      <c r="D144" s="14">
        <v>0.64</v>
      </c>
      <c r="E144" s="24"/>
      <c r="F144" s="25"/>
      <c r="G144" s="25"/>
      <c r="H144" s="25"/>
      <c r="I144" s="25"/>
      <c r="J144" s="25">
        <f t="shared" si="93"/>
        <v>0</v>
      </c>
      <c r="K144" s="25">
        <v>2</v>
      </c>
      <c r="L144" s="25"/>
      <c r="M144" s="25">
        <v>6</v>
      </c>
      <c r="N144" s="25"/>
      <c r="O144" s="25"/>
      <c r="P144" s="25">
        <f t="shared" si="94"/>
        <v>8</v>
      </c>
      <c r="Q144" s="25">
        <v>2</v>
      </c>
      <c r="R144" s="25"/>
      <c r="S144" s="25">
        <v>13</v>
      </c>
      <c r="T144" s="25"/>
      <c r="U144" s="25"/>
      <c r="V144" s="25">
        <f t="shared" si="95"/>
        <v>15</v>
      </c>
      <c r="W144" s="26">
        <f t="shared" si="96"/>
        <v>23</v>
      </c>
      <c r="X144" s="18">
        <f t="shared" si="97"/>
        <v>0</v>
      </c>
      <c r="Y144" s="19">
        <f t="shared" si="98"/>
        <v>0</v>
      </c>
      <c r="Z144" s="19">
        <f t="shared" si="99"/>
        <v>0</v>
      </c>
      <c r="AA144" s="19">
        <f t="shared" si="100"/>
        <v>0</v>
      </c>
      <c r="AB144" s="19">
        <f t="shared" si="101"/>
        <v>0</v>
      </c>
      <c r="AC144" s="19">
        <f t="shared" si="102"/>
        <v>0</v>
      </c>
      <c r="AD144" s="19">
        <f t="shared" si="103"/>
        <v>3124.9999999999995</v>
      </c>
      <c r="AE144" s="19">
        <f t="shared" si="104"/>
        <v>0</v>
      </c>
      <c r="AF144" s="19">
        <f t="shared" si="105"/>
        <v>9375</v>
      </c>
      <c r="AG144" s="19">
        <f t="shared" si="106"/>
        <v>0</v>
      </c>
      <c r="AH144" s="19">
        <f t="shared" si="107"/>
        <v>0</v>
      </c>
      <c r="AI144" s="19">
        <f t="shared" si="108"/>
        <v>12500</v>
      </c>
      <c r="AJ144" s="19">
        <f t="shared" si="109"/>
        <v>3124.9999999999995</v>
      </c>
      <c r="AK144" s="19">
        <f t="shared" si="110"/>
        <v>0</v>
      </c>
      <c r="AL144" s="19">
        <f t="shared" si="111"/>
        <v>20312.5</v>
      </c>
      <c r="AM144" s="19">
        <f t="shared" si="112"/>
        <v>0</v>
      </c>
      <c r="AN144" s="19">
        <f t="shared" si="113"/>
        <v>0</v>
      </c>
      <c r="AO144" s="19">
        <f t="shared" si="114"/>
        <v>23437.5</v>
      </c>
      <c r="AP144" s="20" t="s">
        <v>120</v>
      </c>
      <c r="AQ144" s="19">
        <f t="shared" si="115"/>
        <v>35937.5</v>
      </c>
      <c r="AR144" s="109">
        <f>AVERAGE(AQ144:AQ145)</f>
        <v>34375</v>
      </c>
      <c r="AS144" s="29"/>
      <c r="AT144" s="5"/>
      <c r="AU144" s="5"/>
      <c r="AV144" s="5"/>
      <c r="AW144" s="5"/>
      <c r="AX144" s="5"/>
      <c r="AY144" s="7"/>
    </row>
    <row r="145" spans="1:51" ht="20.45" customHeight="1" x14ac:dyDescent="0.2">
      <c r="A145" s="23">
        <v>641</v>
      </c>
      <c r="B145" s="89"/>
      <c r="C145" s="89"/>
      <c r="D145" s="14">
        <v>0.64</v>
      </c>
      <c r="E145" s="24"/>
      <c r="F145" s="25"/>
      <c r="G145" s="25"/>
      <c r="H145" s="25"/>
      <c r="I145" s="25"/>
      <c r="J145" s="25">
        <f t="shared" si="93"/>
        <v>0</v>
      </c>
      <c r="K145" s="25"/>
      <c r="L145" s="25"/>
      <c r="M145" s="25">
        <v>16</v>
      </c>
      <c r="N145" s="25"/>
      <c r="O145" s="25"/>
      <c r="P145" s="25">
        <f t="shared" si="94"/>
        <v>16</v>
      </c>
      <c r="Q145" s="25">
        <v>1</v>
      </c>
      <c r="R145" s="25"/>
      <c r="S145" s="25">
        <v>4</v>
      </c>
      <c r="T145" s="25"/>
      <c r="U145" s="25"/>
      <c r="V145" s="25">
        <f t="shared" si="95"/>
        <v>5</v>
      </c>
      <c r="W145" s="26">
        <f t="shared" si="96"/>
        <v>21</v>
      </c>
      <c r="X145" s="18">
        <f t="shared" si="97"/>
        <v>0</v>
      </c>
      <c r="Y145" s="19">
        <f t="shared" si="98"/>
        <v>0</v>
      </c>
      <c r="Z145" s="19">
        <f t="shared" si="99"/>
        <v>0</v>
      </c>
      <c r="AA145" s="19">
        <f t="shared" si="100"/>
        <v>0</v>
      </c>
      <c r="AB145" s="19">
        <f t="shared" si="101"/>
        <v>0</v>
      </c>
      <c r="AC145" s="19">
        <f t="shared" si="102"/>
        <v>0</v>
      </c>
      <c r="AD145" s="19">
        <f t="shared" si="103"/>
        <v>0</v>
      </c>
      <c r="AE145" s="19">
        <f t="shared" si="104"/>
        <v>0</v>
      </c>
      <c r="AF145" s="19">
        <f t="shared" si="105"/>
        <v>24999.999999999996</v>
      </c>
      <c r="AG145" s="19">
        <f t="shared" si="106"/>
        <v>0</v>
      </c>
      <c r="AH145" s="19">
        <f t="shared" si="107"/>
        <v>0</v>
      </c>
      <c r="AI145" s="19">
        <f t="shared" si="108"/>
        <v>24999.999999999996</v>
      </c>
      <c r="AJ145" s="19">
        <f t="shared" si="109"/>
        <v>1562.4999999999998</v>
      </c>
      <c r="AK145" s="19">
        <f t="shared" si="110"/>
        <v>0</v>
      </c>
      <c r="AL145" s="19">
        <f t="shared" si="111"/>
        <v>6249.9999999999991</v>
      </c>
      <c r="AM145" s="19">
        <f t="shared" si="112"/>
        <v>0</v>
      </c>
      <c r="AN145" s="19">
        <f t="shared" si="113"/>
        <v>0</v>
      </c>
      <c r="AO145" s="19">
        <f t="shared" si="114"/>
        <v>7812.4999999999991</v>
      </c>
      <c r="AP145" s="27" t="s">
        <v>121</v>
      </c>
      <c r="AQ145" s="28">
        <f t="shared" si="115"/>
        <v>32812.499999999993</v>
      </c>
      <c r="AR145" s="110"/>
      <c r="AS145" s="29"/>
      <c r="AT145" s="5"/>
      <c r="AU145" s="5"/>
      <c r="AV145" s="5"/>
      <c r="AW145" s="5"/>
      <c r="AX145" s="5"/>
      <c r="AY145" s="7"/>
    </row>
    <row r="146" spans="1:51" ht="20.45" customHeight="1" x14ac:dyDescent="0.2">
      <c r="A146" s="23">
        <v>642</v>
      </c>
      <c r="B146" s="89"/>
      <c r="C146" s="89"/>
      <c r="D146" s="14">
        <v>0.72</v>
      </c>
      <c r="E146" s="24"/>
      <c r="F146" s="25"/>
      <c r="G146" s="25"/>
      <c r="H146" s="25"/>
      <c r="I146" s="25"/>
      <c r="J146" s="25">
        <f t="shared" si="93"/>
        <v>0</v>
      </c>
      <c r="K146" s="25">
        <v>1</v>
      </c>
      <c r="L146" s="25"/>
      <c r="M146" s="25">
        <v>4</v>
      </c>
      <c r="N146" s="25"/>
      <c r="O146" s="25"/>
      <c r="P146" s="25">
        <f t="shared" si="94"/>
        <v>5</v>
      </c>
      <c r="Q146" s="25">
        <v>1</v>
      </c>
      <c r="R146" s="25"/>
      <c r="S146" s="25">
        <v>9</v>
      </c>
      <c r="T146" s="25"/>
      <c r="U146" s="25"/>
      <c r="V146" s="25">
        <f t="shared" si="95"/>
        <v>10</v>
      </c>
      <c r="W146" s="26">
        <f t="shared" si="96"/>
        <v>15</v>
      </c>
      <c r="X146" s="18">
        <f t="shared" si="97"/>
        <v>0</v>
      </c>
      <c r="Y146" s="19">
        <f t="shared" si="98"/>
        <v>0</v>
      </c>
      <c r="Z146" s="19">
        <f t="shared" si="99"/>
        <v>0</v>
      </c>
      <c r="AA146" s="19">
        <f t="shared" si="100"/>
        <v>0</v>
      </c>
      <c r="AB146" s="19">
        <f t="shared" si="101"/>
        <v>0</v>
      </c>
      <c r="AC146" s="19">
        <f t="shared" si="102"/>
        <v>0</v>
      </c>
      <c r="AD146" s="19">
        <f t="shared" si="103"/>
        <v>1388.8888888888889</v>
      </c>
      <c r="AE146" s="19">
        <f t="shared" si="104"/>
        <v>0</v>
      </c>
      <c r="AF146" s="19">
        <f t="shared" si="105"/>
        <v>5555.5555555555557</v>
      </c>
      <c r="AG146" s="19">
        <f t="shared" si="106"/>
        <v>0</v>
      </c>
      <c r="AH146" s="19">
        <f t="shared" si="107"/>
        <v>0</v>
      </c>
      <c r="AI146" s="19">
        <f t="shared" si="108"/>
        <v>6944.4444444444443</v>
      </c>
      <c r="AJ146" s="19">
        <f t="shared" si="109"/>
        <v>1388.8888888888889</v>
      </c>
      <c r="AK146" s="19">
        <f t="shared" si="110"/>
        <v>0</v>
      </c>
      <c r="AL146" s="19">
        <f t="shared" si="111"/>
        <v>12500.000000000002</v>
      </c>
      <c r="AM146" s="19">
        <f t="shared" si="112"/>
        <v>0</v>
      </c>
      <c r="AN146" s="19">
        <f t="shared" si="113"/>
        <v>0</v>
      </c>
      <c r="AO146" s="19">
        <f t="shared" si="114"/>
        <v>13888.888888888891</v>
      </c>
      <c r="AP146" s="20" t="s">
        <v>120</v>
      </c>
      <c r="AQ146" s="19">
        <f t="shared" si="115"/>
        <v>20833.333333333336</v>
      </c>
      <c r="AR146" s="109">
        <f>AVERAGE(AQ146:AQ147)</f>
        <v>18055.555555555555</v>
      </c>
      <c r="AS146" s="29"/>
      <c r="AT146" s="5"/>
      <c r="AU146" s="5"/>
      <c r="AV146" s="5"/>
      <c r="AW146" s="5"/>
      <c r="AX146" s="5"/>
      <c r="AY146" s="7"/>
    </row>
    <row r="147" spans="1:51" ht="20.45" customHeight="1" x14ac:dyDescent="0.2">
      <c r="A147" s="23">
        <v>643</v>
      </c>
      <c r="B147" s="89"/>
      <c r="C147" s="89"/>
      <c r="D147" s="14">
        <v>0.72</v>
      </c>
      <c r="E147" s="24"/>
      <c r="F147" s="25"/>
      <c r="G147" s="25"/>
      <c r="H147" s="25"/>
      <c r="I147" s="25"/>
      <c r="J147" s="25">
        <f t="shared" si="93"/>
        <v>0</v>
      </c>
      <c r="K147" s="25"/>
      <c r="L147" s="25"/>
      <c r="M147" s="25">
        <v>5</v>
      </c>
      <c r="N147" s="25">
        <v>1</v>
      </c>
      <c r="O147" s="25"/>
      <c r="P147" s="25">
        <f t="shared" si="94"/>
        <v>6</v>
      </c>
      <c r="Q147" s="25">
        <v>1</v>
      </c>
      <c r="R147" s="25"/>
      <c r="S147" s="25">
        <v>4</v>
      </c>
      <c r="T147" s="25"/>
      <c r="U147" s="25"/>
      <c r="V147" s="25">
        <f t="shared" si="95"/>
        <v>5</v>
      </c>
      <c r="W147" s="26">
        <f t="shared" si="96"/>
        <v>11</v>
      </c>
      <c r="X147" s="18">
        <f t="shared" si="97"/>
        <v>0</v>
      </c>
      <c r="Y147" s="19">
        <f t="shared" si="98"/>
        <v>0</v>
      </c>
      <c r="Z147" s="19">
        <f t="shared" si="99"/>
        <v>0</v>
      </c>
      <c r="AA147" s="19">
        <f t="shared" si="100"/>
        <v>0</v>
      </c>
      <c r="AB147" s="19">
        <f t="shared" si="101"/>
        <v>0</v>
      </c>
      <c r="AC147" s="19">
        <f t="shared" si="102"/>
        <v>0</v>
      </c>
      <c r="AD147" s="19">
        <f t="shared" si="103"/>
        <v>0</v>
      </c>
      <c r="AE147" s="19">
        <f t="shared" si="104"/>
        <v>0</v>
      </c>
      <c r="AF147" s="19">
        <f t="shared" si="105"/>
        <v>6944.4444444444453</v>
      </c>
      <c r="AG147" s="19">
        <f t="shared" si="106"/>
        <v>1388.8888888888889</v>
      </c>
      <c r="AH147" s="19">
        <f t="shared" si="107"/>
        <v>0</v>
      </c>
      <c r="AI147" s="19">
        <f t="shared" si="108"/>
        <v>8333.3333333333339</v>
      </c>
      <c r="AJ147" s="19">
        <f t="shared" si="109"/>
        <v>1388.8888888888889</v>
      </c>
      <c r="AK147" s="19">
        <f t="shared" si="110"/>
        <v>0</v>
      </c>
      <c r="AL147" s="19">
        <f t="shared" si="111"/>
        <v>5555.5555555555557</v>
      </c>
      <c r="AM147" s="19">
        <f t="shared" si="112"/>
        <v>0</v>
      </c>
      <c r="AN147" s="19">
        <f t="shared" si="113"/>
        <v>0</v>
      </c>
      <c r="AO147" s="19">
        <f t="shared" si="114"/>
        <v>6944.4444444444443</v>
      </c>
      <c r="AP147" s="27" t="s">
        <v>121</v>
      </c>
      <c r="AQ147" s="28">
        <f t="shared" si="115"/>
        <v>15277.777777777777</v>
      </c>
      <c r="AR147" s="110"/>
      <c r="AS147" s="29"/>
      <c r="AT147" s="5"/>
      <c r="AU147" s="5"/>
      <c r="AV147" s="5"/>
      <c r="AW147" s="5"/>
      <c r="AX147" s="5"/>
      <c r="AY147" s="7"/>
    </row>
    <row r="148" spans="1:51" ht="20.45" customHeight="1" x14ac:dyDescent="0.2">
      <c r="A148" s="23">
        <v>644</v>
      </c>
      <c r="B148" s="89"/>
      <c r="C148" s="89"/>
      <c r="D148" s="14">
        <v>0.68</v>
      </c>
      <c r="E148" s="24"/>
      <c r="F148" s="25"/>
      <c r="G148" s="25"/>
      <c r="H148" s="25"/>
      <c r="I148" s="25"/>
      <c r="J148" s="25">
        <f t="shared" si="93"/>
        <v>0</v>
      </c>
      <c r="K148" s="25"/>
      <c r="L148" s="25"/>
      <c r="M148" s="25"/>
      <c r="N148" s="25"/>
      <c r="O148" s="25"/>
      <c r="P148" s="25">
        <f t="shared" si="94"/>
        <v>0</v>
      </c>
      <c r="Q148" s="25">
        <v>1</v>
      </c>
      <c r="R148" s="25"/>
      <c r="S148" s="25">
        <v>1</v>
      </c>
      <c r="T148" s="25"/>
      <c r="U148" s="25"/>
      <c r="V148" s="25">
        <f t="shared" si="95"/>
        <v>2</v>
      </c>
      <c r="W148" s="26">
        <f t="shared" si="96"/>
        <v>2</v>
      </c>
      <c r="X148" s="18">
        <f t="shared" si="97"/>
        <v>0</v>
      </c>
      <c r="Y148" s="19">
        <f t="shared" si="98"/>
        <v>0</v>
      </c>
      <c r="Z148" s="19">
        <f t="shared" si="99"/>
        <v>0</v>
      </c>
      <c r="AA148" s="19">
        <f t="shared" si="100"/>
        <v>0</v>
      </c>
      <c r="AB148" s="19">
        <f t="shared" si="101"/>
        <v>0</v>
      </c>
      <c r="AC148" s="19">
        <f t="shared" si="102"/>
        <v>0</v>
      </c>
      <c r="AD148" s="19">
        <f t="shared" si="103"/>
        <v>0</v>
      </c>
      <c r="AE148" s="19">
        <f t="shared" si="104"/>
        <v>0</v>
      </c>
      <c r="AF148" s="19">
        <f t="shared" si="105"/>
        <v>0</v>
      </c>
      <c r="AG148" s="19">
        <f t="shared" si="106"/>
        <v>0</v>
      </c>
      <c r="AH148" s="19">
        <f t="shared" si="107"/>
        <v>0</v>
      </c>
      <c r="AI148" s="19">
        <f t="shared" si="108"/>
        <v>0</v>
      </c>
      <c r="AJ148" s="19">
        <f t="shared" si="109"/>
        <v>1470.5882352941176</v>
      </c>
      <c r="AK148" s="19">
        <f t="shared" si="110"/>
        <v>0</v>
      </c>
      <c r="AL148" s="19">
        <f t="shared" si="111"/>
        <v>1470.5882352941176</v>
      </c>
      <c r="AM148" s="19">
        <f t="shared" si="112"/>
        <v>0</v>
      </c>
      <c r="AN148" s="19">
        <f t="shared" si="113"/>
        <v>0</v>
      </c>
      <c r="AO148" s="19">
        <f t="shared" si="114"/>
        <v>2941.1764705882351</v>
      </c>
      <c r="AP148" s="20" t="s">
        <v>120</v>
      </c>
      <c r="AQ148" s="19">
        <f t="shared" si="115"/>
        <v>2941.1764705882351</v>
      </c>
      <c r="AR148" s="109">
        <f>AVERAGE(AQ148:AQ149)</f>
        <v>6617.6470588235297</v>
      </c>
      <c r="AS148" s="29"/>
      <c r="AT148" s="5"/>
      <c r="AU148" s="5"/>
      <c r="AV148" s="5"/>
      <c r="AW148" s="5"/>
      <c r="AX148" s="5"/>
      <c r="AY148" s="7"/>
    </row>
    <row r="149" spans="1:51" ht="20.45" customHeight="1" x14ac:dyDescent="0.2">
      <c r="A149" s="23">
        <v>645</v>
      </c>
      <c r="B149" s="89"/>
      <c r="C149" s="89"/>
      <c r="D149" s="14">
        <v>0.68</v>
      </c>
      <c r="E149" s="24"/>
      <c r="F149" s="25"/>
      <c r="G149" s="25"/>
      <c r="H149" s="25"/>
      <c r="I149" s="25"/>
      <c r="J149" s="25">
        <f t="shared" si="93"/>
        <v>0</v>
      </c>
      <c r="K149" s="25">
        <v>2</v>
      </c>
      <c r="L149" s="25">
        <v>1</v>
      </c>
      <c r="M149" s="25"/>
      <c r="N149" s="25"/>
      <c r="O149" s="25"/>
      <c r="P149" s="25">
        <f t="shared" si="94"/>
        <v>3</v>
      </c>
      <c r="Q149" s="25">
        <v>1</v>
      </c>
      <c r="R149" s="25"/>
      <c r="S149" s="25">
        <v>3</v>
      </c>
      <c r="T149" s="25"/>
      <c r="U149" s="25"/>
      <c r="V149" s="25">
        <f t="shared" si="95"/>
        <v>4</v>
      </c>
      <c r="W149" s="26">
        <f t="shared" si="96"/>
        <v>7</v>
      </c>
      <c r="X149" s="18">
        <f t="shared" si="97"/>
        <v>0</v>
      </c>
      <c r="Y149" s="19">
        <f t="shared" si="98"/>
        <v>0</v>
      </c>
      <c r="Z149" s="19">
        <f t="shared" si="99"/>
        <v>0</v>
      </c>
      <c r="AA149" s="19">
        <f t="shared" si="100"/>
        <v>0</v>
      </c>
      <c r="AB149" s="19">
        <f t="shared" si="101"/>
        <v>0</v>
      </c>
      <c r="AC149" s="19">
        <f t="shared" si="102"/>
        <v>0</v>
      </c>
      <c r="AD149" s="19">
        <f t="shared" si="103"/>
        <v>2941.1764705882351</v>
      </c>
      <c r="AE149" s="19">
        <f t="shared" si="104"/>
        <v>1470.5882352941176</v>
      </c>
      <c r="AF149" s="19">
        <f t="shared" si="105"/>
        <v>0</v>
      </c>
      <c r="AG149" s="19">
        <f t="shared" si="106"/>
        <v>0</v>
      </c>
      <c r="AH149" s="19">
        <f t="shared" si="107"/>
        <v>0</v>
      </c>
      <c r="AI149" s="19">
        <f t="shared" si="108"/>
        <v>4411.7647058823532</v>
      </c>
      <c r="AJ149" s="19">
        <f t="shared" si="109"/>
        <v>1470.5882352941176</v>
      </c>
      <c r="AK149" s="19">
        <f t="shared" si="110"/>
        <v>0</v>
      </c>
      <c r="AL149" s="19">
        <f t="shared" si="111"/>
        <v>4411.7647058823522</v>
      </c>
      <c r="AM149" s="19">
        <f t="shared" si="112"/>
        <v>0</v>
      </c>
      <c r="AN149" s="19">
        <f t="shared" si="113"/>
        <v>0</v>
      </c>
      <c r="AO149" s="19">
        <f t="shared" si="114"/>
        <v>5882.3529411764703</v>
      </c>
      <c r="AP149" s="27" t="s">
        <v>121</v>
      </c>
      <c r="AQ149" s="28">
        <f t="shared" si="115"/>
        <v>10294.117647058823</v>
      </c>
      <c r="AR149" s="110"/>
      <c r="AS149" s="29"/>
      <c r="AT149" s="5"/>
      <c r="AU149" s="5"/>
      <c r="AV149" s="5"/>
      <c r="AW149" s="5"/>
      <c r="AX149" s="5"/>
      <c r="AY149" s="7"/>
    </row>
    <row r="150" spans="1:51" ht="20.45" customHeight="1" x14ac:dyDescent="0.2">
      <c r="A150" s="23">
        <v>646</v>
      </c>
      <c r="B150" s="89"/>
      <c r="C150" s="89"/>
      <c r="D150" s="14">
        <v>0.68</v>
      </c>
      <c r="E150" s="24"/>
      <c r="F150" s="25"/>
      <c r="G150" s="25"/>
      <c r="H150" s="25"/>
      <c r="I150" s="25"/>
      <c r="J150" s="25">
        <f t="shared" si="93"/>
        <v>0</v>
      </c>
      <c r="K150" s="25">
        <v>8</v>
      </c>
      <c r="L150" s="25"/>
      <c r="M150" s="25">
        <v>2</v>
      </c>
      <c r="N150" s="25"/>
      <c r="O150" s="25"/>
      <c r="P150" s="25">
        <f t="shared" si="94"/>
        <v>10</v>
      </c>
      <c r="Q150" s="25">
        <v>5</v>
      </c>
      <c r="R150" s="25"/>
      <c r="S150" s="25">
        <v>4</v>
      </c>
      <c r="T150" s="25"/>
      <c r="U150" s="25"/>
      <c r="V150" s="25">
        <f t="shared" si="95"/>
        <v>9</v>
      </c>
      <c r="W150" s="26">
        <f t="shared" si="96"/>
        <v>19</v>
      </c>
      <c r="X150" s="18">
        <f t="shared" si="97"/>
        <v>0</v>
      </c>
      <c r="Y150" s="19">
        <f t="shared" si="98"/>
        <v>0</v>
      </c>
      <c r="Z150" s="19">
        <f t="shared" si="99"/>
        <v>0</v>
      </c>
      <c r="AA150" s="19">
        <f t="shared" si="100"/>
        <v>0</v>
      </c>
      <c r="AB150" s="19">
        <f t="shared" si="101"/>
        <v>0</v>
      </c>
      <c r="AC150" s="19">
        <f t="shared" si="102"/>
        <v>0</v>
      </c>
      <c r="AD150" s="19">
        <f t="shared" si="103"/>
        <v>11764.705882352941</v>
      </c>
      <c r="AE150" s="19">
        <f t="shared" si="104"/>
        <v>0</v>
      </c>
      <c r="AF150" s="19">
        <f t="shared" si="105"/>
        <v>2941.1764705882351</v>
      </c>
      <c r="AG150" s="19">
        <f t="shared" si="106"/>
        <v>0</v>
      </c>
      <c r="AH150" s="19">
        <f t="shared" si="107"/>
        <v>0</v>
      </c>
      <c r="AI150" s="19">
        <f t="shared" si="108"/>
        <v>14705.882352941175</v>
      </c>
      <c r="AJ150" s="19">
        <f t="shared" si="109"/>
        <v>7352.9411764705874</v>
      </c>
      <c r="AK150" s="19">
        <f t="shared" si="110"/>
        <v>0</v>
      </c>
      <c r="AL150" s="19">
        <f t="shared" si="111"/>
        <v>5882.3529411764703</v>
      </c>
      <c r="AM150" s="19">
        <f t="shared" si="112"/>
        <v>0</v>
      </c>
      <c r="AN150" s="19">
        <f t="shared" si="113"/>
        <v>0</v>
      </c>
      <c r="AO150" s="19">
        <f t="shared" si="114"/>
        <v>13235.294117647058</v>
      </c>
      <c r="AP150" s="20" t="s">
        <v>120</v>
      </c>
      <c r="AQ150" s="19">
        <f t="shared" si="115"/>
        <v>27941.176470588231</v>
      </c>
      <c r="AR150" s="109">
        <f>AVERAGE(AQ150:AQ151)</f>
        <v>25000</v>
      </c>
      <c r="AS150" s="29"/>
      <c r="AT150" s="5"/>
      <c r="AU150" s="5"/>
      <c r="AV150" s="5"/>
      <c r="AW150" s="5"/>
      <c r="AX150" s="5"/>
      <c r="AY150" s="7"/>
    </row>
    <row r="151" spans="1:51" ht="20.45" customHeight="1" x14ac:dyDescent="0.2">
      <c r="A151" s="23">
        <v>647</v>
      </c>
      <c r="B151" s="89"/>
      <c r="C151" s="89"/>
      <c r="D151" s="14">
        <v>0.68</v>
      </c>
      <c r="E151" s="24"/>
      <c r="F151" s="25"/>
      <c r="G151" s="25"/>
      <c r="H151" s="25"/>
      <c r="I151" s="25"/>
      <c r="J151" s="25">
        <f t="shared" si="93"/>
        <v>0</v>
      </c>
      <c r="K151" s="25">
        <v>3</v>
      </c>
      <c r="L151" s="25"/>
      <c r="M151" s="25"/>
      <c r="N151" s="25"/>
      <c r="O151" s="25"/>
      <c r="P151" s="25">
        <f t="shared" si="94"/>
        <v>3</v>
      </c>
      <c r="Q151" s="25">
        <v>5</v>
      </c>
      <c r="R151" s="25"/>
      <c r="S151" s="25">
        <v>7</v>
      </c>
      <c r="T151" s="25"/>
      <c r="U151" s="25"/>
      <c r="V151" s="25">
        <f t="shared" si="95"/>
        <v>12</v>
      </c>
      <c r="W151" s="26">
        <f t="shared" si="96"/>
        <v>15</v>
      </c>
      <c r="X151" s="18">
        <f t="shared" si="97"/>
        <v>0</v>
      </c>
      <c r="Y151" s="19">
        <f t="shared" si="98"/>
        <v>0</v>
      </c>
      <c r="Z151" s="19">
        <f t="shared" si="99"/>
        <v>0</v>
      </c>
      <c r="AA151" s="19">
        <f t="shared" si="100"/>
        <v>0</v>
      </c>
      <c r="AB151" s="19">
        <f t="shared" si="101"/>
        <v>0</v>
      </c>
      <c r="AC151" s="19">
        <f t="shared" si="102"/>
        <v>0</v>
      </c>
      <c r="AD151" s="19">
        <f t="shared" si="103"/>
        <v>4411.7647058823522</v>
      </c>
      <c r="AE151" s="19">
        <f t="shared" si="104"/>
        <v>0</v>
      </c>
      <c r="AF151" s="19">
        <f t="shared" si="105"/>
        <v>0</v>
      </c>
      <c r="AG151" s="19">
        <f t="shared" si="106"/>
        <v>0</v>
      </c>
      <c r="AH151" s="19">
        <f t="shared" si="107"/>
        <v>0</v>
      </c>
      <c r="AI151" s="19">
        <f t="shared" si="108"/>
        <v>4411.7647058823522</v>
      </c>
      <c r="AJ151" s="19">
        <f t="shared" si="109"/>
        <v>7352.9411764705874</v>
      </c>
      <c r="AK151" s="19">
        <f t="shared" si="110"/>
        <v>0</v>
      </c>
      <c r="AL151" s="19">
        <f t="shared" si="111"/>
        <v>10294.117647058823</v>
      </c>
      <c r="AM151" s="19">
        <f t="shared" si="112"/>
        <v>0</v>
      </c>
      <c r="AN151" s="19">
        <f t="shared" si="113"/>
        <v>0</v>
      </c>
      <c r="AO151" s="19">
        <f t="shared" si="114"/>
        <v>17647.058823529413</v>
      </c>
      <c r="AP151" s="27" t="s">
        <v>121</v>
      </c>
      <c r="AQ151" s="28">
        <f t="shared" si="115"/>
        <v>22058.823529411766</v>
      </c>
      <c r="AR151" s="110"/>
      <c r="AS151" s="29"/>
      <c r="AT151" s="5"/>
      <c r="AU151" s="5"/>
      <c r="AV151" s="5"/>
      <c r="AW151" s="5"/>
      <c r="AX151" s="5"/>
      <c r="AY151" s="7"/>
    </row>
    <row r="152" spans="1:51" ht="20.45" customHeight="1" x14ac:dyDescent="0.2">
      <c r="A152" s="23">
        <v>648</v>
      </c>
      <c r="B152" s="89"/>
      <c r="C152" s="89"/>
      <c r="D152" s="14">
        <v>0.68</v>
      </c>
      <c r="E152" s="24"/>
      <c r="F152" s="25"/>
      <c r="G152" s="25"/>
      <c r="H152" s="25"/>
      <c r="I152" s="25"/>
      <c r="J152" s="25">
        <f t="shared" si="93"/>
        <v>0</v>
      </c>
      <c r="K152" s="25">
        <v>1</v>
      </c>
      <c r="L152" s="25"/>
      <c r="M152" s="25">
        <v>1</v>
      </c>
      <c r="N152" s="25"/>
      <c r="O152" s="25"/>
      <c r="P152" s="25">
        <f t="shared" si="94"/>
        <v>2</v>
      </c>
      <c r="Q152" s="25">
        <v>2</v>
      </c>
      <c r="R152" s="25"/>
      <c r="S152" s="25">
        <v>1</v>
      </c>
      <c r="T152" s="25"/>
      <c r="U152" s="25"/>
      <c r="V152" s="25">
        <f t="shared" si="95"/>
        <v>3</v>
      </c>
      <c r="W152" s="26">
        <f t="shared" si="96"/>
        <v>5</v>
      </c>
      <c r="X152" s="18">
        <f t="shared" si="97"/>
        <v>0</v>
      </c>
      <c r="Y152" s="19">
        <f t="shared" si="98"/>
        <v>0</v>
      </c>
      <c r="Z152" s="19">
        <f t="shared" si="99"/>
        <v>0</v>
      </c>
      <c r="AA152" s="19">
        <f t="shared" si="100"/>
        <v>0</v>
      </c>
      <c r="AB152" s="19">
        <f t="shared" si="101"/>
        <v>0</v>
      </c>
      <c r="AC152" s="19">
        <f t="shared" si="102"/>
        <v>0</v>
      </c>
      <c r="AD152" s="19">
        <f t="shared" si="103"/>
        <v>1470.5882352941176</v>
      </c>
      <c r="AE152" s="19">
        <f t="shared" si="104"/>
        <v>0</v>
      </c>
      <c r="AF152" s="19">
        <f t="shared" si="105"/>
        <v>1470.5882352941176</v>
      </c>
      <c r="AG152" s="19">
        <f t="shared" si="106"/>
        <v>0</v>
      </c>
      <c r="AH152" s="19">
        <f t="shared" si="107"/>
        <v>0</v>
      </c>
      <c r="AI152" s="19">
        <f t="shared" si="108"/>
        <v>2941.1764705882351</v>
      </c>
      <c r="AJ152" s="19">
        <f t="shared" si="109"/>
        <v>2941.1764705882351</v>
      </c>
      <c r="AK152" s="19">
        <f t="shared" si="110"/>
        <v>0</v>
      </c>
      <c r="AL152" s="19">
        <f t="shared" si="111"/>
        <v>1470.5882352941176</v>
      </c>
      <c r="AM152" s="19">
        <f t="shared" si="112"/>
        <v>0</v>
      </c>
      <c r="AN152" s="19">
        <f t="shared" si="113"/>
        <v>0</v>
      </c>
      <c r="AO152" s="19">
        <f t="shared" si="114"/>
        <v>4411.7647058823532</v>
      </c>
      <c r="AP152" s="20" t="s">
        <v>120</v>
      </c>
      <c r="AQ152" s="19">
        <f t="shared" si="115"/>
        <v>7352.9411764705883</v>
      </c>
      <c r="AR152" s="109">
        <f>AVERAGE(AQ152:AQ153)</f>
        <v>15441.176470588234</v>
      </c>
      <c r="AS152" s="29"/>
      <c r="AT152" s="5"/>
      <c r="AU152" s="5"/>
      <c r="AV152" s="5"/>
      <c r="AW152" s="5"/>
      <c r="AX152" s="5"/>
      <c r="AY152" s="7"/>
    </row>
    <row r="153" spans="1:51" ht="20.45" customHeight="1" x14ac:dyDescent="0.2">
      <c r="A153" s="23">
        <v>649</v>
      </c>
      <c r="B153" s="89"/>
      <c r="C153" s="89"/>
      <c r="D153" s="14">
        <v>0.68</v>
      </c>
      <c r="E153" s="24"/>
      <c r="F153" s="25"/>
      <c r="G153" s="25"/>
      <c r="H153" s="25"/>
      <c r="I153" s="25"/>
      <c r="J153" s="25">
        <f t="shared" si="93"/>
        <v>0</v>
      </c>
      <c r="K153" s="25">
        <v>2</v>
      </c>
      <c r="L153" s="25"/>
      <c r="M153" s="25">
        <v>2</v>
      </c>
      <c r="N153" s="25">
        <v>4</v>
      </c>
      <c r="O153" s="25"/>
      <c r="P153" s="25">
        <f t="shared" si="94"/>
        <v>8</v>
      </c>
      <c r="Q153" s="25">
        <v>3</v>
      </c>
      <c r="R153" s="25"/>
      <c r="S153" s="25">
        <v>5</v>
      </c>
      <c r="T153" s="25"/>
      <c r="U153" s="25"/>
      <c r="V153" s="25">
        <f t="shared" si="95"/>
        <v>8</v>
      </c>
      <c r="W153" s="26">
        <f t="shared" si="96"/>
        <v>16</v>
      </c>
      <c r="X153" s="18">
        <f t="shared" si="97"/>
        <v>0</v>
      </c>
      <c r="Y153" s="19">
        <f t="shared" si="98"/>
        <v>0</v>
      </c>
      <c r="Z153" s="19">
        <f t="shared" si="99"/>
        <v>0</v>
      </c>
      <c r="AA153" s="19">
        <f t="shared" si="100"/>
        <v>0</v>
      </c>
      <c r="AB153" s="19">
        <f t="shared" si="101"/>
        <v>0</v>
      </c>
      <c r="AC153" s="19">
        <f t="shared" si="102"/>
        <v>0</v>
      </c>
      <c r="AD153" s="19">
        <f t="shared" si="103"/>
        <v>2941.1764705882351</v>
      </c>
      <c r="AE153" s="19">
        <f t="shared" si="104"/>
        <v>0</v>
      </c>
      <c r="AF153" s="19">
        <f t="shared" si="105"/>
        <v>2941.1764705882351</v>
      </c>
      <c r="AG153" s="19">
        <f t="shared" si="106"/>
        <v>5882.3529411764703</v>
      </c>
      <c r="AH153" s="19">
        <f t="shared" si="107"/>
        <v>0</v>
      </c>
      <c r="AI153" s="19">
        <f t="shared" si="108"/>
        <v>11764.705882352941</v>
      </c>
      <c r="AJ153" s="19">
        <f t="shared" si="109"/>
        <v>4411.7647058823522</v>
      </c>
      <c r="AK153" s="19">
        <f t="shared" si="110"/>
        <v>0</v>
      </c>
      <c r="AL153" s="19">
        <f t="shared" si="111"/>
        <v>7352.9411764705874</v>
      </c>
      <c r="AM153" s="19">
        <f t="shared" si="112"/>
        <v>0</v>
      </c>
      <c r="AN153" s="19">
        <f t="shared" si="113"/>
        <v>0</v>
      </c>
      <c r="AO153" s="19">
        <f t="shared" si="114"/>
        <v>11764.705882352941</v>
      </c>
      <c r="AP153" s="27" t="s">
        <v>121</v>
      </c>
      <c r="AQ153" s="28">
        <f t="shared" si="115"/>
        <v>23529.411764705881</v>
      </c>
      <c r="AR153" s="110"/>
      <c r="AS153" s="29"/>
      <c r="AT153" s="5"/>
      <c r="AU153" s="5"/>
      <c r="AV153" s="5"/>
      <c r="AW153" s="5"/>
      <c r="AX153" s="5"/>
      <c r="AY153" s="7"/>
    </row>
    <row r="154" spans="1:51" ht="20.45" customHeight="1" x14ac:dyDescent="0.2">
      <c r="A154" s="23">
        <v>650</v>
      </c>
      <c r="B154" s="89"/>
      <c r="C154" s="89"/>
      <c r="D154" s="14">
        <v>0.79</v>
      </c>
      <c r="E154" s="24"/>
      <c r="F154" s="25"/>
      <c r="G154" s="25"/>
      <c r="H154" s="25"/>
      <c r="I154" s="25"/>
      <c r="J154" s="25">
        <f t="shared" si="93"/>
        <v>0</v>
      </c>
      <c r="K154" s="25">
        <v>1</v>
      </c>
      <c r="L154" s="25"/>
      <c r="M154" s="25">
        <v>17</v>
      </c>
      <c r="N154" s="25"/>
      <c r="O154" s="25"/>
      <c r="P154" s="25">
        <f t="shared" si="94"/>
        <v>18</v>
      </c>
      <c r="Q154" s="25"/>
      <c r="R154" s="25"/>
      <c r="S154" s="25">
        <v>8</v>
      </c>
      <c r="T154" s="25"/>
      <c r="U154" s="25"/>
      <c r="V154" s="25">
        <f t="shared" si="95"/>
        <v>8</v>
      </c>
      <c r="W154" s="26">
        <f t="shared" si="96"/>
        <v>26</v>
      </c>
      <c r="X154" s="18">
        <f t="shared" si="97"/>
        <v>0</v>
      </c>
      <c r="Y154" s="19">
        <f t="shared" si="98"/>
        <v>0</v>
      </c>
      <c r="Z154" s="19">
        <f t="shared" si="99"/>
        <v>0</v>
      </c>
      <c r="AA154" s="19">
        <f t="shared" si="100"/>
        <v>0</v>
      </c>
      <c r="AB154" s="19">
        <f t="shared" si="101"/>
        <v>0</v>
      </c>
      <c r="AC154" s="19">
        <f t="shared" si="102"/>
        <v>0</v>
      </c>
      <c r="AD154" s="19">
        <f t="shared" si="103"/>
        <v>1265.8227848101264</v>
      </c>
      <c r="AE154" s="19">
        <f t="shared" si="104"/>
        <v>0</v>
      </c>
      <c r="AF154" s="19">
        <f t="shared" si="105"/>
        <v>21518.98734177215</v>
      </c>
      <c r="AG154" s="19">
        <f t="shared" si="106"/>
        <v>0</v>
      </c>
      <c r="AH154" s="19">
        <f t="shared" si="107"/>
        <v>0</v>
      </c>
      <c r="AI154" s="19">
        <f t="shared" si="108"/>
        <v>22784.810126582277</v>
      </c>
      <c r="AJ154" s="19">
        <f t="shared" si="109"/>
        <v>0</v>
      </c>
      <c r="AK154" s="19">
        <f t="shared" si="110"/>
        <v>0</v>
      </c>
      <c r="AL154" s="19">
        <f t="shared" si="111"/>
        <v>10126.582278481012</v>
      </c>
      <c r="AM154" s="19">
        <f t="shared" si="112"/>
        <v>0</v>
      </c>
      <c r="AN154" s="19">
        <f t="shared" si="113"/>
        <v>0</v>
      </c>
      <c r="AO154" s="19">
        <f t="shared" si="114"/>
        <v>10126.582278481012</v>
      </c>
      <c r="AP154" s="20" t="s">
        <v>120</v>
      </c>
      <c r="AQ154" s="19">
        <f t="shared" si="115"/>
        <v>32911.392405063292</v>
      </c>
      <c r="AR154" s="109">
        <f>AVERAGE(AQ154:AQ155)</f>
        <v>18987.3417721519</v>
      </c>
      <c r="AS154" s="29"/>
      <c r="AT154" s="5"/>
      <c r="AU154" s="5"/>
      <c r="AV154" s="5"/>
      <c r="AW154" s="5"/>
      <c r="AX154" s="5"/>
      <c r="AY154" s="7"/>
    </row>
    <row r="155" spans="1:51" ht="20.45" customHeight="1" x14ac:dyDescent="0.2">
      <c r="A155" s="23">
        <v>651</v>
      </c>
      <c r="B155" s="89"/>
      <c r="C155" s="89"/>
      <c r="D155" s="14">
        <v>0.79</v>
      </c>
      <c r="E155" s="24"/>
      <c r="F155" s="25"/>
      <c r="G155" s="25"/>
      <c r="H155" s="25"/>
      <c r="I155" s="25"/>
      <c r="J155" s="25">
        <f t="shared" si="93"/>
        <v>0</v>
      </c>
      <c r="K155" s="25"/>
      <c r="L155" s="25"/>
      <c r="M155" s="25"/>
      <c r="N155" s="25"/>
      <c r="O155" s="25"/>
      <c r="P155" s="25">
        <f t="shared" si="94"/>
        <v>0</v>
      </c>
      <c r="Q155" s="25"/>
      <c r="R155" s="25"/>
      <c r="S155" s="25">
        <v>4</v>
      </c>
      <c r="T155" s="25"/>
      <c r="U155" s="25"/>
      <c r="V155" s="25">
        <f t="shared" si="95"/>
        <v>4</v>
      </c>
      <c r="W155" s="26">
        <f t="shared" si="96"/>
        <v>4</v>
      </c>
      <c r="X155" s="18">
        <f t="shared" si="97"/>
        <v>0</v>
      </c>
      <c r="Y155" s="19">
        <f t="shared" si="98"/>
        <v>0</v>
      </c>
      <c r="Z155" s="19">
        <f t="shared" si="99"/>
        <v>0</v>
      </c>
      <c r="AA155" s="19">
        <f t="shared" si="100"/>
        <v>0</v>
      </c>
      <c r="AB155" s="19">
        <f t="shared" si="101"/>
        <v>0</v>
      </c>
      <c r="AC155" s="19">
        <f t="shared" si="102"/>
        <v>0</v>
      </c>
      <c r="AD155" s="19">
        <f t="shared" si="103"/>
        <v>0</v>
      </c>
      <c r="AE155" s="19">
        <f t="shared" si="104"/>
        <v>0</v>
      </c>
      <c r="AF155" s="19">
        <f t="shared" si="105"/>
        <v>0</v>
      </c>
      <c r="AG155" s="19">
        <f t="shared" si="106"/>
        <v>0</v>
      </c>
      <c r="AH155" s="19">
        <f t="shared" si="107"/>
        <v>0</v>
      </c>
      <c r="AI155" s="19">
        <f t="shared" si="108"/>
        <v>0</v>
      </c>
      <c r="AJ155" s="19">
        <f t="shared" si="109"/>
        <v>0</v>
      </c>
      <c r="AK155" s="19">
        <f t="shared" si="110"/>
        <v>0</v>
      </c>
      <c r="AL155" s="19">
        <f t="shared" si="111"/>
        <v>5063.2911392405058</v>
      </c>
      <c r="AM155" s="19">
        <f t="shared" si="112"/>
        <v>0</v>
      </c>
      <c r="AN155" s="19">
        <f t="shared" si="113"/>
        <v>0</v>
      </c>
      <c r="AO155" s="19">
        <f t="shared" si="114"/>
        <v>5063.2911392405058</v>
      </c>
      <c r="AP155" s="27" t="s">
        <v>121</v>
      </c>
      <c r="AQ155" s="28">
        <f t="shared" si="115"/>
        <v>5063.2911392405058</v>
      </c>
      <c r="AR155" s="110"/>
      <c r="AS155" s="29"/>
      <c r="AT155" s="5"/>
      <c r="AU155" s="5"/>
      <c r="AV155" s="5"/>
      <c r="AW155" s="5"/>
      <c r="AX155" s="5"/>
      <c r="AY155" s="7"/>
    </row>
    <row r="156" spans="1:51" ht="20.45" customHeight="1" x14ac:dyDescent="0.2">
      <c r="A156" s="23">
        <v>652</v>
      </c>
      <c r="B156" s="89"/>
      <c r="C156" s="89"/>
      <c r="D156" s="14">
        <v>0.69</v>
      </c>
      <c r="E156" s="24"/>
      <c r="F156" s="25"/>
      <c r="G156" s="25"/>
      <c r="H156" s="25"/>
      <c r="I156" s="25"/>
      <c r="J156" s="25">
        <f t="shared" si="93"/>
        <v>0</v>
      </c>
      <c r="K156" s="25"/>
      <c r="L156" s="25"/>
      <c r="M156" s="25">
        <v>8</v>
      </c>
      <c r="N156" s="25"/>
      <c r="O156" s="25"/>
      <c r="P156" s="25">
        <f t="shared" si="94"/>
        <v>8</v>
      </c>
      <c r="Q156" s="25"/>
      <c r="R156" s="25"/>
      <c r="S156" s="25">
        <v>3</v>
      </c>
      <c r="T156" s="25"/>
      <c r="U156" s="25"/>
      <c r="V156" s="25">
        <f t="shared" si="95"/>
        <v>3</v>
      </c>
      <c r="W156" s="26">
        <f t="shared" si="96"/>
        <v>11</v>
      </c>
      <c r="X156" s="18">
        <f t="shared" si="97"/>
        <v>0</v>
      </c>
      <c r="Y156" s="19">
        <f t="shared" si="98"/>
        <v>0</v>
      </c>
      <c r="Z156" s="19">
        <f t="shared" si="99"/>
        <v>0</v>
      </c>
      <c r="AA156" s="19">
        <f t="shared" si="100"/>
        <v>0</v>
      </c>
      <c r="AB156" s="19">
        <f t="shared" si="101"/>
        <v>0</v>
      </c>
      <c r="AC156" s="19">
        <f t="shared" si="102"/>
        <v>0</v>
      </c>
      <c r="AD156" s="19">
        <f t="shared" si="103"/>
        <v>0</v>
      </c>
      <c r="AE156" s="19">
        <f t="shared" si="104"/>
        <v>0</v>
      </c>
      <c r="AF156" s="19">
        <f t="shared" si="105"/>
        <v>11594.202898550726</v>
      </c>
      <c r="AG156" s="19">
        <f t="shared" si="106"/>
        <v>0</v>
      </c>
      <c r="AH156" s="19">
        <f t="shared" si="107"/>
        <v>0</v>
      </c>
      <c r="AI156" s="19">
        <f t="shared" si="108"/>
        <v>11594.202898550726</v>
      </c>
      <c r="AJ156" s="19">
        <f t="shared" si="109"/>
        <v>0</v>
      </c>
      <c r="AK156" s="19">
        <f t="shared" si="110"/>
        <v>0</v>
      </c>
      <c r="AL156" s="19">
        <f t="shared" si="111"/>
        <v>4347.826086956522</v>
      </c>
      <c r="AM156" s="19">
        <f t="shared" si="112"/>
        <v>0</v>
      </c>
      <c r="AN156" s="19">
        <f t="shared" si="113"/>
        <v>0</v>
      </c>
      <c r="AO156" s="19">
        <f t="shared" si="114"/>
        <v>4347.826086956522</v>
      </c>
      <c r="AP156" s="20" t="s">
        <v>120</v>
      </c>
      <c r="AQ156" s="19">
        <f t="shared" si="115"/>
        <v>15942.028985507248</v>
      </c>
      <c r="AR156" s="109">
        <f>AVERAGE(AQ156:AQ157)</f>
        <v>18840.579710144928</v>
      </c>
      <c r="AS156" s="29"/>
      <c r="AT156" s="5"/>
      <c r="AU156" s="5"/>
      <c r="AV156" s="5"/>
      <c r="AW156" s="5"/>
      <c r="AX156" s="5"/>
      <c r="AY156" s="7"/>
    </row>
    <row r="157" spans="1:51" ht="20.45" customHeight="1" x14ac:dyDescent="0.2">
      <c r="A157" s="23">
        <v>653</v>
      </c>
      <c r="B157" s="89"/>
      <c r="C157" s="89"/>
      <c r="D157" s="14">
        <v>0.69</v>
      </c>
      <c r="E157" s="24"/>
      <c r="F157" s="25"/>
      <c r="G157" s="25"/>
      <c r="H157" s="25"/>
      <c r="I157" s="25"/>
      <c r="J157" s="25">
        <f t="shared" si="93"/>
        <v>0</v>
      </c>
      <c r="K157" s="25"/>
      <c r="L157" s="25"/>
      <c r="M157" s="25">
        <v>12</v>
      </c>
      <c r="N157" s="25"/>
      <c r="O157" s="25"/>
      <c r="P157" s="25">
        <f t="shared" si="94"/>
        <v>12</v>
      </c>
      <c r="Q157" s="25">
        <v>1</v>
      </c>
      <c r="R157" s="25"/>
      <c r="S157" s="25">
        <v>2</v>
      </c>
      <c r="T157" s="25"/>
      <c r="U157" s="25"/>
      <c r="V157" s="25">
        <f t="shared" si="95"/>
        <v>3</v>
      </c>
      <c r="W157" s="26">
        <f t="shared" si="96"/>
        <v>15</v>
      </c>
      <c r="X157" s="18">
        <f t="shared" si="97"/>
        <v>0</v>
      </c>
      <c r="Y157" s="19">
        <f t="shared" si="98"/>
        <v>0</v>
      </c>
      <c r="Z157" s="19">
        <f t="shared" si="99"/>
        <v>0</v>
      </c>
      <c r="AA157" s="19">
        <f t="shared" si="100"/>
        <v>0</v>
      </c>
      <c r="AB157" s="19">
        <f t="shared" si="101"/>
        <v>0</v>
      </c>
      <c r="AC157" s="19">
        <f t="shared" si="102"/>
        <v>0</v>
      </c>
      <c r="AD157" s="19">
        <f t="shared" si="103"/>
        <v>0</v>
      </c>
      <c r="AE157" s="19">
        <f t="shared" si="104"/>
        <v>0</v>
      </c>
      <c r="AF157" s="19">
        <f t="shared" si="105"/>
        <v>17391.304347826088</v>
      </c>
      <c r="AG157" s="19">
        <f t="shared" si="106"/>
        <v>0</v>
      </c>
      <c r="AH157" s="19">
        <f t="shared" si="107"/>
        <v>0</v>
      </c>
      <c r="AI157" s="19">
        <f t="shared" si="108"/>
        <v>17391.304347826088</v>
      </c>
      <c r="AJ157" s="19">
        <f t="shared" si="109"/>
        <v>1449.2753623188407</v>
      </c>
      <c r="AK157" s="19">
        <f t="shared" si="110"/>
        <v>0</v>
      </c>
      <c r="AL157" s="19">
        <f t="shared" si="111"/>
        <v>2898.5507246376815</v>
      </c>
      <c r="AM157" s="19">
        <f t="shared" si="112"/>
        <v>0</v>
      </c>
      <c r="AN157" s="19">
        <f t="shared" si="113"/>
        <v>0</v>
      </c>
      <c r="AO157" s="19">
        <f t="shared" si="114"/>
        <v>4347.826086956522</v>
      </c>
      <c r="AP157" s="27" t="s">
        <v>121</v>
      </c>
      <c r="AQ157" s="28">
        <f t="shared" si="115"/>
        <v>21739.130434782608</v>
      </c>
      <c r="AR157" s="110"/>
      <c r="AS157" s="29"/>
      <c r="AT157" s="5"/>
      <c r="AU157" s="5"/>
      <c r="AV157" s="5"/>
      <c r="AW157" s="5"/>
      <c r="AX157" s="5"/>
      <c r="AY157" s="7"/>
    </row>
    <row r="158" spans="1:51" ht="20.45" customHeight="1" x14ac:dyDescent="0.2">
      <c r="A158" s="23">
        <v>654</v>
      </c>
      <c r="B158" s="89"/>
      <c r="C158" s="89"/>
      <c r="D158" s="14">
        <v>0.68</v>
      </c>
      <c r="E158" s="24"/>
      <c r="F158" s="25"/>
      <c r="G158" s="25"/>
      <c r="H158" s="25"/>
      <c r="I158" s="25"/>
      <c r="J158" s="25">
        <f t="shared" si="93"/>
        <v>0</v>
      </c>
      <c r="K158" s="25"/>
      <c r="L158" s="25"/>
      <c r="M158" s="25">
        <v>6</v>
      </c>
      <c r="N158" s="25">
        <v>1</v>
      </c>
      <c r="O158" s="25"/>
      <c r="P158" s="25">
        <f t="shared" si="94"/>
        <v>7</v>
      </c>
      <c r="Q158" s="25"/>
      <c r="R158" s="25"/>
      <c r="S158" s="25">
        <v>3</v>
      </c>
      <c r="T158" s="25"/>
      <c r="U158" s="25"/>
      <c r="V158" s="25">
        <f t="shared" si="95"/>
        <v>3</v>
      </c>
      <c r="W158" s="26">
        <f t="shared" si="96"/>
        <v>10</v>
      </c>
      <c r="X158" s="18">
        <f t="shared" si="97"/>
        <v>0</v>
      </c>
      <c r="Y158" s="19">
        <f t="shared" si="98"/>
        <v>0</v>
      </c>
      <c r="Z158" s="19">
        <f t="shared" si="99"/>
        <v>0</v>
      </c>
      <c r="AA158" s="19">
        <f t="shared" si="100"/>
        <v>0</v>
      </c>
      <c r="AB158" s="19">
        <f t="shared" si="101"/>
        <v>0</v>
      </c>
      <c r="AC158" s="19">
        <f t="shared" si="102"/>
        <v>0</v>
      </c>
      <c r="AD158" s="19">
        <f t="shared" si="103"/>
        <v>0</v>
      </c>
      <c r="AE158" s="19">
        <f t="shared" si="104"/>
        <v>0</v>
      </c>
      <c r="AF158" s="19">
        <f t="shared" si="105"/>
        <v>8823.5294117647045</v>
      </c>
      <c r="AG158" s="19">
        <f t="shared" si="106"/>
        <v>1470.5882352941176</v>
      </c>
      <c r="AH158" s="19">
        <f t="shared" si="107"/>
        <v>0</v>
      </c>
      <c r="AI158" s="19">
        <f t="shared" si="108"/>
        <v>10294.117647058822</v>
      </c>
      <c r="AJ158" s="19">
        <f t="shared" si="109"/>
        <v>0</v>
      </c>
      <c r="AK158" s="19">
        <f t="shared" si="110"/>
        <v>0</v>
      </c>
      <c r="AL158" s="19">
        <f t="shared" si="111"/>
        <v>4411.7647058823522</v>
      </c>
      <c r="AM158" s="19">
        <f t="shared" si="112"/>
        <v>0</v>
      </c>
      <c r="AN158" s="19">
        <f t="shared" si="113"/>
        <v>0</v>
      </c>
      <c r="AO158" s="19">
        <f t="shared" si="114"/>
        <v>4411.7647058823522</v>
      </c>
      <c r="AP158" s="20" t="s">
        <v>120</v>
      </c>
      <c r="AQ158" s="19">
        <f t="shared" si="115"/>
        <v>14705.882352941175</v>
      </c>
      <c r="AR158" s="109">
        <f>AVERAGE(AQ158:AQ159)</f>
        <v>19117.647058823528</v>
      </c>
      <c r="AS158" s="29"/>
      <c r="AT158" s="5"/>
      <c r="AU158" s="5"/>
      <c r="AV158" s="5"/>
      <c r="AW158" s="5"/>
      <c r="AX158" s="5"/>
      <c r="AY158" s="7"/>
    </row>
    <row r="159" spans="1:51" ht="20.45" customHeight="1" x14ac:dyDescent="0.2">
      <c r="A159" s="23">
        <v>655</v>
      </c>
      <c r="B159" s="89"/>
      <c r="C159" s="89"/>
      <c r="D159" s="14">
        <v>0.68</v>
      </c>
      <c r="E159" s="24"/>
      <c r="F159" s="25"/>
      <c r="G159" s="25"/>
      <c r="H159" s="25"/>
      <c r="I159" s="25"/>
      <c r="J159" s="25">
        <f t="shared" si="93"/>
        <v>0</v>
      </c>
      <c r="K159" s="25"/>
      <c r="L159" s="25"/>
      <c r="M159" s="25">
        <v>12</v>
      </c>
      <c r="N159" s="25"/>
      <c r="O159" s="25"/>
      <c r="P159" s="25">
        <f t="shared" si="94"/>
        <v>12</v>
      </c>
      <c r="Q159" s="25">
        <v>1</v>
      </c>
      <c r="R159" s="25"/>
      <c r="S159" s="25">
        <v>3</v>
      </c>
      <c r="T159" s="25"/>
      <c r="U159" s="25"/>
      <c r="V159" s="25">
        <f t="shared" si="95"/>
        <v>4</v>
      </c>
      <c r="W159" s="26">
        <f t="shared" si="96"/>
        <v>16</v>
      </c>
      <c r="X159" s="18">
        <f t="shared" si="97"/>
        <v>0</v>
      </c>
      <c r="Y159" s="19">
        <f t="shared" si="98"/>
        <v>0</v>
      </c>
      <c r="Z159" s="19">
        <f t="shared" si="99"/>
        <v>0</v>
      </c>
      <c r="AA159" s="19">
        <f t="shared" si="100"/>
        <v>0</v>
      </c>
      <c r="AB159" s="19">
        <f t="shared" si="101"/>
        <v>0</v>
      </c>
      <c r="AC159" s="19">
        <f t="shared" si="102"/>
        <v>0</v>
      </c>
      <c r="AD159" s="19">
        <f t="shared" si="103"/>
        <v>0</v>
      </c>
      <c r="AE159" s="19">
        <f t="shared" si="104"/>
        <v>0</v>
      </c>
      <c r="AF159" s="19">
        <f t="shared" si="105"/>
        <v>17647.058823529409</v>
      </c>
      <c r="AG159" s="19">
        <f t="shared" si="106"/>
        <v>0</v>
      </c>
      <c r="AH159" s="19">
        <f t="shared" si="107"/>
        <v>0</v>
      </c>
      <c r="AI159" s="19">
        <f t="shared" si="108"/>
        <v>17647.058823529409</v>
      </c>
      <c r="AJ159" s="19">
        <f t="shared" si="109"/>
        <v>1470.5882352941176</v>
      </c>
      <c r="AK159" s="19">
        <f t="shared" si="110"/>
        <v>0</v>
      </c>
      <c r="AL159" s="19">
        <f t="shared" si="111"/>
        <v>4411.7647058823522</v>
      </c>
      <c r="AM159" s="19">
        <f t="shared" si="112"/>
        <v>0</v>
      </c>
      <c r="AN159" s="19">
        <f t="shared" si="113"/>
        <v>0</v>
      </c>
      <c r="AO159" s="19">
        <f t="shared" si="114"/>
        <v>5882.3529411764703</v>
      </c>
      <c r="AP159" s="27" t="s">
        <v>121</v>
      </c>
      <c r="AQ159" s="28">
        <f t="shared" si="115"/>
        <v>23529.411764705881</v>
      </c>
      <c r="AR159" s="110"/>
      <c r="AS159" s="29"/>
      <c r="AT159" s="5"/>
      <c r="AU159" s="5"/>
      <c r="AV159" s="5"/>
      <c r="AW159" s="5"/>
      <c r="AX159" s="5"/>
      <c r="AY159" s="7"/>
    </row>
    <row r="160" spans="1:51" ht="20.45" customHeight="1" x14ac:dyDescent="0.2">
      <c r="A160" s="23">
        <v>656</v>
      </c>
      <c r="B160" s="89"/>
      <c r="C160" s="89"/>
      <c r="D160" s="14">
        <v>0.68</v>
      </c>
      <c r="E160" s="24"/>
      <c r="F160" s="25"/>
      <c r="G160" s="25"/>
      <c r="H160" s="25"/>
      <c r="I160" s="25"/>
      <c r="J160" s="25">
        <f t="shared" si="93"/>
        <v>0</v>
      </c>
      <c r="K160" s="25">
        <v>2</v>
      </c>
      <c r="L160" s="25"/>
      <c r="M160" s="25">
        <v>1</v>
      </c>
      <c r="N160" s="25">
        <v>1</v>
      </c>
      <c r="O160" s="25"/>
      <c r="P160" s="25">
        <f t="shared" si="94"/>
        <v>4</v>
      </c>
      <c r="Q160" s="25">
        <v>6</v>
      </c>
      <c r="R160" s="25"/>
      <c r="S160" s="25">
        <v>4</v>
      </c>
      <c r="T160" s="25">
        <v>1</v>
      </c>
      <c r="U160" s="25"/>
      <c r="V160" s="25">
        <f t="shared" si="95"/>
        <v>11</v>
      </c>
      <c r="W160" s="26">
        <f t="shared" si="96"/>
        <v>15</v>
      </c>
      <c r="X160" s="18">
        <f t="shared" si="97"/>
        <v>0</v>
      </c>
      <c r="Y160" s="19">
        <f t="shared" si="98"/>
        <v>0</v>
      </c>
      <c r="Z160" s="19">
        <f t="shared" si="99"/>
        <v>0</v>
      </c>
      <c r="AA160" s="19">
        <f t="shared" si="100"/>
        <v>0</v>
      </c>
      <c r="AB160" s="19">
        <f t="shared" si="101"/>
        <v>0</v>
      </c>
      <c r="AC160" s="19">
        <f t="shared" si="102"/>
        <v>0</v>
      </c>
      <c r="AD160" s="19">
        <f t="shared" si="103"/>
        <v>2941.1764705882351</v>
      </c>
      <c r="AE160" s="19">
        <f t="shared" si="104"/>
        <v>0</v>
      </c>
      <c r="AF160" s="19">
        <f t="shared" si="105"/>
        <v>1470.5882352941176</v>
      </c>
      <c r="AG160" s="19">
        <f t="shared" si="106"/>
        <v>1470.5882352941176</v>
      </c>
      <c r="AH160" s="19">
        <f t="shared" si="107"/>
        <v>0</v>
      </c>
      <c r="AI160" s="19">
        <f t="shared" si="108"/>
        <v>5882.3529411764703</v>
      </c>
      <c r="AJ160" s="19">
        <f t="shared" si="109"/>
        <v>8823.5294117647045</v>
      </c>
      <c r="AK160" s="19">
        <f t="shared" si="110"/>
        <v>0</v>
      </c>
      <c r="AL160" s="19">
        <f t="shared" si="111"/>
        <v>5882.3529411764703</v>
      </c>
      <c r="AM160" s="19">
        <f t="shared" si="112"/>
        <v>1470.5882352941176</v>
      </c>
      <c r="AN160" s="19">
        <f t="shared" si="113"/>
        <v>0</v>
      </c>
      <c r="AO160" s="19">
        <f t="shared" si="114"/>
        <v>16176.470588235292</v>
      </c>
      <c r="AP160" s="20" t="s">
        <v>120</v>
      </c>
      <c r="AQ160" s="19">
        <f t="shared" si="115"/>
        <v>22058.823529411762</v>
      </c>
      <c r="AR160" s="109">
        <f>AVERAGE(AQ160:AQ161)</f>
        <v>27205.882352941171</v>
      </c>
      <c r="AS160" s="29"/>
      <c r="AT160" s="5"/>
      <c r="AU160" s="5"/>
      <c r="AV160" s="5"/>
      <c r="AW160" s="5"/>
      <c r="AX160" s="5"/>
      <c r="AY160" s="7"/>
    </row>
    <row r="161" spans="1:51" ht="20.45" customHeight="1" x14ac:dyDescent="0.2">
      <c r="A161" s="23">
        <v>657</v>
      </c>
      <c r="B161" s="89"/>
      <c r="C161" s="89"/>
      <c r="D161" s="14">
        <v>0.68</v>
      </c>
      <c r="E161" s="24"/>
      <c r="F161" s="25"/>
      <c r="G161" s="25">
        <v>1</v>
      </c>
      <c r="H161" s="25"/>
      <c r="I161" s="25"/>
      <c r="J161" s="25">
        <f t="shared" si="93"/>
        <v>1</v>
      </c>
      <c r="K161" s="25">
        <v>5</v>
      </c>
      <c r="L161" s="25"/>
      <c r="M161" s="25">
        <v>2</v>
      </c>
      <c r="N161" s="25"/>
      <c r="O161" s="25"/>
      <c r="P161" s="25">
        <f t="shared" si="94"/>
        <v>7</v>
      </c>
      <c r="Q161" s="25">
        <v>5</v>
      </c>
      <c r="R161" s="25">
        <v>1</v>
      </c>
      <c r="S161" s="25">
        <v>8</v>
      </c>
      <c r="T161" s="25"/>
      <c r="U161" s="25"/>
      <c r="V161" s="25">
        <f t="shared" si="95"/>
        <v>14</v>
      </c>
      <c r="W161" s="26">
        <f t="shared" si="96"/>
        <v>22</v>
      </c>
      <c r="X161" s="18">
        <f t="shared" si="97"/>
        <v>0</v>
      </c>
      <c r="Y161" s="19">
        <f t="shared" si="98"/>
        <v>0</v>
      </c>
      <c r="Z161" s="19">
        <f t="shared" si="99"/>
        <v>1470.5882352941176</v>
      </c>
      <c r="AA161" s="19">
        <f t="shared" si="100"/>
        <v>0</v>
      </c>
      <c r="AB161" s="19">
        <f t="shared" si="101"/>
        <v>0</v>
      </c>
      <c r="AC161" s="19">
        <f t="shared" si="102"/>
        <v>1470.5882352941176</v>
      </c>
      <c r="AD161" s="19">
        <f t="shared" si="103"/>
        <v>7352.9411764705874</v>
      </c>
      <c r="AE161" s="19">
        <f t="shared" si="104"/>
        <v>0</v>
      </c>
      <c r="AF161" s="19">
        <f t="shared" si="105"/>
        <v>2941.1764705882351</v>
      </c>
      <c r="AG161" s="19">
        <f t="shared" si="106"/>
        <v>0</v>
      </c>
      <c r="AH161" s="19">
        <f t="shared" si="107"/>
        <v>0</v>
      </c>
      <c r="AI161" s="19">
        <f t="shared" si="108"/>
        <v>10294.117647058822</v>
      </c>
      <c r="AJ161" s="19">
        <f t="shared" si="109"/>
        <v>7352.9411764705874</v>
      </c>
      <c r="AK161" s="19">
        <f t="shared" si="110"/>
        <v>1470.5882352941176</v>
      </c>
      <c r="AL161" s="19">
        <f t="shared" si="111"/>
        <v>11764.705882352941</v>
      </c>
      <c r="AM161" s="19">
        <f t="shared" si="112"/>
        <v>0</v>
      </c>
      <c r="AN161" s="19">
        <f t="shared" si="113"/>
        <v>0</v>
      </c>
      <c r="AO161" s="19">
        <f t="shared" si="114"/>
        <v>20588.235294117643</v>
      </c>
      <c r="AP161" s="27" t="s">
        <v>121</v>
      </c>
      <c r="AQ161" s="28">
        <f t="shared" si="115"/>
        <v>32352.94117647058</v>
      </c>
      <c r="AR161" s="110"/>
      <c r="AS161" s="29"/>
      <c r="AT161" s="5"/>
      <c r="AU161" s="5"/>
      <c r="AV161" s="5"/>
      <c r="AW161" s="5"/>
      <c r="AX161" s="5"/>
      <c r="AY161" s="7"/>
    </row>
    <row r="162" spans="1:51" ht="20.45" customHeight="1" x14ac:dyDescent="0.2">
      <c r="A162" s="23">
        <v>658</v>
      </c>
      <c r="B162" s="89"/>
      <c r="C162" s="89"/>
      <c r="D162" s="14">
        <v>0.68</v>
      </c>
      <c r="E162" s="24"/>
      <c r="F162" s="25"/>
      <c r="G162" s="25"/>
      <c r="H162" s="25"/>
      <c r="I162" s="25"/>
      <c r="J162" s="25">
        <f t="shared" si="93"/>
        <v>0</v>
      </c>
      <c r="K162" s="25">
        <v>3</v>
      </c>
      <c r="L162" s="25"/>
      <c r="M162" s="25">
        <v>1</v>
      </c>
      <c r="N162" s="25">
        <v>1</v>
      </c>
      <c r="O162" s="25"/>
      <c r="P162" s="25">
        <f t="shared" si="94"/>
        <v>5</v>
      </c>
      <c r="Q162" s="25">
        <v>10</v>
      </c>
      <c r="R162" s="25"/>
      <c r="S162" s="25">
        <v>5</v>
      </c>
      <c r="T162" s="25"/>
      <c r="U162" s="25"/>
      <c r="V162" s="25">
        <f t="shared" si="95"/>
        <v>15</v>
      </c>
      <c r="W162" s="26">
        <f t="shared" si="96"/>
        <v>20</v>
      </c>
      <c r="X162" s="18">
        <f t="shared" si="97"/>
        <v>0</v>
      </c>
      <c r="Y162" s="19">
        <f t="shared" si="98"/>
        <v>0</v>
      </c>
      <c r="Z162" s="19">
        <f t="shared" si="99"/>
        <v>0</v>
      </c>
      <c r="AA162" s="19">
        <f t="shared" si="100"/>
        <v>0</v>
      </c>
      <c r="AB162" s="19">
        <f t="shared" si="101"/>
        <v>0</v>
      </c>
      <c r="AC162" s="19">
        <f t="shared" si="102"/>
        <v>0</v>
      </c>
      <c r="AD162" s="19">
        <f t="shared" si="103"/>
        <v>4411.7647058823522</v>
      </c>
      <c r="AE162" s="19">
        <f t="shared" si="104"/>
        <v>0</v>
      </c>
      <c r="AF162" s="19">
        <f t="shared" si="105"/>
        <v>1470.5882352941176</v>
      </c>
      <c r="AG162" s="19">
        <f t="shared" si="106"/>
        <v>1470.5882352941176</v>
      </c>
      <c r="AH162" s="19">
        <f t="shared" si="107"/>
        <v>0</v>
      </c>
      <c r="AI162" s="19">
        <f t="shared" si="108"/>
        <v>7352.9411764705874</v>
      </c>
      <c r="AJ162" s="19">
        <f t="shared" si="109"/>
        <v>14705.882352941175</v>
      </c>
      <c r="AK162" s="19">
        <f t="shared" si="110"/>
        <v>0</v>
      </c>
      <c r="AL162" s="19">
        <f t="shared" si="111"/>
        <v>7352.9411764705874</v>
      </c>
      <c r="AM162" s="19">
        <f t="shared" si="112"/>
        <v>0</v>
      </c>
      <c r="AN162" s="19">
        <f t="shared" si="113"/>
        <v>0</v>
      </c>
      <c r="AO162" s="19">
        <f t="shared" si="114"/>
        <v>22058.823529411762</v>
      </c>
      <c r="AP162" s="20" t="s">
        <v>120</v>
      </c>
      <c r="AQ162" s="19">
        <f t="shared" si="115"/>
        <v>29411.76470588235</v>
      </c>
      <c r="AR162" s="109">
        <f>AVERAGE(AQ162:AQ163)</f>
        <v>27941.176470588231</v>
      </c>
      <c r="AS162" s="29"/>
      <c r="AT162" s="5"/>
      <c r="AU162" s="5"/>
      <c r="AV162" s="5"/>
      <c r="AW162" s="5"/>
      <c r="AX162" s="5"/>
      <c r="AY162" s="7"/>
    </row>
    <row r="163" spans="1:51" ht="20.45" customHeight="1" x14ac:dyDescent="0.2">
      <c r="A163" s="23">
        <v>659</v>
      </c>
      <c r="B163" s="89"/>
      <c r="C163" s="89"/>
      <c r="D163" s="14">
        <v>0.68</v>
      </c>
      <c r="E163" s="24"/>
      <c r="F163" s="25"/>
      <c r="G163" s="25"/>
      <c r="H163" s="25"/>
      <c r="I163" s="25"/>
      <c r="J163" s="25">
        <f t="shared" si="93"/>
        <v>0</v>
      </c>
      <c r="K163" s="25">
        <v>4</v>
      </c>
      <c r="L163" s="25"/>
      <c r="M163" s="25">
        <v>6</v>
      </c>
      <c r="N163" s="25"/>
      <c r="O163" s="25"/>
      <c r="P163" s="25">
        <f t="shared" si="94"/>
        <v>10</v>
      </c>
      <c r="Q163" s="25">
        <v>4</v>
      </c>
      <c r="R163" s="25"/>
      <c r="S163" s="25">
        <v>4</v>
      </c>
      <c r="T163" s="25"/>
      <c r="U163" s="25"/>
      <c r="V163" s="25">
        <f t="shared" si="95"/>
        <v>8</v>
      </c>
      <c r="W163" s="26">
        <f t="shared" si="96"/>
        <v>18</v>
      </c>
      <c r="X163" s="18">
        <f t="shared" si="97"/>
        <v>0</v>
      </c>
      <c r="Y163" s="19">
        <f t="shared" si="98"/>
        <v>0</v>
      </c>
      <c r="Z163" s="19">
        <f t="shared" si="99"/>
        <v>0</v>
      </c>
      <c r="AA163" s="19">
        <f t="shared" si="100"/>
        <v>0</v>
      </c>
      <c r="AB163" s="19">
        <f t="shared" si="101"/>
        <v>0</v>
      </c>
      <c r="AC163" s="19">
        <f t="shared" si="102"/>
        <v>0</v>
      </c>
      <c r="AD163" s="19">
        <f t="shared" si="103"/>
        <v>5882.3529411764703</v>
      </c>
      <c r="AE163" s="19">
        <f t="shared" si="104"/>
        <v>0</v>
      </c>
      <c r="AF163" s="19">
        <f t="shared" si="105"/>
        <v>8823.5294117647045</v>
      </c>
      <c r="AG163" s="19">
        <f t="shared" si="106"/>
        <v>0</v>
      </c>
      <c r="AH163" s="19">
        <f t="shared" si="107"/>
        <v>0</v>
      </c>
      <c r="AI163" s="19">
        <f t="shared" si="108"/>
        <v>14705.882352941175</v>
      </c>
      <c r="AJ163" s="19">
        <f t="shared" si="109"/>
        <v>5882.3529411764703</v>
      </c>
      <c r="AK163" s="19">
        <f t="shared" si="110"/>
        <v>0</v>
      </c>
      <c r="AL163" s="19">
        <f t="shared" si="111"/>
        <v>5882.3529411764703</v>
      </c>
      <c r="AM163" s="19">
        <f t="shared" si="112"/>
        <v>0</v>
      </c>
      <c r="AN163" s="19">
        <f t="shared" si="113"/>
        <v>0</v>
      </c>
      <c r="AO163" s="19">
        <f t="shared" si="114"/>
        <v>11764.705882352941</v>
      </c>
      <c r="AP163" s="27" t="s">
        <v>121</v>
      </c>
      <c r="AQ163" s="28">
        <f t="shared" si="115"/>
        <v>26470.588235294115</v>
      </c>
      <c r="AR163" s="110"/>
      <c r="AS163" s="29"/>
      <c r="AT163" s="5"/>
      <c r="AU163" s="5"/>
      <c r="AV163" s="5"/>
      <c r="AW163" s="5"/>
      <c r="AX163" s="5"/>
      <c r="AY163" s="7"/>
    </row>
    <row r="164" spans="1:51" ht="20.45" customHeight="1" x14ac:dyDescent="0.2">
      <c r="A164" s="23">
        <v>660</v>
      </c>
      <c r="B164" s="89"/>
      <c r="C164" s="89"/>
      <c r="D164" s="14">
        <v>0.68</v>
      </c>
      <c r="E164" s="24"/>
      <c r="F164" s="25"/>
      <c r="G164" s="25"/>
      <c r="H164" s="25"/>
      <c r="I164" s="25"/>
      <c r="J164" s="25">
        <f t="shared" ref="J164:J182" si="116">SUM(E164:I164)</f>
        <v>0</v>
      </c>
      <c r="K164" s="25">
        <v>8</v>
      </c>
      <c r="L164" s="25"/>
      <c r="M164" s="25">
        <v>1</v>
      </c>
      <c r="N164" s="25"/>
      <c r="O164" s="25"/>
      <c r="P164" s="25">
        <f t="shared" ref="P164:P182" si="117">SUM(K164:O164)</f>
        <v>9</v>
      </c>
      <c r="Q164" s="25">
        <v>18</v>
      </c>
      <c r="R164" s="25"/>
      <c r="S164" s="25">
        <v>11</v>
      </c>
      <c r="T164" s="25"/>
      <c r="U164" s="25"/>
      <c r="V164" s="25">
        <f t="shared" ref="V164:V182" si="118">SUM(Q164:U164)</f>
        <v>29</v>
      </c>
      <c r="W164" s="26">
        <f t="shared" ref="W164:W182" si="119">J164+P164+V164</f>
        <v>38</v>
      </c>
      <c r="X164" s="18">
        <f t="shared" ref="X164:X191" si="120">E164/($D164*($AT$4/1000))</f>
        <v>0</v>
      </c>
      <c r="Y164" s="19">
        <f t="shared" ref="Y164:Y191" si="121">F164/($D164*($AT$4/1000))</f>
        <v>0</v>
      </c>
      <c r="Z164" s="19">
        <f t="shared" ref="Z164:Z191" si="122">G164/($D164*($AT$4/1000))</f>
        <v>0</v>
      </c>
      <c r="AA164" s="19">
        <f t="shared" ref="AA164:AA191" si="123">H164/($D164*($AT$4/1000))</f>
        <v>0</v>
      </c>
      <c r="AB164" s="19">
        <f t="shared" ref="AB164:AB191" si="124">I164/($D164*($AT$4/1000))</f>
        <v>0</v>
      </c>
      <c r="AC164" s="19">
        <f t="shared" ref="AC164:AC191" si="125">SUM(X164:AB164)</f>
        <v>0</v>
      </c>
      <c r="AD164" s="19">
        <f t="shared" ref="AD164:AD191" si="126">K164/($D164*($AT$4/1000))</f>
        <v>11764.705882352941</v>
      </c>
      <c r="AE164" s="19">
        <f t="shared" ref="AE164:AE191" si="127">L164/($D164*($AT$4/1000))</f>
        <v>0</v>
      </c>
      <c r="AF164" s="19">
        <f t="shared" ref="AF164:AF191" si="128">M164/($D164*($AT$4/1000))</f>
        <v>1470.5882352941176</v>
      </c>
      <c r="AG164" s="19">
        <f t="shared" ref="AG164:AG191" si="129">N164/($D164*($AT$4/1000))</f>
        <v>0</v>
      </c>
      <c r="AH164" s="19">
        <f t="shared" ref="AH164:AH191" si="130">O164/($D164*($AT$4/1000))</f>
        <v>0</v>
      </c>
      <c r="AI164" s="19">
        <f t="shared" ref="AI164:AI191" si="131">SUM(AD164:AH164)</f>
        <v>13235.294117647058</v>
      </c>
      <c r="AJ164" s="19">
        <f t="shared" ref="AJ164:AJ191" si="132">Q164/($D164*($AT$4/1000))</f>
        <v>26470.588235294115</v>
      </c>
      <c r="AK164" s="19">
        <f t="shared" ref="AK164:AK191" si="133">R164/($D164*($AT$4/1000))</f>
        <v>0</v>
      </c>
      <c r="AL164" s="19">
        <f t="shared" ref="AL164:AL191" si="134">S164/($D164*($AT$4/1000))</f>
        <v>16176.470588235294</v>
      </c>
      <c r="AM164" s="19">
        <f t="shared" ref="AM164:AM191" si="135">T164/($D164*($AT$4/1000))</f>
        <v>0</v>
      </c>
      <c r="AN164" s="19">
        <f t="shared" ref="AN164:AN191" si="136">U164/($D164*($AT$4/1000))</f>
        <v>0</v>
      </c>
      <c r="AO164" s="19">
        <f t="shared" ref="AO164:AO191" si="137">SUM(AJ164:AN164)</f>
        <v>42647.058823529413</v>
      </c>
      <c r="AP164" s="20" t="s">
        <v>120</v>
      </c>
      <c r="AQ164" s="19">
        <f t="shared" ref="AQ164:AQ191" si="138">AC164+AI164+AO164</f>
        <v>55882.352941176468</v>
      </c>
      <c r="AR164" s="109">
        <f>AVERAGE(AQ164:AQ165)</f>
        <v>70588.23529411765</v>
      </c>
      <c r="AS164" s="29"/>
      <c r="AT164" s="5"/>
      <c r="AU164" s="5"/>
      <c r="AV164" s="5"/>
      <c r="AW164" s="5"/>
      <c r="AX164" s="5"/>
      <c r="AY164" s="7"/>
    </row>
    <row r="165" spans="1:51" ht="20.45" customHeight="1" x14ac:dyDescent="0.2">
      <c r="A165" s="23">
        <v>661</v>
      </c>
      <c r="B165" s="89"/>
      <c r="C165" s="89"/>
      <c r="D165" s="14">
        <v>0.68</v>
      </c>
      <c r="E165" s="24"/>
      <c r="F165" s="25"/>
      <c r="G165" s="25"/>
      <c r="H165" s="25"/>
      <c r="I165" s="25"/>
      <c r="J165" s="25">
        <f t="shared" si="116"/>
        <v>0</v>
      </c>
      <c r="K165" s="25">
        <v>26</v>
      </c>
      <c r="L165" s="25"/>
      <c r="M165" s="25">
        <v>1</v>
      </c>
      <c r="N165" s="25"/>
      <c r="O165" s="25"/>
      <c r="P165" s="25">
        <f t="shared" si="117"/>
        <v>27</v>
      </c>
      <c r="Q165" s="25">
        <v>28</v>
      </c>
      <c r="R165" s="25"/>
      <c r="S165" s="25">
        <v>3</v>
      </c>
      <c r="T165" s="25"/>
      <c r="U165" s="25"/>
      <c r="V165" s="25">
        <f t="shared" si="118"/>
        <v>31</v>
      </c>
      <c r="W165" s="26">
        <f t="shared" si="119"/>
        <v>58</v>
      </c>
      <c r="X165" s="18">
        <f t="shared" si="120"/>
        <v>0</v>
      </c>
      <c r="Y165" s="19">
        <f t="shared" si="121"/>
        <v>0</v>
      </c>
      <c r="Z165" s="19">
        <f t="shared" si="122"/>
        <v>0</v>
      </c>
      <c r="AA165" s="19">
        <f t="shared" si="123"/>
        <v>0</v>
      </c>
      <c r="AB165" s="19">
        <f t="shared" si="124"/>
        <v>0</v>
      </c>
      <c r="AC165" s="19">
        <f t="shared" si="125"/>
        <v>0</v>
      </c>
      <c r="AD165" s="19">
        <f t="shared" si="126"/>
        <v>38235.294117647056</v>
      </c>
      <c r="AE165" s="19">
        <f t="shared" si="127"/>
        <v>0</v>
      </c>
      <c r="AF165" s="19">
        <f t="shared" si="128"/>
        <v>1470.5882352941176</v>
      </c>
      <c r="AG165" s="19">
        <f t="shared" si="129"/>
        <v>0</v>
      </c>
      <c r="AH165" s="19">
        <f t="shared" si="130"/>
        <v>0</v>
      </c>
      <c r="AI165" s="19">
        <f t="shared" si="131"/>
        <v>39705.882352941175</v>
      </c>
      <c r="AJ165" s="19">
        <f t="shared" si="132"/>
        <v>41176.470588235294</v>
      </c>
      <c r="AK165" s="19">
        <f t="shared" si="133"/>
        <v>0</v>
      </c>
      <c r="AL165" s="19">
        <f t="shared" si="134"/>
        <v>4411.7647058823522</v>
      </c>
      <c r="AM165" s="19">
        <f t="shared" si="135"/>
        <v>0</v>
      </c>
      <c r="AN165" s="19">
        <f t="shared" si="136"/>
        <v>0</v>
      </c>
      <c r="AO165" s="19">
        <f t="shared" si="137"/>
        <v>45588.235294117643</v>
      </c>
      <c r="AP165" s="27" t="s">
        <v>121</v>
      </c>
      <c r="AQ165" s="28">
        <f t="shared" si="138"/>
        <v>85294.117647058825</v>
      </c>
      <c r="AR165" s="110"/>
      <c r="AS165" s="29"/>
      <c r="AT165" s="5"/>
      <c r="AU165" s="5"/>
      <c r="AV165" s="5"/>
      <c r="AW165" s="5"/>
      <c r="AX165" s="5"/>
      <c r="AY165" s="7"/>
    </row>
    <row r="166" spans="1:51" ht="20.45" customHeight="1" x14ac:dyDescent="0.2">
      <c r="A166" s="23">
        <v>662</v>
      </c>
      <c r="B166" s="89"/>
      <c r="C166" s="89"/>
      <c r="D166" s="14">
        <v>0.68</v>
      </c>
      <c r="E166" s="24"/>
      <c r="F166" s="25"/>
      <c r="G166" s="25"/>
      <c r="H166" s="25"/>
      <c r="I166" s="25"/>
      <c r="J166" s="25">
        <f t="shared" si="116"/>
        <v>0</v>
      </c>
      <c r="K166" s="25">
        <v>2</v>
      </c>
      <c r="L166" s="25"/>
      <c r="M166" s="25">
        <v>1</v>
      </c>
      <c r="N166" s="25"/>
      <c r="O166" s="25"/>
      <c r="P166" s="25">
        <f t="shared" si="117"/>
        <v>3</v>
      </c>
      <c r="Q166" s="25">
        <v>3</v>
      </c>
      <c r="R166" s="25"/>
      <c r="S166" s="25">
        <v>4</v>
      </c>
      <c r="T166" s="25"/>
      <c r="U166" s="25"/>
      <c r="V166" s="25">
        <f t="shared" si="118"/>
        <v>7</v>
      </c>
      <c r="W166" s="26">
        <f t="shared" si="119"/>
        <v>10</v>
      </c>
      <c r="X166" s="18">
        <f t="shared" si="120"/>
        <v>0</v>
      </c>
      <c r="Y166" s="19">
        <f t="shared" si="121"/>
        <v>0</v>
      </c>
      <c r="Z166" s="19">
        <f t="shared" si="122"/>
        <v>0</v>
      </c>
      <c r="AA166" s="19">
        <f t="shared" si="123"/>
        <v>0</v>
      </c>
      <c r="AB166" s="19">
        <f t="shared" si="124"/>
        <v>0</v>
      </c>
      <c r="AC166" s="19">
        <f t="shared" si="125"/>
        <v>0</v>
      </c>
      <c r="AD166" s="19">
        <f t="shared" si="126"/>
        <v>2941.1764705882351</v>
      </c>
      <c r="AE166" s="19">
        <f t="shared" si="127"/>
        <v>0</v>
      </c>
      <c r="AF166" s="19">
        <f t="shared" si="128"/>
        <v>1470.5882352941176</v>
      </c>
      <c r="AG166" s="19">
        <f t="shared" si="129"/>
        <v>0</v>
      </c>
      <c r="AH166" s="19">
        <f t="shared" si="130"/>
        <v>0</v>
      </c>
      <c r="AI166" s="19">
        <f t="shared" si="131"/>
        <v>4411.7647058823532</v>
      </c>
      <c r="AJ166" s="19">
        <f t="shared" si="132"/>
        <v>4411.7647058823522</v>
      </c>
      <c r="AK166" s="19">
        <f t="shared" si="133"/>
        <v>0</v>
      </c>
      <c r="AL166" s="19">
        <f t="shared" si="134"/>
        <v>5882.3529411764703</v>
      </c>
      <c r="AM166" s="19">
        <f t="shared" si="135"/>
        <v>0</v>
      </c>
      <c r="AN166" s="19">
        <f t="shared" si="136"/>
        <v>0</v>
      </c>
      <c r="AO166" s="19">
        <f t="shared" si="137"/>
        <v>10294.117647058822</v>
      </c>
      <c r="AP166" s="20" t="s">
        <v>120</v>
      </c>
      <c r="AQ166" s="19">
        <f t="shared" si="138"/>
        <v>14705.882352941175</v>
      </c>
      <c r="AR166" s="109">
        <f>AVERAGE(AQ166:AQ167)</f>
        <v>12500</v>
      </c>
      <c r="AS166" s="29"/>
      <c r="AT166" s="5"/>
      <c r="AU166" s="5"/>
      <c r="AV166" s="5"/>
      <c r="AW166" s="5"/>
      <c r="AX166" s="5"/>
      <c r="AY166" s="7"/>
    </row>
    <row r="167" spans="1:51" ht="20.45" customHeight="1" x14ac:dyDescent="0.2">
      <c r="A167" s="23">
        <v>663</v>
      </c>
      <c r="B167" s="89"/>
      <c r="C167" s="89"/>
      <c r="D167" s="14">
        <v>0.68</v>
      </c>
      <c r="E167" s="24"/>
      <c r="F167" s="25"/>
      <c r="G167" s="25"/>
      <c r="H167" s="25"/>
      <c r="I167" s="25"/>
      <c r="J167" s="25">
        <f t="shared" si="116"/>
        <v>0</v>
      </c>
      <c r="K167" s="25"/>
      <c r="L167" s="25"/>
      <c r="M167" s="25">
        <v>4</v>
      </c>
      <c r="N167" s="25"/>
      <c r="O167" s="25"/>
      <c r="P167" s="25">
        <f t="shared" si="117"/>
        <v>4</v>
      </c>
      <c r="Q167" s="25">
        <v>1</v>
      </c>
      <c r="R167" s="25"/>
      <c r="S167" s="25">
        <v>2</v>
      </c>
      <c r="T167" s="25"/>
      <c r="U167" s="25"/>
      <c r="V167" s="25">
        <f t="shared" si="118"/>
        <v>3</v>
      </c>
      <c r="W167" s="26">
        <f t="shared" si="119"/>
        <v>7</v>
      </c>
      <c r="X167" s="18">
        <f t="shared" si="120"/>
        <v>0</v>
      </c>
      <c r="Y167" s="19">
        <f t="shared" si="121"/>
        <v>0</v>
      </c>
      <c r="Z167" s="19">
        <f t="shared" si="122"/>
        <v>0</v>
      </c>
      <c r="AA167" s="19">
        <f t="shared" si="123"/>
        <v>0</v>
      </c>
      <c r="AB167" s="19">
        <f t="shared" si="124"/>
        <v>0</v>
      </c>
      <c r="AC167" s="19">
        <f t="shared" si="125"/>
        <v>0</v>
      </c>
      <c r="AD167" s="19">
        <f t="shared" si="126"/>
        <v>0</v>
      </c>
      <c r="AE167" s="19">
        <f t="shared" si="127"/>
        <v>0</v>
      </c>
      <c r="AF167" s="19">
        <f t="shared" si="128"/>
        <v>5882.3529411764703</v>
      </c>
      <c r="AG167" s="19">
        <f t="shared" si="129"/>
        <v>0</v>
      </c>
      <c r="AH167" s="19">
        <f t="shared" si="130"/>
        <v>0</v>
      </c>
      <c r="AI167" s="19">
        <f t="shared" si="131"/>
        <v>5882.3529411764703</v>
      </c>
      <c r="AJ167" s="19">
        <f t="shared" si="132"/>
        <v>1470.5882352941176</v>
      </c>
      <c r="AK167" s="19">
        <f t="shared" si="133"/>
        <v>0</v>
      </c>
      <c r="AL167" s="19">
        <f t="shared" si="134"/>
        <v>2941.1764705882351</v>
      </c>
      <c r="AM167" s="19">
        <f t="shared" si="135"/>
        <v>0</v>
      </c>
      <c r="AN167" s="19">
        <f t="shared" si="136"/>
        <v>0</v>
      </c>
      <c r="AO167" s="19">
        <f t="shared" si="137"/>
        <v>4411.7647058823532</v>
      </c>
      <c r="AP167" s="27" t="s">
        <v>121</v>
      </c>
      <c r="AQ167" s="28">
        <f t="shared" si="138"/>
        <v>10294.117647058823</v>
      </c>
      <c r="AR167" s="110"/>
      <c r="AS167" s="29"/>
      <c r="AT167" s="5"/>
      <c r="AU167" s="5"/>
      <c r="AV167" s="5"/>
      <c r="AW167" s="5"/>
      <c r="AX167" s="5"/>
      <c r="AY167" s="7"/>
    </row>
    <row r="168" spans="1:51" ht="20.45" customHeight="1" x14ac:dyDescent="0.2">
      <c r="A168" s="23">
        <v>664</v>
      </c>
      <c r="B168" s="89"/>
      <c r="C168" s="89"/>
      <c r="D168" s="14">
        <v>0.68</v>
      </c>
      <c r="E168" s="24"/>
      <c r="F168" s="25"/>
      <c r="G168" s="25"/>
      <c r="H168" s="25"/>
      <c r="I168" s="25"/>
      <c r="J168" s="25">
        <f t="shared" si="116"/>
        <v>0</v>
      </c>
      <c r="K168" s="25">
        <v>1</v>
      </c>
      <c r="L168" s="25"/>
      <c r="M168" s="25"/>
      <c r="N168" s="25"/>
      <c r="O168" s="25"/>
      <c r="P168" s="25">
        <f t="shared" si="117"/>
        <v>1</v>
      </c>
      <c r="Q168" s="25">
        <v>5</v>
      </c>
      <c r="R168" s="25"/>
      <c r="S168" s="25">
        <v>7</v>
      </c>
      <c r="T168" s="25"/>
      <c r="U168" s="25"/>
      <c r="V168" s="25">
        <f t="shared" si="118"/>
        <v>12</v>
      </c>
      <c r="W168" s="26">
        <f t="shared" si="119"/>
        <v>13</v>
      </c>
      <c r="X168" s="18">
        <f t="shared" si="120"/>
        <v>0</v>
      </c>
      <c r="Y168" s="19">
        <f t="shared" si="121"/>
        <v>0</v>
      </c>
      <c r="Z168" s="19">
        <f t="shared" si="122"/>
        <v>0</v>
      </c>
      <c r="AA168" s="19">
        <f t="shared" si="123"/>
        <v>0</v>
      </c>
      <c r="AB168" s="19">
        <f t="shared" si="124"/>
        <v>0</v>
      </c>
      <c r="AC168" s="19">
        <f t="shared" si="125"/>
        <v>0</v>
      </c>
      <c r="AD168" s="19">
        <f t="shared" si="126"/>
        <v>1470.5882352941176</v>
      </c>
      <c r="AE168" s="19">
        <f t="shared" si="127"/>
        <v>0</v>
      </c>
      <c r="AF168" s="19">
        <f t="shared" si="128"/>
        <v>0</v>
      </c>
      <c r="AG168" s="19">
        <f t="shared" si="129"/>
        <v>0</v>
      </c>
      <c r="AH168" s="19">
        <f t="shared" si="130"/>
        <v>0</v>
      </c>
      <c r="AI168" s="19">
        <f t="shared" si="131"/>
        <v>1470.5882352941176</v>
      </c>
      <c r="AJ168" s="19">
        <f t="shared" si="132"/>
        <v>7352.9411764705874</v>
      </c>
      <c r="AK168" s="19">
        <f t="shared" si="133"/>
        <v>0</v>
      </c>
      <c r="AL168" s="19">
        <f t="shared" si="134"/>
        <v>10294.117647058823</v>
      </c>
      <c r="AM168" s="19">
        <f t="shared" si="135"/>
        <v>0</v>
      </c>
      <c r="AN168" s="19">
        <f t="shared" si="136"/>
        <v>0</v>
      </c>
      <c r="AO168" s="19">
        <f t="shared" si="137"/>
        <v>17647.058823529413</v>
      </c>
      <c r="AP168" s="20" t="s">
        <v>120</v>
      </c>
      <c r="AQ168" s="19">
        <f t="shared" si="138"/>
        <v>19117.647058823532</v>
      </c>
      <c r="AR168" s="109">
        <f>AVERAGE(AQ168:AQ169)</f>
        <v>13970.588235294119</v>
      </c>
      <c r="AS168" s="29"/>
      <c r="AT168" s="5"/>
      <c r="AU168" s="5"/>
      <c r="AV168" s="5"/>
      <c r="AW168" s="5"/>
      <c r="AX168" s="5"/>
      <c r="AY168" s="7"/>
    </row>
    <row r="169" spans="1:51" ht="20.45" customHeight="1" x14ac:dyDescent="0.2">
      <c r="A169" s="23">
        <v>665</v>
      </c>
      <c r="B169" s="89"/>
      <c r="C169" s="89"/>
      <c r="D169" s="14">
        <v>0.68</v>
      </c>
      <c r="E169" s="24"/>
      <c r="F169" s="25"/>
      <c r="G169" s="25"/>
      <c r="H169" s="25"/>
      <c r="I169" s="25"/>
      <c r="J169" s="25">
        <f t="shared" si="116"/>
        <v>0</v>
      </c>
      <c r="K169" s="25">
        <v>1</v>
      </c>
      <c r="L169" s="25"/>
      <c r="M169" s="25">
        <v>3</v>
      </c>
      <c r="N169" s="25"/>
      <c r="O169" s="25"/>
      <c r="P169" s="25">
        <f t="shared" si="117"/>
        <v>4</v>
      </c>
      <c r="Q169" s="25"/>
      <c r="R169" s="25"/>
      <c r="S169" s="25">
        <v>2</v>
      </c>
      <c r="T169" s="25"/>
      <c r="U169" s="25"/>
      <c r="V169" s="25">
        <f t="shared" si="118"/>
        <v>2</v>
      </c>
      <c r="W169" s="26">
        <f t="shared" si="119"/>
        <v>6</v>
      </c>
      <c r="X169" s="18">
        <f t="shared" si="120"/>
        <v>0</v>
      </c>
      <c r="Y169" s="19">
        <f t="shared" si="121"/>
        <v>0</v>
      </c>
      <c r="Z169" s="19">
        <f t="shared" si="122"/>
        <v>0</v>
      </c>
      <c r="AA169" s="19">
        <f t="shared" si="123"/>
        <v>0</v>
      </c>
      <c r="AB169" s="19">
        <f t="shared" si="124"/>
        <v>0</v>
      </c>
      <c r="AC169" s="19">
        <f t="shared" si="125"/>
        <v>0</v>
      </c>
      <c r="AD169" s="19">
        <f t="shared" si="126"/>
        <v>1470.5882352941176</v>
      </c>
      <c r="AE169" s="19">
        <f t="shared" si="127"/>
        <v>0</v>
      </c>
      <c r="AF169" s="19">
        <f t="shared" si="128"/>
        <v>4411.7647058823522</v>
      </c>
      <c r="AG169" s="19">
        <f t="shared" si="129"/>
        <v>0</v>
      </c>
      <c r="AH169" s="19">
        <f t="shared" si="130"/>
        <v>0</v>
      </c>
      <c r="AI169" s="19">
        <f t="shared" si="131"/>
        <v>5882.3529411764703</v>
      </c>
      <c r="AJ169" s="19">
        <f t="shared" si="132"/>
        <v>0</v>
      </c>
      <c r="AK169" s="19">
        <f t="shared" si="133"/>
        <v>0</v>
      </c>
      <c r="AL169" s="19">
        <f t="shared" si="134"/>
        <v>2941.1764705882351</v>
      </c>
      <c r="AM169" s="19">
        <f t="shared" si="135"/>
        <v>0</v>
      </c>
      <c r="AN169" s="19">
        <f t="shared" si="136"/>
        <v>0</v>
      </c>
      <c r="AO169" s="19">
        <f t="shared" si="137"/>
        <v>2941.1764705882351</v>
      </c>
      <c r="AP169" s="27" t="s">
        <v>121</v>
      </c>
      <c r="AQ169" s="28">
        <f t="shared" si="138"/>
        <v>8823.5294117647063</v>
      </c>
      <c r="AR169" s="110"/>
      <c r="AS169" s="29"/>
      <c r="AT169" s="5"/>
      <c r="AU169" s="5"/>
      <c r="AV169" s="5"/>
      <c r="AW169" s="5"/>
      <c r="AX169" s="5"/>
      <c r="AY169" s="7"/>
    </row>
    <row r="170" spans="1:51" ht="20.45" customHeight="1" x14ac:dyDescent="0.2">
      <c r="A170" s="23">
        <v>666</v>
      </c>
      <c r="B170" s="89"/>
      <c r="C170" s="89"/>
      <c r="D170" s="14">
        <v>0.68</v>
      </c>
      <c r="E170" s="24"/>
      <c r="F170" s="25"/>
      <c r="G170" s="25"/>
      <c r="H170" s="25"/>
      <c r="I170" s="25"/>
      <c r="J170" s="25">
        <f t="shared" si="116"/>
        <v>0</v>
      </c>
      <c r="K170" s="25">
        <v>2</v>
      </c>
      <c r="L170" s="25"/>
      <c r="M170" s="25"/>
      <c r="N170" s="25"/>
      <c r="O170" s="25"/>
      <c r="P170" s="25">
        <f t="shared" si="117"/>
        <v>2</v>
      </c>
      <c r="Q170" s="25">
        <v>2</v>
      </c>
      <c r="R170" s="25"/>
      <c r="S170" s="25">
        <v>20</v>
      </c>
      <c r="T170" s="25"/>
      <c r="U170" s="25"/>
      <c r="V170" s="25">
        <f t="shared" si="118"/>
        <v>22</v>
      </c>
      <c r="W170" s="26">
        <f t="shared" si="119"/>
        <v>24</v>
      </c>
      <c r="X170" s="18">
        <f t="shared" si="120"/>
        <v>0</v>
      </c>
      <c r="Y170" s="19">
        <f t="shared" si="121"/>
        <v>0</v>
      </c>
      <c r="Z170" s="19">
        <f t="shared" si="122"/>
        <v>0</v>
      </c>
      <c r="AA170" s="19">
        <f t="shared" si="123"/>
        <v>0</v>
      </c>
      <c r="AB170" s="19">
        <f t="shared" si="124"/>
        <v>0</v>
      </c>
      <c r="AC170" s="19">
        <f t="shared" si="125"/>
        <v>0</v>
      </c>
      <c r="AD170" s="19">
        <f t="shared" si="126"/>
        <v>2941.1764705882351</v>
      </c>
      <c r="AE170" s="19">
        <f t="shared" si="127"/>
        <v>0</v>
      </c>
      <c r="AF170" s="19">
        <f t="shared" si="128"/>
        <v>0</v>
      </c>
      <c r="AG170" s="19">
        <f t="shared" si="129"/>
        <v>0</v>
      </c>
      <c r="AH170" s="19">
        <f t="shared" si="130"/>
        <v>0</v>
      </c>
      <c r="AI170" s="19">
        <f t="shared" si="131"/>
        <v>2941.1764705882351</v>
      </c>
      <c r="AJ170" s="19">
        <f t="shared" si="132"/>
        <v>2941.1764705882351</v>
      </c>
      <c r="AK170" s="19">
        <f t="shared" si="133"/>
        <v>0</v>
      </c>
      <c r="AL170" s="19">
        <f t="shared" si="134"/>
        <v>29411.76470588235</v>
      </c>
      <c r="AM170" s="19">
        <f t="shared" si="135"/>
        <v>0</v>
      </c>
      <c r="AN170" s="19">
        <f t="shared" si="136"/>
        <v>0</v>
      </c>
      <c r="AO170" s="19">
        <f t="shared" si="137"/>
        <v>32352.941176470584</v>
      </c>
      <c r="AP170" s="20" t="s">
        <v>120</v>
      </c>
      <c r="AQ170" s="19">
        <f t="shared" si="138"/>
        <v>35294.117647058818</v>
      </c>
      <c r="AR170" s="109">
        <f>AVERAGE(AQ170:AQ171)</f>
        <v>27205.882352941175</v>
      </c>
      <c r="AS170" s="29"/>
      <c r="AT170" s="5"/>
      <c r="AU170" s="5"/>
      <c r="AV170" s="5"/>
      <c r="AW170" s="5"/>
      <c r="AX170" s="5"/>
      <c r="AY170" s="7"/>
    </row>
    <row r="171" spans="1:51" ht="20.45" customHeight="1" x14ac:dyDescent="0.2">
      <c r="A171" s="23">
        <v>667</v>
      </c>
      <c r="B171" s="89"/>
      <c r="C171" s="89"/>
      <c r="D171" s="14">
        <v>0.68</v>
      </c>
      <c r="E171" s="24"/>
      <c r="F171" s="25"/>
      <c r="G171" s="25"/>
      <c r="H171" s="25">
        <v>2</v>
      </c>
      <c r="I171" s="25"/>
      <c r="J171" s="25">
        <f t="shared" si="116"/>
        <v>2</v>
      </c>
      <c r="K171" s="25">
        <v>1</v>
      </c>
      <c r="L171" s="25"/>
      <c r="M171" s="25"/>
      <c r="N171" s="25"/>
      <c r="O171" s="25"/>
      <c r="P171" s="25">
        <f t="shared" si="117"/>
        <v>1</v>
      </c>
      <c r="Q171" s="25">
        <v>4</v>
      </c>
      <c r="R171" s="25"/>
      <c r="S171" s="25">
        <v>6</v>
      </c>
      <c r="T171" s="25"/>
      <c r="U171" s="25"/>
      <c r="V171" s="25">
        <f t="shared" si="118"/>
        <v>10</v>
      </c>
      <c r="W171" s="26">
        <f t="shared" si="119"/>
        <v>13</v>
      </c>
      <c r="X171" s="18">
        <f t="shared" si="120"/>
        <v>0</v>
      </c>
      <c r="Y171" s="19">
        <f t="shared" si="121"/>
        <v>0</v>
      </c>
      <c r="Z171" s="19">
        <f t="shared" si="122"/>
        <v>0</v>
      </c>
      <c r="AA171" s="19">
        <f t="shared" si="123"/>
        <v>2941.1764705882351</v>
      </c>
      <c r="AB171" s="19">
        <f t="shared" si="124"/>
        <v>0</v>
      </c>
      <c r="AC171" s="19">
        <f t="shared" si="125"/>
        <v>2941.1764705882351</v>
      </c>
      <c r="AD171" s="19">
        <f t="shared" si="126"/>
        <v>1470.5882352941176</v>
      </c>
      <c r="AE171" s="19">
        <f t="shared" si="127"/>
        <v>0</v>
      </c>
      <c r="AF171" s="19">
        <f t="shared" si="128"/>
        <v>0</v>
      </c>
      <c r="AG171" s="19">
        <f t="shared" si="129"/>
        <v>0</v>
      </c>
      <c r="AH171" s="19">
        <f t="shared" si="130"/>
        <v>0</v>
      </c>
      <c r="AI171" s="19">
        <f t="shared" si="131"/>
        <v>1470.5882352941176</v>
      </c>
      <c r="AJ171" s="19">
        <f t="shared" si="132"/>
        <v>5882.3529411764703</v>
      </c>
      <c r="AK171" s="19">
        <f t="shared" si="133"/>
        <v>0</v>
      </c>
      <c r="AL171" s="19">
        <f t="shared" si="134"/>
        <v>8823.5294117647045</v>
      </c>
      <c r="AM171" s="19">
        <f t="shared" si="135"/>
        <v>0</v>
      </c>
      <c r="AN171" s="19">
        <f t="shared" si="136"/>
        <v>0</v>
      </c>
      <c r="AO171" s="19">
        <f t="shared" si="137"/>
        <v>14705.882352941175</v>
      </c>
      <c r="AP171" s="27" t="s">
        <v>121</v>
      </c>
      <c r="AQ171" s="28">
        <f t="shared" si="138"/>
        <v>19117.647058823528</v>
      </c>
      <c r="AR171" s="110"/>
      <c r="AS171" s="29"/>
      <c r="AT171" s="5"/>
      <c r="AU171" s="5"/>
      <c r="AV171" s="5"/>
      <c r="AW171" s="5"/>
      <c r="AX171" s="5"/>
      <c r="AY171" s="7"/>
    </row>
    <row r="172" spans="1:51" ht="20.45" customHeight="1" x14ac:dyDescent="0.2">
      <c r="A172" s="23">
        <v>668</v>
      </c>
      <c r="B172" s="89"/>
      <c r="C172" s="89"/>
      <c r="D172" s="14">
        <v>0.69</v>
      </c>
      <c r="E172" s="24"/>
      <c r="F172" s="25"/>
      <c r="G172" s="25"/>
      <c r="H172" s="25"/>
      <c r="I172" s="25"/>
      <c r="J172" s="25">
        <f t="shared" si="116"/>
        <v>0</v>
      </c>
      <c r="K172" s="25">
        <v>7</v>
      </c>
      <c r="L172" s="25"/>
      <c r="M172" s="25">
        <v>1</v>
      </c>
      <c r="N172" s="25">
        <v>1</v>
      </c>
      <c r="O172" s="25"/>
      <c r="P172" s="25">
        <f t="shared" si="117"/>
        <v>9</v>
      </c>
      <c r="Q172" s="25">
        <v>2</v>
      </c>
      <c r="R172" s="25">
        <v>1</v>
      </c>
      <c r="S172" s="25">
        <v>1</v>
      </c>
      <c r="T172" s="25"/>
      <c r="U172" s="25"/>
      <c r="V172" s="25">
        <f t="shared" si="118"/>
        <v>4</v>
      </c>
      <c r="W172" s="26">
        <f t="shared" si="119"/>
        <v>13</v>
      </c>
      <c r="X172" s="18">
        <f t="shared" si="120"/>
        <v>0</v>
      </c>
      <c r="Y172" s="19">
        <f t="shared" si="121"/>
        <v>0</v>
      </c>
      <c r="Z172" s="19">
        <f t="shared" si="122"/>
        <v>0</v>
      </c>
      <c r="AA172" s="19">
        <f t="shared" si="123"/>
        <v>0</v>
      </c>
      <c r="AB172" s="19">
        <f t="shared" si="124"/>
        <v>0</v>
      </c>
      <c r="AC172" s="19">
        <f t="shared" si="125"/>
        <v>0</v>
      </c>
      <c r="AD172" s="19">
        <f t="shared" si="126"/>
        <v>10144.927536231884</v>
      </c>
      <c r="AE172" s="19">
        <f t="shared" si="127"/>
        <v>0</v>
      </c>
      <c r="AF172" s="19">
        <f t="shared" si="128"/>
        <v>1449.2753623188407</v>
      </c>
      <c r="AG172" s="19">
        <f t="shared" si="129"/>
        <v>1449.2753623188407</v>
      </c>
      <c r="AH172" s="19">
        <f t="shared" si="130"/>
        <v>0</v>
      </c>
      <c r="AI172" s="19">
        <f t="shared" si="131"/>
        <v>13043.478260869564</v>
      </c>
      <c r="AJ172" s="19">
        <f t="shared" si="132"/>
        <v>2898.5507246376815</v>
      </c>
      <c r="AK172" s="19">
        <f t="shared" si="133"/>
        <v>1449.2753623188407</v>
      </c>
      <c r="AL172" s="19">
        <f t="shared" si="134"/>
        <v>1449.2753623188407</v>
      </c>
      <c r="AM172" s="19">
        <f t="shared" si="135"/>
        <v>0</v>
      </c>
      <c r="AN172" s="19">
        <f t="shared" si="136"/>
        <v>0</v>
      </c>
      <c r="AO172" s="19">
        <f t="shared" si="137"/>
        <v>5797.1014492753629</v>
      </c>
      <c r="AP172" s="20" t="s">
        <v>120</v>
      </c>
      <c r="AQ172" s="19">
        <f t="shared" si="138"/>
        <v>18840.579710144928</v>
      </c>
      <c r="AR172" s="109">
        <f>AVERAGE(AQ172:AQ173)</f>
        <v>13043.478260869566</v>
      </c>
      <c r="AS172" s="29"/>
      <c r="AT172" s="5"/>
      <c r="AU172" s="5"/>
      <c r="AV172" s="5"/>
      <c r="AW172" s="5"/>
      <c r="AX172" s="5"/>
      <c r="AY172" s="7"/>
    </row>
    <row r="173" spans="1:51" ht="20.45" customHeight="1" x14ac:dyDescent="0.2">
      <c r="A173" s="23">
        <v>669</v>
      </c>
      <c r="B173" s="89"/>
      <c r="C173" s="89"/>
      <c r="D173" s="14">
        <v>0.69</v>
      </c>
      <c r="E173" s="24"/>
      <c r="F173" s="25"/>
      <c r="G173" s="25"/>
      <c r="H173" s="25"/>
      <c r="I173" s="25"/>
      <c r="J173" s="25">
        <f t="shared" si="116"/>
        <v>0</v>
      </c>
      <c r="K173" s="25"/>
      <c r="L173" s="25"/>
      <c r="M173" s="25"/>
      <c r="N173" s="25"/>
      <c r="O173" s="25"/>
      <c r="P173" s="25">
        <f t="shared" si="117"/>
        <v>0</v>
      </c>
      <c r="Q173" s="25">
        <v>3</v>
      </c>
      <c r="R173" s="25"/>
      <c r="S173" s="25">
        <v>2</v>
      </c>
      <c r="T173" s="25"/>
      <c r="U173" s="25"/>
      <c r="V173" s="25">
        <f t="shared" si="118"/>
        <v>5</v>
      </c>
      <c r="W173" s="26">
        <f t="shared" si="119"/>
        <v>5</v>
      </c>
      <c r="X173" s="18">
        <f t="shared" si="120"/>
        <v>0</v>
      </c>
      <c r="Y173" s="19">
        <f t="shared" si="121"/>
        <v>0</v>
      </c>
      <c r="Z173" s="19">
        <f t="shared" si="122"/>
        <v>0</v>
      </c>
      <c r="AA173" s="19">
        <f t="shared" si="123"/>
        <v>0</v>
      </c>
      <c r="AB173" s="19">
        <f t="shared" si="124"/>
        <v>0</v>
      </c>
      <c r="AC173" s="19">
        <f t="shared" si="125"/>
        <v>0</v>
      </c>
      <c r="AD173" s="19">
        <f t="shared" si="126"/>
        <v>0</v>
      </c>
      <c r="AE173" s="19">
        <f t="shared" si="127"/>
        <v>0</v>
      </c>
      <c r="AF173" s="19">
        <f t="shared" si="128"/>
        <v>0</v>
      </c>
      <c r="AG173" s="19">
        <f t="shared" si="129"/>
        <v>0</v>
      </c>
      <c r="AH173" s="19">
        <f t="shared" si="130"/>
        <v>0</v>
      </c>
      <c r="AI173" s="19">
        <f t="shared" si="131"/>
        <v>0</v>
      </c>
      <c r="AJ173" s="19">
        <f t="shared" si="132"/>
        <v>4347.826086956522</v>
      </c>
      <c r="AK173" s="19">
        <f t="shared" si="133"/>
        <v>0</v>
      </c>
      <c r="AL173" s="19">
        <f t="shared" si="134"/>
        <v>2898.5507246376815</v>
      </c>
      <c r="AM173" s="19">
        <f t="shared" si="135"/>
        <v>0</v>
      </c>
      <c r="AN173" s="19">
        <f t="shared" si="136"/>
        <v>0</v>
      </c>
      <c r="AO173" s="19">
        <f t="shared" si="137"/>
        <v>7246.3768115942039</v>
      </c>
      <c r="AP173" s="27" t="s">
        <v>121</v>
      </c>
      <c r="AQ173" s="28">
        <f t="shared" si="138"/>
        <v>7246.3768115942039</v>
      </c>
      <c r="AR173" s="110"/>
      <c r="AS173" s="29"/>
      <c r="AT173" s="5"/>
      <c r="AU173" s="5"/>
      <c r="AV173" s="5"/>
      <c r="AW173" s="5"/>
      <c r="AX173" s="5"/>
      <c r="AY173" s="7"/>
    </row>
    <row r="174" spans="1:51" ht="20.45" customHeight="1" x14ac:dyDescent="0.2">
      <c r="A174" s="23">
        <v>670</v>
      </c>
      <c r="B174" s="89"/>
      <c r="C174" s="89"/>
      <c r="D174" s="14">
        <v>0.68</v>
      </c>
      <c r="E174" s="24"/>
      <c r="F174" s="25"/>
      <c r="G174" s="25"/>
      <c r="H174" s="25">
        <v>1</v>
      </c>
      <c r="I174" s="25"/>
      <c r="J174" s="25">
        <f t="shared" si="116"/>
        <v>1</v>
      </c>
      <c r="K174" s="25">
        <v>1</v>
      </c>
      <c r="L174" s="25"/>
      <c r="M174" s="25"/>
      <c r="N174" s="25"/>
      <c r="O174" s="25"/>
      <c r="P174" s="25">
        <f t="shared" si="117"/>
        <v>1</v>
      </c>
      <c r="Q174" s="25">
        <v>1</v>
      </c>
      <c r="R174" s="25"/>
      <c r="S174" s="25">
        <v>7</v>
      </c>
      <c r="T174" s="25"/>
      <c r="U174" s="25"/>
      <c r="V174" s="25">
        <f t="shared" si="118"/>
        <v>8</v>
      </c>
      <c r="W174" s="26">
        <f t="shared" si="119"/>
        <v>10</v>
      </c>
      <c r="X174" s="18">
        <f t="shared" si="120"/>
        <v>0</v>
      </c>
      <c r="Y174" s="19">
        <f t="shared" si="121"/>
        <v>0</v>
      </c>
      <c r="Z174" s="19">
        <f t="shared" si="122"/>
        <v>0</v>
      </c>
      <c r="AA174" s="19">
        <f t="shared" si="123"/>
        <v>1470.5882352941176</v>
      </c>
      <c r="AB174" s="19">
        <f t="shared" si="124"/>
        <v>0</v>
      </c>
      <c r="AC174" s="19">
        <f t="shared" si="125"/>
        <v>1470.5882352941176</v>
      </c>
      <c r="AD174" s="19">
        <f t="shared" si="126"/>
        <v>1470.5882352941176</v>
      </c>
      <c r="AE174" s="19">
        <f t="shared" si="127"/>
        <v>0</v>
      </c>
      <c r="AF174" s="19">
        <f t="shared" si="128"/>
        <v>0</v>
      </c>
      <c r="AG174" s="19">
        <f t="shared" si="129"/>
        <v>0</v>
      </c>
      <c r="AH174" s="19">
        <f t="shared" si="130"/>
        <v>0</v>
      </c>
      <c r="AI174" s="19">
        <f t="shared" si="131"/>
        <v>1470.5882352941176</v>
      </c>
      <c r="AJ174" s="19">
        <f t="shared" si="132"/>
        <v>1470.5882352941176</v>
      </c>
      <c r="AK174" s="19">
        <f t="shared" si="133"/>
        <v>0</v>
      </c>
      <c r="AL174" s="19">
        <f t="shared" si="134"/>
        <v>10294.117647058823</v>
      </c>
      <c r="AM174" s="19">
        <f t="shared" si="135"/>
        <v>0</v>
      </c>
      <c r="AN174" s="19">
        <f t="shared" si="136"/>
        <v>0</v>
      </c>
      <c r="AO174" s="19">
        <f t="shared" si="137"/>
        <v>11764.705882352941</v>
      </c>
      <c r="AP174" s="20" t="s">
        <v>120</v>
      </c>
      <c r="AQ174" s="19">
        <f t="shared" si="138"/>
        <v>14705.882352941175</v>
      </c>
      <c r="AR174" s="109">
        <f>AVERAGE(AQ174:AQ175)</f>
        <v>13970.588235294115</v>
      </c>
      <c r="AS174" s="29"/>
      <c r="AT174" s="5"/>
      <c r="AU174" s="5"/>
      <c r="AV174" s="5"/>
      <c r="AW174" s="5"/>
      <c r="AX174" s="5"/>
      <c r="AY174" s="7"/>
    </row>
    <row r="175" spans="1:51" ht="20.45" customHeight="1" x14ac:dyDescent="0.2">
      <c r="A175" s="23">
        <v>671</v>
      </c>
      <c r="B175" s="89"/>
      <c r="C175" s="89"/>
      <c r="D175" s="14">
        <v>0.68</v>
      </c>
      <c r="E175" s="24"/>
      <c r="F175" s="25"/>
      <c r="G175" s="25"/>
      <c r="H175" s="25"/>
      <c r="I175" s="25"/>
      <c r="J175" s="25">
        <f t="shared" si="116"/>
        <v>0</v>
      </c>
      <c r="K175" s="25">
        <v>2</v>
      </c>
      <c r="L175" s="25"/>
      <c r="M175" s="25"/>
      <c r="N175" s="25"/>
      <c r="O175" s="25"/>
      <c r="P175" s="25">
        <f t="shared" si="117"/>
        <v>2</v>
      </c>
      <c r="Q175" s="25">
        <v>2</v>
      </c>
      <c r="R175" s="25"/>
      <c r="S175" s="25">
        <v>5</v>
      </c>
      <c r="T175" s="25"/>
      <c r="U175" s="25"/>
      <c r="V175" s="25">
        <f t="shared" si="118"/>
        <v>7</v>
      </c>
      <c r="W175" s="26">
        <f t="shared" si="119"/>
        <v>9</v>
      </c>
      <c r="X175" s="18">
        <f t="shared" si="120"/>
        <v>0</v>
      </c>
      <c r="Y175" s="19">
        <f t="shared" si="121"/>
        <v>0</v>
      </c>
      <c r="Z175" s="19">
        <f t="shared" si="122"/>
        <v>0</v>
      </c>
      <c r="AA175" s="19">
        <f t="shared" si="123"/>
        <v>0</v>
      </c>
      <c r="AB175" s="19">
        <f t="shared" si="124"/>
        <v>0</v>
      </c>
      <c r="AC175" s="19">
        <f t="shared" si="125"/>
        <v>0</v>
      </c>
      <c r="AD175" s="19">
        <f t="shared" si="126"/>
        <v>2941.1764705882351</v>
      </c>
      <c r="AE175" s="19">
        <f t="shared" si="127"/>
        <v>0</v>
      </c>
      <c r="AF175" s="19">
        <f t="shared" si="128"/>
        <v>0</v>
      </c>
      <c r="AG175" s="19">
        <f t="shared" si="129"/>
        <v>0</v>
      </c>
      <c r="AH175" s="19">
        <f t="shared" si="130"/>
        <v>0</v>
      </c>
      <c r="AI175" s="19">
        <f t="shared" si="131"/>
        <v>2941.1764705882351</v>
      </c>
      <c r="AJ175" s="19">
        <f t="shared" si="132"/>
        <v>2941.1764705882351</v>
      </c>
      <c r="AK175" s="19">
        <f t="shared" si="133"/>
        <v>0</v>
      </c>
      <c r="AL175" s="19">
        <f t="shared" si="134"/>
        <v>7352.9411764705874</v>
      </c>
      <c r="AM175" s="19">
        <f t="shared" si="135"/>
        <v>0</v>
      </c>
      <c r="AN175" s="19">
        <f t="shared" si="136"/>
        <v>0</v>
      </c>
      <c r="AO175" s="19">
        <f t="shared" si="137"/>
        <v>10294.117647058822</v>
      </c>
      <c r="AP175" s="27" t="s">
        <v>121</v>
      </c>
      <c r="AQ175" s="28">
        <f t="shared" si="138"/>
        <v>13235.294117647056</v>
      </c>
      <c r="AR175" s="110"/>
      <c r="AS175" s="29"/>
      <c r="AT175" s="5"/>
      <c r="AU175" s="5"/>
      <c r="AV175" s="5"/>
      <c r="AW175" s="5"/>
      <c r="AX175" s="5"/>
      <c r="AY175" s="7"/>
    </row>
    <row r="176" spans="1:51" ht="20.45" customHeight="1" x14ac:dyDescent="0.2">
      <c r="A176" s="23">
        <v>672</v>
      </c>
      <c r="B176" s="89"/>
      <c r="C176" s="89"/>
      <c r="D176" s="14">
        <v>0.68</v>
      </c>
      <c r="E176" s="24">
        <v>1</v>
      </c>
      <c r="F176" s="25"/>
      <c r="G176" s="25"/>
      <c r="H176" s="25"/>
      <c r="I176" s="25"/>
      <c r="J176" s="25">
        <f t="shared" si="116"/>
        <v>1</v>
      </c>
      <c r="K176" s="25"/>
      <c r="L176" s="25"/>
      <c r="M176" s="25"/>
      <c r="N176" s="25"/>
      <c r="O176" s="25"/>
      <c r="P176" s="25">
        <f t="shared" si="117"/>
        <v>0</v>
      </c>
      <c r="Q176" s="25">
        <v>5</v>
      </c>
      <c r="R176" s="25"/>
      <c r="S176" s="25">
        <v>2</v>
      </c>
      <c r="T176" s="25"/>
      <c r="U176" s="25"/>
      <c r="V176" s="25">
        <f t="shared" si="118"/>
        <v>7</v>
      </c>
      <c r="W176" s="26">
        <f t="shared" si="119"/>
        <v>8</v>
      </c>
      <c r="X176" s="18">
        <f t="shared" si="120"/>
        <v>1470.5882352941176</v>
      </c>
      <c r="Y176" s="19">
        <f t="shared" si="121"/>
        <v>0</v>
      </c>
      <c r="Z176" s="19">
        <f t="shared" si="122"/>
        <v>0</v>
      </c>
      <c r="AA176" s="19">
        <f t="shared" si="123"/>
        <v>0</v>
      </c>
      <c r="AB176" s="19">
        <f t="shared" si="124"/>
        <v>0</v>
      </c>
      <c r="AC176" s="19">
        <f t="shared" si="125"/>
        <v>1470.5882352941176</v>
      </c>
      <c r="AD176" s="19">
        <f t="shared" si="126"/>
        <v>0</v>
      </c>
      <c r="AE176" s="19">
        <f t="shared" si="127"/>
        <v>0</v>
      </c>
      <c r="AF176" s="19">
        <f t="shared" si="128"/>
        <v>0</v>
      </c>
      <c r="AG176" s="19">
        <f t="shared" si="129"/>
        <v>0</v>
      </c>
      <c r="AH176" s="19">
        <f t="shared" si="130"/>
        <v>0</v>
      </c>
      <c r="AI176" s="19">
        <f t="shared" si="131"/>
        <v>0</v>
      </c>
      <c r="AJ176" s="19">
        <f t="shared" si="132"/>
        <v>7352.9411764705874</v>
      </c>
      <c r="AK176" s="19">
        <f t="shared" si="133"/>
        <v>0</v>
      </c>
      <c r="AL176" s="19">
        <f t="shared" si="134"/>
        <v>2941.1764705882351</v>
      </c>
      <c r="AM176" s="19">
        <f t="shared" si="135"/>
        <v>0</v>
      </c>
      <c r="AN176" s="19">
        <f t="shared" si="136"/>
        <v>0</v>
      </c>
      <c r="AO176" s="19">
        <f t="shared" si="137"/>
        <v>10294.117647058822</v>
      </c>
      <c r="AP176" s="20" t="s">
        <v>120</v>
      </c>
      <c r="AQ176" s="19">
        <f t="shared" si="138"/>
        <v>11764.705882352939</v>
      </c>
      <c r="AR176" s="109">
        <f>AVERAGE(AQ176:AQ177)</f>
        <v>16176.470588235294</v>
      </c>
      <c r="AS176" s="29"/>
      <c r="AT176" s="5"/>
      <c r="AU176" s="5"/>
      <c r="AV176" s="5"/>
      <c r="AW176" s="5"/>
      <c r="AX176" s="5"/>
      <c r="AY176" s="7"/>
    </row>
    <row r="177" spans="1:51" ht="20.45" customHeight="1" x14ac:dyDescent="0.2">
      <c r="A177" s="23">
        <v>673</v>
      </c>
      <c r="B177" s="89"/>
      <c r="C177" s="89"/>
      <c r="D177" s="14">
        <v>0.68</v>
      </c>
      <c r="E177" s="24"/>
      <c r="F177" s="25"/>
      <c r="G177" s="25"/>
      <c r="H177" s="25">
        <v>2</v>
      </c>
      <c r="I177" s="25"/>
      <c r="J177" s="25">
        <f t="shared" si="116"/>
        <v>2</v>
      </c>
      <c r="K177" s="25">
        <v>4</v>
      </c>
      <c r="L177" s="25"/>
      <c r="M177" s="25"/>
      <c r="N177" s="25"/>
      <c r="O177" s="25"/>
      <c r="P177" s="25">
        <f t="shared" si="117"/>
        <v>4</v>
      </c>
      <c r="Q177" s="25">
        <v>6</v>
      </c>
      <c r="R177" s="25"/>
      <c r="S177" s="25">
        <v>2</v>
      </c>
      <c r="T177" s="25"/>
      <c r="U177" s="25"/>
      <c r="V177" s="25">
        <f t="shared" si="118"/>
        <v>8</v>
      </c>
      <c r="W177" s="26">
        <f t="shared" si="119"/>
        <v>14</v>
      </c>
      <c r="X177" s="18">
        <f t="shared" si="120"/>
        <v>0</v>
      </c>
      <c r="Y177" s="19">
        <f t="shared" si="121"/>
        <v>0</v>
      </c>
      <c r="Z177" s="19">
        <f t="shared" si="122"/>
        <v>0</v>
      </c>
      <c r="AA177" s="19">
        <f t="shared" si="123"/>
        <v>2941.1764705882351</v>
      </c>
      <c r="AB177" s="19">
        <f t="shared" si="124"/>
        <v>0</v>
      </c>
      <c r="AC177" s="19">
        <f t="shared" si="125"/>
        <v>2941.1764705882351</v>
      </c>
      <c r="AD177" s="19">
        <f t="shared" si="126"/>
        <v>5882.3529411764703</v>
      </c>
      <c r="AE177" s="19">
        <f t="shared" si="127"/>
        <v>0</v>
      </c>
      <c r="AF177" s="19">
        <f t="shared" si="128"/>
        <v>0</v>
      </c>
      <c r="AG177" s="19">
        <f t="shared" si="129"/>
        <v>0</v>
      </c>
      <c r="AH177" s="19">
        <f t="shared" si="130"/>
        <v>0</v>
      </c>
      <c r="AI177" s="19">
        <f t="shared" si="131"/>
        <v>5882.3529411764703</v>
      </c>
      <c r="AJ177" s="19">
        <f t="shared" si="132"/>
        <v>8823.5294117647045</v>
      </c>
      <c r="AK177" s="19">
        <f t="shared" si="133"/>
        <v>0</v>
      </c>
      <c r="AL177" s="19">
        <f t="shared" si="134"/>
        <v>2941.1764705882351</v>
      </c>
      <c r="AM177" s="19">
        <f t="shared" si="135"/>
        <v>0</v>
      </c>
      <c r="AN177" s="19">
        <f t="shared" si="136"/>
        <v>0</v>
      </c>
      <c r="AO177" s="19">
        <f t="shared" si="137"/>
        <v>11764.705882352941</v>
      </c>
      <c r="AP177" s="27" t="s">
        <v>121</v>
      </c>
      <c r="AQ177" s="28">
        <f t="shared" si="138"/>
        <v>20588.235294117647</v>
      </c>
      <c r="AR177" s="110"/>
      <c r="AS177" s="29"/>
      <c r="AT177" s="5"/>
      <c r="AU177" s="5"/>
      <c r="AV177" s="5"/>
      <c r="AW177" s="5"/>
      <c r="AX177" s="5"/>
      <c r="AY177" s="7"/>
    </row>
    <row r="178" spans="1:51" ht="20.45" customHeight="1" x14ac:dyDescent="0.2">
      <c r="A178" s="23">
        <v>674</v>
      </c>
      <c r="B178" s="89"/>
      <c r="C178" s="89"/>
      <c r="D178" s="14">
        <v>0.69</v>
      </c>
      <c r="E178" s="24"/>
      <c r="F178" s="25"/>
      <c r="G178" s="25"/>
      <c r="H178" s="25"/>
      <c r="I178" s="25"/>
      <c r="J178" s="25">
        <f t="shared" si="116"/>
        <v>0</v>
      </c>
      <c r="K178" s="25"/>
      <c r="L178" s="25"/>
      <c r="M178" s="25">
        <v>2</v>
      </c>
      <c r="N178" s="25"/>
      <c r="O178" s="25"/>
      <c r="P178" s="25">
        <f t="shared" si="117"/>
        <v>2</v>
      </c>
      <c r="Q178" s="25">
        <v>4</v>
      </c>
      <c r="R178" s="25"/>
      <c r="S178" s="25">
        <v>1</v>
      </c>
      <c r="T178" s="25"/>
      <c r="U178" s="25"/>
      <c r="V178" s="25">
        <f t="shared" si="118"/>
        <v>5</v>
      </c>
      <c r="W178" s="26">
        <f t="shared" si="119"/>
        <v>7</v>
      </c>
      <c r="X178" s="18">
        <f t="shared" si="120"/>
        <v>0</v>
      </c>
      <c r="Y178" s="19">
        <f t="shared" si="121"/>
        <v>0</v>
      </c>
      <c r="Z178" s="19">
        <f t="shared" si="122"/>
        <v>0</v>
      </c>
      <c r="AA178" s="19">
        <f t="shared" si="123"/>
        <v>0</v>
      </c>
      <c r="AB178" s="19">
        <f t="shared" si="124"/>
        <v>0</v>
      </c>
      <c r="AC178" s="19">
        <f t="shared" si="125"/>
        <v>0</v>
      </c>
      <c r="AD178" s="19">
        <f t="shared" si="126"/>
        <v>0</v>
      </c>
      <c r="AE178" s="19">
        <f t="shared" si="127"/>
        <v>0</v>
      </c>
      <c r="AF178" s="19">
        <f t="shared" si="128"/>
        <v>2898.5507246376815</v>
      </c>
      <c r="AG178" s="19">
        <f t="shared" si="129"/>
        <v>0</v>
      </c>
      <c r="AH178" s="19">
        <f t="shared" si="130"/>
        <v>0</v>
      </c>
      <c r="AI178" s="19">
        <f t="shared" si="131"/>
        <v>2898.5507246376815</v>
      </c>
      <c r="AJ178" s="19">
        <f t="shared" si="132"/>
        <v>5797.1014492753629</v>
      </c>
      <c r="AK178" s="19">
        <f t="shared" si="133"/>
        <v>0</v>
      </c>
      <c r="AL178" s="19">
        <f t="shared" si="134"/>
        <v>1449.2753623188407</v>
      </c>
      <c r="AM178" s="19">
        <f t="shared" si="135"/>
        <v>0</v>
      </c>
      <c r="AN178" s="19">
        <f t="shared" si="136"/>
        <v>0</v>
      </c>
      <c r="AO178" s="19">
        <f t="shared" si="137"/>
        <v>7246.3768115942039</v>
      </c>
      <c r="AP178" s="20" t="s">
        <v>120</v>
      </c>
      <c r="AQ178" s="19">
        <f t="shared" si="138"/>
        <v>10144.927536231886</v>
      </c>
      <c r="AR178" s="109">
        <f>AVERAGE(AQ178:AQ179)</f>
        <v>15217.391304347828</v>
      </c>
      <c r="AS178" s="29"/>
      <c r="AT178" s="5"/>
      <c r="AU178" s="5"/>
      <c r="AV178" s="5"/>
      <c r="AW178" s="5"/>
      <c r="AX178" s="5"/>
      <c r="AY178" s="7"/>
    </row>
    <row r="179" spans="1:51" ht="20.45" customHeight="1" x14ac:dyDescent="0.2">
      <c r="A179" s="23">
        <v>675</v>
      </c>
      <c r="B179" s="89"/>
      <c r="C179" s="89"/>
      <c r="D179" s="14">
        <v>0.69</v>
      </c>
      <c r="E179" s="24">
        <v>1</v>
      </c>
      <c r="F179" s="25"/>
      <c r="G179" s="25">
        <v>1</v>
      </c>
      <c r="H179" s="25"/>
      <c r="I179" s="25"/>
      <c r="J179" s="25">
        <f t="shared" si="116"/>
        <v>2</v>
      </c>
      <c r="K179" s="25">
        <v>3</v>
      </c>
      <c r="L179" s="25"/>
      <c r="M179" s="25"/>
      <c r="N179" s="25"/>
      <c r="O179" s="25"/>
      <c r="P179" s="25">
        <f t="shared" si="117"/>
        <v>3</v>
      </c>
      <c r="Q179" s="25">
        <v>5</v>
      </c>
      <c r="R179" s="25"/>
      <c r="S179" s="25">
        <v>4</v>
      </c>
      <c r="T179" s="25"/>
      <c r="U179" s="25"/>
      <c r="V179" s="25">
        <f t="shared" si="118"/>
        <v>9</v>
      </c>
      <c r="W179" s="26">
        <f t="shared" si="119"/>
        <v>14</v>
      </c>
      <c r="X179" s="18">
        <f t="shared" si="120"/>
        <v>1449.2753623188407</v>
      </c>
      <c r="Y179" s="19">
        <f t="shared" si="121"/>
        <v>0</v>
      </c>
      <c r="Z179" s="19">
        <f t="shared" si="122"/>
        <v>1449.2753623188407</v>
      </c>
      <c r="AA179" s="19">
        <f t="shared" si="123"/>
        <v>0</v>
      </c>
      <c r="AB179" s="19">
        <f t="shared" si="124"/>
        <v>0</v>
      </c>
      <c r="AC179" s="19">
        <f t="shared" si="125"/>
        <v>2898.5507246376815</v>
      </c>
      <c r="AD179" s="19">
        <f t="shared" si="126"/>
        <v>4347.826086956522</v>
      </c>
      <c r="AE179" s="19">
        <f t="shared" si="127"/>
        <v>0</v>
      </c>
      <c r="AF179" s="19">
        <f t="shared" si="128"/>
        <v>0</v>
      </c>
      <c r="AG179" s="19">
        <f t="shared" si="129"/>
        <v>0</v>
      </c>
      <c r="AH179" s="19">
        <f t="shared" si="130"/>
        <v>0</v>
      </c>
      <c r="AI179" s="19">
        <f t="shared" si="131"/>
        <v>4347.826086956522</v>
      </c>
      <c r="AJ179" s="19">
        <f t="shared" si="132"/>
        <v>7246.376811594203</v>
      </c>
      <c r="AK179" s="19">
        <f t="shared" si="133"/>
        <v>0</v>
      </c>
      <c r="AL179" s="19">
        <f t="shared" si="134"/>
        <v>5797.1014492753629</v>
      </c>
      <c r="AM179" s="19">
        <f t="shared" si="135"/>
        <v>0</v>
      </c>
      <c r="AN179" s="19">
        <f t="shared" si="136"/>
        <v>0</v>
      </c>
      <c r="AO179" s="19">
        <f t="shared" si="137"/>
        <v>13043.478260869566</v>
      </c>
      <c r="AP179" s="27" t="s">
        <v>121</v>
      </c>
      <c r="AQ179" s="28">
        <f t="shared" si="138"/>
        <v>20289.855072463768</v>
      </c>
      <c r="AR179" s="110"/>
      <c r="AS179" s="29"/>
      <c r="AT179" s="5"/>
      <c r="AU179" s="5"/>
      <c r="AV179" s="5"/>
      <c r="AW179" s="5"/>
      <c r="AX179" s="5"/>
      <c r="AY179" s="7"/>
    </row>
    <row r="180" spans="1:51" ht="20.45" customHeight="1" x14ac:dyDescent="0.2">
      <c r="A180" s="23">
        <v>676</v>
      </c>
      <c r="B180" s="89"/>
      <c r="C180" s="89"/>
      <c r="D180" s="14">
        <v>0.68</v>
      </c>
      <c r="E180" s="24"/>
      <c r="F180" s="25"/>
      <c r="G180" s="25"/>
      <c r="H180" s="25"/>
      <c r="I180" s="25"/>
      <c r="J180" s="25">
        <f t="shared" si="116"/>
        <v>0</v>
      </c>
      <c r="K180" s="25"/>
      <c r="L180" s="25"/>
      <c r="M180" s="25"/>
      <c r="N180" s="25"/>
      <c r="O180" s="25"/>
      <c r="P180" s="25">
        <f t="shared" si="117"/>
        <v>0</v>
      </c>
      <c r="Q180" s="25">
        <v>2</v>
      </c>
      <c r="R180" s="25"/>
      <c r="S180" s="25">
        <v>5</v>
      </c>
      <c r="T180" s="25"/>
      <c r="U180" s="25"/>
      <c r="V180" s="25">
        <f t="shared" si="118"/>
        <v>7</v>
      </c>
      <c r="W180" s="26">
        <f t="shared" si="119"/>
        <v>7</v>
      </c>
      <c r="X180" s="18">
        <f t="shared" si="120"/>
        <v>0</v>
      </c>
      <c r="Y180" s="19">
        <f t="shared" si="121"/>
        <v>0</v>
      </c>
      <c r="Z180" s="19">
        <f t="shared" si="122"/>
        <v>0</v>
      </c>
      <c r="AA180" s="19">
        <f t="shared" si="123"/>
        <v>0</v>
      </c>
      <c r="AB180" s="19">
        <f t="shared" si="124"/>
        <v>0</v>
      </c>
      <c r="AC180" s="19">
        <f t="shared" si="125"/>
        <v>0</v>
      </c>
      <c r="AD180" s="19">
        <f t="shared" si="126"/>
        <v>0</v>
      </c>
      <c r="AE180" s="19">
        <f t="shared" si="127"/>
        <v>0</v>
      </c>
      <c r="AF180" s="19">
        <f t="shared" si="128"/>
        <v>0</v>
      </c>
      <c r="AG180" s="19">
        <f t="shared" si="129"/>
        <v>0</v>
      </c>
      <c r="AH180" s="19">
        <f t="shared" si="130"/>
        <v>0</v>
      </c>
      <c r="AI180" s="19">
        <f t="shared" si="131"/>
        <v>0</v>
      </c>
      <c r="AJ180" s="19">
        <f t="shared" si="132"/>
        <v>2941.1764705882351</v>
      </c>
      <c r="AK180" s="19">
        <f t="shared" si="133"/>
        <v>0</v>
      </c>
      <c r="AL180" s="19">
        <f t="shared" si="134"/>
        <v>7352.9411764705874</v>
      </c>
      <c r="AM180" s="19">
        <f t="shared" si="135"/>
        <v>0</v>
      </c>
      <c r="AN180" s="19">
        <f t="shared" si="136"/>
        <v>0</v>
      </c>
      <c r="AO180" s="19">
        <f t="shared" si="137"/>
        <v>10294.117647058822</v>
      </c>
      <c r="AP180" s="20" t="s">
        <v>120</v>
      </c>
      <c r="AQ180" s="19">
        <f t="shared" si="138"/>
        <v>10294.117647058822</v>
      </c>
      <c r="AR180" s="109">
        <f>AVERAGE(AQ180:AQ181)</f>
        <v>8823.5294117647045</v>
      </c>
      <c r="AS180" s="29"/>
      <c r="AT180" s="5"/>
      <c r="AU180" s="5"/>
      <c r="AV180" s="5"/>
      <c r="AW180" s="5"/>
      <c r="AX180" s="5"/>
      <c r="AY180" s="7"/>
    </row>
    <row r="181" spans="1:51" ht="20.45" customHeight="1" x14ac:dyDescent="0.2">
      <c r="A181" s="23">
        <v>677</v>
      </c>
      <c r="B181" s="89"/>
      <c r="C181" s="89"/>
      <c r="D181" s="14">
        <v>0.68</v>
      </c>
      <c r="E181" s="24"/>
      <c r="F181" s="25"/>
      <c r="G181" s="25"/>
      <c r="H181" s="25"/>
      <c r="I181" s="25"/>
      <c r="J181" s="25">
        <f t="shared" si="116"/>
        <v>0</v>
      </c>
      <c r="K181" s="25"/>
      <c r="L181" s="25"/>
      <c r="M181" s="25">
        <v>3</v>
      </c>
      <c r="N181" s="25"/>
      <c r="O181" s="25"/>
      <c r="P181" s="25">
        <f t="shared" si="117"/>
        <v>3</v>
      </c>
      <c r="Q181" s="25">
        <v>1</v>
      </c>
      <c r="R181" s="25"/>
      <c r="S181" s="25">
        <v>1</v>
      </c>
      <c r="T181" s="25"/>
      <c r="U181" s="25"/>
      <c r="V181" s="25">
        <f t="shared" si="118"/>
        <v>2</v>
      </c>
      <c r="W181" s="26">
        <f t="shared" si="119"/>
        <v>5</v>
      </c>
      <c r="X181" s="18">
        <f t="shared" si="120"/>
        <v>0</v>
      </c>
      <c r="Y181" s="19">
        <f t="shared" si="121"/>
        <v>0</v>
      </c>
      <c r="Z181" s="19">
        <f t="shared" si="122"/>
        <v>0</v>
      </c>
      <c r="AA181" s="19">
        <f t="shared" si="123"/>
        <v>0</v>
      </c>
      <c r="AB181" s="19">
        <f t="shared" si="124"/>
        <v>0</v>
      </c>
      <c r="AC181" s="19">
        <f t="shared" si="125"/>
        <v>0</v>
      </c>
      <c r="AD181" s="19">
        <f t="shared" si="126"/>
        <v>0</v>
      </c>
      <c r="AE181" s="19">
        <f t="shared" si="127"/>
        <v>0</v>
      </c>
      <c r="AF181" s="19">
        <f t="shared" si="128"/>
        <v>4411.7647058823522</v>
      </c>
      <c r="AG181" s="19">
        <f t="shared" si="129"/>
        <v>0</v>
      </c>
      <c r="AH181" s="19">
        <f t="shared" si="130"/>
        <v>0</v>
      </c>
      <c r="AI181" s="19">
        <f t="shared" si="131"/>
        <v>4411.7647058823522</v>
      </c>
      <c r="AJ181" s="19">
        <f t="shared" si="132"/>
        <v>1470.5882352941176</v>
      </c>
      <c r="AK181" s="19">
        <f t="shared" si="133"/>
        <v>0</v>
      </c>
      <c r="AL181" s="19">
        <f t="shared" si="134"/>
        <v>1470.5882352941176</v>
      </c>
      <c r="AM181" s="19">
        <f t="shared" si="135"/>
        <v>0</v>
      </c>
      <c r="AN181" s="19">
        <f t="shared" si="136"/>
        <v>0</v>
      </c>
      <c r="AO181" s="19">
        <f t="shared" si="137"/>
        <v>2941.1764705882351</v>
      </c>
      <c r="AP181" s="27" t="s">
        <v>121</v>
      </c>
      <c r="AQ181" s="28">
        <f t="shared" si="138"/>
        <v>7352.9411764705874</v>
      </c>
      <c r="AR181" s="110"/>
      <c r="AS181" s="29"/>
      <c r="AT181" s="5"/>
      <c r="AU181" s="5"/>
      <c r="AV181" s="5"/>
      <c r="AW181" s="5"/>
      <c r="AX181" s="5"/>
      <c r="AY181" s="7"/>
    </row>
    <row r="182" spans="1:51" ht="20.45" customHeight="1" x14ac:dyDescent="0.2">
      <c r="A182" s="23">
        <v>678</v>
      </c>
      <c r="B182" s="89"/>
      <c r="C182" s="89"/>
      <c r="D182" s="14">
        <v>0.68</v>
      </c>
      <c r="E182" s="24"/>
      <c r="F182" s="25"/>
      <c r="G182" s="25"/>
      <c r="H182" s="25"/>
      <c r="I182" s="25"/>
      <c r="J182" s="25">
        <f t="shared" si="116"/>
        <v>0</v>
      </c>
      <c r="K182" s="25">
        <v>2</v>
      </c>
      <c r="L182" s="25"/>
      <c r="M182" s="25">
        <v>1</v>
      </c>
      <c r="N182" s="25"/>
      <c r="O182" s="25"/>
      <c r="P182" s="25">
        <f t="shared" si="117"/>
        <v>3</v>
      </c>
      <c r="Q182" s="25"/>
      <c r="R182" s="25"/>
      <c r="S182" s="25">
        <v>8</v>
      </c>
      <c r="T182" s="25"/>
      <c r="U182" s="25"/>
      <c r="V182" s="25">
        <f t="shared" si="118"/>
        <v>8</v>
      </c>
      <c r="W182" s="26">
        <f t="shared" si="119"/>
        <v>11</v>
      </c>
      <c r="X182" s="18">
        <f t="shared" si="120"/>
        <v>0</v>
      </c>
      <c r="Y182" s="19">
        <f t="shared" si="121"/>
        <v>0</v>
      </c>
      <c r="Z182" s="19">
        <f t="shared" si="122"/>
        <v>0</v>
      </c>
      <c r="AA182" s="19">
        <f t="shared" si="123"/>
        <v>0</v>
      </c>
      <c r="AB182" s="19">
        <f t="shared" si="124"/>
        <v>0</v>
      </c>
      <c r="AC182" s="19">
        <f t="shared" si="125"/>
        <v>0</v>
      </c>
      <c r="AD182" s="19">
        <f t="shared" si="126"/>
        <v>2941.1764705882351</v>
      </c>
      <c r="AE182" s="19">
        <f t="shared" si="127"/>
        <v>0</v>
      </c>
      <c r="AF182" s="19">
        <f t="shared" si="128"/>
        <v>1470.5882352941176</v>
      </c>
      <c r="AG182" s="19">
        <f t="shared" si="129"/>
        <v>0</v>
      </c>
      <c r="AH182" s="19">
        <f t="shared" si="130"/>
        <v>0</v>
      </c>
      <c r="AI182" s="19">
        <f t="shared" si="131"/>
        <v>4411.7647058823532</v>
      </c>
      <c r="AJ182" s="19">
        <f t="shared" si="132"/>
        <v>0</v>
      </c>
      <c r="AK182" s="19">
        <f t="shared" si="133"/>
        <v>0</v>
      </c>
      <c r="AL182" s="19">
        <f t="shared" si="134"/>
        <v>11764.705882352941</v>
      </c>
      <c r="AM182" s="19">
        <f t="shared" si="135"/>
        <v>0</v>
      </c>
      <c r="AN182" s="19">
        <f t="shared" si="136"/>
        <v>0</v>
      </c>
      <c r="AO182" s="19">
        <f t="shared" si="137"/>
        <v>11764.705882352941</v>
      </c>
      <c r="AP182" s="65" t="s">
        <v>120</v>
      </c>
      <c r="AQ182" s="66">
        <f t="shared" si="138"/>
        <v>16176.470588235294</v>
      </c>
      <c r="AR182" s="113">
        <f>AQ182</f>
        <v>16176.470588235294</v>
      </c>
      <c r="AS182" s="29"/>
      <c r="AT182" s="5"/>
      <c r="AU182" s="5"/>
      <c r="AV182" s="5"/>
      <c r="AW182" s="5"/>
      <c r="AX182" s="5"/>
      <c r="AY182" s="7"/>
    </row>
    <row r="183" spans="1:51" ht="20.45" customHeight="1" x14ac:dyDescent="0.2">
      <c r="A183" s="23">
        <v>679</v>
      </c>
      <c r="B183" s="89"/>
      <c r="C183" s="89"/>
      <c r="D183" s="14">
        <v>0.68</v>
      </c>
      <c r="E183" s="24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  <c r="X183" s="18">
        <f t="shared" si="120"/>
        <v>0</v>
      </c>
      <c r="Y183" s="19">
        <f t="shared" si="121"/>
        <v>0</v>
      </c>
      <c r="Z183" s="19">
        <f t="shared" si="122"/>
        <v>0</v>
      </c>
      <c r="AA183" s="19">
        <f t="shared" si="123"/>
        <v>0</v>
      </c>
      <c r="AB183" s="19">
        <f t="shared" si="124"/>
        <v>0</v>
      </c>
      <c r="AC183" s="19">
        <f t="shared" si="125"/>
        <v>0</v>
      </c>
      <c r="AD183" s="19">
        <f t="shared" si="126"/>
        <v>0</v>
      </c>
      <c r="AE183" s="19">
        <f t="shared" si="127"/>
        <v>0</v>
      </c>
      <c r="AF183" s="19">
        <f t="shared" si="128"/>
        <v>0</v>
      </c>
      <c r="AG183" s="19">
        <f t="shared" si="129"/>
        <v>0</v>
      </c>
      <c r="AH183" s="19">
        <f t="shared" si="130"/>
        <v>0</v>
      </c>
      <c r="AI183" s="19">
        <f t="shared" si="131"/>
        <v>0</v>
      </c>
      <c r="AJ183" s="19">
        <f t="shared" si="132"/>
        <v>0</v>
      </c>
      <c r="AK183" s="19">
        <f t="shared" si="133"/>
        <v>0</v>
      </c>
      <c r="AL183" s="19">
        <f t="shared" si="134"/>
        <v>0</v>
      </c>
      <c r="AM183" s="19">
        <f t="shared" si="135"/>
        <v>0</v>
      </c>
      <c r="AN183" s="19">
        <f t="shared" si="136"/>
        <v>0</v>
      </c>
      <c r="AO183" s="19">
        <f t="shared" si="137"/>
        <v>0</v>
      </c>
      <c r="AP183" s="65" t="s">
        <v>121</v>
      </c>
      <c r="AQ183" s="66">
        <f t="shared" si="138"/>
        <v>0</v>
      </c>
      <c r="AR183" s="114"/>
      <c r="AS183" s="29"/>
      <c r="AT183" s="5"/>
      <c r="AU183" s="5"/>
      <c r="AV183" s="5"/>
      <c r="AW183" s="5"/>
      <c r="AX183" s="5"/>
      <c r="AY183" s="7"/>
    </row>
    <row r="184" spans="1:51" ht="20.45" customHeight="1" x14ac:dyDescent="0.2">
      <c r="A184" s="23">
        <v>680</v>
      </c>
      <c r="B184" s="89"/>
      <c r="C184" s="89"/>
      <c r="D184" s="14">
        <v>0.69</v>
      </c>
      <c r="E184" s="24"/>
      <c r="F184" s="25"/>
      <c r="G184" s="25"/>
      <c r="H184" s="25"/>
      <c r="I184" s="25"/>
      <c r="J184" s="25">
        <f t="shared" ref="J184:J191" si="139">SUM(E184:I184)</f>
        <v>0</v>
      </c>
      <c r="K184" s="25">
        <v>2</v>
      </c>
      <c r="L184" s="25"/>
      <c r="M184" s="25"/>
      <c r="N184" s="25"/>
      <c r="O184" s="25"/>
      <c r="P184" s="25">
        <f t="shared" ref="P184:P191" si="140">SUM(K184:O184)</f>
        <v>2</v>
      </c>
      <c r="Q184" s="25"/>
      <c r="R184" s="25"/>
      <c r="S184" s="25">
        <v>2</v>
      </c>
      <c r="T184" s="25"/>
      <c r="U184" s="25"/>
      <c r="V184" s="25">
        <f t="shared" ref="V184:V191" si="141">SUM(Q184:U184)</f>
        <v>2</v>
      </c>
      <c r="W184" s="26">
        <f t="shared" ref="W184:W191" si="142">J184+P184+V184</f>
        <v>4</v>
      </c>
      <c r="X184" s="18">
        <f t="shared" si="120"/>
        <v>0</v>
      </c>
      <c r="Y184" s="19">
        <f t="shared" si="121"/>
        <v>0</v>
      </c>
      <c r="Z184" s="19">
        <f t="shared" si="122"/>
        <v>0</v>
      </c>
      <c r="AA184" s="19">
        <f t="shared" si="123"/>
        <v>0</v>
      </c>
      <c r="AB184" s="19">
        <f t="shared" si="124"/>
        <v>0</v>
      </c>
      <c r="AC184" s="19">
        <f t="shared" si="125"/>
        <v>0</v>
      </c>
      <c r="AD184" s="19">
        <f t="shared" si="126"/>
        <v>2898.5507246376815</v>
      </c>
      <c r="AE184" s="19">
        <f t="shared" si="127"/>
        <v>0</v>
      </c>
      <c r="AF184" s="19">
        <f t="shared" si="128"/>
        <v>0</v>
      </c>
      <c r="AG184" s="19">
        <f t="shared" si="129"/>
        <v>0</v>
      </c>
      <c r="AH184" s="19">
        <f t="shared" si="130"/>
        <v>0</v>
      </c>
      <c r="AI184" s="19">
        <f t="shared" si="131"/>
        <v>2898.5507246376815</v>
      </c>
      <c r="AJ184" s="19">
        <f t="shared" si="132"/>
        <v>0</v>
      </c>
      <c r="AK184" s="19">
        <f t="shared" si="133"/>
        <v>0</v>
      </c>
      <c r="AL184" s="19">
        <f t="shared" si="134"/>
        <v>2898.5507246376815</v>
      </c>
      <c r="AM184" s="19">
        <f t="shared" si="135"/>
        <v>0</v>
      </c>
      <c r="AN184" s="19">
        <f t="shared" si="136"/>
        <v>0</v>
      </c>
      <c r="AO184" s="19">
        <f t="shared" si="137"/>
        <v>2898.5507246376815</v>
      </c>
      <c r="AP184" s="20" t="s">
        <v>120</v>
      </c>
      <c r="AQ184" s="19">
        <f t="shared" si="138"/>
        <v>5797.1014492753629</v>
      </c>
      <c r="AR184" s="109">
        <f>AVERAGE(AQ184:AQ185)</f>
        <v>13043.478260869566</v>
      </c>
      <c r="AS184" s="29"/>
      <c r="AT184" s="5"/>
      <c r="AU184" s="5"/>
      <c r="AV184" s="5"/>
      <c r="AW184" s="5"/>
      <c r="AX184" s="5"/>
      <c r="AY184" s="7"/>
    </row>
    <row r="185" spans="1:51" ht="20.45" customHeight="1" x14ac:dyDescent="0.2">
      <c r="A185" s="23">
        <v>681</v>
      </c>
      <c r="B185" s="89"/>
      <c r="C185" s="89"/>
      <c r="D185" s="14">
        <v>0.69</v>
      </c>
      <c r="E185" s="24"/>
      <c r="F185" s="25"/>
      <c r="G185" s="25"/>
      <c r="H185" s="25"/>
      <c r="I185" s="25"/>
      <c r="J185" s="25">
        <f t="shared" si="139"/>
        <v>0</v>
      </c>
      <c r="K185" s="25">
        <v>3</v>
      </c>
      <c r="L185" s="25"/>
      <c r="M185" s="25">
        <v>3</v>
      </c>
      <c r="N185" s="25"/>
      <c r="O185" s="25"/>
      <c r="P185" s="25">
        <f t="shared" si="140"/>
        <v>6</v>
      </c>
      <c r="Q185" s="25"/>
      <c r="R185" s="25"/>
      <c r="S185" s="25">
        <v>8</v>
      </c>
      <c r="T185" s="25"/>
      <c r="U185" s="25"/>
      <c r="V185" s="25">
        <f t="shared" si="141"/>
        <v>8</v>
      </c>
      <c r="W185" s="26">
        <f t="shared" si="142"/>
        <v>14</v>
      </c>
      <c r="X185" s="18">
        <f t="shared" si="120"/>
        <v>0</v>
      </c>
      <c r="Y185" s="19">
        <f t="shared" si="121"/>
        <v>0</v>
      </c>
      <c r="Z185" s="19">
        <f t="shared" si="122"/>
        <v>0</v>
      </c>
      <c r="AA185" s="19">
        <f t="shared" si="123"/>
        <v>0</v>
      </c>
      <c r="AB185" s="19">
        <f t="shared" si="124"/>
        <v>0</v>
      </c>
      <c r="AC185" s="19">
        <f t="shared" si="125"/>
        <v>0</v>
      </c>
      <c r="AD185" s="19">
        <f t="shared" si="126"/>
        <v>4347.826086956522</v>
      </c>
      <c r="AE185" s="19">
        <f t="shared" si="127"/>
        <v>0</v>
      </c>
      <c r="AF185" s="19">
        <f t="shared" si="128"/>
        <v>4347.826086956522</v>
      </c>
      <c r="AG185" s="19">
        <f t="shared" si="129"/>
        <v>0</v>
      </c>
      <c r="AH185" s="19">
        <f t="shared" si="130"/>
        <v>0</v>
      </c>
      <c r="AI185" s="19">
        <f t="shared" si="131"/>
        <v>8695.652173913044</v>
      </c>
      <c r="AJ185" s="19">
        <f t="shared" si="132"/>
        <v>0</v>
      </c>
      <c r="AK185" s="19">
        <f t="shared" si="133"/>
        <v>0</v>
      </c>
      <c r="AL185" s="19">
        <f t="shared" si="134"/>
        <v>11594.202898550726</v>
      </c>
      <c r="AM185" s="19">
        <f t="shared" si="135"/>
        <v>0</v>
      </c>
      <c r="AN185" s="19">
        <f t="shared" si="136"/>
        <v>0</v>
      </c>
      <c r="AO185" s="19">
        <f t="shared" si="137"/>
        <v>11594.202898550726</v>
      </c>
      <c r="AP185" s="27" t="s">
        <v>121</v>
      </c>
      <c r="AQ185" s="28">
        <f t="shared" si="138"/>
        <v>20289.855072463768</v>
      </c>
      <c r="AR185" s="110"/>
      <c r="AS185" s="29"/>
      <c r="AT185" s="5"/>
      <c r="AU185" s="5"/>
      <c r="AV185" s="5"/>
      <c r="AW185" s="5"/>
      <c r="AX185" s="5"/>
      <c r="AY185" s="7"/>
    </row>
    <row r="186" spans="1:51" ht="20.45" customHeight="1" x14ac:dyDescent="0.2">
      <c r="A186" s="23">
        <v>682</v>
      </c>
      <c r="B186" s="89"/>
      <c r="C186" s="89"/>
      <c r="D186" s="14">
        <v>0.68</v>
      </c>
      <c r="E186" s="24"/>
      <c r="F186" s="25"/>
      <c r="G186" s="25"/>
      <c r="H186" s="25"/>
      <c r="I186" s="25"/>
      <c r="J186" s="25">
        <f t="shared" si="139"/>
        <v>0</v>
      </c>
      <c r="K186" s="25">
        <v>4</v>
      </c>
      <c r="L186" s="25">
        <v>1</v>
      </c>
      <c r="M186" s="25">
        <v>1</v>
      </c>
      <c r="N186" s="25"/>
      <c r="O186" s="25"/>
      <c r="P186" s="25">
        <f t="shared" si="140"/>
        <v>6</v>
      </c>
      <c r="Q186" s="25">
        <v>1</v>
      </c>
      <c r="R186" s="25"/>
      <c r="S186" s="25">
        <v>3</v>
      </c>
      <c r="T186" s="25"/>
      <c r="U186" s="25"/>
      <c r="V186" s="25">
        <f t="shared" si="141"/>
        <v>4</v>
      </c>
      <c r="W186" s="26">
        <f t="shared" si="142"/>
        <v>10</v>
      </c>
      <c r="X186" s="18">
        <f t="shared" si="120"/>
        <v>0</v>
      </c>
      <c r="Y186" s="19">
        <f t="shared" si="121"/>
        <v>0</v>
      </c>
      <c r="Z186" s="19">
        <f t="shared" si="122"/>
        <v>0</v>
      </c>
      <c r="AA186" s="19">
        <f t="shared" si="123"/>
        <v>0</v>
      </c>
      <c r="AB186" s="19">
        <f t="shared" si="124"/>
        <v>0</v>
      </c>
      <c r="AC186" s="19">
        <f t="shared" si="125"/>
        <v>0</v>
      </c>
      <c r="AD186" s="19">
        <f t="shared" si="126"/>
        <v>5882.3529411764703</v>
      </c>
      <c r="AE186" s="19">
        <f t="shared" si="127"/>
        <v>1470.5882352941176</v>
      </c>
      <c r="AF186" s="19">
        <f t="shared" si="128"/>
        <v>1470.5882352941176</v>
      </c>
      <c r="AG186" s="19">
        <f t="shared" si="129"/>
        <v>0</v>
      </c>
      <c r="AH186" s="19">
        <f t="shared" si="130"/>
        <v>0</v>
      </c>
      <c r="AI186" s="19">
        <f t="shared" si="131"/>
        <v>8823.5294117647045</v>
      </c>
      <c r="AJ186" s="19">
        <f t="shared" si="132"/>
        <v>1470.5882352941176</v>
      </c>
      <c r="AK186" s="19">
        <f t="shared" si="133"/>
        <v>0</v>
      </c>
      <c r="AL186" s="19">
        <f t="shared" si="134"/>
        <v>4411.7647058823522</v>
      </c>
      <c r="AM186" s="19">
        <f t="shared" si="135"/>
        <v>0</v>
      </c>
      <c r="AN186" s="19">
        <f t="shared" si="136"/>
        <v>0</v>
      </c>
      <c r="AO186" s="19">
        <f t="shared" si="137"/>
        <v>5882.3529411764703</v>
      </c>
      <c r="AP186" s="20" t="s">
        <v>120</v>
      </c>
      <c r="AQ186" s="19">
        <f t="shared" si="138"/>
        <v>14705.882352941175</v>
      </c>
      <c r="AR186" s="109">
        <f>AVERAGE(AQ186:AQ187)</f>
        <v>11764.705882352941</v>
      </c>
      <c r="AS186" s="29"/>
      <c r="AT186" s="5"/>
      <c r="AU186" s="5"/>
      <c r="AV186" s="5"/>
      <c r="AW186" s="5"/>
      <c r="AX186" s="5"/>
      <c r="AY186" s="7"/>
    </row>
    <row r="187" spans="1:51" ht="20.45" customHeight="1" x14ac:dyDescent="0.2">
      <c r="A187" s="23">
        <v>683</v>
      </c>
      <c r="B187" s="89"/>
      <c r="C187" s="89"/>
      <c r="D187" s="14">
        <v>0.68</v>
      </c>
      <c r="E187" s="24"/>
      <c r="F187" s="25"/>
      <c r="G187" s="25"/>
      <c r="H187" s="25"/>
      <c r="I187" s="25"/>
      <c r="J187" s="25">
        <f t="shared" si="139"/>
        <v>0</v>
      </c>
      <c r="K187" s="25"/>
      <c r="L187" s="25"/>
      <c r="M187" s="25">
        <v>3</v>
      </c>
      <c r="N187" s="25"/>
      <c r="O187" s="25"/>
      <c r="P187" s="25">
        <f t="shared" si="140"/>
        <v>3</v>
      </c>
      <c r="Q187" s="25">
        <v>1</v>
      </c>
      <c r="R187" s="25"/>
      <c r="S187" s="25">
        <v>2</v>
      </c>
      <c r="T187" s="25"/>
      <c r="U187" s="25"/>
      <c r="V187" s="25">
        <f t="shared" si="141"/>
        <v>3</v>
      </c>
      <c r="W187" s="26">
        <f t="shared" si="142"/>
        <v>6</v>
      </c>
      <c r="X187" s="18">
        <f t="shared" si="120"/>
        <v>0</v>
      </c>
      <c r="Y187" s="19">
        <f t="shared" si="121"/>
        <v>0</v>
      </c>
      <c r="Z187" s="19">
        <f t="shared" si="122"/>
        <v>0</v>
      </c>
      <c r="AA187" s="19">
        <f t="shared" si="123"/>
        <v>0</v>
      </c>
      <c r="AB187" s="19">
        <f t="shared" si="124"/>
        <v>0</v>
      </c>
      <c r="AC187" s="19">
        <f t="shared" si="125"/>
        <v>0</v>
      </c>
      <c r="AD187" s="19">
        <f t="shared" si="126"/>
        <v>0</v>
      </c>
      <c r="AE187" s="19">
        <f t="shared" si="127"/>
        <v>0</v>
      </c>
      <c r="AF187" s="19">
        <f t="shared" si="128"/>
        <v>4411.7647058823522</v>
      </c>
      <c r="AG187" s="19">
        <f t="shared" si="129"/>
        <v>0</v>
      </c>
      <c r="AH187" s="19">
        <f t="shared" si="130"/>
        <v>0</v>
      </c>
      <c r="AI187" s="19">
        <f t="shared" si="131"/>
        <v>4411.7647058823522</v>
      </c>
      <c r="AJ187" s="19">
        <f t="shared" si="132"/>
        <v>1470.5882352941176</v>
      </c>
      <c r="AK187" s="19">
        <f t="shared" si="133"/>
        <v>0</v>
      </c>
      <c r="AL187" s="19">
        <f t="shared" si="134"/>
        <v>2941.1764705882351</v>
      </c>
      <c r="AM187" s="19">
        <f t="shared" si="135"/>
        <v>0</v>
      </c>
      <c r="AN187" s="19">
        <f t="shared" si="136"/>
        <v>0</v>
      </c>
      <c r="AO187" s="19">
        <f t="shared" si="137"/>
        <v>4411.7647058823532</v>
      </c>
      <c r="AP187" s="27" t="s">
        <v>121</v>
      </c>
      <c r="AQ187" s="28">
        <f t="shared" si="138"/>
        <v>8823.5294117647063</v>
      </c>
      <c r="AR187" s="110"/>
      <c r="AS187" s="29"/>
      <c r="AT187" s="5"/>
      <c r="AU187" s="5"/>
      <c r="AV187" s="5"/>
      <c r="AW187" s="5"/>
      <c r="AX187" s="5"/>
      <c r="AY187" s="7"/>
    </row>
    <row r="188" spans="1:51" ht="20.45" customHeight="1" x14ac:dyDescent="0.2">
      <c r="A188" s="23">
        <v>684</v>
      </c>
      <c r="B188" s="89"/>
      <c r="C188" s="89"/>
      <c r="D188" s="14">
        <v>0.64</v>
      </c>
      <c r="E188" s="24"/>
      <c r="F188" s="25"/>
      <c r="G188" s="25"/>
      <c r="H188" s="25"/>
      <c r="I188" s="25"/>
      <c r="J188" s="25">
        <f t="shared" si="139"/>
        <v>0</v>
      </c>
      <c r="K188" s="25">
        <v>2</v>
      </c>
      <c r="L188" s="25">
        <v>2</v>
      </c>
      <c r="M188" s="25">
        <v>1</v>
      </c>
      <c r="N188" s="25">
        <v>1</v>
      </c>
      <c r="O188" s="25"/>
      <c r="P188" s="25">
        <f t="shared" si="140"/>
        <v>6</v>
      </c>
      <c r="Q188" s="25">
        <v>7</v>
      </c>
      <c r="R188" s="25"/>
      <c r="S188" s="25">
        <v>17</v>
      </c>
      <c r="T188" s="25"/>
      <c r="U188" s="25"/>
      <c r="V188" s="25">
        <f t="shared" si="141"/>
        <v>24</v>
      </c>
      <c r="W188" s="26">
        <f t="shared" si="142"/>
        <v>30</v>
      </c>
      <c r="X188" s="18">
        <f t="shared" si="120"/>
        <v>0</v>
      </c>
      <c r="Y188" s="19">
        <f t="shared" si="121"/>
        <v>0</v>
      </c>
      <c r="Z188" s="19">
        <f t="shared" si="122"/>
        <v>0</v>
      </c>
      <c r="AA188" s="19">
        <f t="shared" si="123"/>
        <v>0</v>
      </c>
      <c r="AB188" s="19">
        <f t="shared" si="124"/>
        <v>0</v>
      </c>
      <c r="AC188" s="19">
        <f t="shared" si="125"/>
        <v>0</v>
      </c>
      <c r="AD188" s="19">
        <f t="shared" si="126"/>
        <v>3124.9999999999995</v>
      </c>
      <c r="AE188" s="19">
        <f t="shared" si="127"/>
        <v>3124.9999999999995</v>
      </c>
      <c r="AF188" s="19">
        <f t="shared" si="128"/>
        <v>1562.4999999999998</v>
      </c>
      <c r="AG188" s="19">
        <f t="shared" si="129"/>
        <v>1562.4999999999998</v>
      </c>
      <c r="AH188" s="19">
        <f t="shared" si="130"/>
        <v>0</v>
      </c>
      <c r="AI188" s="19">
        <f t="shared" si="131"/>
        <v>9374.9999999999982</v>
      </c>
      <c r="AJ188" s="19">
        <f t="shared" si="132"/>
        <v>10937.5</v>
      </c>
      <c r="AK188" s="19">
        <f t="shared" si="133"/>
        <v>0</v>
      </c>
      <c r="AL188" s="19">
        <f t="shared" si="134"/>
        <v>26562.499999999996</v>
      </c>
      <c r="AM188" s="19">
        <f t="shared" si="135"/>
        <v>0</v>
      </c>
      <c r="AN188" s="19">
        <f t="shared" si="136"/>
        <v>0</v>
      </c>
      <c r="AO188" s="19">
        <f t="shared" si="137"/>
        <v>37500</v>
      </c>
      <c r="AP188" s="20" t="s">
        <v>120</v>
      </c>
      <c r="AQ188" s="19">
        <f t="shared" si="138"/>
        <v>46875</v>
      </c>
      <c r="AR188" s="109">
        <f>AVERAGE(AQ188:AQ189)</f>
        <v>44531.25</v>
      </c>
      <c r="AS188" s="29"/>
      <c r="AT188" s="5"/>
      <c r="AU188" s="5"/>
      <c r="AV188" s="5"/>
      <c r="AW188" s="5"/>
      <c r="AX188" s="5"/>
      <c r="AY188" s="7"/>
    </row>
    <row r="189" spans="1:51" ht="20.45" customHeight="1" x14ac:dyDescent="0.2">
      <c r="A189" s="23">
        <v>685</v>
      </c>
      <c r="B189" s="89"/>
      <c r="C189" s="89"/>
      <c r="D189" s="14">
        <v>0.64</v>
      </c>
      <c r="E189" s="24"/>
      <c r="F189" s="25"/>
      <c r="G189" s="25"/>
      <c r="H189" s="25"/>
      <c r="I189" s="25"/>
      <c r="J189" s="25">
        <f t="shared" si="139"/>
        <v>0</v>
      </c>
      <c r="K189" s="25">
        <v>2</v>
      </c>
      <c r="L189" s="25"/>
      <c r="M189" s="25">
        <v>21</v>
      </c>
      <c r="N189" s="25"/>
      <c r="O189" s="25"/>
      <c r="P189" s="25">
        <f t="shared" si="140"/>
        <v>23</v>
      </c>
      <c r="Q189" s="25">
        <v>1</v>
      </c>
      <c r="R189" s="25"/>
      <c r="S189" s="25">
        <v>2</v>
      </c>
      <c r="T189" s="25">
        <v>1</v>
      </c>
      <c r="U189" s="25"/>
      <c r="V189" s="25">
        <f t="shared" si="141"/>
        <v>4</v>
      </c>
      <c r="W189" s="26">
        <f t="shared" si="142"/>
        <v>27</v>
      </c>
      <c r="X189" s="18">
        <f t="shared" si="120"/>
        <v>0</v>
      </c>
      <c r="Y189" s="19">
        <f t="shared" si="121"/>
        <v>0</v>
      </c>
      <c r="Z189" s="19">
        <f t="shared" si="122"/>
        <v>0</v>
      </c>
      <c r="AA189" s="19">
        <f t="shared" si="123"/>
        <v>0</v>
      </c>
      <c r="AB189" s="19">
        <f t="shared" si="124"/>
        <v>0</v>
      </c>
      <c r="AC189" s="19">
        <f t="shared" si="125"/>
        <v>0</v>
      </c>
      <c r="AD189" s="19">
        <f t="shared" si="126"/>
        <v>3124.9999999999995</v>
      </c>
      <c r="AE189" s="19">
        <f t="shared" si="127"/>
        <v>0</v>
      </c>
      <c r="AF189" s="19">
        <f t="shared" si="128"/>
        <v>32812.5</v>
      </c>
      <c r="AG189" s="19">
        <f t="shared" si="129"/>
        <v>0</v>
      </c>
      <c r="AH189" s="19">
        <f t="shared" si="130"/>
        <v>0</v>
      </c>
      <c r="AI189" s="19">
        <f t="shared" si="131"/>
        <v>35937.5</v>
      </c>
      <c r="AJ189" s="19">
        <f t="shared" si="132"/>
        <v>1562.4999999999998</v>
      </c>
      <c r="AK189" s="19">
        <f t="shared" si="133"/>
        <v>0</v>
      </c>
      <c r="AL189" s="19">
        <f t="shared" si="134"/>
        <v>3124.9999999999995</v>
      </c>
      <c r="AM189" s="19">
        <f t="shared" si="135"/>
        <v>1562.4999999999998</v>
      </c>
      <c r="AN189" s="19">
        <f t="shared" si="136"/>
        <v>0</v>
      </c>
      <c r="AO189" s="19">
        <f t="shared" si="137"/>
        <v>6249.9999999999991</v>
      </c>
      <c r="AP189" s="27" t="s">
        <v>121</v>
      </c>
      <c r="AQ189" s="28">
        <f t="shared" si="138"/>
        <v>42187.5</v>
      </c>
      <c r="AR189" s="110"/>
      <c r="AS189" s="29"/>
      <c r="AT189" s="5"/>
      <c r="AU189" s="5"/>
      <c r="AV189" s="5"/>
      <c r="AW189" s="5"/>
      <c r="AX189" s="5"/>
      <c r="AY189" s="7"/>
    </row>
    <row r="190" spans="1:51" ht="20.45" customHeight="1" x14ac:dyDescent="0.2">
      <c r="A190" s="23">
        <v>686</v>
      </c>
      <c r="B190" s="89"/>
      <c r="C190" s="89"/>
      <c r="D190" s="14">
        <v>0.64</v>
      </c>
      <c r="E190" s="24"/>
      <c r="F190" s="25"/>
      <c r="G190" s="25"/>
      <c r="H190" s="25"/>
      <c r="I190" s="25"/>
      <c r="J190" s="25">
        <f t="shared" si="139"/>
        <v>0</v>
      </c>
      <c r="K190" s="25">
        <v>4</v>
      </c>
      <c r="L190" s="25"/>
      <c r="M190" s="25">
        <v>12</v>
      </c>
      <c r="N190" s="25"/>
      <c r="O190" s="25"/>
      <c r="P190" s="25">
        <f t="shared" si="140"/>
        <v>16</v>
      </c>
      <c r="Q190" s="25">
        <v>6</v>
      </c>
      <c r="R190" s="25">
        <v>1</v>
      </c>
      <c r="S190" s="25">
        <v>4</v>
      </c>
      <c r="T190" s="25"/>
      <c r="U190" s="25"/>
      <c r="V190" s="25">
        <f t="shared" si="141"/>
        <v>11</v>
      </c>
      <c r="W190" s="26">
        <f t="shared" si="142"/>
        <v>27</v>
      </c>
      <c r="X190" s="18">
        <f t="shared" si="120"/>
        <v>0</v>
      </c>
      <c r="Y190" s="19">
        <f t="shared" si="121"/>
        <v>0</v>
      </c>
      <c r="Z190" s="19">
        <f t="shared" si="122"/>
        <v>0</v>
      </c>
      <c r="AA190" s="19">
        <f t="shared" si="123"/>
        <v>0</v>
      </c>
      <c r="AB190" s="19">
        <f t="shared" si="124"/>
        <v>0</v>
      </c>
      <c r="AC190" s="19">
        <f t="shared" si="125"/>
        <v>0</v>
      </c>
      <c r="AD190" s="19">
        <f t="shared" si="126"/>
        <v>6249.9999999999991</v>
      </c>
      <c r="AE190" s="19">
        <f t="shared" si="127"/>
        <v>0</v>
      </c>
      <c r="AF190" s="19">
        <f t="shared" si="128"/>
        <v>18750</v>
      </c>
      <c r="AG190" s="19">
        <f t="shared" si="129"/>
        <v>0</v>
      </c>
      <c r="AH190" s="19">
        <f t="shared" si="130"/>
        <v>0</v>
      </c>
      <c r="AI190" s="19">
        <f t="shared" si="131"/>
        <v>25000</v>
      </c>
      <c r="AJ190" s="19">
        <f t="shared" si="132"/>
        <v>9375</v>
      </c>
      <c r="AK190" s="19">
        <f t="shared" si="133"/>
        <v>1562.4999999999998</v>
      </c>
      <c r="AL190" s="19">
        <f t="shared" si="134"/>
        <v>6249.9999999999991</v>
      </c>
      <c r="AM190" s="19">
        <f t="shared" si="135"/>
        <v>0</v>
      </c>
      <c r="AN190" s="19">
        <f t="shared" si="136"/>
        <v>0</v>
      </c>
      <c r="AO190" s="19">
        <f t="shared" si="137"/>
        <v>17187.5</v>
      </c>
      <c r="AP190" s="20" t="s">
        <v>120</v>
      </c>
      <c r="AQ190" s="19">
        <f t="shared" si="138"/>
        <v>42187.5</v>
      </c>
      <c r="AR190" s="109">
        <f>AVERAGE(AQ190:AQ191)</f>
        <v>46875</v>
      </c>
      <c r="AS190" s="29"/>
      <c r="AT190" s="5"/>
      <c r="AU190" s="5"/>
      <c r="AV190" s="5"/>
      <c r="AW190" s="5"/>
      <c r="AX190" s="5"/>
      <c r="AY190" s="7"/>
    </row>
    <row r="191" spans="1:51" ht="20.45" customHeight="1" x14ac:dyDescent="0.2">
      <c r="A191" s="23">
        <v>687</v>
      </c>
      <c r="B191" s="90"/>
      <c r="C191" s="90"/>
      <c r="D191" s="67">
        <v>0.64</v>
      </c>
      <c r="E191" s="24"/>
      <c r="F191" s="25"/>
      <c r="G191" s="25"/>
      <c r="H191" s="25"/>
      <c r="I191" s="25"/>
      <c r="J191" s="25">
        <f t="shared" si="139"/>
        <v>0</v>
      </c>
      <c r="K191" s="25">
        <v>2</v>
      </c>
      <c r="L191" s="25"/>
      <c r="M191" s="25">
        <v>25</v>
      </c>
      <c r="N191" s="25"/>
      <c r="O191" s="25"/>
      <c r="P191" s="25">
        <f t="shared" si="140"/>
        <v>27</v>
      </c>
      <c r="Q191" s="25">
        <v>2</v>
      </c>
      <c r="R191" s="25"/>
      <c r="S191" s="25">
        <v>4</v>
      </c>
      <c r="T191" s="25"/>
      <c r="U191" s="25"/>
      <c r="V191" s="25">
        <f t="shared" si="141"/>
        <v>6</v>
      </c>
      <c r="W191" s="26">
        <f t="shared" si="142"/>
        <v>33</v>
      </c>
      <c r="X191" s="68">
        <f t="shared" si="120"/>
        <v>0</v>
      </c>
      <c r="Y191" s="69">
        <f t="shared" si="121"/>
        <v>0</v>
      </c>
      <c r="Z191" s="69">
        <f t="shared" si="122"/>
        <v>0</v>
      </c>
      <c r="AA191" s="69">
        <f t="shared" si="123"/>
        <v>0</v>
      </c>
      <c r="AB191" s="69">
        <f t="shared" si="124"/>
        <v>0</v>
      </c>
      <c r="AC191" s="69">
        <f t="shared" si="125"/>
        <v>0</v>
      </c>
      <c r="AD191" s="69">
        <f t="shared" si="126"/>
        <v>3124.9999999999995</v>
      </c>
      <c r="AE191" s="69">
        <f t="shared" si="127"/>
        <v>0</v>
      </c>
      <c r="AF191" s="69">
        <f t="shared" si="128"/>
        <v>39062.5</v>
      </c>
      <c r="AG191" s="69">
        <f t="shared" si="129"/>
        <v>0</v>
      </c>
      <c r="AH191" s="69">
        <f t="shared" si="130"/>
        <v>0</v>
      </c>
      <c r="AI191" s="69">
        <f t="shared" si="131"/>
        <v>42187.5</v>
      </c>
      <c r="AJ191" s="69">
        <f t="shared" si="132"/>
        <v>3124.9999999999995</v>
      </c>
      <c r="AK191" s="69">
        <f t="shared" si="133"/>
        <v>0</v>
      </c>
      <c r="AL191" s="69">
        <f t="shared" si="134"/>
        <v>6249.9999999999991</v>
      </c>
      <c r="AM191" s="69">
        <f t="shared" si="135"/>
        <v>0</v>
      </c>
      <c r="AN191" s="69">
        <f t="shared" si="136"/>
        <v>0</v>
      </c>
      <c r="AO191" s="69">
        <f t="shared" si="137"/>
        <v>9374.9999999999982</v>
      </c>
      <c r="AP191" s="70" t="s">
        <v>121</v>
      </c>
      <c r="AQ191" s="71">
        <f t="shared" si="138"/>
        <v>51562.5</v>
      </c>
      <c r="AR191" s="110"/>
      <c r="AS191" s="29"/>
      <c r="AT191" s="5"/>
      <c r="AU191" s="5"/>
      <c r="AV191" s="5"/>
      <c r="AW191" s="5"/>
      <c r="AX191" s="5"/>
      <c r="AY191" s="7"/>
    </row>
    <row r="192" spans="1:51" ht="20.45" customHeight="1" x14ac:dyDescent="0.2">
      <c r="A192" s="72" t="s">
        <v>132</v>
      </c>
      <c r="B192" s="91"/>
      <c r="C192" s="91"/>
      <c r="D192" s="73"/>
      <c r="E192" s="74">
        <f>SUM(E4:E191)</f>
        <v>7</v>
      </c>
      <c r="F192" s="75">
        <f>SUM(F4:F191)</f>
        <v>0</v>
      </c>
      <c r="G192" s="75">
        <f>SUM(G4:G191)</f>
        <v>30</v>
      </c>
      <c r="H192" s="75">
        <f>SUM(H4:H191)</f>
        <v>24</v>
      </c>
      <c r="I192" s="75">
        <f>SUM(I4:I191)</f>
        <v>2</v>
      </c>
      <c r="J192" s="76">
        <f>G192+E192+F192+H192+I192</f>
        <v>63</v>
      </c>
      <c r="K192" s="75">
        <f>SUM(K4:K191)</f>
        <v>350</v>
      </c>
      <c r="L192" s="75">
        <f>SUM(L4:L191)</f>
        <v>16</v>
      </c>
      <c r="M192" s="75">
        <f>SUM(M4:M191)</f>
        <v>823</v>
      </c>
      <c r="N192" s="75">
        <f>SUM(N4:N191)</f>
        <v>184</v>
      </c>
      <c r="O192" s="75">
        <f>SUM(O4:O191)</f>
        <v>19</v>
      </c>
      <c r="P192" s="76">
        <f>K192+L192+M192+N192+O192</f>
        <v>1392</v>
      </c>
      <c r="Q192" s="75">
        <f>SUM(Q4:Q191)</f>
        <v>534</v>
      </c>
      <c r="R192" s="75">
        <f>SUM(R4:R191)</f>
        <v>14</v>
      </c>
      <c r="S192" s="75">
        <f>SUM(S4:S191)</f>
        <v>1740</v>
      </c>
      <c r="T192" s="75">
        <f>SUM(T4:T191)</f>
        <v>128</v>
      </c>
      <c r="U192" s="75">
        <f>SUM(U4:U191)</f>
        <v>16</v>
      </c>
      <c r="V192" s="76">
        <f>Q192+R192+S192+T192+U192</f>
        <v>2432</v>
      </c>
      <c r="W192" s="77">
        <f t="shared" ref="W192:AB192" si="143">SUM(W4:W191)</f>
        <v>3887</v>
      </c>
      <c r="X192" s="78">
        <f t="shared" si="143"/>
        <v>10343.40366581415</v>
      </c>
      <c r="Y192" s="79">
        <f t="shared" si="143"/>
        <v>0</v>
      </c>
      <c r="Z192" s="79">
        <f t="shared" si="143"/>
        <v>43786.853509519751</v>
      </c>
      <c r="AA192" s="79">
        <f t="shared" si="143"/>
        <v>35230.179028132989</v>
      </c>
      <c r="AB192" s="79">
        <f t="shared" si="143"/>
        <v>2919.8635976129581</v>
      </c>
      <c r="AC192" s="80">
        <f>Z192+X192+Y192+AA192+AB192</f>
        <v>92280.299801079847</v>
      </c>
      <c r="AD192" s="79">
        <f>SUM(AD4:AD191)</f>
        <v>515148.1014311125</v>
      </c>
      <c r="AE192" s="79">
        <f>SUM(AE4:AE191)</f>
        <v>24448.529411764706</v>
      </c>
      <c r="AF192" s="79">
        <f>SUM(AF4:AF191)</f>
        <v>1210012.2960080726</v>
      </c>
      <c r="AG192" s="79">
        <f>SUM(AG4:AG191)</f>
        <v>270712.56038647337</v>
      </c>
      <c r="AH192" s="79">
        <f>SUM(AH4:AH191)</f>
        <v>27855.924978687126</v>
      </c>
      <c r="AI192" s="80">
        <f>AD192+AE192+AF192+AG192+AH192</f>
        <v>2048177.4122161104</v>
      </c>
      <c r="AJ192" s="79">
        <f>SUM(AJ4:AJ191)</f>
        <v>783412.40855263057</v>
      </c>
      <c r="AK192" s="79">
        <f>SUM(AK4:AK191)</f>
        <v>20665.494458653022</v>
      </c>
      <c r="AL192" s="79">
        <f>SUM(AL4:AL191)</f>
        <v>2534890.7770472215</v>
      </c>
      <c r="AM192" s="79">
        <f>SUM(AM4:AM191)</f>
        <v>188184.67604433079</v>
      </c>
      <c r="AN192" s="79">
        <f>SUM(AN4:AN191)</f>
        <v>23340.260017050299</v>
      </c>
      <c r="AO192" s="80">
        <f>AJ192+AK192+AL192+AM192+AN192</f>
        <v>3550493.6161198867</v>
      </c>
      <c r="AP192" s="81"/>
      <c r="AQ192" s="82">
        <f>SUM(AQ4:AQ191)</f>
        <v>5690951.3281370727</v>
      </c>
      <c r="AR192" s="83"/>
      <c r="AS192" s="84"/>
      <c r="AT192" s="84"/>
      <c r="AU192" s="84"/>
      <c r="AV192" s="84"/>
      <c r="AW192" s="84"/>
      <c r="AX192" s="84"/>
      <c r="AY192" s="85"/>
    </row>
  </sheetData>
  <mergeCells count="121">
    <mergeCell ref="V2:V3"/>
    <mergeCell ref="AR108:AR109"/>
    <mergeCell ref="AR8:AR9"/>
    <mergeCell ref="K2:O2"/>
    <mergeCell ref="AR64:AR65"/>
    <mergeCell ref="P2:P3"/>
    <mergeCell ref="AR84:AR85"/>
    <mergeCell ref="J2:J3"/>
    <mergeCell ref="AR60:AR61"/>
    <mergeCell ref="Q2:U2"/>
    <mergeCell ref="AR88:AR89"/>
    <mergeCell ref="AR26:AR27"/>
    <mergeCell ref="AJ2:AN2"/>
    <mergeCell ref="AI2:AI3"/>
    <mergeCell ref="AR12:AR13"/>
    <mergeCell ref="W2:W3"/>
    <mergeCell ref="D2:D3"/>
    <mergeCell ref="AR36:AR37"/>
    <mergeCell ref="AV20:AV21"/>
    <mergeCell ref="AU18:AY19"/>
    <mergeCell ref="AR30:AR31"/>
    <mergeCell ref="AQ2:AQ3"/>
    <mergeCell ref="AR20:AR21"/>
    <mergeCell ref="AR10:AR11"/>
    <mergeCell ref="AR6:AR7"/>
    <mergeCell ref="AR4:AR5"/>
    <mergeCell ref="AW8:AW9"/>
    <mergeCell ref="AR28:AR29"/>
    <mergeCell ref="AV8:AV9"/>
    <mergeCell ref="AR24:AR25"/>
    <mergeCell ref="AR22:AR23"/>
    <mergeCell ref="AR34:AR35"/>
    <mergeCell ref="AD2:AH2"/>
    <mergeCell ref="AW20:AW21"/>
    <mergeCell ref="E2:I2"/>
    <mergeCell ref="AC2:AC3"/>
    <mergeCell ref="X2:AB2"/>
    <mergeCell ref="AR16:AR17"/>
    <mergeCell ref="AR14:AR15"/>
    <mergeCell ref="AP2:AP3"/>
    <mergeCell ref="A1:W1"/>
    <mergeCell ref="AR128:AR129"/>
    <mergeCell ref="AX8:AX9"/>
    <mergeCell ref="AR32:AR33"/>
    <mergeCell ref="A2:A3"/>
    <mergeCell ref="AR50:AR51"/>
    <mergeCell ref="AR48:AR49"/>
    <mergeCell ref="AR46:AR47"/>
    <mergeCell ref="AX20:AX21"/>
    <mergeCell ref="AR44:AR45"/>
    <mergeCell ref="AR42:AR43"/>
    <mergeCell ref="AR58:AR59"/>
    <mergeCell ref="AR56:AR57"/>
    <mergeCell ref="AR54:AR55"/>
    <mergeCell ref="AR52:AR53"/>
    <mergeCell ref="AR70:AR71"/>
    <mergeCell ref="AR68:AR69"/>
    <mergeCell ref="AR66:AR67"/>
    <mergeCell ref="AR62:AR63"/>
    <mergeCell ref="AR80:AR81"/>
    <mergeCell ref="AR78:AR79"/>
    <mergeCell ref="AR76:AR77"/>
    <mergeCell ref="AR74:AR75"/>
    <mergeCell ref="AR72:AR73"/>
    <mergeCell ref="X1:AS1"/>
    <mergeCell ref="AR118:AR119"/>
    <mergeCell ref="AR114:AR115"/>
    <mergeCell ref="AR130:AR131"/>
    <mergeCell ref="AR126:AR127"/>
    <mergeCell ref="AR124:AR125"/>
    <mergeCell ref="AR122:AR123"/>
    <mergeCell ref="AR138:AR139"/>
    <mergeCell ref="AR134:AR135"/>
    <mergeCell ref="AR132:AR133"/>
    <mergeCell ref="AR112:AR113"/>
    <mergeCell ref="AR40:AR41"/>
    <mergeCell ref="AR136:AR137"/>
    <mergeCell ref="AR116:AR117"/>
    <mergeCell ref="AR38:AR39"/>
    <mergeCell ref="AR90:AR91"/>
    <mergeCell ref="AR100:AR101"/>
    <mergeCell ref="AR98:AR99"/>
    <mergeCell ref="AR110:AR111"/>
    <mergeCell ref="AR106:AR107"/>
    <mergeCell ref="AR104:AR105"/>
    <mergeCell ref="AR102:AR103"/>
    <mergeCell ref="AR120:AR121"/>
    <mergeCell ref="AR148:AR149"/>
    <mergeCell ref="AR146:AR147"/>
    <mergeCell ref="AR160:AR161"/>
    <mergeCell ref="AR158:AR159"/>
    <mergeCell ref="AU6:AY7"/>
    <mergeCell ref="AR18:AR19"/>
    <mergeCell ref="AR156:AR157"/>
    <mergeCell ref="AR154:AR155"/>
    <mergeCell ref="AR152:AR153"/>
    <mergeCell ref="AR140:AR141"/>
    <mergeCell ref="AR190:AR191"/>
    <mergeCell ref="AR144:AR145"/>
    <mergeCell ref="AR94:AR95"/>
    <mergeCell ref="AR188:AR189"/>
    <mergeCell ref="AR142:AR143"/>
    <mergeCell ref="AR92:AR93"/>
    <mergeCell ref="AR186:AR187"/>
    <mergeCell ref="AR162:AR163"/>
    <mergeCell ref="AO2:AO3"/>
    <mergeCell ref="AR184:AR185"/>
    <mergeCell ref="AR182:AR183"/>
    <mergeCell ref="AR170:AR171"/>
    <mergeCell ref="AR168:AR169"/>
    <mergeCell ref="AR166:AR167"/>
    <mergeCell ref="AR164:AR165"/>
    <mergeCell ref="AR86:AR87"/>
    <mergeCell ref="AR180:AR181"/>
    <mergeCell ref="AR178:AR179"/>
    <mergeCell ref="AR82:AR83"/>
    <mergeCell ref="AR176:AR177"/>
    <mergeCell ref="AR174:AR175"/>
    <mergeCell ref="AR172:AR173"/>
    <mergeCell ref="AR96:AR97"/>
    <mergeCell ref="AR150:AR151"/>
  </mergeCells>
  <pageMargins left="1" right="1" top="0.5" bottom="0.5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8ED5-8FFB-4EC6-A3B4-018AB5F8C4A7}">
  <dimension ref="A1:M98"/>
  <sheetViews>
    <sheetView workbookViewId="0">
      <pane ySplit="1" topLeftCell="A74" activePane="bottomLeft" state="frozen"/>
      <selection pane="bottomLeft" activeCell="G1" sqref="G1"/>
    </sheetView>
  </sheetViews>
  <sheetFormatPr defaultColWidth="9.140625" defaultRowHeight="12.75" x14ac:dyDescent="0.2"/>
  <cols>
    <col min="1" max="1" width="9.140625" style="92"/>
    <col min="2" max="2" width="9.7109375" style="102" bestFit="1" customWidth="1"/>
    <col min="3" max="11" width="9.140625" style="92"/>
    <col min="12" max="12" width="9.28515625" style="92" customWidth="1"/>
    <col min="13" max="16384" width="9.140625" style="92"/>
  </cols>
  <sheetData>
    <row r="1" spans="1:13" x14ac:dyDescent="0.2">
      <c r="A1" s="92" t="s">
        <v>135</v>
      </c>
      <c r="B1" s="10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8</v>
      </c>
      <c r="J1" s="92" t="s">
        <v>133</v>
      </c>
      <c r="K1" s="92" t="s">
        <v>134</v>
      </c>
      <c r="L1" s="92" t="s">
        <v>159</v>
      </c>
      <c r="M1" s="92" t="s">
        <v>160</v>
      </c>
    </row>
    <row r="2" spans="1:13" x14ac:dyDescent="0.2">
      <c r="A2" s="92" t="s">
        <v>9</v>
      </c>
      <c r="B2" s="103">
        <v>41778</v>
      </c>
      <c r="C2" s="93">
        <v>1256</v>
      </c>
      <c r="D2" s="93">
        <v>86</v>
      </c>
      <c r="E2" s="92">
        <v>46.841750000000005</v>
      </c>
      <c r="F2" s="92">
        <v>-90.72633350000001</v>
      </c>
      <c r="G2" s="93">
        <v>0.45</v>
      </c>
      <c r="H2" s="92">
        <v>0.37367</v>
      </c>
      <c r="I2" s="92">
        <v>0.69203683999999999</v>
      </c>
      <c r="J2" s="100">
        <v>23188.405797101448</v>
      </c>
      <c r="K2" s="100">
        <v>39130.434782608703</v>
      </c>
      <c r="L2" s="92">
        <v>31159.420289855076</v>
      </c>
      <c r="M2" s="92">
        <v>311.59420289855075</v>
      </c>
    </row>
    <row r="3" spans="1:13" x14ac:dyDescent="0.2">
      <c r="A3" s="92" t="s">
        <v>10</v>
      </c>
      <c r="B3" s="103">
        <v>41779</v>
      </c>
      <c r="C3" s="93">
        <v>1320</v>
      </c>
      <c r="D3" s="93">
        <v>52</v>
      </c>
      <c r="E3" s="92">
        <v>46.979833499999998</v>
      </c>
      <c r="F3" s="92">
        <v>-90.454083499999996</v>
      </c>
      <c r="G3" s="93">
        <v>0.47</v>
      </c>
      <c r="H3" s="92">
        <v>0.34760000000000002</v>
      </c>
      <c r="I3" s="92">
        <v>0.64375520000000008</v>
      </c>
      <c r="J3" s="100">
        <v>112499.99999999999</v>
      </c>
      <c r="K3" s="100">
        <v>7812.4999999999982</v>
      </c>
      <c r="L3" s="92">
        <v>60156.249999999993</v>
      </c>
      <c r="M3" s="92">
        <v>601.56249999999989</v>
      </c>
    </row>
    <row r="4" spans="1:13" x14ac:dyDescent="0.2">
      <c r="A4" s="92" t="s">
        <v>11</v>
      </c>
      <c r="B4" s="103">
        <v>41780</v>
      </c>
      <c r="C4" s="93">
        <v>1019</v>
      </c>
      <c r="D4" s="93">
        <v>111</v>
      </c>
      <c r="E4" s="92">
        <v>46.655783499999998</v>
      </c>
      <c r="F4" s="92">
        <v>-90.898816500000009</v>
      </c>
      <c r="G4" s="93">
        <v>0.5</v>
      </c>
      <c r="H4" s="92">
        <v>0.37367</v>
      </c>
      <c r="I4" s="92">
        <v>0.69203683999999999</v>
      </c>
      <c r="J4" s="100">
        <v>10144.927536231884</v>
      </c>
      <c r="K4" s="100">
        <v>14492.753623188406</v>
      </c>
      <c r="L4" s="92">
        <v>12318.840579710144</v>
      </c>
      <c r="M4" s="92">
        <v>123.18840579710144</v>
      </c>
    </row>
    <row r="5" spans="1:13" x14ac:dyDescent="0.2">
      <c r="A5" s="92" t="s">
        <v>12</v>
      </c>
      <c r="B5" s="103">
        <v>41780</v>
      </c>
      <c r="C5" s="93">
        <v>1104</v>
      </c>
      <c r="D5" s="93">
        <v>145</v>
      </c>
      <c r="E5" s="92">
        <v>46.594666500000002</v>
      </c>
      <c r="F5" s="92">
        <v>-90.899000000000001</v>
      </c>
      <c r="G5" s="93">
        <v>0.43</v>
      </c>
      <c r="H5" s="92">
        <v>0.34760000000000002</v>
      </c>
      <c r="I5" s="92">
        <v>0.64375520000000008</v>
      </c>
      <c r="J5" s="100">
        <v>26562.499999999993</v>
      </c>
      <c r="K5" s="100">
        <v>34375</v>
      </c>
      <c r="L5" s="92">
        <v>30468.749999999996</v>
      </c>
      <c r="M5" s="92">
        <v>304.68749999999994</v>
      </c>
    </row>
    <row r="6" spans="1:13" x14ac:dyDescent="0.2">
      <c r="A6" s="92" t="s">
        <v>13</v>
      </c>
      <c r="B6" s="103">
        <v>41786</v>
      </c>
      <c r="C6" s="93">
        <v>1041</v>
      </c>
      <c r="D6" s="93">
        <v>2</v>
      </c>
      <c r="E6" s="92">
        <v>46.912499999999994</v>
      </c>
      <c r="F6" s="92">
        <v>-90.563166499999994</v>
      </c>
      <c r="G6" s="93">
        <v>0.45</v>
      </c>
      <c r="H6" s="92">
        <v>0.34760000000000002</v>
      </c>
      <c r="I6" s="92">
        <v>0.64375520000000008</v>
      </c>
      <c r="J6" s="100">
        <v>9374.9999999999982</v>
      </c>
      <c r="K6" s="100">
        <v>10937.5</v>
      </c>
      <c r="L6" s="92">
        <v>10156.25</v>
      </c>
      <c r="M6" s="92">
        <v>101.5625</v>
      </c>
    </row>
    <row r="7" spans="1:13" x14ac:dyDescent="0.2">
      <c r="A7" s="92" t="s">
        <v>14</v>
      </c>
      <c r="B7" s="103">
        <v>41786</v>
      </c>
      <c r="C7" s="93">
        <v>1246</v>
      </c>
      <c r="D7" s="93">
        <v>87</v>
      </c>
      <c r="E7" s="92">
        <v>46.938500000000005</v>
      </c>
      <c r="F7" s="92">
        <v>-90.647999999999996</v>
      </c>
      <c r="G7" s="93">
        <v>0.42</v>
      </c>
      <c r="H7" s="92">
        <v>0.34760000000000002</v>
      </c>
      <c r="I7" s="92">
        <v>0.64375520000000008</v>
      </c>
      <c r="J7" s="100">
        <v>25000</v>
      </c>
      <c r="K7" s="100">
        <v>29687.5</v>
      </c>
      <c r="L7" s="92">
        <v>27343.75</v>
      </c>
      <c r="M7" s="92">
        <v>273.4375</v>
      </c>
    </row>
    <row r="8" spans="1:13" x14ac:dyDescent="0.2">
      <c r="A8" s="92" t="s">
        <v>15</v>
      </c>
      <c r="B8" s="103">
        <v>41786</v>
      </c>
      <c r="C8" s="93">
        <v>1727</v>
      </c>
      <c r="D8" s="93">
        <v>190</v>
      </c>
      <c r="E8" s="92">
        <v>47.627667000000002</v>
      </c>
      <c r="F8" s="92">
        <v>-90.708500000000001</v>
      </c>
      <c r="G8" s="93">
        <v>0.45</v>
      </c>
      <c r="H8" s="92">
        <v>0.36497999999999997</v>
      </c>
      <c r="I8" s="92">
        <v>0.67594295999999998</v>
      </c>
      <c r="J8" s="100">
        <v>19117.647058823528</v>
      </c>
      <c r="K8" s="100">
        <v>27941.176470588234</v>
      </c>
      <c r="L8" s="92">
        <v>23529.411764705881</v>
      </c>
      <c r="M8" s="92">
        <v>235.29411764705881</v>
      </c>
    </row>
    <row r="9" spans="1:13" x14ac:dyDescent="0.2">
      <c r="A9" s="92" t="s">
        <v>16</v>
      </c>
      <c r="B9" s="103">
        <v>41787</v>
      </c>
      <c r="C9" s="93">
        <v>1202</v>
      </c>
      <c r="D9" s="93">
        <v>226</v>
      </c>
      <c r="E9" s="92">
        <v>47.27375</v>
      </c>
      <c r="F9" s="92">
        <v>-91.2555835</v>
      </c>
      <c r="G9" s="93">
        <v>0.4</v>
      </c>
      <c r="H9" s="92">
        <v>0.36497999999999997</v>
      </c>
      <c r="I9" s="92">
        <v>0.67594295999999998</v>
      </c>
      <c r="J9" s="100">
        <v>13235.294117647058</v>
      </c>
      <c r="K9" s="100">
        <v>20588.235294117643</v>
      </c>
      <c r="L9" s="92">
        <v>16911.76470588235</v>
      </c>
      <c r="M9" s="92">
        <v>169.11764705882351</v>
      </c>
    </row>
    <row r="10" spans="1:13" x14ac:dyDescent="0.2">
      <c r="A10" s="92" t="s">
        <v>17</v>
      </c>
      <c r="B10" s="103">
        <v>41787</v>
      </c>
      <c r="C10" s="93">
        <v>1730</v>
      </c>
      <c r="D10" s="93">
        <v>367</v>
      </c>
      <c r="E10" s="92">
        <v>46.810249999999996</v>
      </c>
      <c r="F10" s="92">
        <v>-92.043166999999997</v>
      </c>
      <c r="G10" s="93">
        <v>0.4</v>
      </c>
      <c r="H10" s="92">
        <v>0.34760000000000002</v>
      </c>
      <c r="I10" s="92">
        <v>0.64375520000000008</v>
      </c>
      <c r="J10" s="100">
        <v>18749.999999999996</v>
      </c>
      <c r="K10" s="100">
        <v>12500</v>
      </c>
      <c r="L10" s="92">
        <v>15624.999999999998</v>
      </c>
      <c r="M10" s="92">
        <v>156.24999999999997</v>
      </c>
    </row>
    <row r="11" spans="1:13" x14ac:dyDescent="0.2">
      <c r="A11" s="92" t="s">
        <v>18</v>
      </c>
      <c r="B11" s="103">
        <v>41788</v>
      </c>
      <c r="C11" s="93">
        <v>748</v>
      </c>
      <c r="D11" s="93">
        <v>210</v>
      </c>
      <c r="E11" s="92">
        <v>46.727916499999999</v>
      </c>
      <c r="F11" s="92">
        <v>-92.020250000000004</v>
      </c>
      <c r="G11" s="93">
        <v>0.43</v>
      </c>
      <c r="H11" s="92">
        <v>0.37367</v>
      </c>
      <c r="I11" s="92">
        <v>0.69203683999999999</v>
      </c>
      <c r="J11" s="100">
        <v>4347.826086956522</v>
      </c>
      <c r="K11" s="100">
        <v>13043.478260869566</v>
      </c>
      <c r="L11" s="92">
        <v>8695.652173913044</v>
      </c>
      <c r="M11" s="92">
        <v>86.956521739130437</v>
      </c>
    </row>
    <row r="12" spans="1:13" x14ac:dyDescent="0.2">
      <c r="A12" s="92" t="s">
        <v>19</v>
      </c>
      <c r="B12" s="103">
        <v>41788</v>
      </c>
      <c r="C12" s="93">
        <v>1020</v>
      </c>
      <c r="D12" s="93">
        <v>206</v>
      </c>
      <c r="E12" s="92">
        <v>46.774249999999995</v>
      </c>
      <c r="F12" s="92">
        <v>-91.627916499999998</v>
      </c>
      <c r="G12" s="93">
        <v>0.43</v>
      </c>
      <c r="H12" s="92">
        <v>0.36497999999999997</v>
      </c>
      <c r="I12" s="92">
        <v>0.67594295999999998</v>
      </c>
      <c r="J12" s="100">
        <v>4411.7647058823532</v>
      </c>
      <c r="K12" s="100">
        <v>16176.470588235294</v>
      </c>
      <c r="L12" s="92">
        <v>10294.117647058823</v>
      </c>
      <c r="M12" s="92">
        <v>102.94117647058823</v>
      </c>
    </row>
    <row r="13" spans="1:13" x14ac:dyDescent="0.2">
      <c r="A13" s="92" t="s">
        <v>20</v>
      </c>
      <c r="B13" s="103">
        <v>41788</v>
      </c>
      <c r="C13" s="93">
        <v>1217</v>
      </c>
      <c r="D13" s="93">
        <v>205</v>
      </c>
      <c r="E13" s="92">
        <v>46.812416499999998</v>
      </c>
      <c r="F13" s="92">
        <v>-91.414999999999992</v>
      </c>
      <c r="G13" s="93">
        <v>0.43</v>
      </c>
      <c r="H13" s="92">
        <v>0.36497999999999997</v>
      </c>
      <c r="I13" s="92">
        <v>0.67594295999999998</v>
      </c>
      <c r="J13" s="100">
        <v>38235.294117647056</v>
      </c>
      <c r="K13" s="100">
        <v>13235.294117647056</v>
      </c>
      <c r="L13" s="92">
        <v>25735.294117647056</v>
      </c>
      <c r="M13" s="92">
        <v>257.35294117647055</v>
      </c>
    </row>
    <row r="14" spans="1:13" x14ac:dyDescent="0.2">
      <c r="A14" s="92" t="s">
        <v>21</v>
      </c>
      <c r="B14" s="103">
        <v>41789</v>
      </c>
      <c r="C14" s="93">
        <v>1050</v>
      </c>
      <c r="D14" s="93">
        <v>151</v>
      </c>
      <c r="E14" s="92">
        <v>46.882416499999998</v>
      </c>
      <c r="F14" s="92">
        <v>-91.212249999999997</v>
      </c>
      <c r="G14" s="93">
        <v>0.45</v>
      </c>
      <c r="H14" s="92">
        <v>0.37367</v>
      </c>
      <c r="I14" s="92">
        <v>0.69203683999999999</v>
      </c>
      <c r="J14" s="100">
        <v>33333.333333333336</v>
      </c>
      <c r="K14" s="100">
        <v>17391.304347826088</v>
      </c>
      <c r="L14" s="92">
        <v>25362.318840579712</v>
      </c>
      <c r="M14" s="92">
        <v>253.62318840579712</v>
      </c>
    </row>
    <row r="15" spans="1:13" x14ac:dyDescent="0.2">
      <c r="A15" s="92" t="s">
        <v>22</v>
      </c>
      <c r="B15" s="103">
        <v>41789</v>
      </c>
      <c r="C15" s="93">
        <v>1219</v>
      </c>
      <c r="D15" s="93">
        <v>76</v>
      </c>
      <c r="E15" s="92">
        <v>46.888249999999999</v>
      </c>
      <c r="F15" s="92">
        <v>-91.0993335</v>
      </c>
      <c r="G15" s="93">
        <v>0.42</v>
      </c>
      <c r="H15" s="92">
        <v>0.36497999999999997</v>
      </c>
      <c r="I15" s="92">
        <v>0.67594295999999998</v>
      </c>
      <c r="J15" s="100">
        <v>25000</v>
      </c>
      <c r="K15" s="100">
        <v>13235.294117647058</v>
      </c>
      <c r="L15" s="92">
        <v>19117.647058823528</v>
      </c>
      <c r="M15" s="92">
        <v>191.17647058823528</v>
      </c>
    </row>
    <row r="16" spans="1:13" x14ac:dyDescent="0.2">
      <c r="A16" s="92" t="s">
        <v>23</v>
      </c>
      <c r="B16" s="103">
        <v>41789</v>
      </c>
      <c r="C16" s="93">
        <v>1356</v>
      </c>
      <c r="D16" s="93">
        <v>139</v>
      </c>
      <c r="E16" s="92">
        <v>46.970167000000004</v>
      </c>
      <c r="F16" s="92">
        <v>-90.500499999999988</v>
      </c>
      <c r="G16" s="93">
        <v>0.42</v>
      </c>
      <c r="H16" s="92">
        <v>0.37367</v>
      </c>
      <c r="I16" s="92">
        <v>0.69203683999999999</v>
      </c>
      <c r="J16" s="100">
        <v>26086.956521739132</v>
      </c>
      <c r="K16" s="100">
        <v>17391.304347826088</v>
      </c>
      <c r="L16" s="92">
        <v>21739.130434782608</v>
      </c>
      <c r="M16" s="92">
        <v>217.39130434782609</v>
      </c>
    </row>
    <row r="17" spans="1:13" x14ac:dyDescent="0.2">
      <c r="A17" s="92" t="s">
        <v>24</v>
      </c>
      <c r="B17" s="103">
        <v>41793</v>
      </c>
      <c r="C17" s="93">
        <v>936</v>
      </c>
      <c r="D17" s="93">
        <v>24</v>
      </c>
      <c r="E17" s="92">
        <v>46.85</v>
      </c>
      <c r="F17" s="92">
        <v>-90.468500000000006</v>
      </c>
      <c r="G17" s="93">
        <v>0.45</v>
      </c>
      <c r="H17" s="92">
        <v>0.36497999999999997</v>
      </c>
      <c r="I17" s="92">
        <v>0.67594295999999998</v>
      </c>
      <c r="J17" s="100">
        <v>42647.058823529413</v>
      </c>
      <c r="K17" s="100">
        <v>55882.352941176468</v>
      </c>
      <c r="L17" s="92">
        <v>49264.705882352937</v>
      </c>
      <c r="M17" s="92">
        <v>492.64705882352939</v>
      </c>
    </row>
    <row r="18" spans="1:13" x14ac:dyDescent="0.2">
      <c r="A18" s="92" t="s">
        <v>25</v>
      </c>
      <c r="B18" s="103">
        <v>41793</v>
      </c>
      <c r="C18" s="93">
        <v>1143</v>
      </c>
      <c r="D18" s="93">
        <v>184</v>
      </c>
      <c r="E18" s="92">
        <v>46.618499999999997</v>
      </c>
      <c r="F18" s="92">
        <v>-90.331416500000003</v>
      </c>
      <c r="G18" s="93">
        <v>0.4</v>
      </c>
      <c r="H18" s="92">
        <v>0.36497999999999997</v>
      </c>
      <c r="I18" s="92">
        <v>0.67594295999999998</v>
      </c>
      <c r="J18" s="100">
        <v>4411.7647058823532</v>
      </c>
      <c r="K18" s="100">
        <v>33823.529411764699</v>
      </c>
      <c r="L18" s="92">
        <v>19117.647058823524</v>
      </c>
      <c r="M18" s="92">
        <v>191.17647058823525</v>
      </c>
    </row>
    <row r="19" spans="1:13" x14ac:dyDescent="0.2">
      <c r="A19" s="92" t="s">
        <v>26</v>
      </c>
      <c r="B19" s="103">
        <v>41793</v>
      </c>
      <c r="C19" s="93">
        <v>1403</v>
      </c>
      <c r="D19" s="93">
        <v>192</v>
      </c>
      <c r="E19" s="92">
        <v>46.692166999999998</v>
      </c>
      <c r="F19" s="92">
        <v>-90.030083500000003</v>
      </c>
      <c r="G19" s="93">
        <v>0.43</v>
      </c>
      <c r="H19" s="92">
        <v>0.37367</v>
      </c>
      <c r="I19" s="92">
        <v>0.69203683999999999</v>
      </c>
      <c r="J19" s="100">
        <v>27536.231884057972</v>
      </c>
      <c r="K19" s="100">
        <v>20289.855072463768</v>
      </c>
      <c r="L19" s="92">
        <v>23913.043478260872</v>
      </c>
      <c r="M19" s="92">
        <v>239.13043478260872</v>
      </c>
    </row>
    <row r="20" spans="1:13" x14ac:dyDescent="0.2">
      <c r="A20" s="92" t="s">
        <v>27</v>
      </c>
      <c r="B20" s="103">
        <v>41793</v>
      </c>
      <c r="C20" s="93">
        <v>729</v>
      </c>
      <c r="D20" s="93">
        <v>57</v>
      </c>
      <c r="E20" s="92">
        <v>46.902916500000003</v>
      </c>
      <c r="F20" s="92">
        <v>-89.3531665</v>
      </c>
      <c r="G20" s="93">
        <v>0.45</v>
      </c>
      <c r="H20" s="92">
        <v>0.38235999999999998</v>
      </c>
      <c r="I20" s="92">
        <v>0.70813071999999999</v>
      </c>
      <c r="J20" s="100">
        <v>16901.408450704228</v>
      </c>
      <c r="K20" s="100">
        <v>14084.507042253521</v>
      </c>
      <c r="L20" s="92">
        <v>15492.957746478874</v>
      </c>
      <c r="M20" s="92">
        <v>154.92957746478874</v>
      </c>
    </row>
    <row r="21" spans="1:13" x14ac:dyDescent="0.2">
      <c r="A21" s="92" t="s">
        <v>28</v>
      </c>
      <c r="B21" s="103">
        <v>41794</v>
      </c>
      <c r="C21" s="93">
        <v>1011</v>
      </c>
      <c r="D21" s="93">
        <v>183</v>
      </c>
      <c r="E21" s="92">
        <v>46.998333500000001</v>
      </c>
      <c r="F21" s="92">
        <v>-89.148583500000001</v>
      </c>
      <c r="G21" s="93">
        <v>0.4</v>
      </c>
      <c r="H21" s="92">
        <v>0.37367</v>
      </c>
      <c r="I21" s="92">
        <v>0.69203683999999999</v>
      </c>
      <c r="J21" s="100">
        <v>50724.637681159424</v>
      </c>
      <c r="K21" s="100">
        <v>34782.608695652176</v>
      </c>
      <c r="L21" s="92">
        <v>42753.6231884058</v>
      </c>
      <c r="M21" s="92">
        <v>427.536231884058</v>
      </c>
    </row>
    <row r="22" spans="1:13" x14ac:dyDescent="0.2">
      <c r="A22" s="92" t="s">
        <v>29</v>
      </c>
      <c r="B22" s="103">
        <v>41794</v>
      </c>
      <c r="C22" s="93">
        <v>1301</v>
      </c>
      <c r="D22" s="93">
        <v>182</v>
      </c>
      <c r="E22" s="92">
        <v>47.149000000000001</v>
      </c>
      <c r="F22" s="92">
        <v>-88.858917000000005</v>
      </c>
      <c r="G22" s="93">
        <v>0.42</v>
      </c>
      <c r="H22" s="92">
        <v>0.36497999999999997</v>
      </c>
      <c r="I22" s="92">
        <v>0.67594295999999998</v>
      </c>
      <c r="J22" s="100">
        <v>10294.117647058822</v>
      </c>
      <c r="K22" s="100">
        <v>35294.117647058818</v>
      </c>
      <c r="L22" s="92">
        <v>22794.117647058818</v>
      </c>
      <c r="M22" s="92">
        <v>227.94117647058818</v>
      </c>
    </row>
    <row r="23" spans="1:13" x14ac:dyDescent="0.2">
      <c r="A23" s="92" t="s">
        <v>30</v>
      </c>
      <c r="B23" s="103">
        <v>41794</v>
      </c>
      <c r="C23" s="93">
        <v>1607</v>
      </c>
      <c r="D23" s="93">
        <v>181</v>
      </c>
      <c r="E23" s="92">
        <v>47.339583000000005</v>
      </c>
      <c r="F23" s="92">
        <v>-88.483750000000001</v>
      </c>
      <c r="G23" s="93">
        <v>0.42</v>
      </c>
      <c r="H23" s="92">
        <v>0.37367</v>
      </c>
      <c r="I23" s="92">
        <v>0.69203683999999999</v>
      </c>
      <c r="J23" s="100">
        <v>7246.3768115942039</v>
      </c>
      <c r="K23" s="100">
        <v>10144.927536231884</v>
      </c>
      <c r="L23" s="92">
        <v>8695.652173913044</v>
      </c>
      <c r="M23" s="92">
        <v>86.956521739130437</v>
      </c>
    </row>
    <row r="24" spans="1:13" x14ac:dyDescent="0.2">
      <c r="A24" s="92" t="s">
        <v>31</v>
      </c>
      <c r="B24" s="103">
        <v>41795</v>
      </c>
      <c r="C24" s="93">
        <v>1018</v>
      </c>
      <c r="D24" s="93">
        <v>82</v>
      </c>
      <c r="E24" s="92">
        <v>46.977499999999999</v>
      </c>
      <c r="F24" s="92">
        <v>-88.392500000000013</v>
      </c>
      <c r="G24" s="93">
        <v>0.43</v>
      </c>
      <c r="H24" s="92">
        <v>0.36497999999999997</v>
      </c>
      <c r="I24" s="92">
        <v>0.67594295999999998</v>
      </c>
      <c r="J24" s="100">
        <v>20588.235294117647</v>
      </c>
      <c r="K24" s="100">
        <v>20588.235294117643</v>
      </c>
      <c r="L24" s="92">
        <v>20588.235294117643</v>
      </c>
      <c r="M24" s="92">
        <v>205.88235294117644</v>
      </c>
    </row>
    <row r="25" spans="1:13" x14ac:dyDescent="0.2">
      <c r="A25" s="92" t="s">
        <v>32</v>
      </c>
      <c r="B25" s="103">
        <v>41795</v>
      </c>
      <c r="C25" s="93">
        <v>1150</v>
      </c>
      <c r="D25" s="93">
        <v>84</v>
      </c>
      <c r="E25" s="92">
        <v>46.908749999999998</v>
      </c>
      <c r="F25" s="92">
        <v>-88.323332999999991</v>
      </c>
      <c r="G25" s="93">
        <v>0.45</v>
      </c>
      <c r="H25" s="92">
        <v>0.37367</v>
      </c>
      <c r="I25" s="92">
        <v>0.69203683999999999</v>
      </c>
      <c r="J25" s="100">
        <v>47826.086956521744</v>
      </c>
      <c r="K25" s="100">
        <v>40579.710144927536</v>
      </c>
      <c r="L25" s="92">
        <v>44202.89855072464</v>
      </c>
      <c r="M25" s="92">
        <v>442.02898550724638</v>
      </c>
    </row>
    <row r="26" spans="1:13" x14ac:dyDescent="0.2">
      <c r="A26" s="92" t="s">
        <v>33</v>
      </c>
      <c r="B26" s="103">
        <v>41795</v>
      </c>
      <c r="C26" s="93">
        <v>1259</v>
      </c>
      <c r="D26" s="93">
        <v>84</v>
      </c>
      <c r="E26" s="92">
        <v>46.901916499999999</v>
      </c>
      <c r="F26" s="92">
        <v>-88.317416500000007</v>
      </c>
      <c r="G26" s="93">
        <v>0.43</v>
      </c>
      <c r="H26" s="92">
        <v>0.37367</v>
      </c>
      <c r="I26" s="92">
        <v>0.69203683999999999</v>
      </c>
      <c r="J26" s="100">
        <v>49275.362318840576</v>
      </c>
      <c r="K26" s="100">
        <v>43478.260869565216</v>
      </c>
      <c r="L26" s="92">
        <v>46376.811594202896</v>
      </c>
      <c r="M26" s="92">
        <v>463.76811594202894</v>
      </c>
    </row>
    <row r="27" spans="1:13" x14ac:dyDescent="0.2">
      <c r="A27" s="92" t="s">
        <v>34</v>
      </c>
      <c r="B27" s="103">
        <v>41795</v>
      </c>
      <c r="C27" s="93">
        <v>1419</v>
      </c>
      <c r="D27" s="93">
        <v>100</v>
      </c>
      <c r="E27" s="92">
        <v>47.050666499999998</v>
      </c>
      <c r="F27" s="92">
        <v>-88.259916500000003</v>
      </c>
      <c r="G27" s="93">
        <v>0.43</v>
      </c>
      <c r="H27" s="92">
        <v>0.37367</v>
      </c>
      <c r="I27" s="92">
        <v>0.69203683999999999</v>
      </c>
      <c r="J27" s="100">
        <v>28985.507246376812</v>
      </c>
      <c r="K27" s="100">
        <v>11594.202898550726</v>
      </c>
      <c r="L27" s="92">
        <v>20289.855072463768</v>
      </c>
      <c r="M27" s="92">
        <v>202.89855072463769</v>
      </c>
    </row>
    <row r="28" spans="1:13" x14ac:dyDescent="0.2">
      <c r="A28" s="92" t="s">
        <v>35</v>
      </c>
      <c r="B28" s="103">
        <v>41795</v>
      </c>
      <c r="C28" s="93">
        <v>1555</v>
      </c>
      <c r="D28" s="93">
        <v>140</v>
      </c>
      <c r="E28" s="92">
        <v>47.164082999999998</v>
      </c>
      <c r="F28" s="92">
        <v>-88.214166500000005</v>
      </c>
      <c r="G28" s="93">
        <v>0.45</v>
      </c>
      <c r="H28" s="92">
        <v>0.36497999999999997</v>
      </c>
      <c r="I28" s="92">
        <v>0.67594295999999998</v>
      </c>
      <c r="J28" s="100">
        <v>10294.117647058822</v>
      </c>
      <c r="K28" s="100">
        <v>5882.3529411764703</v>
      </c>
      <c r="L28" s="92">
        <v>8088.2352941176459</v>
      </c>
      <c r="M28" s="92">
        <v>80.882352941176464</v>
      </c>
    </row>
    <row r="29" spans="1:13" x14ac:dyDescent="0.2">
      <c r="A29" s="92" t="s">
        <v>36</v>
      </c>
      <c r="B29" s="103">
        <v>41796</v>
      </c>
      <c r="C29" s="93">
        <v>655</v>
      </c>
      <c r="D29" s="93">
        <v>101</v>
      </c>
      <c r="E29" s="92">
        <v>47.3775835</v>
      </c>
      <c r="F29" s="92">
        <v>-87.811250000000001</v>
      </c>
      <c r="G29" s="93">
        <v>0.43</v>
      </c>
      <c r="H29" s="92">
        <v>0.47795000000000004</v>
      </c>
      <c r="I29" s="92">
        <v>0.88516340000000016</v>
      </c>
      <c r="J29" s="100">
        <v>26966.292134831459</v>
      </c>
      <c r="K29" s="100">
        <v>15730.337078651684</v>
      </c>
      <c r="L29" s="92">
        <v>21348.314606741573</v>
      </c>
      <c r="M29" s="92">
        <v>213.48314606741573</v>
      </c>
    </row>
    <row r="30" spans="1:13" x14ac:dyDescent="0.2">
      <c r="A30" s="92" t="s">
        <v>37</v>
      </c>
      <c r="B30" s="103">
        <v>41796</v>
      </c>
      <c r="C30" s="93">
        <v>1031</v>
      </c>
      <c r="D30" s="93">
        <v>158</v>
      </c>
      <c r="E30" s="92">
        <v>46.937166500000004</v>
      </c>
      <c r="F30" s="92">
        <v>-88.130499999999998</v>
      </c>
      <c r="G30" s="93">
        <v>0.43</v>
      </c>
      <c r="H30" s="92">
        <v>0.37367</v>
      </c>
      <c r="I30" s="92">
        <v>0.69203683999999999</v>
      </c>
      <c r="J30" s="100">
        <v>7246.376811594203</v>
      </c>
      <c r="K30" s="100">
        <v>82608.695652173919</v>
      </c>
      <c r="L30" s="92">
        <v>44927.536231884063</v>
      </c>
      <c r="M30" s="92">
        <v>449.27536231884062</v>
      </c>
    </row>
    <row r="31" spans="1:13" x14ac:dyDescent="0.2">
      <c r="A31" s="92" t="s">
        <v>38</v>
      </c>
      <c r="B31" s="103">
        <v>41796</v>
      </c>
      <c r="C31" s="93">
        <v>1324</v>
      </c>
      <c r="D31" s="93">
        <v>142</v>
      </c>
      <c r="E31" s="92">
        <v>46.8561665</v>
      </c>
      <c r="F31" s="92">
        <v>-87.724833000000004</v>
      </c>
      <c r="G31" s="93">
        <v>0.45</v>
      </c>
      <c r="H31" s="92">
        <v>0.37367</v>
      </c>
      <c r="I31" s="92">
        <v>0.69203683999999999</v>
      </c>
      <c r="J31" s="100">
        <v>26086.956521739128</v>
      </c>
      <c r="K31" s="100">
        <v>28985.507246376812</v>
      </c>
      <c r="L31" s="92">
        <v>27536.231884057968</v>
      </c>
      <c r="M31" s="92">
        <v>275.36231884057969</v>
      </c>
    </row>
    <row r="32" spans="1:13" x14ac:dyDescent="0.2">
      <c r="A32" s="92" t="s">
        <v>39</v>
      </c>
      <c r="B32" s="103">
        <v>41796</v>
      </c>
      <c r="C32" s="93">
        <v>1511</v>
      </c>
      <c r="D32" s="93">
        <v>196</v>
      </c>
      <c r="E32" s="92">
        <v>46.781916499999994</v>
      </c>
      <c r="F32" s="92">
        <v>-87.555000000000007</v>
      </c>
      <c r="G32" s="93">
        <v>0.42</v>
      </c>
      <c r="H32" s="92">
        <v>0.36497999999999997</v>
      </c>
      <c r="I32" s="92">
        <v>0.67594295999999998</v>
      </c>
      <c r="J32" s="100">
        <v>27941.176470588234</v>
      </c>
      <c r="K32" s="100">
        <v>13235.294117647058</v>
      </c>
      <c r="L32" s="92">
        <v>20588.235294117647</v>
      </c>
      <c r="M32" s="92">
        <v>205.88235294117646</v>
      </c>
    </row>
    <row r="33" spans="1:13" x14ac:dyDescent="0.2">
      <c r="A33" s="92" t="s">
        <v>40</v>
      </c>
      <c r="B33" s="103">
        <v>41797</v>
      </c>
      <c r="C33" s="93">
        <v>807</v>
      </c>
      <c r="D33" s="93">
        <v>120</v>
      </c>
      <c r="E33" s="92">
        <v>46.511167</v>
      </c>
      <c r="F33" s="92">
        <v>-87.231333500000005</v>
      </c>
      <c r="G33" s="93">
        <v>0.42</v>
      </c>
      <c r="H33" s="92">
        <v>0.36497999999999997</v>
      </c>
      <c r="I33" s="92">
        <v>0.67594295999999998</v>
      </c>
      <c r="J33" s="100">
        <v>5882.3529411764703</v>
      </c>
      <c r="K33" s="100">
        <v>17647.058823529413</v>
      </c>
      <c r="L33" s="92">
        <v>11764.705882352941</v>
      </c>
      <c r="M33" s="92">
        <v>117.64705882352941</v>
      </c>
    </row>
    <row r="34" spans="1:13" x14ac:dyDescent="0.2">
      <c r="A34" s="92" t="s">
        <v>41</v>
      </c>
      <c r="B34" s="103">
        <v>41797</v>
      </c>
      <c r="C34" s="93">
        <v>1044</v>
      </c>
      <c r="D34" s="93">
        <v>88</v>
      </c>
      <c r="E34" s="92">
        <v>46.524999999999999</v>
      </c>
      <c r="F34" s="92">
        <v>-86.918000000000006</v>
      </c>
      <c r="G34" s="93">
        <v>0.42</v>
      </c>
      <c r="H34" s="92">
        <v>0.39105000000000001</v>
      </c>
      <c r="I34" s="92">
        <v>0.7242246</v>
      </c>
      <c r="J34" s="100">
        <v>26388.888888888891</v>
      </c>
      <c r="K34" s="100">
        <v>19444.444444444445</v>
      </c>
      <c r="L34" s="92">
        <v>22916.666666666668</v>
      </c>
      <c r="M34" s="92">
        <v>229.16666666666669</v>
      </c>
    </row>
    <row r="35" spans="1:13" x14ac:dyDescent="0.2">
      <c r="A35" s="92" t="s">
        <v>42</v>
      </c>
      <c r="B35" s="103">
        <v>41797</v>
      </c>
      <c r="C35" s="93">
        <v>1534</v>
      </c>
      <c r="D35" s="93">
        <v>178</v>
      </c>
      <c r="E35" s="92">
        <v>46.659416499999999</v>
      </c>
      <c r="F35" s="92">
        <v>-86.312999999999988</v>
      </c>
      <c r="G35" s="93">
        <v>0.4</v>
      </c>
      <c r="H35" s="92">
        <v>0.39105000000000001</v>
      </c>
      <c r="I35" s="92">
        <v>0.7242246</v>
      </c>
      <c r="J35" s="100">
        <v>19444.444444444449</v>
      </c>
      <c r="K35" s="100">
        <v>62500.000000000007</v>
      </c>
      <c r="L35" s="92">
        <v>40972.222222222226</v>
      </c>
      <c r="M35" s="92">
        <v>409.72222222222229</v>
      </c>
    </row>
    <row r="36" spans="1:13" x14ac:dyDescent="0.2">
      <c r="A36" s="92" t="s">
        <v>43</v>
      </c>
      <c r="B36" s="103">
        <v>41798</v>
      </c>
      <c r="C36" s="93">
        <v>806</v>
      </c>
      <c r="D36" s="93">
        <v>177</v>
      </c>
      <c r="E36" s="92">
        <v>46.726333499999996</v>
      </c>
      <c r="F36" s="92">
        <v>-85.768249999999995</v>
      </c>
      <c r="G36" s="93">
        <v>0.4</v>
      </c>
      <c r="H36" s="92">
        <v>0.37367</v>
      </c>
      <c r="I36" s="92">
        <v>0.69203683999999999</v>
      </c>
      <c r="J36" s="100">
        <v>18840.579710144928</v>
      </c>
      <c r="K36" s="100">
        <v>23188.405797101448</v>
      </c>
      <c r="L36" s="92">
        <v>21014.492753623188</v>
      </c>
      <c r="M36" s="92">
        <v>210.14492753623188</v>
      </c>
    </row>
    <row r="37" spans="1:13" x14ac:dyDescent="0.2">
      <c r="A37" s="92" t="s">
        <v>44</v>
      </c>
      <c r="B37" s="103">
        <v>41798</v>
      </c>
      <c r="C37" s="93">
        <v>1123</v>
      </c>
      <c r="D37" s="93">
        <v>176</v>
      </c>
      <c r="E37" s="92">
        <v>46.78</v>
      </c>
      <c r="F37" s="92">
        <v>-85.306666500000006</v>
      </c>
      <c r="G37" s="93">
        <v>0.4</v>
      </c>
      <c r="H37" s="92">
        <v>0.36497999999999997</v>
      </c>
      <c r="I37" s="92">
        <v>0.67594295999999998</v>
      </c>
      <c r="J37" s="100">
        <v>13235.294117647059</v>
      </c>
      <c r="K37" s="100">
        <v>13235.294117647059</v>
      </c>
      <c r="L37" s="92">
        <v>13235.294117647059</v>
      </c>
      <c r="M37" s="92">
        <v>132.35294117647061</v>
      </c>
    </row>
    <row r="38" spans="1:13" x14ac:dyDescent="0.2">
      <c r="A38" s="92" t="s">
        <v>45</v>
      </c>
      <c r="B38" s="103">
        <v>41799</v>
      </c>
      <c r="C38" s="93">
        <v>1044</v>
      </c>
      <c r="D38" s="93">
        <v>194</v>
      </c>
      <c r="E38" s="92">
        <v>46.621832999999995</v>
      </c>
      <c r="F38" s="92">
        <v>-84.894000000000005</v>
      </c>
      <c r="G38" s="93">
        <v>0.43</v>
      </c>
      <c r="H38" s="92">
        <v>0.39105000000000001</v>
      </c>
      <c r="I38" s="92">
        <v>0.7242246</v>
      </c>
      <c r="J38" s="100">
        <v>125000.00000000001</v>
      </c>
      <c r="K38" s="100">
        <v>19444.444444444445</v>
      </c>
      <c r="L38" s="92">
        <v>72222.222222222234</v>
      </c>
      <c r="M38" s="92">
        <v>722.22222222222229</v>
      </c>
    </row>
    <row r="39" spans="1:13" x14ac:dyDescent="0.2">
      <c r="A39" s="92" t="s">
        <v>46</v>
      </c>
      <c r="B39" s="103">
        <v>41799</v>
      </c>
      <c r="C39" s="93">
        <v>1222</v>
      </c>
      <c r="D39" s="93">
        <v>79</v>
      </c>
      <c r="E39" s="92">
        <v>46.564333500000004</v>
      </c>
      <c r="F39" s="92">
        <v>-84.881583500000005</v>
      </c>
      <c r="G39" s="93">
        <v>0.43</v>
      </c>
      <c r="H39" s="92">
        <v>0.36497999999999997</v>
      </c>
      <c r="I39" s="92">
        <v>0.67594295999999998</v>
      </c>
      <c r="J39" s="100">
        <v>13235.294117647056</v>
      </c>
      <c r="K39" s="100">
        <v>11764.705882352941</v>
      </c>
      <c r="L39" s="92">
        <v>12499.999999999998</v>
      </c>
      <c r="M39" s="92">
        <v>124.99999999999999</v>
      </c>
    </row>
    <row r="40" spans="1:13" x14ac:dyDescent="0.2">
      <c r="A40" s="92" t="s">
        <v>47</v>
      </c>
      <c r="B40" s="103">
        <v>41799</v>
      </c>
      <c r="C40" s="93">
        <v>1359</v>
      </c>
      <c r="D40" s="93">
        <v>193</v>
      </c>
      <c r="E40" s="92">
        <v>46.508583000000002</v>
      </c>
      <c r="F40" s="92">
        <v>-84.86975000000001</v>
      </c>
      <c r="G40" s="93">
        <v>0.43</v>
      </c>
      <c r="H40" s="92">
        <v>0.37367</v>
      </c>
      <c r="I40" s="92">
        <v>0.69203683999999999</v>
      </c>
      <c r="J40" s="100">
        <v>23188.405797101448</v>
      </c>
      <c r="K40" s="100">
        <v>36231.884057971016</v>
      </c>
      <c r="L40" s="92">
        <v>29710.144927536232</v>
      </c>
      <c r="M40" s="92">
        <v>297.10144927536231</v>
      </c>
    </row>
    <row r="41" spans="1:13" x14ac:dyDescent="0.2">
      <c r="A41" s="92" t="s">
        <v>48</v>
      </c>
      <c r="B41" s="103">
        <v>41799</v>
      </c>
      <c r="C41" s="93">
        <v>1538</v>
      </c>
      <c r="D41" s="93">
        <v>174</v>
      </c>
      <c r="E41" s="92">
        <v>46.515833499999999</v>
      </c>
      <c r="F41" s="92">
        <v>-84.712916500000006</v>
      </c>
      <c r="G41" s="93">
        <v>0.43</v>
      </c>
      <c r="H41" s="92">
        <v>0.37367</v>
      </c>
      <c r="I41" s="92">
        <v>0.69203683999999999</v>
      </c>
      <c r="J41" s="100">
        <v>49275.362318840576</v>
      </c>
      <c r="K41" s="100">
        <v>13043.478260869564</v>
      </c>
      <c r="L41" s="92">
        <v>31159.420289855072</v>
      </c>
      <c r="M41" s="92">
        <v>311.59420289855075</v>
      </c>
    </row>
    <row r="42" spans="1:13" x14ac:dyDescent="0.2">
      <c r="A42" s="92" t="s">
        <v>49</v>
      </c>
      <c r="B42" s="103">
        <v>41801</v>
      </c>
      <c r="C42" s="93">
        <v>1111</v>
      </c>
      <c r="D42" s="93">
        <v>460</v>
      </c>
      <c r="E42" s="92">
        <v>46.674999999999997</v>
      </c>
      <c r="F42" s="92">
        <v>-84.564250000000001</v>
      </c>
      <c r="G42" s="93">
        <v>0.4</v>
      </c>
      <c r="H42" s="92">
        <v>0.34760000000000002</v>
      </c>
      <c r="I42" s="92">
        <v>0.64375520000000008</v>
      </c>
      <c r="J42" s="100">
        <v>64062.5</v>
      </c>
      <c r="K42" s="100">
        <v>14062.5</v>
      </c>
      <c r="L42" s="92">
        <v>39062.5</v>
      </c>
      <c r="M42" s="92">
        <v>390.625</v>
      </c>
    </row>
    <row r="43" spans="1:13" x14ac:dyDescent="0.2">
      <c r="A43" s="92" t="s">
        <v>50</v>
      </c>
      <c r="B43" s="103">
        <v>41801</v>
      </c>
      <c r="C43" s="93">
        <v>1238</v>
      </c>
      <c r="D43" s="93">
        <v>459</v>
      </c>
      <c r="E43" s="92">
        <v>46.770667000000003</v>
      </c>
      <c r="F43" s="92">
        <v>-84.599083000000007</v>
      </c>
      <c r="G43" s="93">
        <v>0.42</v>
      </c>
      <c r="H43" s="92">
        <v>0.36497999999999997</v>
      </c>
      <c r="I43" s="92">
        <v>0.67594295999999998</v>
      </c>
      <c r="J43" s="100">
        <v>26470.588235294119</v>
      </c>
      <c r="K43" s="100">
        <v>20588.235294117647</v>
      </c>
      <c r="L43" s="92">
        <v>23529.411764705881</v>
      </c>
      <c r="M43" s="92">
        <v>235.29411764705881</v>
      </c>
    </row>
    <row r="44" spans="1:13" x14ac:dyDescent="0.2">
      <c r="A44" s="92" t="s">
        <v>51</v>
      </c>
      <c r="B44" s="103">
        <v>41801</v>
      </c>
      <c r="C44" s="93">
        <v>1457</v>
      </c>
      <c r="D44" s="93">
        <v>461</v>
      </c>
      <c r="E44" s="92">
        <v>46.940666999999998</v>
      </c>
      <c r="F44" s="92">
        <v>-84.727000000000004</v>
      </c>
      <c r="G44" s="93">
        <v>0.42</v>
      </c>
      <c r="H44" s="92">
        <v>0.39105000000000001</v>
      </c>
      <c r="I44" s="92">
        <v>0.7242246</v>
      </c>
      <c r="J44" s="100">
        <v>9722.2222222222226</v>
      </c>
      <c r="K44" s="100">
        <v>30555.555555555558</v>
      </c>
      <c r="L44" s="92">
        <v>20138.888888888891</v>
      </c>
      <c r="M44" s="92">
        <v>201.38888888888891</v>
      </c>
    </row>
    <row r="45" spans="1:13" x14ac:dyDescent="0.2">
      <c r="A45" s="92" t="s">
        <v>52</v>
      </c>
      <c r="B45" s="103">
        <v>41802</v>
      </c>
      <c r="C45" s="93">
        <v>637</v>
      </c>
      <c r="D45" s="93">
        <v>456</v>
      </c>
      <c r="E45" s="92">
        <v>47.316082999999999</v>
      </c>
      <c r="F45" s="92">
        <v>-84.648583500000001</v>
      </c>
      <c r="G45" s="93">
        <v>0.42</v>
      </c>
      <c r="H45" s="92">
        <v>0.36497999999999997</v>
      </c>
      <c r="I45" s="92">
        <v>0.67594295999999998</v>
      </c>
      <c r="J45" s="100">
        <v>22058.823529411762</v>
      </c>
      <c r="K45" s="100">
        <v>20588.235294117643</v>
      </c>
      <c r="L45" s="92">
        <v>21323.529411764703</v>
      </c>
      <c r="M45" s="92">
        <v>213.23529411764702</v>
      </c>
    </row>
    <row r="46" spans="1:13" x14ac:dyDescent="0.2">
      <c r="A46" s="92" t="s">
        <v>53</v>
      </c>
      <c r="B46" s="103">
        <v>41802</v>
      </c>
      <c r="C46" s="93">
        <v>933</v>
      </c>
      <c r="D46" s="93">
        <v>455</v>
      </c>
      <c r="E46" s="92">
        <v>47.551833000000002</v>
      </c>
      <c r="F46" s="92">
        <v>-84.962999999999994</v>
      </c>
      <c r="G46" s="93">
        <v>0.43</v>
      </c>
      <c r="H46" s="92">
        <v>0.36497999999999997</v>
      </c>
      <c r="I46" s="92">
        <v>0.67594295999999998</v>
      </c>
      <c r="J46" s="100">
        <v>41176.470588235294</v>
      </c>
      <c r="K46" s="100">
        <v>22058.823529411766</v>
      </c>
      <c r="L46" s="92">
        <v>31617.647058823532</v>
      </c>
      <c r="M46" s="92">
        <v>316.1764705882353</v>
      </c>
    </row>
    <row r="47" spans="1:13" x14ac:dyDescent="0.2">
      <c r="A47" s="92" t="s">
        <v>54</v>
      </c>
      <c r="B47" s="103">
        <v>41802</v>
      </c>
      <c r="C47" s="93">
        <v>1416</v>
      </c>
      <c r="D47" s="93">
        <v>451</v>
      </c>
      <c r="E47" s="92">
        <v>47.943249999999999</v>
      </c>
      <c r="F47" s="92">
        <v>-85.183166499999999</v>
      </c>
      <c r="G47" s="93">
        <v>0.4</v>
      </c>
      <c r="H47" s="92">
        <v>0.36497999999999997</v>
      </c>
      <c r="I47" s="92">
        <v>0.67594295999999998</v>
      </c>
      <c r="J47" s="100">
        <v>4411.7647058823532</v>
      </c>
      <c r="K47" s="100">
        <v>19117.647058823528</v>
      </c>
      <c r="L47" s="92">
        <v>11764.705882352941</v>
      </c>
      <c r="M47" s="92">
        <v>117.64705882352941</v>
      </c>
    </row>
    <row r="48" spans="1:13" x14ac:dyDescent="0.2">
      <c r="A48" s="92" t="s">
        <v>55</v>
      </c>
      <c r="B48" s="103">
        <v>41802</v>
      </c>
      <c r="C48" s="93">
        <v>1607</v>
      </c>
      <c r="D48" s="93">
        <v>462</v>
      </c>
      <c r="E48" s="92">
        <v>47.950083500000005</v>
      </c>
      <c r="F48" s="92">
        <v>-84.942083499999995</v>
      </c>
      <c r="G48" s="93">
        <v>0.4</v>
      </c>
      <c r="H48" s="92">
        <v>0.36497999999999997</v>
      </c>
      <c r="I48" s="92">
        <v>0.67594295999999998</v>
      </c>
      <c r="J48" s="100">
        <v>33823.529411764706</v>
      </c>
      <c r="K48" s="100">
        <v>22058.823529411762</v>
      </c>
      <c r="L48" s="92">
        <v>27941.176470588234</v>
      </c>
      <c r="M48" s="92">
        <v>279.41176470588232</v>
      </c>
    </row>
    <row r="49" spans="1:13" x14ac:dyDescent="0.2">
      <c r="A49" s="92" t="s">
        <v>56</v>
      </c>
      <c r="B49" s="103">
        <v>41803</v>
      </c>
      <c r="C49" s="93">
        <v>845</v>
      </c>
      <c r="D49" s="93">
        <v>463</v>
      </c>
      <c r="E49" s="92">
        <v>47.914583499999999</v>
      </c>
      <c r="F49" s="92">
        <v>-85.43</v>
      </c>
      <c r="G49" s="93">
        <v>0.42</v>
      </c>
      <c r="H49" s="92">
        <v>0.36497999999999997</v>
      </c>
      <c r="I49" s="92">
        <v>0.67594295999999998</v>
      </c>
      <c r="J49" s="100">
        <v>22058.823529411762</v>
      </c>
      <c r="K49" s="100">
        <v>27941.176470588231</v>
      </c>
      <c r="L49" s="92">
        <v>24999.999999999996</v>
      </c>
      <c r="M49" s="92">
        <v>249.99999999999997</v>
      </c>
    </row>
    <row r="50" spans="1:13" x14ac:dyDescent="0.2">
      <c r="A50" s="92" t="s">
        <v>57</v>
      </c>
      <c r="B50" s="103">
        <v>41803</v>
      </c>
      <c r="C50" s="93">
        <v>1537</v>
      </c>
      <c r="D50" s="93">
        <v>465</v>
      </c>
      <c r="E50" s="92">
        <v>48.1224165</v>
      </c>
      <c r="F50" s="92">
        <v>-86.052416999999991</v>
      </c>
      <c r="G50" s="93">
        <v>0.42</v>
      </c>
      <c r="H50" s="92">
        <v>0.34760000000000002</v>
      </c>
      <c r="I50" s="92">
        <v>0.64375520000000008</v>
      </c>
      <c r="J50" s="100">
        <v>9374.9999999999982</v>
      </c>
      <c r="K50" s="100">
        <v>68750</v>
      </c>
      <c r="L50" s="92">
        <v>39062.5</v>
      </c>
      <c r="M50" s="92">
        <v>390.625</v>
      </c>
    </row>
    <row r="51" spans="1:13" x14ac:dyDescent="0.2">
      <c r="A51" s="92" t="s">
        <v>58</v>
      </c>
      <c r="B51" s="103">
        <v>41804</v>
      </c>
      <c r="C51" s="93">
        <v>859</v>
      </c>
      <c r="D51" s="93">
        <v>420</v>
      </c>
      <c r="E51" s="92">
        <v>48.767583000000002</v>
      </c>
      <c r="F51" s="92">
        <v>-86.635750000000002</v>
      </c>
      <c r="G51" s="93">
        <v>0.42</v>
      </c>
      <c r="H51" s="92">
        <v>0.36497999999999997</v>
      </c>
      <c r="I51" s="92">
        <v>0.67594295999999998</v>
      </c>
      <c r="J51" s="100">
        <v>27941.176470588231</v>
      </c>
      <c r="K51" s="100">
        <v>16176.470588235292</v>
      </c>
      <c r="L51" s="92">
        <v>22058.823529411762</v>
      </c>
      <c r="M51" s="92">
        <v>220.58823529411762</v>
      </c>
    </row>
    <row r="52" spans="1:13" x14ac:dyDescent="0.2">
      <c r="A52" s="92" t="s">
        <v>59</v>
      </c>
      <c r="B52" s="103">
        <v>41804</v>
      </c>
      <c r="C52" s="93">
        <v>1440</v>
      </c>
      <c r="D52" s="93">
        <v>417</v>
      </c>
      <c r="E52" s="92">
        <v>48.816916499999998</v>
      </c>
      <c r="F52" s="92">
        <v>-87.449667000000005</v>
      </c>
      <c r="G52" s="93">
        <v>0.42</v>
      </c>
      <c r="H52" s="92">
        <v>0.36497999999999997</v>
      </c>
      <c r="I52" s="92">
        <v>0.67594295999999998</v>
      </c>
      <c r="J52" s="100">
        <v>20588.235294117643</v>
      </c>
      <c r="K52" s="100">
        <v>14705.882352941175</v>
      </c>
      <c r="L52" s="92">
        <v>17647.058823529409</v>
      </c>
      <c r="M52" s="92">
        <v>176.47058823529409</v>
      </c>
    </row>
    <row r="53" spans="1:13" x14ac:dyDescent="0.2">
      <c r="A53" s="92" t="s">
        <v>60</v>
      </c>
      <c r="B53" s="103">
        <v>41806</v>
      </c>
      <c r="C53" s="93">
        <v>1254</v>
      </c>
      <c r="D53" s="93">
        <v>406</v>
      </c>
      <c r="E53" s="92">
        <v>48.515916500000003</v>
      </c>
      <c r="F53" s="92">
        <v>-88.604583500000004</v>
      </c>
      <c r="G53" s="93">
        <v>0.38</v>
      </c>
      <c r="H53" s="92">
        <v>0.36497999999999997</v>
      </c>
      <c r="I53" s="92">
        <v>0.67594295999999998</v>
      </c>
      <c r="J53" s="100">
        <v>39705.882352941175</v>
      </c>
      <c r="K53" s="100">
        <v>58823.529411764706</v>
      </c>
      <c r="L53" s="92">
        <v>49264.705882352937</v>
      </c>
      <c r="M53" s="92">
        <v>492.64705882352939</v>
      </c>
    </row>
    <row r="54" spans="1:13" x14ac:dyDescent="0.2">
      <c r="A54" s="92" t="s">
        <v>61</v>
      </c>
      <c r="B54" s="103">
        <v>41807</v>
      </c>
      <c r="C54" s="93">
        <v>921</v>
      </c>
      <c r="D54" s="93">
        <v>401</v>
      </c>
      <c r="E54" s="92">
        <v>48.501249999999999</v>
      </c>
      <c r="F54" s="92">
        <v>-88.936750000000004</v>
      </c>
      <c r="G54" s="93">
        <v>0.42</v>
      </c>
      <c r="H54" s="92">
        <v>0.36497999999999997</v>
      </c>
      <c r="I54" s="92">
        <v>0.67594295999999998</v>
      </c>
      <c r="J54" s="100">
        <v>388235.29411764705</v>
      </c>
      <c r="K54" s="100">
        <v>277941.17647058825</v>
      </c>
      <c r="L54" s="92">
        <v>333088.23529411765</v>
      </c>
      <c r="M54" s="92">
        <v>3330.8823529411766</v>
      </c>
    </row>
    <row r="55" spans="1:13" x14ac:dyDescent="0.2">
      <c r="A55" s="92" t="s">
        <v>62</v>
      </c>
      <c r="B55" s="103">
        <v>41807</v>
      </c>
      <c r="C55" s="93">
        <v>1121</v>
      </c>
      <c r="D55" s="93">
        <v>402</v>
      </c>
      <c r="E55" s="92">
        <v>48.370333500000001</v>
      </c>
      <c r="F55" s="92">
        <v>-88.880499999999998</v>
      </c>
      <c r="G55" s="93">
        <v>0.42</v>
      </c>
      <c r="H55" s="92">
        <v>0.37367</v>
      </c>
      <c r="I55" s="92">
        <v>0.69203683999999999</v>
      </c>
      <c r="J55" s="100">
        <v>39130.434782608696</v>
      </c>
      <c r="K55" s="100">
        <v>40579.710144927536</v>
      </c>
      <c r="L55" s="92">
        <v>39855.072463768112</v>
      </c>
      <c r="M55" s="92">
        <v>398.55072463768113</v>
      </c>
    </row>
    <row r="56" spans="1:13" x14ac:dyDescent="0.2">
      <c r="A56" s="92" t="s">
        <v>63</v>
      </c>
      <c r="B56" s="103">
        <v>41807</v>
      </c>
      <c r="C56" s="93">
        <v>1334</v>
      </c>
      <c r="D56" s="93">
        <v>404</v>
      </c>
      <c r="E56" s="92">
        <v>48.299916499999995</v>
      </c>
      <c r="F56" s="92">
        <v>-88.924583499999997</v>
      </c>
      <c r="G56" s="93">
        <v>0.42</v>
      </c>
      <c r="H56" s="92">
        <v>0.37367</v>
      </c>
      <c r="I56" s="92">
        <v>0.69203683999999999</v>
      </c>
      <c r="J56" s="100">
        <v>339130.43478260876</v>
      </c>
      <c r="K56" s="100">
        <v>131884.0579710145</v>
      </c>
      <c r="L56" s="92">
        <v>235507.24637681164</v>
      </c>
      <c r="M56" s="92">
        <v>2355.0724637681164</v>
      </c>
    </row>
    <row r="57" spans="1:13" x14ac:dyDescent="0.2">
      <c r="A57" s="92" t="s">
        <v>64</v>
      </c>
      <c r="B57" s="103">
        <v>41808</v>
      </c>
      <c r="C57" s="93">
        <v>801</v>
      </c>
      <c r="D57" s="93">
        <v>403</v>
      </c>
      <c r="E57" s="92">
        <v>48.262332999999998</v>
      </c>
      <c r="F57" s="92">
        <v>-89.164999999999992</v>
      </c>
      <c r="G57" s="93">
        <v>0.4</v>
      </c>
      <c r="H57" s="92">
        <v>0.37367</v>
      </c>
      <c r="I57" s="92">
        <v>0.69203683999999999</v>
      </c>
      <c r="J57" s="100">
        <v>20289.855072463768</v>
      </c>
      <c r="K57" s="100">
        <v>40579.710144927536</v>
      </c>
      <c r="L57" s="92">
        <v>30434.782608695652</v>
      </c>
      <c r="M57" s="92">
        <v>304.3478260869565</v>
      </c>
    </row>
    <row r="58" spans="1:13" x14ac:dyDescent="0.2">
      <c r="A58" s="92" t="s">
        <v>65</v>
      </c>
      <c r="B58" s="103">
        <v>41808</v>
      </c>
      <c r="C58" s="93">
        <v>1104</v>
      </c>
      <c r="D58" s="93">
        <v>400</v>
      </c>
      <c r="E58" s="92">
        <v>48.078167000000001</v>
      </c>
      <c r="F58" s="92">
        <v>-89.417749999999998</v>
      </c>
      <c r="G58" s="93">
        <v>0.42</v>
      </c>
      <c r="H58" s="92">
        <v>0.36497999999999997</v>
      </c>
      <c r="I58" s="92">
        <v>0.67594295999999998</v>
      </c>
      <c r="J58" s="100">
        <v>60294.117647058811</v>
      </c>
      <c r="K58" s="100">
        <v>33823.529411764706</v>
      </c>
      <c r="L58" s="92">
        <v>47058.823529411762</v>
      </c>
      <c r="M58" s="92">
        <v>470.58823529411762</v>
      </c>
    </row>
    <row r="59" spans="1:13" x14ac:dyDescent="0.2">
      <c r="A59" s="92" t="s">
        <v>66</v>
      </c>
      <c r="B59" s="103">
        <v>41808</v>
      </c>
      <c r="C59" s="93">
        <v>1303</v>
      </c>
      <c r="D59" s="93">
        <v>191</v>
      </c>
      <c r="E59" s="92">
        <v>47.977083</v>
      </c>
      <c r="F59" s="92">
        <v>-89.627417000000008</v>
      </c>
      <c r="G59" s="93">
        <v>0.42</v>
      </c>
      <c r="H59" s="92">
        <v>0.37367</v>
      </c>
      <c r="I59" s="92">
        <v>0.69203683999999999</v>
      </c>
      <c r="J59" s="100">
        <v>28985.507246376812</v>
      </c>
      <c r="K59" s="100">
        <v>23188.405797101448</v>
      </c>
      <c r="L59" s="92">
        <v>26086.956521739128</v>
      </c>
      <c r="M59" s="92">
        <v>260.86956521739125</v>
      </c>
    </row>
    <row r="60" spans="1:13" x14ac:dyDescent="0.2">
      <c r="A60" s="92" t="s">
        <v>67</v>
      </c>
      <c r="B60" s="103">
        <v>41808</v>
      </c>
      <c r="C60" s="93">
        <v>1508</v>
      </c>
      <c r="D60" s="93">
        <v>207</v>
      </c>
      <c r="E60" s="92">
        <v>47.839583000000005</v>
      </c>
      <c r="F60" s="92">
        <v>-89.936083499999995</v>
      </c>
      <c r="G60" s="93">
        <v>0.42</v>
      </c>
      <c r="H60" s="92">
        <v>0.39105000000000001</v>
      </c>
      <c r="I60" s="92">
        <v>0.7242246</v>
      </c>
      <c r="J60" s="100">
        <v>31944.444444444445</v>
      </c>
      <c r="K60" s="100">
        <v>12500</v>
      </c>
      <c r="L60" s="92">
        <v>22222.222222222223</v>
      </c>
      <c r="M60" s="92">
        <v>222.22222222222223</v>
      </c>
    </row>
    <row r="61" spans="1:13" x14ac:dyDescent="0.2">
      <c r="A61" s="92" t="s">
        <v>68</v>
      </c>
      <c r="B61" s="103">
        <v>41808</v>
      </c>
      <c r="C61" s="93">
        <v>1722</v>
      </c>
      <c r="D61" s="93">
        <v>65</v>
      </c>
      <c r="E61" s="92">
        <v>47.741416999999998</v>
      </c>
      <c r="F61" s="92">
        <v>-90.316582999999994</v>
      </c>
      <c r="G61" s="93">
        <v>0.43</v>
      </c>
      <c r="H61" s="92">
        <v>0.34760000000000002</v>
      </c>
      <c r="I61" s="92">
        <v>0.64375520000000008</v>
      </c>
      <c r="J61" s="100">
        <v>28125</v>
      </c>
      <c r="K61" s="100">
        <v>28125</v>
      </c>
      <c r="L61" s="92">
        <v>28125</v>
      </c>
      <c r="M61" s="92">
        <v>281.25</v>
      </c>
    </row>
    <row r="62" spans="1:13" x14ac:dyDescent="0.2">
      <c r="A62" s="92" t="s">
        <v>69</v>
      </c>
      <c r="B62" s="103">
        <v>41827</v>
      </c>
      <c r="C62" s="93">
        <v>1136</v>
      </c>
      <c r="D62" s="93">
        <v>2161</v>
      </c>
      <c r="E62" s="92">
        <v>46.982083000000003</v>
      </c>
      <c r="F62" s="92">
        <v>-91.238583500000004</v>
      </c>
      <c r="G62" s="93">
        <v>0.43</v>
      </c>
      <c r="H62" s="92">
        <v>0.37367</v>
      </c>
      <c r="I62" s="92">
        <v>0.69203683999999999</v>
      </c>
      <c r="J62" s="100">
        <v>28985.507246376812</v>
      </c>
      <c r="K62" s="100">
        <v>49275.362318840576</v>
      </c>
      <c r="L62" s="92">
        <v>39130.434782608696</v>
      </c>
      <c r="M62" s="92">
        <v>391.30434782608694</v>
      </c>
    </row>
    <row r="63" spans="1:13" x14ac:dyDescent="0.2">
      <c r="A63" s="92" t="s">
        <v>70</v>
      </c>
      <c r="B63" s="103">
        <v>41827</v>
      </c>
      <c r="C63" s="93">
        <v>1623</v>
      </c>
      <c r="D63" s="93">
        <v>2133</v>
      </c>
      <c r="E63" s="92">
        <v>47.532583500000001</v>
      </c>
      <c r="F63" s="92">
        <v>-90.546582999999998</v>
      </c>
      <c r="G63" s="93">
        <v>0.4</v>
      </c>
      <c r="H63" s="92">
        <v>0.36497999999999997</v>
      </c>
      <c r="I63" s="92">
        <v>0.67594295999999998</v>
      </c>
      <c r="J63" s="100">
        <v>8823.5294117647045</v>
      </c>
      <c r="K63" s="100">
        <v>11764.705882352941</v>
      </c>
      <c r="L63" s="92">
        <v>10294.117647058822</v>
      </c>
      <c r="M63" s="92">
        <v>102.94117647058822</v>
      </c>
    </row>
    <row r="64" spans="1:13" x14ac:dyDescent="0.2">
      <c r="A64" s="92" t="s">
        <v>71</v>
      </c>
      <c r="B64" s="103">
        <v>41828</v>
      </c>
      <c r="C64" s="93">
        <v>911</v>
      </c>
      <c r="D64" s="93">
        <v>2124</v>
      </c>
      <c r="E64" s="92">
        <v>47.498416499999998</v>
      </c>
      <c r="F64" s="92">
        <v>-89.99758349999999</v>
      </c>
      <c r="G64" s="93">
        <v>0.4</v>
      </c>
      <c r="H64" s="92">
        <v>0.36497999999999997</v>
      </c>
      <c r="I64" s="92">
        <v>0.67594295999999998</v>
      </c>
      <c r="J64" s="100">
        <v>7352.9411764705874</v>
      </c>
      <c r="K64" s="100">
        <v>16176.470588235294</v>
      </c>
      <c r="L64" s="92">
        <v>11764.705882352941</v>
      </c>
      <c r="M64" s="92">
        <v>117.64705882352941</v>
      </c>
    </row>
    <row r="65" spans="1:13" x14ac:dyDescent="0.2">
      <c r="A65" s="92" t="s">
        <v>72</v>
      </c>
      <c r="B65" s="103">
        <v>41828</v>
      </c>
      <c r="C65" s="93">
        <v>1225</v>
      </c>
      <c r="D65" s="93">
        <v>2147</v>
      </c>
      <c r="E65" s="92">
        <v>47.15775</v>
      </c>
      <c r="F65" s="92">
        <v>-89.967416499999999</v>
      </c>
      <c r="G65" s="93">
        <v>0.38</v>
      </c>
      <c r="H65" s="92">
        <v>0.36497999999999997</v>
      </c>
      <c r="I65" s="92">
        <v>0.67594295999999998</v>
      </c>
      <c r="J65" s="100">
        <v>11764.705882352941</v>
      </c>
      <c r="K65" s="100">
        <v>11764.705882352941</v>
      </c>
      <c r="L65" s="92">
        <v>11764.705882352941</v>
      </c>
      <c r="M65" s="92">
        <v>117.64705882352941</v>
      </c>
    </row>
    <row r="66" spans="1:13" x14ac:dyDescent="0.2">
      <c r="A66" s="92" t="s">
        <v>73</v>
      </c>
      <c r="B66" s="103">
        <v>41828</v>
      </c>
      <c r="C66" s="93">
        <v>1512</v>
      </c>
      <c r="D66" s="93">
        <v>2120</v>
      </c>
      <c r="E66" s="92">
        <v>47.0806665</v>
      </c>
      <c r="F66" s="92">
        <v>-89.654583500000001</v>
      </c>
      <c r="G66" s="93">
        <v>0.38</v>
      </c>
      <c r="H66" s="92">
        <v>0.36497999999999997</v>
      </c>
      <c r="I66" s="92">
        <v>0.67594295999999998</v>
      </c>
      <c r="J66" s="100">
        <v>4411.7647058823532</v>
      </c>
      <c r="K66" s="100">
        <v>11764.705882352941</v>
      </c>
      <c r="L66" s="92">
        <v>8088.2352941176468</v>
      </c>
      <c r="M66" s="92">
        <v>80.882352941176464</v>
      </c>
    </row>
    <row r="67" spans="1:13" x14ac:dyDescent="0.2">
      <c r="A67" s="92" t="s">
        <v>74</v>
      </c>
      <c r="B67" s="103">
        <v>41829</v>
      </c>
      <c r="C67" s="93">
        <v>932</v>
      </c>
      <c r="D67" s="93">
        <v>2136</v>
      </c>
      <c r="E67" s="92">
        <v>47.223416499999999</v>
      </c>
      <c r="F67" s="92">
        <v>-89.546833499999991</v>
      </c>
      <c r="G67" s="93">
        <v>0.4</v>
      </c>
      <c r="H67" s="92">
        <v>0.36497999999999997</v>
      </c>
      <c r="I67" s="92">
        <v>0.67594295999999998</v>
      </c>
      <c r="J67" s="100">
        <v>10294.117647058822</v>
      </c>
      <c r="K67" s="100">
        <v>13235.294117647056</v>
      </c>
      <c r="L67" s="92">
        <v>11764.705882352939</v>
      </c>
      <c r="M67" s="92">
        <v>117.64705882352939</v>
      </c>
    </row>
    <row r="68" spans="1:13" x14ac:dyDescent="0.2">
      <c r="A68" s="92" t="s">
        <v>75</v>
      </c>
      <c r="B68" s="103">
        <v>41829</v>
      </c>
      <c r="C68" s="93">
        <v>1141</v>
      </c>
      <c r="D68" s="93">
        <v>2151</v>
      </c>
      <c r="E68" s="92">
        <v>47.153500000000001</v>
      </c>
      <c r="F68" s="92">
        <v>-89.291583500000002</v>
      </c>
      <c r="G68" s="93">
        <v>0.42</v>
      </c>
      <c r="H68" s="92">
        <v>0.36497999999999997</v>
      </c>
      <c r="I68" s="92">
        <v>0.67594295999999998</v>
      </c>
      <c r="J68" s="100">
        <v>16176.470588235294</v>
      </c>
      <c r="K68" s="100">
        <v>19117.647058823528</v>
      </c>
      <c r="L68" s="92">
        <v>17647.058823529413</v>
      </c>
      <c r="M68" s="92">
        <v>176.47058823529412</v>
      </c>
    </row>
    <row r="69" spans="1:13" x14ac:dyDescent="0.2">
      <c r="A69" s="92" t="s">
        <v>76</v>
      </c>
      <c r="B69" s="103">
        <v>41830</v>
      </c>
      <c r="C69" s="93">
        <v>944</v>
      </c>
      <c r="D69" s="93">
        <v>2115</v>
      </c>
      <c r="E69" s="92">
        <v>47.414999999999999</v>
      </c>
      <c r="F69" s="92">
        <v>-88.468000000000004</v>
      </c>
      <c r="G69" s="93">
        <v>0.42</v>
      </c>
      <c r="H69" s="92">
        <v>0.36497999999999997</v>
      </c>
      <c r="I69" s="92">
        <v>0.67594295999999998</v>
      </c>
      <c r="J69" s="100">
        <v>22058.823529411762</v>
      </c>
      <c r="K69" s="100">
        <v>51470.588235294112</v>
      </c>
      <c r="L69" s="92">
        <v>36764.705882352937</v>
      </c>
      <c r="M69" s="92">
        <v>367.64705882352939</v>
      </c>
    </row>
    <row r="70" spans="1:13" x14ac:dyDescent="0.2">
      <c r="A70" s="92" t="s">
        <v>77</v>
      </c>
      <c r="B70" s="103">
        <v>41830</v>
      </c>
      <c r="C70" s="93">
        <v>1329</v>
      </c>
      <c r="D70" s="93">
        <v>2128</v>
      </c>
      <c r="E70" s="92">
        <v>47.838666500000002</v>
      </c>
      <c r="F70" s="92">
        <v>-88.743500000000012</v>
      </c>
      <c r="G70" s="93">
        <v>0.4</v>
      </c>
      <c r="H70" s="92">
        <v>0.36497999999999997</v>
      </c>
      <c r="I70" s="92">
        <v>0.67594295999999998</v>
      </c>
      <c r="J70" s="100">
        <v>16176.470588235294</v>
      </c>
      <c r="K70" s="100">
        <v>16176.470588235292</v>
      </c>
      <c r="L70" s="92">
        <v>16176.470588235294</v>
      </c>
      <c r="M70" s="92">
        <v>161.76470588235293</v>
      </c>
    </row>
    <row r="71" spans="1:13" x14ac:dyDescent="0.2">
      <c r="A71" s="92" t="s">
        <v>78</v>
      </c>
      <c r="B71" s="103">
        <v>41830</v>
      </c>
      <c r="C71" s="93">
        <v>1658</v>
      </c>
      <c r="D71" s="93">
        <v>2134</v>
      </c>
      <c r="E71" s="92">
        <v>48.040999999999997</v>
      </c>
      <c r="F71" s="92">
        <v>-88.252833500000008</v>
      </c>
      <c r="G71" s="93">
        <v>0.4</v>
      </c>
      <c r="H71" s="92">
        <v>0.36497999999999997</v>
      </c>
      <c r="I71" s="92">
        <v>0.67594295999999998</v>
      </c>
      <c r="J71" s="100">
        <v>14705.882352941177</v>
      </c>
      <c r="K71" s="100">
        <v>52941.176470588223</v>
      </c>
      <c r="L71" s="92">
        <v>33823.529411764699</v>
      </c>
      <c r="M71" s="92">
        <v>338.23529411764702</v>
      </c>
    </row>
    <row r="72" spans="1:13" x14ac:dyDescent="0.2">
      <c r="A72" s="92" t="s">
        <v>79</v>
      </c>
      <c r="B72" s="103">
        <v>41831</v>
      </c>
      <c r="C72" s="93">
        <v>1004</v>
      </c>
      <c r="D72" s="93">
        <v>2118</v>
      </c>
      <c r="E72" s="92">
        <v>47.874083499999998</v>
      </c>
      <c r="F72" s="92">
        <v>-88.0625</v>
      </c>
      <c r="G72" s="93">
        <v>0.38</v>
      </c>
      <c r="H72" s="92">
        <v>0.34760000000000002</v>
      </c>
      <c r="I72" s="92">
        <v>0.64375520000000008</v>
      </c>
      <c r="J72" s="100">
        <v>35937.5</v>
      </c>
      <c r="K72" s="100">
        <v>32812.499999999993</v>
      </c>
      <c r="L72" s="92">
        <v>34375</v>
      </c>
      <c r="M72" s="92">
        <v>343.75</v>
      </c>
    </row>
    <row r="73" spans="1:13" x14ac:dyDescent="0.2">
      <c r="A73" s="92" t="s">
        <v>80</v>
      </c>
      <c r="B73" s="103">
        <v>41831</v>
      </c>
      <c r="C73" s="93">
        <v>1232</v>
      </c>
      <c r="D73" s="93">
        <v>2122</v>
      </c>
      <c r="E73" s="92">
        <v>47.855166499999996</v>
      </c>
      <c r="F73" s="92">
        <v>-87.723667000000006</v>
      </c>
      <c r="G73" s="93">
        <v>0.38</v>
      </c>
      <c r="H73" s="92">
        <v>0.39105000000000001</v>
      </c>
      <c r="I73" s="92">
        <v>0.7242246</v>
      </c>
      <c r="J73" s="100">
        <v>20833.333333333336</v>
      </c>
      <c r="K73" s="100">
        <v>15277.777777777777</v>
      </c>
      <c r="L73" s="92">
        <v>18055.555555555555</v>
      </c>
      <c r="M73" s="92">
        <v>180.55555555555554</v>
      </c>
    </row>
    <row r="74" spans="1:13" x14ac:dyDescent="0.2">
      <c r="A74" s="92" t="s">
        <v>81</v>
      </c>
      <c r="B74" s="103">
        <v>41831</v>
      </c>
      <c r="C74" s="93">
        <v>1621</v>
      </c>
      <c r="D74" s="93">
        <v>2138</v>
      </c>
      <c r="E74" s="92">
        <v>47.509749999999997</v>
      </c>
      <c r="F74" s="92">
        <v>-87.228916999999996</v>
      </c>
      <c r="G74" s="93">
        <v>0.38</v>
      </c>
      <c r="H74" s="92">
        <v>0.36497999999999997</v>
      </c>
      <c r="I74" s="92">
        <v>0.67594295999999998</v>
      </c>
      <c r="J74" s="100">
        <v>2941.1764705882351</v>
      </c>
      <c r="K74" s="100">
        <v>10294.117647058823</v>
      </c>
      <c r="L74" s="92">
        <v>6617.6470588235297</v>
      </c>
      <c r="M74" s="92">
        <v>66.176470588235304</v>
      </c>
    </row>
    <row r="75" spans="1:13" x14ac:dyDescent="0.2">
      <c r="A75" s="92" t="s">
        <v>82</v>
      </c>
      <c r="B75" s="103">
        <v>41832</v>
      </c>
      <c r="C75" s="93">
        <v>943</v>
      </c>
      <c r="D75" s="93">
        <v>2150</v>
      </c>
      <c r="E75" s="92">
        <v>47.139749999999999</v>
      </c>
      <c r="F75" s="92">
        <v>-87.38583349999999</v>
      </c>
      <c r="G75" s="93">
        <v>0.4</v>
      </c>
      <c r="H75" s="92">
        <v>0.36497999999999997</v>
      </c>
      <c r="I75" s="92">
        <v>0.67594295999999998</v>
      </c>
      <c r="J75" s="100">
        <v>27941.176470588231</v>
      </c>
      <c r="K75" s="100">
        <v>22058.823529411766</v>
      </c>
      <c r="L75" s="92">
        <v>25000</v>
      </c>
      <c r="M75" s="92">
        <v>250</v>
      </c>
    </row>
    <row r="76" spans="1:13" x14ac:dyDescent="0.2">
      <c r="A76" s="92" t="s">
        <v>83</v>
      </c>
      <c r="B76" s="103">
        <v>41832</v>
      </c>
      <c r="C76" s="93">
        <v>1130</v>
      </c>
      <c r="D76" s="93">
        <v>2154</v>
      </c>
      <c r="E76" s="92">
        <v>47.068583500000003</v>
      </c>
      <c r="F76" s="92">
        <v>-87.165499999999994</v>
      </c>
      <c r="G76" s="93">
        <v>0.42</v>
      </c>
      <c r="H76" s="92">
        <v>0.36497999999999997</v>
      </c>
      <c r="I76" s="92">
        <v>0.67594295999999998</v>
      </c>
      <c r="J76" s="100">
        <v>7352.9411764705883</v>
      </c>
      <c r="K76" s="100">
        <v>23529.411764705881</v>
      </c>
      <c r="L76" s="92">
        <v>15441.176470588234</v>
      </c>
      <c r="M76" s="92">
        <v>154.41176470588235</v>
      </c>
    </row>
    <row r="77" spans="1:13" x14ac:dyDescent="0.2">
      <c r="A77" s="92" t="s">
        <v>84</v>
      </c>
      <c r="B77" s="103">
        <v>41832</v>
      </c>
      <c r="C77" s="93">
        <v>1353</v>
      </c>
      <c r="D77" s="93">
        <v>2152</v>
      </c>
      <c r="E77" s="92">
        <v>46.807749999999999</v>
      </c>
      <c r="F77" s="92">
        <v>-87.03</v>
      </c>
      <c r="G77" s="93">
        <v>0.42</v>
      </c>
      <c r="H77" s="92">
        <v>0.42580999999999997</v>
      </c>
      <c r="I77" s="92">
        <v>0.78860012000000002</v>
      </c>
      <c r="J77" s="100">
        <v>32911.392405063292</v>
      </c>
      <c r="K77" s="100">
        <v>5063.2911392405058</v>
      </c>
      <c r="L77" s="92">
        <v>18987.3417721519</v>
      </c>
      <c r="M77" s="92">
        <v>189.87341772151899</v>
      </c>
    </row>
    <row r="78" spans="1:13" x14ac:dyDescent="0.2">
      <c r="A78" s="92" t="s">
        <v>85</v>
      </c>
      <c r="B78" s="103">
        <v>41833</v>
      </c>
      <c r="C78" s="93">
        <v>931</v>
      </c>
      <c r="D78" s="93">
        <v>2116</v>
      </c>
      <c r="E78" s="92">
        <v>46.75</v>
      </c>
      <c r="F78" s="92">
        <v>-86.538749999999993</v>
      </c>
      <c r="G78" s="93">
        <v>0.42</v>
      </c>
      <c r="H78" s="92">
        <v>0.37367</v>
      </c>
      <c r="I78" s="92">
        <v>0.69203683999999999</v>
      </c>
      <c r="J78" s="100">
        <v>15942.028985507248</v>
      </c>
      <c r="K78" s="100">
        <v>21739.130434782608</v>
      </c>
      <c r="L78" s="92">
        <v>18840.579710144928</v>
      </c>
      <c r="M78" s="92">
        <v>188.40579710144928</v>
      </c>
    </row>
    <row r="79" spans="1:13" x14ac:dyDescent="0.2">
      <c r="A79" s="92" t="s">
        <v>86</v>
      </c>
      <c r="B79" s="103">
        <v>41833</v>
      </c>
      <c r="C79" s="93">
        <v>1327</v>
      </c>
      <c r="D79" s="93">
        <v>2125</v>
      </c>
      <c r="E79" s="92">
        <v>47.099083499999999</v>
      </c>
      <c r="F79" s="92">
        <v>-85.969083500000011</v>
      </c>
      <c r="G79" s="93">
        <v>0.42</v>
      </c>
      <c r="H79" s="92">
        <v>0.36497999999999997</v>
      </c>
      <c r="I79" s="92">
        <v>0.67594295999999998</v>
      </c>
      <c r="J79" s="100">
        <v>14705.882352941175</v>
      </c>
      <c r="K79" s="100">
        <v>23529.411764705881</v>
      </c>
      <c r="L79" s="92">
        <v>19117.647058823528</v>
      </c>
      <c r="M79" s="92">
        <v>191.17647058823528</v>
      </c>
    </row>
    <row r="80" spans="1:13" x14ac:dyDescent="0.2">
      <c r="A80" s="92" t="s">
        <v>87</v>
      </c>
      <c r="B80" s="103">
        <v>41834</v>
      </c>
      <c r="C80" s="93">
        <v>921</v>
      </c>
      <c r="D80" s="93">
        <v>2148</v>
      </c>
      <c r="E80" s="92">
        <v>46.895583500000001</v>
      </c>
      <c r="F80" s="92">
        <v>-85.531750000000002</v>
      </c>
      <c r="G80" s="93">
        <v>0.42</v>
      </c>
      <c r="H80" s="92">
        <v>0.36497999999999997</v>
      </c>
      <c r="I80" s="92">
        <v>0.67594295999999998</v>
      </c>
      <c r="J80" s="100">
        <v>22058.823529411762</v>
      </c>
      <c r="K80" s="100">
        <v>32352.94117647058</v>
      </c>
      <c r="L80" s="92">
        <v>27205.882352941171</v>
      </c>
      <c r="M80" s="92">
        <v>272.05882352941171</v>
      </c>
    </row>
    <row r="81" spans="1:13" x14ac:dyDescent="0.2">
      <c r="A81" s="92" t="s">
        <v>88</v>
      </c>
      <c r="B81" s="103">
        <v>41834</v>
      </c>
      <c r="C81" s="93">
        <v>1048</v>
      </c>
      <c r="D81" s="93">
        <v>2039</v>
      </c>
      <c r="E81" s="92">
        <v>46.906083500000001</v>
      </c>
      <c r="F81" s="92">
        <v>-85.408833000000001</v>
      </c>
      <c r="G81" s="93">
        <v>0.42</v>
      </c>
      <c r="H81" s="92">
        <v>0.36497999999999997</v>
      </c>
      <c r="I81" s="92">
        <v>0.67594295999999998</v>
      </c>
      <c r="J81" s="100">
        <v>29411.76470588235</v>
      </c>
      <c r="K81" s="100">
        <v>26470.588235294115</v>
      </c>
      <c r="L81" s="92">
        <v>27941.176470588231</v>
      </c>
      <c r="M81" s="92">
        <v>279.41176470588232</v>
      </c>
    </row>
    <row r="82" spans="1:13" x14ac:dyDescent="0.2">
      <c r="A82" s="92" t="s">
        <v>89</v>
      </c>
      <c r="B82" s="103">
        <v>41836</v>
      </c>
      <c r="C82" s="93">
        <v>1404</v>
      </c>
      <c r="D82" s="93">
        <v>2137</v>
      </c>
      <c r="E82" s="92">
        <v>47.22025</v>
      </c>
      <c r="F82" s="92">
        <v>-85.102416500000004</v>
      </c>
      <c r="G82" s="93">
        <v>0.42</v>
      </c>
      <c r="H82" s="92">
        <v>0.36497999999999997</v>
      </c>
      <c r="I82" s="92">
        <v>0.67594295999999998</v>
      </c>
      <c r="J82" s="100">
        <v>55882.352941176468</v>
      </c>
      <c r="K82" s="100">
        <v>85294.117647058825</v>
      </c>
      <c r="L82" s="92">
        <v>70588.23529411765</v>
      </c>
      <c r="M82" s="92">
        <v>705.88235294117646</v>
      </c>
    </row>
    <row r="83" spans="1:13" x14ac:dyDescent="0.2">
      <c r="A83" s="92" t="s">
        <v>90</v>
      </c>
      <c r="B83" s="103">
        <v>41836</v>
      </c>
      <c r="C83" s="93">
        <v>1646</v>
      </c>
      <c r="D83" s="93">
        <v>2121</v>
      </c>
      <c r="E83" s="92">
        <v>47.456916500000005</v>
      </c>
      <c r="F83" s="92">
        <v>-85.265166499999992</v>
      </c>
      <c r="G83" s="93">
        <v>0.4</v>
      </c>
      <c r="H83" s="92">
        <v>0.36497999999999997</v>
      </c>
      <c r="I83" s="92">
        <v>0.67594295999999998</v>
      </c>
      <c r="J83" s="100">
        <v>14705.882352941175</v>
      </c>
      <c r="K83" s="100">
        <v>10294.117647058823</v>
      </c>
      <c r="L83" s="92">
        <v>12500</v>
      </c>
      <c r="M83" s="92">
        <v>125</v>
      </c>
    </row>
    <row r="84" spans="1:13" x14ac:dyDescent="0.2">
      <c r="A84" s="92" t="s">
        <v>91</v>
      </c>
      <c r="B84" s="103">
        <v>41837</v>
      </c>
      <c r="C84" s="93">
        <v>729</v>
      </c>
      <c r="D84" s="93">
        <v>2059</v>
      </c>
      <c r="E84" s="92">
        <v>47.701499999999996</v>
      </c>
      <c r="F84" s="92">
        <v>-85.957999999999998</v>
      </c>
      <c r="G84" s="93">
        <v>0.42</v>
      </c>
      <c r="H84" s="92">
        <v>0.36497999999999997</v>
      </c>
      <c r="I84" s="92">
        <v>0.67594295999999998</v>
      </c>
      <c r="J84" s="100">
        <v>19117.647058823532</v>
      </c>
      <c r="K84" s="100">
        <v>8823.5294117647063</v>
      </c>
      <c r="L84" s="92">
        <v>13970.588235294119</v>
      </c>
      <c r="M84" s="92">
        <v>139.70588235294119</v>
      </c>
    </row>
    <row r="85" spans="1:13" x14ac:dyDescent="0.2">
      <c r="A85" s="92" t="s">
        <v>92</v>
      </c>
      <c r="B85" s="103">
        <v>41837</v>
      </c>
      <c r="C85" s="93">
        <v>1021</v>
      </c>
      <c r="D85" s="93">
        <v>2153</v>
      </c>
      <c r="E85" s="92">
        <v>47.412916499999994</v>
      </c>
      <c r="F85" s="92">
        <v>-85.666166500000003</v>
      </c>
      <c r="G85" s="93">
        <v>0.42</v>
      </c>
      <c r="H85" s="92">
        <v>0.36497999999999997</v>
      </c>
      <c r="I85" s="92">
        <v>0.67594295999999998</v>
      </c>
      <c r="J85" s="100">
        <v>35294.117647058818</v>
      </c>
      <c r="K85" s="100">
        <v>19117.647058823528</v>
      </c>
      <c r="L85" s="92">
        <v>27205.882352941175</v>
      </c>
      <c r="M85" s="92">
        <v>272.05882352941177</v>
      </c>
    </row>
    <row r="86" spans="1:13" x14ac:dyDescent="0.2">
      <c r="A86" s="92" t="s">
        <v>93</v>
      </c>
      <c r="B86" s="103">
        <v>41837</v>
      </c>
      <c r="C86" s="93">
        <v>1235</v>
      </c>
      <c r="D86" s="93">
        <v>2129</v>
      </c>
      <c r="E86" s="92">
        <v>47.649416500000001</v>
      </c>
      <c r="F86" s="92">
        <v>-85.559833499999996</v>
      </c>
      <c r="G86" s="93">
        <v>0.42</v>
      </c>
      <c r="H86" s="92">
        <v>0.37367</v>
      </c>
      <c r="I86" s="92">
        <v>0.69203683999999999</v>
      </c>
      <c r="J86" s="100">
        <v>18840.579710144928</v>
      </c>
      <c r="K86" s="100">
        <v>7246.3768115942039</v>
      </c>
      <c r="L86" s="92">
        <v>13043.478260869566</v>
      </c>
      <c r="M86" s="92">
        <v>130.43478260869566</v>
      </c>
    </row>
    <row r="87" spans="1:13" x14ac:dyDescent="0.2">
      <c r="A87" s="92" t="s">
        <v>94</v>
      </c>
      <c r="B87" s="103">
        <v>41838</v>
      </c>
      <c r="C87" s="93">
        <v>839</v>
      </c>
      <c r="D87" s="93">
        <v>2145</v>
      </c>
      <c r="E87" s="92">
        <v>47.634083000000004</v>
      </c>
      <c r="F87" s="92">
        <v>-86.109833500000008</v>
      </c>
      <c r="G87" s="93">
        <v>0.42</v>
      </c>
      <c r="H87" s="92">
        <v>0.36497999999999997</v>
      </c>
      <c r="I87" s="92">
        <v>0.67594295999999998</v>
      </c>
      <c r="J87" s="100">
        <v>14705.882352941175</v>
      </c>
      <c r="K87" s="100">
        <v>13235.294117647056</v>
      </c>
      <c r="L87" s="92">
        <v>13970.588235294115</v>
      </c>
      <c r="M87" s="92">
        <v>139.70588235294116</v>
      </c>
    </row>
    <row r="88" spans="1:13" x14ac:dyDescent="0.2">
      <c r="A88" s="92" t="s">
        <v>95</v>
      </c>
      <c r="B88" s="103">
        <v>41838</v>
      </c>
      <c r="C88" s="93">
        <v>1001</v>
      </c>
      <c r="D88" s="93">
        <v>2165</v>
      </c>
      <c r="E88" s="92">
        <v>47.594916499999997</v>
      </c>
      <c r="F88" s="92">
        <v>-86.224916500000006</v>
      </c>
      <c r="G88" s="93">
        <v>0.4</v>
      </c>
      <c r="H88" s="92">
        <v>0.36497999999999997</v>
      </c>
      <c r="I88" s="92">
        <v>0.67594295999999998</v>
      </c>
      <c r="J88" s="100">
        <v>11764.705882352939</v>
      </c>
      <c r="K88" s="100">
        <v>20588.235294117647</v>
      </c>
      <c r="L88" s="92">
        <v>16176.470588235294</v>
      </c>
      <c r="M88" s="92">
        <v>161.76470588235293</v>
      </c>
    </row>
    <row r="89" spans="1:13" x14ac:dyDescent="0.2">
      <c r="A89" s="92" t="s">
        <v>96</v>
      </c>
      <c r="B89" s="103">
        <v>41838</v>
      </c>
      <c r="C89" s="93">
        <v>1237</v>
      </c>
      <c r="D89" s="93">
        <v>2126</v>
      </c>
      <c r="E89" s="92">
        <v>47.402500000000003</v>
      </c>
      <c r="F89" s="92">
        <v>-86.470833499999998</v>
      </c>
      <c r="G89" s="93">
        <v>0.42</v>
      </c>
      <c r="H89" s="92">
        <v>0.37367</v>
      </c>
      <c r="I89" s="92">
        <v>0.69203683999999999</v>
      </c>
      <c r="J89" s="100">
        <v>10144.927536231886</v>
      </c>
      <c r="K89" s="100">
        <v>20289.855072463768</v>
      </c>
      <c r="L89" s="92">
        <v>15217.391304347828</v>
      </c>
      <c r="M89" s="92">
        <v>152.17391304347828</v>
      </c>
    </row>
    <row r="90" spans="1:13" x14ac:dyDescent="0.2">
      <c r="A90" s="92" t="s">
        <v>97</v>
      </c>
      <c r="B90" s="103">
        <v>41839</v>
      </c>
      <c r="C90" s="93">
        <v>1103</v>
      </c>
      <c r="D90" s="93">
        <v>2119</v>
      </c>
      <c r="E90" s="92">
        <v>47.827832999999998</v>
      </c>
      <c r="F90" s="92">
        <v>-86.698417000000006</v>
      </c>
      <c r="G90" s="93">
        <v>0.42</v>
      </c>
      <c r="H90" s="92">
        <v>0.36497999999999997</v>
      </c>
      <c r="I90" s="92">
        <v>0.67594295999999998</v>
      </c>
      <c r="J90" s="100">
        <v>10294.117647058822</v>
      </c>
      <c r="K90" s="100">
        <v>7352.9411764705874</v>
      </c>
      <c r="L90" s="92">
        <v>8823.5294117647045</v>
      </c>
      <c r="M90" s="92">
        <v>88.235294117647044</v>
      </c>
    </row>
    <row r="91" spans="1:13" x14ac:dyDescent="0.2">
      <c r="A91" s="92" t="s">
        <v>98</v>
      </c>
      <c r="B91" s="103">
        <v>41839</v>
      </c>
      <c r="C91" s="93">
        <v>1311</v>
      </c>
      <c r="D91" s="93">
        <v>2135</v>
      </c>
      <c r="E91" s="92">
        <v>48.023416499999996</v>
      </c>
      <c r="F91" s="92">
        <v>-86.637749999999997</v>
      </c>
      <c r="G91" s="93">
        <v>0.44</v>
      </c>
      <c r="H91" s="92">
        <v>0.36497999999999997</v>
      </c>
      <c r="I91" s="92">
        <v>0.67594295999999998</v>
      </c>
      <c r="J91" s="100">
        <v>16176.470588235294</v>
      </c>
      <c r="K91" s="100">
        <v>0</v>
      </c>
      <c r="L91" s="92">
        <v>8088.2352941176468</v>
      </c>
      <c r="M91" s="92">
        <v>80.882352941176464</v>
      </c>
    </row>
    <row r="92" spans="1:13" x14ac:dyDescent="0.2">
      <c r="A92" s="92" t="s">
        <v>99</v>
      </c>
      <c r="B92" s="103">
        <v>41840</v>
      </c>
      <c r="C92" s="93">
        <v>1005</v>
      </c>
      <c r="D92" s="93">
        <v>2139</v>
      </c>
      <c r="E92" s="92">
        <v>48.355000000000004</v>
      </c>
      <c r="F92" s="92">
        <v>-86.979250000000008</v>
      </c>
      <c r="G92" s="93">
        <v>0.42</v>
      </c>
      <c r="H92" s="92">
        <v>0.37367</v>
      </c>
      <c r="I92" s="92">
        <v>0.69203683999999999</v>
      </c>
      <c r="J92" s="100">
        <v>5797.1014492753629</v>
      </c>
      <c r="K92" s="100">
        <v>20289.855072463768</v>
      </c>
      <c r="L92" s="92">
        <v>13043.478260869566</v>
      </c>
      <c r="M92" s="92">
        <v>130.43478260869566</v>
      </c>
    </row>
    <row r="93" spans="1:13" x14ac:dyDescent="0.2">
      <c r="A93" s="92" t="s">
        <v>100</v>
      </c>
      <c r="B93" s="103">
        <v>41840</v>
      </c>
      <c r="C93" s="93">
        <v>1319</v>
      </c>
      <c r="D93" s="93">
        <v>753</v>
      </c>
      <c r="E93" s="92">
        <v>48.715833000000003</v>
      </c>
      <c r="F93" s="92">
        <v>-87.299582999999998</v>
      </c>
      <c r="G93" s="93">
        <v>0.42</v>
      </c>
      <c r="H93" s="92">
        <v>0.36497999999999997</v>
      </c>
      <c r="I93" s="92">
        <v>0.67594295999999998</v>
      </c>
      <c r="J93" s="100">
        <v>14705.882352941175</v>
      </c>
      <c r="K93" s="100">
        <v>8823.5294117647063</v>
      </c>
      <c r="L93" s="92">
        <v>11764.705882352941</v>
      </c>
      <c r="M93" s="92">
        <v>117.64705882352941</v>
      </c>
    </row>
    <row r="94" spans="1:13" x14ac:dyDescent="0.2">
      <c r="A94" s="92" t="s">
        <v>101</v>
      </c>
      <c r="B94" s="103">
        <v>41841</v>
      </c>
      <c r="C94" s="93">
        <v>937</v>
      </c>
      <c r="D94" s="93">
        <v>2155</v>
      </c>
      <c r="E94" s="92">
        <v>48.5545835</v>
      </c>
      <c r="F94" s="92">
        <v>-87.773416999999995</v>
      </c>
      <c r="G94" s="93">
        <v>0.42</v>
      </c>
      <c r="H94" s="92">
        <v>0.34760000000000002</v>
      </c>
      <c r="I94" s="92">
        <v>0.64375520000000008</v>
      </c>
      <c r="J94" s="100">
        <v>46875</v>
      </c>
      <c r="K94" s="100">
        <v>42187.5</v>
      </c>
      <c r="L94" s="92">
        <v>44531.25</v>
      </c>
      <c r="M94" s="92">
        <v>445.3125</v>
      </c>
    </row>
    <row r="95" spans="1:13" x14ac:dyDescent="0.2">
      <c r="A95" s="92" t="s">
        <v>102</v>
      </c>
      <c r="B95" s="103">
        <v>41841</v>
      </c>
      <c r="C95" s="93">
        <v>1117</v>
      </c>
      <c r="D95" s="93">
        <v>2127</v>
      </c>
      <c r="E95" s="92">
        <v>48.304500000000004</v>
      </c>
      <c r="F95" s="92">
        <v>-87.657083</v>
      </c>
      <c r="G95" s="93">
        <v>0.42</v>
      </c>
      <c r="H95" s="92">
        <v>0.34760000000000002</v>
      </c>
      <c r="I95" s="92">
        <v>0.64375520000000008</v>
      </c>
      <c r="J95" s="100">
        <v>42187.5</v>
      </c>
      <c r="K95" s="100">
        <v>51562.5</v>
      </c>
      <c r="L95" s="92">
        <v>46875</v>
      </c>
      <c r="M95" s="92">
        <v>468.75</v>
      </c>
    </row>
    <row r="96" spans="1:13" x14ac:dyDescent="0.2">
      <c r="B96" s="103"/>
      <c r="C96" s="93"/>
      <c r="D96" s="93"/>
      <c r="G96" s="93"/>
    </row>
    <row r="97" spans="2:7" x14ac:dyDescent="0.2">
      <c r="B97" s="103"/>
      <c r="C97" s="93"/>
      <c r="D97" s="93"/>
      <c r="G97" s="93"/>
    </row>
    <row r="98" spans="2:7" x14ac:dyDescent="0.2">
      <c r="B98" s="103"/>
      <c r="C98" s="93"/>
      <c r="D98" s="93"/>
      <c r="G98" s="9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Effort</vt:lpstr>
      <vt:lpstr>PCount</vt:lpstr>
      <vt:lpstr>PCounts_OLD</vt:lpstr>
      <vt:lpstr>PAbundance_OLD</vt:lpstr>
      <vt:lpstr>MetaData</vt:lpstr>
      <vt:lpstr>KaraPlasticTotals</vt:lpstr>
      <vt:lpstr>OldSum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Vinson, Mark</dc:creator>
  <cp:lastModifiedBy>Mark Vinson</cp:lastModifiedBy>
  <dcterms:created xsi:type="dcterms:W3CDTF">2018-06-01T12:18:04Z</dcterms:created>
  <dcterms:modified xsi:type="dcterms:W3CDTF">2021-05-13T17:11:18Z</dcterms:modified>
</cp:coreProperties>
</file>