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ks\Documents\GitHub\asl-reporting\burnupreporting\"/>
    </mc:Choice>
  </mc:AlternateContent>
  <xr:revisionPtr revIDLastSave="0" documentId="13_ncr:1_{A299ADFC-53ED-4431-93B1-479F3B5AF90C}" xr6:coauthVersionLast="31" xr6:coauthVersionMax="31" xr10:uidLastSave="{00000000-0000-0000-0000-000000000000}"/>
  <bookViews>
    <workbookView xWindow="0" yWindow="470" windowWidth="15390" windowHeight="7170" xr2:uid="{00000000-000D-0000-FFFF-FFFF00000000}"/>
  </bookViews>
  <sheets>
    <sheet name="data" sheetId="4" r:id="rId1"/>
    <sheet name="burnup chart" sheetId="15" r:id="rId2"/>
    <sheet name="burnup data" sheetId="11" r:id="rId3"/>
    <sheet name="dashboard" sheetId="12" r:id="rId4"/>
    <sheet name="assessors questions" sheetId="7" state="hidden" r:id="rId5"/>
    <sheet name="reporting audit" sheetId="8" state="hidden" r:id="rId6"/>
  </sheets>
  <definedNames>
    <definedName name="_xlnm._FilterDatabase" localSheetId="0" hidden="1">data!$A$1:$H$301</definedName>
    <definedName name="Dashboard">#REF!</definedName>
    <definedName name="Metrics">#REF!</definedName>
    <definedName name="total">data!$F$15</definedName>
  </definedNames>
  <calcPr calcId="17901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3" i="12" l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2" i="11"/>
  <c r="B2" i="12"/>
  <c r="B1" i="12"/>
  <c r="A21" i="11" l="1"/>
  <c r="A22" i="11" s="1"/>
  <c r="A23" i="11" s="1"/>
  <c r="A24" i="11" s="1"/>
  <c r="A25" i="11" s="1"/>
  <c r="A26" i="11" s="1"/>
  <c r="A27" i="11" s="1"/>
  <c r="A28" i="11" s="1"/>
  <c r="A29" i="11" s="1"/>
  <c r="C21" i="11"/>
  <c r="F21" i="11"/>
  <c r="C22" i="11"/>
  <c r="F22" i="11"/>
  <c r="F23" i="11" s="1"/>
  <c r="F24" i="11" s="1"/>
  <c r="F25" i="11" s="1"/>
  <c r="F26" i="11" s="1"/>
  <c r="F27" i="11" s="1"/>
  <c r="F28" i="11" s="1"/>
  <c r="F29" i="11" s="1"/>
  <c r="C23" i="11"/>
  <c r="C24" i="11"/>
  <c r="C25" i="11"/>
  <c r="C26" i="11"/>
  <c r="C27" i="11"/>
  <c r="C28" i="11"/>
  <c r="C29" i="11"/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3" i="11"/>
  <c r="C20" i="11"/>
  <c r="C11" i="11"/>
  <c r="C12" i="11"/>
  <c r="C13" i="11"/>
  <c r="C14" i="11"/>
  <c r="C15" i="11"/>
  <c r="C16" i="11"/>
  <c r="C17" i="11"/>
  <c r="C18" i="11"/>
  <c r="C19" i="1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C3" i="11"/>
  <c r="C4" i="11"/>
  <c r="C5" i="11"/>
  <c r="C6" i="11"/>
  <c r="C7" i="11"/>
  <c r="C8" i="11"/>
  <c r="C9" i="11"/>
  <c r="C10" i="11"/>
  <c r="C2" i="11"/>
  <c r="G3" i="4"/>
  <c r="G4" i="4"/>
  <c r="G5" i="4"/>
  <c r="G6" i="4"/>
  <c r="G7" i="4"/>
  <c r="G8" i="4"/>
  <c r="G9" i="4"/>
  <c r="G10" i="4"/>
  <c r="G11" i="4"/>
  <c r="F15" i="4"/>
  <c r="F3" i="4"/>
  <c r="F4" i="4"/>
  <c r="F5" i="4"/>
  <c r="F6" i="4"/>
  <c r="F7" i="4"/>
  <c r="F8" i="4"/>
  <c r="F9" i="4"/>
  <c r="F10" i="4"/>
  <c r="F11" i="4"/>
  <c r="F2" i="4"/>
  <c r="F236" i="4" l="1"/>
  <c r="G236" i="4" s="1"/>
  <c r="H236" i="4" s="1"/>
  <c r="F237" i="4"/>
  <c r="G237" i="4" s="1"/>
  <c r="H237" i="4" s="1"/>
  <c r="F238" i="4"/>
  <c r="G238" i="4" s="1"/>
  <c r="F239" i="4"/>
  <c r="F240" i="4"/>
  <c r="G240" i="4" s="1"/>
  <c r="H240" i="4" s="1"/>
  <c r="F241" i="4"/>
  <c r="G241" i="4" s="1"/>
  <c r="H241" i="4" s="1"/>
  <c r="F242" i="4"/>
  <c r="G242" i="4" s="1"/>
  <c r="F243" i="4"/>
  <c r="F244" i="4"/>
  <c r="G244" i="4" s="1"/>
  <c r="H244" i="4" s="1"/>
  <c r="F245" i="4"/>
  <c r="G245" i="4" s="1"/>
  <c r="H245" i="4" s="1"/>
  <c r="F246" i="4"/>
  <c r="G246" i="4" s="1"/>
  <c r="F247" i="4"/>
  <c r="F248" i="4"/>
  <c r="G248" i="4" s="1"/>
  <c r="H248" i="4" s="1"/>
  <c r="F249" i="4"/>
  <c r="F250" i="4"/>
  <c r="G250" i="4" s="1"/>
  <c r="F251" i="4"/>
  <c r="F252" i="4"/>
  <c r="G252" i="4" s="1"/>
  <c r="H252" i="4" s="1"/>
  <c r="F253" i="4"/>
  <c r="G253" i="4" s="1"/>
  <c r="F254" i="4"/>
  <c r="G254" i="4" s="1"/>
  <c r="F255" i="4"/>
  <c r="F256" i="4"/>
  <c r="G256" i="4" s="1"/>
  <c r="H256" i="4" s="1"/>
  <c r="F257" i="4"/>
  <c r="G257" i="4" s="1"/>
  <c r="H257" i="4" s="1"/>
  <c r="F258" i="4"/>
  <c r="G258" i="4" s="1"/>
  <c r="F259" i="4"/>
  <c r="F260" i="4"/>
  <c r="G260" i="4" s="1"/>
  <c r="H260" i="4" s="1"/>
  <c r="F261" i="4"/>
  <c r="G261" i="4" s="1"/>
  <c r="H261" i="4" s="1"/>
  <c r="F262" i="4"/>
  <c r="G262" i="4" s="1"/>
  <c r="F263" i="4"/>
  <c r="F264" i="4"/>
  <c r="G264" i="4" s="1"/>
  <c r="H264" i="4" s="1"/>
  <c r="F265" i="4"/>
  <c r="G265" i="4" s="1"/>
  <c r="H265" i="4" s="1"/>
  <c r="F266" i="4"/>
  <c r="G266" i="4" s="1"/>
  <c r="F267" i="4"/>
  <c r="F268" i="4"/>
  <c r="G268" i="4" s="1"/>
  <c r="H268" i="4" s="1"/>
  <c r="F269" i="4"/>
  <c r="G269" i="4" s="1"/>
  <c r="H269" i="4" s="1"/>
  <c r="F270" i="4"/>
  <c r="G270" i="4" s="1"/>
  <c r="F271" i="4"/>
  <c r="F272" i="4"/>
  <c r="G272" i="4" s="1"/>
  <c r="H272" i="4" s="1"/>
  <c r="F273" i="4"/>
  <c r="G273" i="4" s="1"/>
  <c r="H273" i="4" s="1"/>
  <c r="F274" i="4"/>
  <c r="F275" i="4"/>
  <c r="F276" i="4"/>
  <c r="G276" i="4" s="1"/>
  <c r="H276" i="4" s="1"/>
  <c r="F277" i="4"/>
  <c r="G277" i="4" s="1"/>
  <c r="H277" i="4" s="1"/>
  <c r="F278" i="4"/>
  <c r="G278" i="4" s="1"/>
  <c r="F279" i="4"/>
  <c r="F280" i="4"/>
  <c r="G280" i="4" s="1"/>
  <c r="H280" i="4" s="1"/>
  <c r="F281" i="4"/>
  <c r="G281" i="4" s="1"/>
  <c r="H281" i="4" s="1"/>
  <c r="F282" i="4"/>
  <c r="F283" i="4"/>
  <c r="G283" i="4" s="1"/>
  <c r="F284" i="4"/>
  <c r="G284" i="4" s="1"/>
  <c r="H284" i="4" s="1"/>
  <c r="F285" i="4"/>
  <c r="G285" i="4" s="1"/>
  <c r="H285" i="4" s="1"/>
  <c r="F286" i="4"/>
  <c r="G286" i="4" s="1"/>
  <c r="F287" i="4"/>
  <c r="F288" i="4"/>
  <c r="G288" i="4" s="1"/>
  <c r="H288" i="4" s="1"/>
  <c r="F289" i="4"/>
  <c r="G289" i="4" s="1"/>
  <c r="H289" i="4" s="1"/>
  <c r="F290" i="4"/>
  <c r="G290" i="4" s="1"/>
  <c r="F291" i="4"/>
  <c r="F292" i="4"/>
  <c r="G292" i="4" s="1"/>
  <c r="H292" i="4" s="1"/>
  <c r="F293" i="4"/>
  <c r="G293" i="4" s="1"/>
  <c r="H293" i="4" s="1"/>
  <c r="F294" i="4"/>
  <c r="F295" i="4"/>
  <c r="G295" i="4" s="1"/>
  <c r="F296" i="4"/>
  <c r="G296" i="4" s="1"/>
  <c r="H296" i="4" s="1"/>
  <c r="F297" i="4"/>
  <c r="G297" i="4" s="1"/>
  <c r="H297" i="4" s="1"/>
  <c r="F298" i="4"/>
  <c r="G298" i="4" s="1"/>
  <c r="F299" i="4"/>
  <c r="F300" i="4"/>
  <c r="G300" i="4" s="1"/>
  <c r="H300" i="4" s="1"/>
  <c r="F301" i="4"/>
  <c r="G301" i="4" s="1"/>
  <c r="H301" i="4" s="1"/>
  <c r="G249" i="4" l="1"/>
  <c r="H249" i="4" s="1"/>
  <c r="H253" i="4"/>
  <c r="G299" i="4"/>
  <c r="H299" i="4" s="1"/>
  <c r="G287" i="4"/>
  <c r="H287" i="4" s="1"/>
  <c r="G279" i="4"/>
  <c r="H279" i="4" s="1"/>
  <c r="G275" i="4"/>
  <c r="H275" i="4" s="1"/>
  <c r="G271" i="4"/>
  <c r="H271" i="4" s="1"/>
  <c r="G267" i="4"/>
  <c r="H267" i="4" s="1"/>
  <c r="G251" i="4"/>
  <c r="H251" i="4" s="1"/>
  <c r="G247" i="4"/>
  <c r="H247" i="4" s="1"/>
  <c r="G243" i="4"/>
  <c r="H243" i="4" s="1"/>
  <c r="G239" i="4"/>
  <c r="H239" i="4" s="1"/>
  <c r="H295" i="4"/>
  <c r="G294" i="4"/>
  <c r="H294" i="4" s="1"/>
  <c r="H283" i="4"/>
  <c r="G282" i="4"/>
  <c r="H282" i="4" s="1"/>
  <c r="G274" i="4"/>
  <c r="H274" i="4" s="1"/>
  <c r="H298" i="4"/>
  <c r="H290" i="4"/>
  <c r="H286" i="4"/>
  <c r="H278" i="4"/>
  <c r="H270" i="4"/>
  <c r="H266" i="4"/>
  <c r="H262" i="4"/>
  <c r="H258" i="4"/>
  <c r="H254" i="4"/>
  <c r="H250" i="4"/>
  <c r="H246" i="4"/>
  <c r="H242" i="4"/>
  <c r="H238" i="4"/>
  <c r="G291" i="4"/>
  <c r="H291" i="4" s="1"/>
  <c r="G263" i="4"/>
  <c r="H263" i="4" s="1"/>
  <c r="G259" i="4"/>
  <c r="H259" i="4" s="1"/>
  <c r="G255" i="4"/>
  <c r="H255" i="4" s="1"/>
  <c r="F95" i="4" l="1"/>
  <c r="G95" i="4" s="1"/>
  <c r="H95" i="4" s="1"/>
  <c r="F96" i="4"/>
  <c r="G96" i="4" s="1"/>
  <c r="H96" i="4" s="1"/>
  <c r="F97" i="4"/>
  <c r="G97" i="4" s="1"/>
  <c r="H97" i="4" s="1"/>
  <c r="F98" i="4"/>
  <c r="G98" i="4" s="1"/>
  <c r="H98" i="4" s="1"/>
  <c r="F99" i="4"/>
  <c r="F100" i="4"/>
  <c r="G100" i="4" s="1"/>
  <c r="H100" i="4" s="1"/>
  <c r="F101" i="4"/>
  <c r="G101" i="4" s="1"/>
  <c r="H101" i="4" s="1"/>
  <c r="F102" i="4"/>
  <c r="G102" i="4" s="1"/>
  <c r="H102" i="4" s="1"/>
  <c r="F103" i="4"/>
  <c r="G103" i="4" s="1"/>
  <c r="H103" i="4" s="1"/>
  <c r="F104" i="4"/>
  <c r="F105" i="4"/>
  <c r="G105" i="4" s="1"/>
  <c r="H105" i="4" s="1"/>
  <c r="F106" i="4"/>
  <c r="G106" i="4" s="1"/>
  <c r="H106" i="4" s="1"/>
  <c r="F107" i="4"/>
  <c r="F108" i="4"/>
  <c r="G108" i="4" s="1"/>
  <c r="H108" i="4" s="1"/>
  <c r="F109" i="4"/>
  <c r="G109" i="4" s="1"/>
  <c r="H109" i="4" s="1"/>
  <c r="F110" i="4"/>
  <c r="G110" i="4" s="1"/>
  <c r="H110" i="4" s="1"/>
  <c r="F111" i="4"/>
  <c r="G111" i="4" s="1"/>
  <c r="H111" i="4" s="1"/>
  <c r="F112" i="4"/>
  <c r="G112" i="4" s="1"/>
  <c r="H112" i="4" s="1"/>
  <c r="F113" i="4"/>
  <c r="G113" i="4" s="1"/>
  <c r="H113" i="4" s="1"/>
  <c r="F114" i="4"/>
  <c r="G114" i="4" s="1"/>
  <c r="H114" i="4" s="1"/>
  <c r="F115" i="4"/>
  <c r="F116" i="4"/>
  <c r="G116" i="4" s="1"/>
  <c r="H116" i="4" s="1"/>
  <c r="F117" i="4"/>
  <c r="G117" i="4" s="1"/>
  <c r="H117" i="4" s="1"/>
  <c r="F118" i="4"/>
  <c r="G118" i="4" s="1"/>
  <c r="H118" i="4" s="1"/>
  <c r="F119" i="4"/>
  <c r="G119" i="4" s="1"/>
  <c r="H119" i="4" s="1"/>
  <c r="F120" i="4"/>
  <c r="G120" i="4" s="1"/>
  <c r="H120" i="4" s="1"/>
  <c r="F121" i="4"/>
  <c r="G121" i="4" s="1"/>
  <c r="H121" i="4" s="1"/>
  <c r="F122" i="4"/>
  <c r="G122" i="4" s="1"/>
  <c r="H122" i="4" s="1"/>
  <c r="F123" i="4"/>
  <c r="F124" i="4"/>
  <c r="G124" i="4" s="1"/>
  <c r="H124" i="4" s="1"/>
  <c r="F125" i="4"/>
  <c r="G125" i="4" s="1"/>
  <c r="H125" i="4" s="1"/>
  <c r="F126" i="4"/>
  <c r="G126" i="4" s="1"/>
  <c r="H126" i="4" s="1"/>
  <c r="F127" i="4"/>
  <c r="G127" i="4" s="1"/>
  <c r="H127" i="4" s="1"/>
  <c r="F128" i="4"/>
  <c r="G128" i="4" s="1"/>
  <c r="H128" i="4" s="1"/>
  <c r="F129" i="4"/>
  <c r="G129" i="4" s="1"/>
  <c r="H129" i="4" s="1"/>
  <c r="F130" i="4"/>
  <c r="G130" i="4" s="1"/>
  <c r="H130" i="4" s="1"/>
  <c r="F131" i="4"/>
  <c r="F132" i="4"/>
  <c r="G132" i="4" s="1"/>
  <c r="H132" i="4" s="1"/>
  <c r="F133" i="4"/>
  <c r="G133" i="4" s="1"/>
  <c r="H133" i="4" s="1"/>
  <c r="F134" i="4"/>
  <c r="G134" i="4" s="1"/>
  <c r="H134" i="4" s="1"/>
  <c r="F135" i="4"/>
  <c r="G135" i="4" s="1"/>
  <c r="H135" i="4" s="1"/>
  <c r="F136" i="4"/>
  <c r="G136" i="4" s="1"/>
  <c r="H136" i="4" s="1"/>
  <c r="F137" i="4"/>
  <c r="G137" i="4" s="1"/>
  <c r="H137" i="4" s="1"/>
  <c r="F138" i="4"/>
  <c r="G138" i="4" s="1"/>
  <c r="H138" i="4" s="1"/>
  <c r="F139" i="4"/>
  <c r="F140" i="4"/>
  <c r="G140" i="4" s="1"/>
  <c r="H140" i="4" s="1"/>
  <c r="F141" i="4"/>
  <c r="G141" i="4" s="1"/>
  <c r="H141" i="4" s="1"/>
  <c r="F142" i="4"/>
  <c r="G142" i="4" s="1"/>
  <c r="H142" i="4" s="1"/>
  <c r="F143" i="4"/>
  <c r="G143" i="4" s="1"/>
  <c r="H143" i="4" s="1"/>
  <c r="F144" i="4"/>
  <c r="G144" i="4" s="1"/>
  <c r="H144" i="4" s="1"/>
  <c r="F145" i="4"/>
  <c r="G145" i="4" s="1"/>
  <c r="H145" i="4" s="1"/>
  <c r="F146" i="4"/>
  <c r="G146" i="4" s="1"/>
  <c r="H146" i="4" s="1"/>
  <c r="F147" i="4"/>
  <c r="F148" i="4"/>
  <c r="G148" i="4" s="1"/>
  <c r="H148" i="4" s="1"/>
  <c r="F149" i="4"/>
  <c r="G149" i="4" s="1"/>
  <c r="H149" i="4" s="1"/>
  <c r="F150" i="4"/>
  <c r="G150" i="4" s="1"/>
  <c r="H150" i="4" s="1"/>
  <c r="F151" i="4"/>
  <c r="G151" i="4" s="1"/>
  <c r="H151" i="4" s="1"/>
  <c r="F152" i="4"/>
  <c r="G152" i="4" s="1"/>
  <c r="H152" i="4" s="1"/>
  <c r="F153" i="4"/>
  <c r="G153" i="4" s="1"/>
  <c r="H153" i="4" s="1"/>
  <c r="F154" i="4"/>
  <c r="G154" i="4" s="1"/>
  <c r="H154" i="4" s="1"/>
  <c r="F155" i="4"/>
  <c r="F156" i="4"/>
  <c r="G156" i="4" s="1"/>
  <c r="H156" i="4" s="1"/>
  <c r="F157" i="4"/>
  <c r="G157" i="4" s="1"/>
  <c r="H157" i="4" s="1"/>
  <c r="F158" i="4"/>
  <c r="G158" i="4" s="1"/>
  <c r="H158" i="4" s="1"/>
  <c r="F159" i="4"/>
  <c r="G159" i="4" s="1"/>
  <c r="H159" i="4" s="1"/>
  <c r="F160" i="4"/>
  <c r="G160" i="4" s="1"/>
  <c r="H160" i="4" s="1"/>
  <c r="F161" i="4"/>
  <c r="G161" i="4" s="1"/>
  <c r="H161" i="4" s="1"/>
  <c r="F162" i="4"/>
  <c r="G162" i="4" s="1"/>
  <c r="H162" i="4" s="1"/>
  <c r="F163" i="4"/>
  <c r="F164" i="4"/>
  <c r="G164" i="4" s="1"/>
  <c r="H164" i="4" s="1"/>
  <c r="F165" i="4"/>
  <c r="G165" i="4" s="1"/>
  <c r="H165" i="4" s="1"/>
  <c r="F166" i="4"/>
  <c r="G166" i="4" s="1"/>
  <c r="H166" i="4" s="1"/>
  <c r="F167" i="4"/>
  <c r="G167" i="4" s="1"/>
  <c r="H167" i="4" s="1"/>
  <c r="F168" i="4"/>
  <c r="G168" i="4" s="1"/>
  <c r="H168" i="4" s="1"/>
  <c r="F169" i="4"/>
  <c r="G169" i="4" s="1"/>
  <c r="H169" i="4" s="1"/>
  <c r="F170" i="4"/>
  <c r="G170" i="4" s="1"/>
  <c r="H170" i="4" s="1"/>
  <c r="F171" i="4"/>
  <c r="F172" i="4"/>
  <c r="G172" i="4" s="1"/>
  <c r="H172" i="4" s="1"/>
  <c r="F173" i="4"/>
  <c r="G173" i="4" s="1"/>
  <c r="H173" i="4" s="1"/>
  <c r="F174" i="4"/>
  <c r="G174" i="4" s="1"/>
  <c r="H174" i="4" s="1"/>
  <c r="F175" i="4"/>
  <c r="G175" i="4" s="1"/>
  <c r="H175" i="4" s="1"/>
  <c r="F176" i="4"/>
  <c r="G176" i="4" s="1"/>
  <c r="H176" i="4" s="1"/>
  <c r="F177" i="4"/>
  <c r="G177" i="4" s="1"/>
  <c r="H177" i="4" s="1"/>
  <c r="F178" i="4"/>
  <c r="G178" i="4" s="1"/>
  <c r="H178" i="4" s="1"/>
  <c r="F179" i="4"/>
  <c r="F180" i="4"/>
  <c r="G180" i="4" s="1"/>
  <c r="H180" i="4" s="1"/>
  <c r="F181" i="4"/>
  <c r="G181" i="4" s="1"/>
  <c r="H181" i="4" s="1"/>
  <c r="F182" i="4"/>
  <c r="G182" i="4" s="1"/>
  <c r="H182" i="4" s="1"/>
  <c r="F183" i="4"/>
  <c r="G183" i="4" s="1"/>
  <c r="H183" i="4" s="1"/>
  <c r="F184" i="4"/>
  <c r="G184" i="4" s="1"/>
  <c r="H184" i="4" s="1"/>
  <c r="F185" i="4"/>
  <c r="G185" i="4" s="1"/>
  <c r="H185" i="4" s="1"/>
  <c r="F186" i="4"/>
  <c r="G186" i="4" s="1"/>
  <c r="H186" i="4" s="1"/>
  <c r="F187" i="4"/>
  <c r="F188" i="4"/>
  <c r="G188" i="4" s="1"/>
  <c r="H188" i="4" s="1"/>
  <c r="F189" i="4"/>
  <c r="G189" i="4" s="1"/>
  <c r="H189" i="4" s="1"/>
  <c r="F190" i="4"/>
  <c r="G190" i="4" s="1"/>
  <c r="H190" i="4" s="1"/>
  <c r="F191" i="4"/>
  <c r="G191" i="4" s="1"/>
  <c r="H191" i="4" s="1"/>
  <c r="F192" i="4"/>
  <c r="G192" i="4" s="1"/>
  <c r="H192" i="4" s="1"/>
  <c r="F193" i="4"/>
  <c r="G193" i="4" s="1"/>
  <c r="H193" i="4" s="1"/>
  <c r="F194" i="4"/>
  <c r="G194" i="4" s="1"/>
  <c r="H194" i="4" s="1"/>
  <c r="F195" i="4"/>
  <c r="F196" i="4"/>
  <c r="G196" i="4" s="1"/>
  <c r="H196" i="4" s="1"/>
  <c r="F197" i="4"/>
  <c r="G197" i="4" s="1"/>
  <c r="H197" i="4" s="1"/>
  <c r="F198" i="4"/>
  <c r="G198" i="4" s="1"/>
  <c r="H198" i="4" s="1"/>
  <c r="F199" i="4"/>
  <c r="G199" i="4" s="1"/>
  <c r="H199" i="4" s="1"/>
  <c r="F200" i="4"/>
  <c r="G200" i="4" s="1"/>
  <c r="H200" i="4" s="1"/>
  <c r="F201" i="4"/>
  <c r="G201" i="4" s="1"/>
  <c r="H201" i="4" s="1"/>
  <c r="F202" i="4"/>
  <c r="G202" i="4" s="1"/>
  <c r="H202" i="4" s="1"/>
  <c r="F203" i="4"/>
  <c r="F204" i="4"/>
  <c r="G204" i="4" s="1"/>
  <c r="H204" i="4" s="1"/>
  <c r="F205" i="4"/>
  <c r="G205" i="4" s="1"/>
  <c r="H205" i="4" s="1"/>
  <c r="F206" i="4"/>
  <c r="G206" i="4" s="1"/>
  <c r="H206" i="4" s="1"/>
  <c r="F207" i="4"/>
  <c r="G207" i="4" s="1"/>
  <c r="H207" i="4" s="1"/>
  <c r="F208" i="4"/>
  <c r="G208" i="4" s="1"/>
  <c r="H208" i="4" s="1"/>
  <c r="F209" i="4"/>
  <c r="G209" i="4" s="1"/>
  <c r="H209" i="4" s="1"/>
  <c r="F210" i="4"/>
  <c r="G210" i="4" s="1"/>
  <c r="H210" i="4" s="1"/>
  <c r="F211" i="4"/>
  <c r="F212" i="4"/>
  <c r="G212" i="4" s="1"/>
  <c r="H212" i="4" s="1"/>
  <c r="F213" i="4"/>
  <c r="G213" i="4" s="1"/>
  <c r="H213" i="4" s="1"/>
  <c r="F214" i="4"/>
  <c r="G214" i="4" s="1"/>
  <c r="H214" i="4" s="1"/>
  <c r="F215" i="4"/>
  <c r="G215" i="4" s="1"/>
  <c r="H215" i="4" s="1"/>
  <c r="F216" i="4"/>
  <c r="G216" i="4" s="1"/>
  <c r="H216" i="4" s="1"/>
  <c r="F217" i="4"/>
  <c r="G217" i="4" s="1"/>
  <c r="H217" i="4" s="1"/>
  <c r="F218" i="4"/>
  <c r="G218" i="4" s="1"/>
  <c r="H218" i="4" s="1"/>
  <c r="F219" i="4"/>
  <c r="F220" i="4"/>
  <c r="G220" i="4" s="1"/>
  <c r="H220" i="4" s="1"/>
  <c r="F221" i="4"/>
  <c r="G221" i="4" s="1"/>
  <c r="H221" i="4" s="1"/>
  <c r="F222" i="4"/>
  <c r="G222" i="4" s="1"/>
  <c r="H222" i="4" s="1"/>
  <c r="F223" i="4"/>
  <c r="G223" i="4" s="1"/>
  <c r="H223" i="4" s="1"/>
  <c r="F224" i="4"/>
  <c r="G224" i="4" s="1"/>
  <c r="H224" i="4" s="1"/>
  <c r="F225" i="4"/>
  <c r="G225" i="4" s="1"/>
  <c r="H225" i="4" s="1"/>
  <c r="F226" i="4"/>
  <c r="G226" i="4" s="1"/>
  <c r="H226" i="4" s="1"/>
  <c r="F227" i="4"/>
  <c r="F228" i="4"/>
  <c r="G228" i="4" s="1"/>
  <c r="H228" i="4" s="1"/>
  <c r="F229" i="4"/>
  <c r="G229" i="4" s="1"/>
  <c r="H229" i="4" s="1"/>
  <c r="F230" i="4"/>
  <c r="G230" i="4" s="1"/>
  <c r="H230" i="4" s="1"/>
  <c r="F231" i="4"/>
  <c r="G231" i="4" s="1"/>
  <c r="H231" i="4" s="1"/>
  <c r="F232" i="4"/>
  <c r="G232" i="4" s="1"/>
  <c r="H232" i="4" s="1"/>
  <c r="F233" i="4"/>
  <c r="G233" i="4" s="1"/>
  <c r="H233" i="4" s="1"/>
  <c r="F234" i="4"/>
  <c r="G234" i="4" s="1"/>
  <c r="H234" i="4" s="1"/>
  <c r="F235" i="4"/>
  <c r="G104" i="4"/>
  <c r="H104" i="4" s="1"/>
  <c r="G235" i="4" l="1"/>
  <c r="H235" i="4" s="1"/>
  <c r="G203" i="4"/>
  <c r="H203" i="4" s="1"/>
  <c r="G187" i="4"/>
  <c r="H187" i="4" s="1"/>
  <c r="G179" i="4"/>
  <c r="H179" i="4" s="1"/>
  <c r="G163" i="4"/>
  <c r="H163" i="4" s="1"/>
  <c r="G155" i="4"/>
  <c r="H155" i="4" s="1"/>
  <c r="G131" i="4"/>
  <c r="H131" i="4" s="1"/>
  <c r="G115" i="4"/>
  <c r="H115" i="4" s="1"/>
  <c r="G99" i="4"/>
  <c r="H99" i="4" s="1"/>
  <c r="G227" i="4"/>
  <c r="H227" i="4" s="1"/>
  <c r="G219" i="4"/>
  <c r="H219" i="4" s="1"/>
  <c r="G211" i="4"/>
  <c r="H211" i="4" s="1"/>
  <c r="G195" i="4"/>
  <c r="H195" i="4" s="1"/>
  <c r="G171" i="4"/>
  <c r="H171" i="4" s="1"/>
  <c r="G147" i="4"/>
  <c r="H147" i="4" s="1"/>
  <c r="G139" i="4"/>
  <c r="H139" i="4" s="1"/>
  <c r="G123" i="4"/>
  <c r="H123" i="4" s="1"/>
  <c r="G107" i="4"/>
  <c r="H107" i="4" s="1"/>
  <c r="H7" i="4" l="1"/>
  <c r="H6" i="4"/>
  <c r="H5" i="4"/>
  <c r="H3" i="4"/>
  <c r="H4" i="4"/>
  <c r="G2" i="4"/>
  <c r="H2" i="4" s="1"/>
</calcChain>
</file>

<file path=xl/sharedStrings.xml><?xml version="1.0" encoding="utf-8"?>
<sst xmlns="http://schemas.openxmlformats.org/spreadsheetml/2006/main" count="150" uniqueCount="79">
  <si>
    <t>project</t>
  </si>
  <si>
    <t>phase</t>
  </si>
  <si>
    <t>epic/goal</t>
  </si>
  <si>
    <t>% completed</t>
  </si>
  <si>
    <t>converted score</t>
  </si>
  <si>
    <t>done</t>
  </si>
  <si>
    <t>remaining</t>
  </si>
  <si>
    <t>Agile Coaching Delivery</t>
  </si>
  <si>
    <t>Firearms</t>
  </si>
  <si>
    <t>Project</t>
  </si>
  <si>
    <t>Sprint start date</t>
  </si>
  <si>
    <t>questions</t>
  </si>
  <si>
    <t>show the goal</t>
  </si>
  <si>
    <t>what date? why this date?</t>
  </si>
  <si>
    <t>AC for the goal</t>
  </si>
  <si>
    <t>things needed to acheive teh goal?</t>
  </si>
  <si>
    <t>who agreed these?</t>
  </si>
  <si>
    <t>who sized them</t>
  </si>
  <si>
    <t>where is the AC?</t>
  </si>
  <si>
    <t>who is estimating the progress?</t>
  </si>
  <si>
    <t>where is the plan? in jira?</t>
  </si>
  <si>
    <t>report</t>
  </si>
  <si>
    <t>recurrance</t>
  </si>
  <si>
    <t>author</t>
  </si>
  <si>
    <t>owner</t>
  </si>
  <si>
    <t>audience</t>
  </si>
  <si>
    <t>link to report example</t>
  </si>
  <si>
    <t>comments</t>
  </si>
  <si>
    <t>example 1</t>
  </si>
  <si>
    <t>when its submitted</t>
  </si>
  <si>
    <t>project a</t>
  </si>
  <si>
    <t>who writes the content</t>
  </si>
  <si>
    <t>Who should this be for?</t>
  </si>
  <si>
    <t>who else gets it</t>
  </si>
  <si>
    <t>example 2</t>
  </si>
  <si>
    <t>project b</t>
  </si>
  <si>
    <t>Sprint Notes</t>
  </si>
  <si>
    <t>Every two weeks</t>
  </si>
  <si>
    <t>Delivery Manager</t>
  </si>
  <si>
    <t>Service Manager</t>
  </si>
  <si>
    <t>stakeholders, interested observers</t>
  </si>
  <si>
    <t xml:space="preserve">Is useful but only as low level update. Doesnt show due date or report progress towards. </t>
  </si>
  <si>
    <t>sam stopped sending to real owners so a waste of time</t>
  </si>
  <si>
    <t>Proving Things To Government</t>
  </si>
  <si>
    <t>Passport Digital Customer Services</t>
  </si>
  <si>
    <t>IRC Bed Space Management</t>
  </si>
  <si>
    <t>Travel and Escorting (RMP)</t>
  </si>
  <si>
    <t>None</t>
  </si>
  <si>
    <t>Never</t>
  </si>
  <si>
    <t>Digital Tools</t>
  </si>
  <si>
    <t>Monthly</t>
  </si>
  <si>
    <t>Central Team</t>
  </si>
  <si>
    <t>Single Intelligence Platform</t>
  </si>
  <si>
    <t>sprint notes</t>
  </si>
  <si>
    <t>Sponsoring People</t>
  </si>
  <si>
    <t>Syrian Refugee Resettlement Service</t>
  </si>
  <si>
    <t>Q2Q3</t>
  </si>
  <si>
    <t>ASL</t>
  </si>
  <si>
    <t>Fibonacci Complexity</t>
  </si>
  <si>
    <t>Find a non-technical summary</t>
  </si>
  <si>
    <t>Cancel PIL</t>
  </si>
  <si>
    <t>View Establishment Details</t>
  </si>
  <si>
    <t>Log in and Manage Account</t>
  </si>
  <si>
    <t>Transfer Staff Licence from Establishment to Establishment</t>
  </si>
  <si>
    <t>Update Personal Details</t>
  </si>
  <si>
    <t>View Personal Licence Holders</t>
  </si>
  <si>
    <t>View Basic Details - PPL</t>
  </si>
  <si>
    <t>Apply for PIL</t>
  </si>
  <si>
    <t>Amend PIL</t>
  </si>
  <si>
    <t>Total</t>
  </si>
  <si>
    <t>Predicted Velocity</t>
  </si>
  <si>
    <t>Actual Velocity</t>
  </si>
  <si>
    <t xml:space="preserve">Sprint </t>
  </si>
  <si>
    <t>Predicted Total Velocity</t>
  </si>
  <si>
    <t>Actual Total Velocity</t>
  </si>
  <si>
    <t>Total Work</t>
  </si>
  <si>
    <t>Current date</t>
  </si>
  <si>
    <t>Current Sprint</t>
  </si>
  <si>
    <t>Likely date of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</si>
</sst>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ASL</a:t>
            </a:r>
            <a:r>
              <a:rPr lang="en-GB" baseline="0"/>
              <a:t> Burnup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'burnup data'!$C$1</c:f>
              <c:strCache>
                <c:ptCount val="1"/>
                <c:pt idx="0">
                  <c:v>Total Work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'burnup data'!$A$2:$A$45</c:f>
              <c:numCache>
                <c:formatCode>m/d/yyyy</c:formatCode>
                <c:ptCount val="44"/>
                <c:pt idx="0">
                  <c:v>43222</c:v>
                </c:pt>
                <c:pt idx="1">
                  <c:v>43236</c:v>
                </c:pt>
                <c:pt idx="2">
                  <c:v>43250</c:v>
                </c:pt>
                <c:pt idx="3">
                  <c:v>43264</c:v>
                </c:pt>
                <c:pt idx="4">
                  <c:v>43278</c:v>
                </c:pt>
                <c:pt idx="5">
                  <c:v>43292</c:v>
                </c:pt>
                <c:pt idx="6">
                  <c:v>43306</c:v>
                </c:pt>
                <c:pt idx="7">
                  <c:v>43320</c:v>
                </c:pt>
                <c:pt idx="8">
                  <c:v>43334</c:v>
                </c:pt>
                <c:pt idx="9">
                  <c:v>43348</c:v>
                </c:pt>
                <c:pt idx="10">
                  <c:v>43362</c:v>
                </c:pt>
                <c:pt idx="11">
                  <c:v>43376</c:v>
                </c:pt>
                <c:pt idx="12">
                  <c:v>43390</c:v>
                </c:pt>
                <c:pt idx="13">
                  <c:v>43404</c:v>
                </c:pt>
                <c:pt idx="14">
                  <c:v>43418</c:v>
                </c:pt>
                <c:pt idx="15">
                  <c:v>43432</c:v>
                </c:pt>
                <c:pt idx="16">
                  <c:v>43446</c:v>
                </c:pt>
                <c:pt idx="17">
                  <c:v>43460</c:v>
                </c:pt>
                <c:pt idx="18">
                  <c:v>43474</c:v>
                </c:pt>
                <c:pt idx="19">
                  <c:v>43488</c:v>
                </c:pt>
                <c:pt idx="20">
                  <c:v>43502</c:v>
                </c:pt>
                <c:pt idx="21">
                  <c:v>43516</c:v>
                </c:pt>
                <c:pt idx="22">
                  <c:v>43530</c:v>
                </c:pt>
                <c:pt idx="23">
                  <c:v>43544</c:v>
                </c:pt>
                <c:pt idx="24">
                  <c:v>43558</c:v>
                </c:pt>
                <c:pt idx="25">
                  <c:v>43572</c:v>
                </c:pt>
                <c:pt idx="26">
                  <c:v>43586</c:v>
                </c:pt>
                <c:pt idx="27">
                  <c:v>43600</c:v>
                </c:pt>
              </c:numCache>
            </c:numRef>
          </c:xVal>
          <c:yVal>
            <c:numRef>
              <c:f>'burnup data'!$C$2:$C$45</c:f>
              <c:numCache>
                <c:formatCode>General</c:formatCode>
                <c:ptCount val="44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3-46B2-A53D-E48635E93F79}"/>
            </c:ext>
          </c:extLst>
        </c:ser>
        <c:ser>
          <c:idx val="1"/>
          <c:order val="1"/>
          <c:tx>
            <c:strRef>
              <c:f>'burnup data'!$F$1</c:f>
              <c:strCache>
                <c:ptCount val="1"/>
                <c:pt idx="0">
                  <c:v>Predicted Total 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'burnup data'!$A$2:$A$45</c:f>
              <c:numCache>
                <c:formatCode>m/d/yyyy</c:formatCode>
                <c:ptCount val="44"/>
                <c:pt idx="0">
                  <c:v>43222</c:v>
                </c:pt>
                <c:pt idx="1">
                  <c:v>43236</c:v>
                </c:pt>
                <c:pt idx="2">
                  <c:v>43250</c:v>
                </c:pt>
                <c:pt idx="3">
                  <c:v>43264</c:v>
                </c:pt>
                <c:pt idx="4">
                  <c:v>43278</c:v>
                </c:pt>
                <c:pt idx="5">
                  <c:v>43292</c:v>
                </c:pt>
                <c:pt idx="6">
                  <c:v>43306</c:v>
                </c:pt>
                <c:pt idx="7">
                  <c:v>43320</c:v>
                </c:pt>
                <c:pt idx="8">
                  <c:v>43334</c:v>
                </c:pt>
                <c:pt idx="9">
                  <c:v>43348</c:v>
                </c:pt>
                <c:pt idx="10">
                  <c:v>43362</c:v>
                </c:pt>
                <c:pt idx="11">
                  <c:v>43376</c:v>
                </c:pt>
                <c:pt idx="12">
                  <c:v>43390</c:v>
                </c:pt>
                <c:pt idx="13">
                  <c:v>43404</c:v>
                </c:pt>
                <c:pt idx="14">
                  <c:v>43418</c:v>
                </c:pt>
                <c:pt idx="15">
                  <c:v>43432</c:v>
                </c:pt>
                <c:pt idx="16">
                  <c:v>43446</c:v>
                </c:pt>
                <c:pt idx="17">
                  <c:v>43460</c:v>
                </c:pt>
                <c:pt idx="18">
                  <c:v>43474</c:v>
                </c:pt>
                <c:pt idx="19">
                  <c:v>43488</c:v>
                </c:pt>
                <c:pt idx="20">
                  <c:v>43502</c:v>
                </c:pt>
                <c:pt idx="21">
                  <c:v>43516</c:v>
                </c:pt>
                <c:pt idx="22">
                  <c:v>43530</c:v>
                </c:pt>
                <c:pt idx="23">
                  <c:v>43544</c:v>
                </c:pt>
                <c:pt idx="24">
                  <c:v>43558</c:v>
                </c:pt>
                <c:pt idx="25">
                  <c:v>43572</c:v>
                </c:pt>
                <c:pt idx="26">
                  <c:v>43586</c:v>
                </c:pt>
                <c:pt idx="27">
                  <c:v>43600</c:v>
                </c:pt>
              </c:numCache>
            </c:numRef>
          </c:xVal>
          <c:yVal>
            <c:numRef>
              <c:f>'burnup data'!$F$2:$F$45</c:f>
              <c:numCache>
                <c:formatCode>General</c:formatCode>
                <c:ptCount val="44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3-46B2-A53D-E48635E9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6824"/>
        <c:axId val="529635064"/>
      </c:scatterChart>
      <c:valAx>
        <c:axId val="5308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35064"/>
        <c:crosses val="autoZero"/>
        <c:crossBetween val="midCat"/>
      </c:valAx>
      <c:valAx>
        <c:axId val="52963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197993888826856"/>
          <c:y val="0.69548142618732511"/>
          <c:w val="0.30867053836832969"/>
          <c:h val="3.40598699388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2B397C-E8E9-421D-BD38-13E5090ED0D1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B85CF-A52A-477E-95E0-A26A6415B4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topLeftCell="C1" zoomScaleNormal="100" zoomScalePageLayoutView="125" workbookViewId="0">
      <selection activeCell="F15" sqref="F15"/>
    </sheetView>
  </sheetViews>
  <sheetFormatPr defaultColWidth="11.453125" defaultRowHeight="14.5" x14ac:dyDescent="0.35"/>
  <cols>
    <col min="1" max="1" width="31.453125" customWidth="1"/>
    <col min="2" max="2" width="20" customWidth="1"/>
    <col min="3" max="3" width="67" customWidth="1"/>
    <col min="4" max="4" width="37" customWidth="1"/>
    <col min="5" max="5" width="11.453125" style="10" customWidth="1"/>
    <col min="6" max="6" width="20.1796875" style="4" customWidth="1"/>
    <col min="7" max="8" width="11.453125" style="4" customWidth="1"/>
    <col min="9" max="14" width="11.453125" customWidth="1"/>
  </cols>
  <sheetData>
    <row r="1" spans="1:8" x14ac:dyDescent="0.35">
      <c r="A1" s="8" t="s">
        <v>0</v>
      </c>
      <c r="B1" s="8" t="s">
        <v>1</v>
      </c>
      <c r="C1" s="8" t="s">
        <v>2</v>
      </c>
      <c r="D1" s="8" t="s">
        <v>58</v>
      </c>
      <c r="E1" s="11" t="s">
        <v>3</v>
      </c>
      <c r="F1" s="9" t="s">
        <v>4</v>
      </c>
      <c r="G1" s="9" t="s">
        <v>5</v>
      </c>
      <c r="H1" s="9" t="s">
        <v>6</v>
      </c>
    </row>
    <row r="2" spans="1:8" x14ac:dyDescent="0.35">
      <c r="A2" t="s">
        <v>57</v>
      </c>
      <c r="B2" t="s">
        <v>56</v>
      </c>
      <c r="C2" t="s">
        <v>59</v>
      </c>
      <c r="D2">
        <v>8</v>
      </c>
      <c r="E2" s="2">
        <v>0</v>
      </c>
      <c r="F2" s="4">
        <f>D2</f>
        <v>8</v>
      </c>
      <c r="G2" s="3">
        <f t="shared" ref="G2:G11" si="0">E2*F2</f>
        <v>0</v>
      </c>
      <c r="H2" s="3">
        <f t="shared" ref="H2:H7" si="1">F2-G2</f>
        <v>8</v>
      </c>
    </row>
    <row r="3" spans="1:8" x14ac:dyDescent="0.35">
      <c r="A3" t="s">
        <v>57</v>
      </c>
      <c r="B3" t="s">
        <v>56</v>
      </c>
      <c r="C3" t="s">
        <v>60</v>
      </c>
      <c r="D3">
        <v>8</v>
      </c>
      <c r="E3" s="2">
        <v>0</v>
      </c>
      <c r="F3" s="4">
        <f t="shared" ref="F3:F11" si="2">D3</f>
        <v>8</v>
      </c>
      <c r="G3" s="3">
        <f t="shared" si="0"/>
        <v>0</v>
      </c>
      <c r="H3" s="3">
        <f t="shared" si="1"/>
        <v>8</v>
      </c>
    </row>
    <row r="4" spans="1:8" x14ac:dyDescent="0.35">
      <c r="A4" t="s">
        <v>57</v>
      </c>
      <c r="B4" t="s">
        <v>56</v>
      </c>
      <c r="C4" t="s">
        <v>61</v>
      </c>
      <c r="D4">
        <v>13</v>
      </c>
      <c r="E4" s="2">
        <v>0</v>
      </c>
      <c r="F4" s="4">
        <f t="shared" si="2"/>
        <v>13</v>
      </c>
      <c r="G4" s="3">
        <f t="shared" si="0"/>
        <v>0</v>
      </c>
      <c r="H4" s="3">
        <f t="shared" si="1"/>
        <v>13</v>
      </c>
    </row>
    <row r="5" spans="1:8" x14ac:dyDescent="0.35">
      <c r="A5" t="s">
        <v>57</v>
      </c>
      <c r="B5" t="s">
        <v>56</v>
      </c>
      <c r="C5" t="s">
        <v>62</v>
      </c>
      <c r="D5">
        <v>13</v>
      </c>
      <c r="E5" s="2">
        <v>0</v>
      </c>
      <c r="F5" s="4">
        <f t="shared" si="2"/>
        <v>13</v>
      </c>
      <c r="G5" s="3">
        <f t="shared" si="0"/>
        <v>0</v>
      </c>
      <c r="H5" s="3">
        <f t="shared" si="1"/>
        <v>13</v>
      </c>
    </row>
    <row r="6" spans="1:8" x14ac:dyDescent="0.35">
      <c r="A6" t="s">
        <v>57</v>
      </c>
      <c r="B6" t="s">
        <v>56</v>
      </c>
      <c r="C6" t="s">
        <v>63</v>
      </c>
      <c r="D6">
        <v>13</v>
      </c>
      <c r="E6" s="2">
        <v>0</v>
      </c>
      <c r="F6" s="4">
        <f t="shared" si="2"/>
        <v>13</v>
      </c>
      <c r="G6" s="3">
        <f t="shared" si="0"/>
        <v>0</v>
      </c>
      <c r="H6" s="3">
        <f t="shared" si="1"/>
        <v>13</v>
      </c>
    </row>
    <row r="7" spans="1:8" x14ac:dyDescent="0.35">
      <c r="A7" t="s">
        <v>57</v>
      </c>
      <c r="B7" t="s">
        <v>56</v>
      </c>
      <c r="C7" t="s">
        <v>64</v>
      </c>
      <c r="D7">
        <v>13</v>
      </c>
      <c r="E7" s="2">
        <v>0</v>
      </c>
      <c r="F7" s="4">
        <f t="shared" si="2"/>
        <v>13</v>
      </c>
      <c r="G7" s="3">
        <f t="shared" si="0"/>
        <v>0</v>
      </c>
      <c r="H7" s="3">
        <f t="shared" si="1"/>
        <v>13</v>
      </c>
    </row>
    <row r="8" spans="1:8" x14ac:dyDescent="0.35">
      <c r="A8" t="s">
        <v>57</v>
      </c>
      <c r="B8" t="s">
        <v>56</v>
      </c>
      <c r="C8" t="s">
        <v>65</v>
      </c>
      <c r="D8">
        <v>21</v>
      </c>
      <c r="E8" s="2">
        <v>0</v>
      </c>
      <c r="F8" s="4">
        <f t="shared" si="2"/>
        <v>21</v>
      </c>
      <c r="G8" s="3">
        <f t="shared" si="0"/>
        <v>0</v>
      </c>
      <c r="H8" s="3"/>
    </row>
    <row r="9" spans="1:8" x14ac:dyDescent="0.35">
      <c r="A9" t="s">
        <v>57</v>
      </c>
      <c r="B9" t="s">
        <v>56</v>
      </c>
      <c r="C9" t="s">
        <v>66</v>
      </c>
      <c r="D9">
        <v>21</v>
      </c>
      <c r="E9" s="2">
        <v>0</v>
      </c>
      <c r="F9" s="4">
        <f t="shared" si="2"/>
        <v>21</v>
      </c>
      <c r="G9" s="3">
        <f t="shared" si="0"/>
        <v>0</v>
      </c>
      <c r="H9" s="3"/>
    </row>
    <row r="10" spans="1:8" x14ac:dyDescent="0.35">
      <c r="A10" t="s">
        <v>57</v>
      </c>
      <c r="B10" t="s">
        <v>56</v>
      </c>
      <c r="C10" t="s">
        <v>67</v>
      </c>
      <c r="D10">
        <v>21</v>
      </c>
      <c r="E10" s="2">
        <v>0</v>
      </c>
      <c r="F10" s="4">
        <f t="shared" si="2"/>
        <v>21</v>
      </c>
      <c r="G10" s="3">
        <f t="shared" si="0"/>
        <v>0</v>
      </c>
      <c r="H10" s="3"/>
    </row>
    <row r="11" spans="1:8" x14ac:dyDescent="0.35">
      <c r="A11" t="s">
        <v>57</v>
      </c>
      <c r="B11" t="s">
        <v>56</v>
      </c>
      <c r="C11" t="s">
        <v>68</v>
      </c>
      <c r="D11">
        <v>34</v>
      </c>
      <c r="E11" s="2">
        <v>0</v>
      </c>
      <c r="F11" s="4">
        <f t="shared" si="2"/>
        <v>34</v>
      </c>
      <c r="G11" s="3">
        <f t="shared" si="0"/>
        <v>0</v>
      </c>
      <c r="H11" s="3"/>
    </row>
    <row r="12" spans="1:8" x14ac:dyDescent="0.35">
      <c r="E12" s="2"/>
      <c r="G12" s="3"/>
      <c r="H12" s="3"/>
    </row>
    <row r="13" spans="1:8" x14ac:dyDescent="0.35">
      <c r="E13" s="2"/>
      <c r="G13" s="3"/>
      <c r="H13" s="3"/>
    </row>
    <row r="14" spans="1:8" x14ac:dyDescent="0.35">
      <c r="A14" s="5"/>
      <c r="B14" s="1"/>
      <c r="C14" s="5"/>
      <c r="D14" s="1"/>
      <c r="E14" s="2"/>
      <c r="F14" s="3"/>
      <c r="G14" s="3"/>
      <c r="H14" s="3"/>
    </row>
    <row r="15" spans="1:8" x14ac:dyDescent="0.35">
      <c r="A15" s="5"/>
      <c r="B15" s="1" t="s">
        <v>69</v>
      </c>
      <c r="C15" s="5"/>
      <c r="D15" s="1"/>
      <c r="E15" s="2"/>
      <c r="F15" s="3">
        <f>SUM(F2:F14)</f>
        <v>165</v>
      </c>
      <c r="G15" s="3"/>
      <c r="H15" s="3"/>
    </row>
    <row r="16" spans="1:8" x14ac:dyDescent="0.35">
      <c r="A16" s="5"/>
      <c r="B16" s="1"/>
      <c r="C16" s="5"/>
      <c r="D16" s="1"/>
      <c r="E16" s="2"/>
      <c r="F16" s="3"/>
      <c r="G16" s="3"/>
      <c r="H16" s="3"/>
    </row>
    <row r="17" spans="1:8" x14ac:dyDescent="0.35">
      <c r="A17" s="5"/>
      <c r="B17" s="1"/>
      <c r="D17" s="1"/>
      <c r="E17" s="2"/>
      <c r="F17" s="3"/>
      <c r="G17" s="3"/>
      <c r="H17" s="3"/>
    </row>
    <row r="18" spans="1:8" x14ac:dyDescent="0.35">
      <c r="A18" s="5"/>
      <c r="B18" s="1"/>
      <c r="D18" s="1"/>
      <c r="E18" s="2"/>
      <c r="F18" s="3"/>
      <c r="G18" s="3"/>
      <c r="H18" s="3"/>
    </row>
    <row r="19" spans="1:8" x14ac:dyDescent="0.35">
      <c r="A19" s="5"/>
      <c r="B19" s="1"/>
      <c r="C19" s="5"/>
      <c r="D19" s="1"/>
      <c r="E19" s="2"/>
      <c r="F19" s="3"/>
      <c r="G19" s="3"/>
      <c r="H19" s="3"/>
    </row>
    <row r="20" spans="1:8" x14ac:dyDescent="0.35">
      <c r="A20" s="5"/>
      <c r="B20" s="1"/>
      <c r="C20" s="5"/>
      <c r="E20" s="2"/>
      <c r="F20" s="3"/>
      <c r="G20" s="3"/>
      <c r="H20" s="3"/>
    </row>
    <row r="21" spans="1:8" x14ac:dyDescent="0.35">
      <c r="A21" s="5"/>
      <c r="B21" s="1"/>
      <c r="D21" s="1"/>
      <c r="F21" s="3"/>
    </row>
    <row r="22" spans="1:8" x14ac:dyDescent="0.35">
      <c r="B22" s="1"/>
      <c r="D22" s="1"/>
      <c r="F22" s="3"/>
    </row>
    <row r="23" spans="1:8" x14ac:dyDescent="0.35">
      <c r="B23" s="1"/>
      <c r="D23" s="1"/>
      <c r="F23" s="3"/>
    </row>
    <row r="24" spans="1:8" x14ac:dyDescent="0.35">
      <c r="B24" s="1"/>
      <c r="D24" s="1"/>
      <c r="F24" s="3"/>
    </row>
    <row r="25" spans="1:8" x14ac:dyDescent="0.35">
      <c r="B25" s="1"/>
      <c r="D25" s="1"/>
      <c r="F25" s="3"/>
    </row>
    <row r="26" spans="1:8" x14ac:dyDescent="0.35">
      <c r="B26" s="1"/>
      <c r="D26" s="1"/>
      <c r="F26" s="3"/>
    </row>
    <row r="27" spans="1:8" x14ac:dyDescent="0.35">
      <c r="B27" s="1"/>
      <c r="D27" s="1"/>
      <c r="F27" s="3"/>
    </row>
    <row r="28" spans="1:8" x14ac:dyDescent="0.35">
      <c r="B28" s="1"/>
      <c r="D28" s="1"/>
      <c r="F28" s="3"/>
    </row>
    <row r="29" spans="1:8" x14ac:dyDescent="0.35">
      <c r="B29" s="1"/>
      <c r="D29" s="1"/>
      <c r="F29" s="3"/>
    </row>
    <row r="30" spans="1:8" x14ac:dyDescent="0.35">
      <c r="B30" s="1"/>
      <c r="D30" s="1"/>
      <c r="F30" s="3"/>
    </row>
    <row r="31" spans="1:8" x14ac:dyDescent="0.35">
      <c r="B31" s="1"/>
      <c r="D31" s="1"/>
      <c r="F31" s="3"/>
    </row>
    <row r="32" spans="1:8" x14ac:dyDescent="0.35">
      <c r="B32" s="1"/>
      <c r="D32" s="1"/>
      <c r="F32" s="3"/>
    </row>
    <row r="33" spans="2:6" x14ac:dyDescent="0.35">
      <c r="B33" s="1"/>
      <c r="D33" s="1"/>
      <c r="F33" s="3"/>
    </row>
    <row r="34" spans="2:6" x14ac:dyDescent="0.35">
      <c r="B34" s="1"/>
      <c r="D34" s="1"/>
      <c r="F34" s="3"/>
    </row>
    <row r="35" spans="2:6" x14ac:dyDescent="0.35">
      <c r="B35" s="1"/>
      <c r="D35" s="1"/>
      <c r="F35" s="3"/>
    </row>
    <row r="36" spans="2:6" x14ac:dyDescent="0.35">
      <c r="B36" s="1"/>
      <c r="D36" s="1"/>
      <c r="F36" s="3"/>
    </row>
    <row r="37" spans="2:6" x14ac:dyDescent="0.35">
      <c r="B37" s="1"/>
      <c r="D37" s="1"/>
      <c r="F37" s="3"/>
    </row>
    <row r="38" spans="2:6" x14ac:dyDescent="0.35">
      <c r="B38" s="1"/>
      <c r="D38" s="1"/>
      <c r="F38" s="3"/>
    </row>
    <row r="39" spans="2:6" x14ac:dyDescent="0.35">
      <c r="B39" s="1"/>
      <c r="D39" s="1"/>
      <c r="F39" s="3"/>
    </row>
    <row r="40" spans="2:6" x14ac:dyDescent="0.35">
      <c r="B40" s="1"/>
      <c r="D40" s="1"/>
      <c r="F40" s="3"/>
    </row>
    <row r="41" spans="2:6" x14ac:dyDescent="0.35">
      <c r="B41" s="1"/>
      <c r="D41" s="1"/>
      <c r="F41" s="3"/>
    </row>
    <row r="42" spans="2:6" x14ac:dyDescent="0.35">
      <c r="B42" s="1"/>
      <c r="D42" s="1"/>
      <c r="F42" s="3"/>
    </row>
    <row r="43" spans="2:6" x14ac:dyDescent="0.35">
      <c r="B43" s="1"/>
      <c r="D43" s="1"/>
      <c r="F43" s="3"/>
    </row>
    <row r="44" spans="2:6" x14ac:dyDescent="0.35">
      <c r="B44" s="1"/>
      <c r="D44" s="1"/>
      <c r="F44" s="3"/>
    </row>
    <row r="45" spans="2:6" x14ac:dyDescent="0.35">
      <c r="F45" s="3"/>
    </row>
    <row r="46" spans="2:6" x14ac:dyDescent="0.35">
      <c r="F46" s="3"/>
    </row>
    <row r="47" spans="2:6" x14ac:dyDescent="0.35">
      <c r="F47" s="3"/>
    </row>
    <row r="48" spans="2:6" x14ac:dyDescent="0.35">
      <c r="F48" s="3"/>
    </row>
    <row r="49" spans="6:6" x14ac:dyDescent="0.35">
      <c r="F49" s="3"/>
    </row>
    <row r="50" spans="6:6" x14ac:dyDescent="0.35">
      <c r="F50" s="3"/>
    </row>
    <row r="51" spans="6:6" x14ac:dyDescent="0.35">
      <c r="F51" s="3"/>
    </row>
    <row r="52" spans="6:6" x14ac:dyDescent="0.35">
      <c r="F52" s="3"/>
    </row>
    <row r="53" spans="6:6" x14ac:dyDescent="0.35">
      <c r="F53" s="3"/>
    </row>
    <row r="54" spans="6:6" x14ac:dyDescent="0.35">
      <c r="F54" s="3"/>
    </row>
    <row r="55" spans="6:6" x14ac:dyDescent="0.35">
      <c r="F55" s="3"/>
    </row>
    <row r="56" spans="6:6" x14ac:dyDescent="0.35">
      <c r="F56" s="3"/>
    </row>
    <row r="57" spans="6:6" x14ac:dyDescent="0.35">
      <c r="F57" s="3"/>
    </row>
    <row r="58" spans="6:6" x14ac:dyDescent="0.35">
      <c r="F58" s="3"/>
    </row>
    <row r="59" spans="6:6" x14ac:dyDescent="0.35">
      <c r="F59" s="3"/>
    </row>
    <row r="60" spans="6:6" x14ac:dyDescent="0.35">
      <c r="F60" s="3"/>
    </row>
    <row r="61" spans="6:6" x14ac:dyDescent="0.35">
      <c r="F61" s="3"/>
    </row>
    <row r="62" spans="6:6" x14ac:dyDescent="0.35">
      <c r="F62" s="3"/>
    </row>
    <row r="63" spans="6:6" x14ac:dyDescent="0.35">
      <c r="F63" s="3"/>
    </row>
    <row r="64" spans="6:6" x14ac:dyDescent="0.35">
      <c r="F64" s="3"/>
    </row>
    <row r="65" spans="6:6" x14ac:dyDescent="0.35">
      <c r="F65" s="3"/>
    </row>
    <row r="66" spans="6:6" x14ac:dyDescent="0.35">
      <c r="F66" s="3"/>
    </row>
    <row r="67" spans="6:6" x14ac:dyDescent="0.35">
      <c r="F67" s="3"/>
    </row>
    <row r="68" spans="6:6" x14ac:dyDescent="0.35">
      <c r="F68" s="3"/>
    </row>
    <row r="69" spans="6:6" x14ac:dyDescent="0.35">
      <c r="F69" s="3"/>
    </row>
    <row r="70" spans="6:6" x14ac:dyDescent="0.35">
      <c r="F70" s="3"/>
    </row>
    <row r="71" spans="6:6" x14ac:dyDescent="0.35">
      <c r="F71" s="3"/>
    </row>
    <row r="72" spans="6:6" x14ac:dyDescent="0.35">
      <c r="F72" s="3"/>
    </row>
    <row r="73" spans="6:6" x14ac:dyDescent="0.35">
      <c r="F73" s="3"/>
    </row>
    <row r="74" spans="6:6" x14ac:dyDescent="0.35">
      <c r="F74" s="3"/>
    </row>
    <row r="75" spans="6:6" x14ac:dyDescent="0.35">
      <c r="F75" s="3"/>
    </row>
    <row r="76" spans="6:6" x14ac:dyDescent="0.35">
      <c r="F76" s="3"/>
    </row>
    <row r="77" spans="6:6" x14ac:dyDescent="0.35">
      <c r="F77" s="3"/>
    </row>
    <row r="78" spans="6:6" x14ac:dyDescent="0.35">
      <c r="F78" s="3"/>
    </row>
    <row r="79" spans="6:6" x14ac:dyDescent="0.35">
      <c r="F79" s="3"/>
    </row>
    <row r="80" spans="6:6" x14ac:dyDescent="0.35">
      <c r="F80" s="3"/>
    </row>
    <row r="81" spans="6:8" x14ac:dyDescent="0.35">
      <c r="F81" s="3"/>
    </row>
    <row r="82" spans="6:8" x14ac:dyDescent="0.35">
      <c r="F82" s="3"/>
    </row>
    <row r="83" spans="6:8" x14ac:dyDescent="0.35">
      <c r="F83" s="3"/>
    </row>
    <row r="84" spans="6:8" x14ac:dyDescent="0.35">
      <c r="F84" s="3"/>
    </row>
    <row r="85" spans="6:8" x14ac:dyDescent="0.35">
      <c r="F85" s="3"/>
    </row>
    <row r="86" spans="6:8" x14ac:dyDescent="0.35">
      <c r="F86" s="3"/>
    </row>
    <row r="87" spans="6:8" x14ac:dyDescent="0.35">
      <c r="F87" s="3"/>
    </row>
    <row r="88" spans="6:8" x14ac:dyDescent="0.35">
      <c r="F88" s="3"/>
    </row>
    <row r="89" spans="6:8" x14ac:dyDescent="0.35">
      <c r="F89" s="3"/>
    </row>
    <row r="90" spans="6:8" x14ac:dyDescent="0.35">
      <c r="F90" s="3"/>
    </row>
    <row r="91" spans="6:8" x14ac:dyDescent="0.35">
      <c r="F91" s="3"/>
    </row>
    <row r="92" spans="6:8" x14ac:dyDescent="0.35">
      <c r="F92" s="3"/>
    </row>
    <row r="93" spans="6:8" x14ac:dyDescent="0.35">
      <c r="F93" s="3"/>
    </row>
    <row r="94" spans="6:8" x14ac:dyDescent="0.35">
      <c r="F94" s="3"/>
    </row>
    <row r="95" spans="6:8" x14ac:dyDescent="0.35">
      <c r="F95" s="3">
        <f t="shared" ref="F95:F146" si="3">IF(D95="Small",1,IF(D95="Medium",5,IF(D95="Large",15, 0)))</f>
        <v>0</v>
      </c>
      <c r="G95" s="4">
        <f t="shared" ref="G95:G151" si="4">E95*F95</f>
        <v>0</v>
      </c>
      <c r="H95" s="4">
        <f t="shared" ref="H95:H151" si="5">F95-G95</f>
        <v>0</v>
      </c>
    </row>
    <row r="96" spans="6:8" x14ac:dyDescent="0.35">
      <c r="F96" s="3">
        <f t="shared" si="3"/>
        <v>0</v>
      </c>
      <c r="G96" s="4">
        <f t="shared" si="4"/>
        <v>0</v>
      </c>
      <c r="H96" s="4">
        <f t="shared" si="5"/>
        <v>0</v>
      </c>
    </row>
    <row r="97" spans="6:8" x14ac:dyDescent="0.35">
      <c r="F97" s="3">
        <f t="shared" si="3"/>
        <v>0</v>
      </c>
      <c r="G97" s="4">
        <f t="shared" si="4"/>
        <v>0</v>
      </c>
      <c r="H97" s="4">
        <f t="shared" si="5"/>
        <v>0</v>
      </c>
    </row>
    <row r="98" spans="6:8" x14ac:dyDescent="0.35">
      <c r="F98" s="3">
        <f t="shared" si="3"/>
        <v>0</v>
      </c>
      <c r="G98" s="4">
        <f t="shared" si="4"/>
        <v>0</v>
      </c>
      <c r="H98" s="4">
        <f t="shared" si="5"/>
        <v>0</v>
      </c>
    </row>
    <row r="99" spans="6:8" x14ac:dyDescent="0.35">
      <c r="F99" s="3">
        <f t="shared" si="3"/>
        <v>0</v>
      </c>
      <c r="G99" s="4">
        <f t="shared" si="4"/>
        <v>0</v>
      </c>
      <c r="H99" s="4">
        <f t="shared" si="5"/>
        <v>0</v>
      </c>
    </row>
    <row r="100" spans="6:8" x14ac:dyDescent="0.35">
      <c r="F100" s="3">
        <f t="shared" si="3"/>
        <v>0</v>
      </c>
      <c r="G100" s="4">
        <f t="shared" si="4"/>
        <v>0</v>
      </c>
      <c r="H100" s="4">
        <f t="shared" si="5"/>
        <v>0</v>
      </c>
    </row>
    <row r="101" spans="6:8" x14ac:dyDescent="0.35">
      <c r="F101" s="3">
        <f t="shared" si="3"/>
        <v>0</v>
      </c>
      <c r="G101" s="4">
        <f t="shared" si="4"/>
        <v>0</v>
      </c>
      <c r="H101" s="4">
        <f t="shared" si="5"/>
        <v>0</v>
      </c>
    </row>
    <row r="102" spans="6:8" x14ac:dyDescent="0.35">
      <c r="F102" s="3">
        <f t="shared" si="3"/>
        <v>0</v>
      </c>
      <c r="G102" s="4">
        <f t="shared" si="4"/>
        <v>0</v>
      </c>
      <c r="H102" s="4">
        <f t="shared" si="5"/>
        <v>0</v>
      </c>
    </row>
    <row r="103" spans="6:8" x14ac:dyDescent="0.35">
      <c r="F103" s="3">
        <f t="shared" si="3"/>
        <v>0</v>
      </c>
      <c r="G103" s="4">
        <f t="shared" si="4"/>
        <v>0</v>
      </c>
      <c r="H103" s="4">
        <f t="shared" si="5"/>
        <v>0</v>
      </c>
    </row>
    <row r="104" spans="6:8" x14ac:dyDescent="0.35">
      <c r="F104" s="3">
        <f t="shared" si="3"/>
        <v>0</v>
      </c>
      <c r="G104" s="4">
        <f t="shared" si="4"/>
        <v>0</v>
      </c>
      <c r="H104" s="4">
        <f t="shared" si="5"/>
        <v>0</v>
      </c>
    </row>
    <row r="105" spans="6:8" x14ac:dyDescent="0.35">
      <c r="F105" s="3">
        <f t="shared" si="3"/>
        <v>0</v>
      </c>
      <c r="G105" s="4">
        <f t="shared" si="4"/>
        <v>0</v>
      </c>
      <c r="H105" s="4">
        <f t="shared" si="5"/>
        <v>0</v>
      </c>
    </row>
    <row r="106" spans="6:8" x14ac:dyDescent="0.35">
      <c r="F106" s="3">
        <f t="shared" si="3"/>
        <v>0</v>
      </c>
      <c r="G106" s="4">
        <f t="shared" si="4"/>
        <v>0</v>
      </c>
      <c r="H106" s="4">
        <f t="shared" si="5"/>
        <v>0</v>
      </c>
    </row>
    <row r="107" spans="6:8" x14ac:dyDescent="0.35">
      <c r="F107" s="3">
        <f t="shared" si="3"/>
        <v>0</v>
      </c>
      <c r="G107" s="4">
        <f t="shared" si="4"/>
        <v>0</v>
      </c>
      <c r="H107" s="4">
        <f t="shared" si="5"/>
        <v>0</v>
      </c>
    </row>
    <row r="108" spans="6:8" x14ac:dyDescent="0.35">
      <c r="F108" s="3">
        <f t="shared" si="3"/>
        <v>0</v>
      </c>
      <c r="G108" s="4">
        <f t="shared" si="4"/>
        <v>0</v>
      </c>
      <c r="H108" s="4">
        <f t="shared" si="5"/>
        <v>0</v>
      </c>
    </row>
    <row r="109" spans="6:8" x14ac:dyDescent="0.35">
      <c r="F109" s="3">
        <f t="shared" si="3"/>
        <v>0</v>
      </c>
      <c r="G109" s="4">
        <f t="shared" si="4"/>
        <v>0</v>
      </c>
      <c r="H109" s="4">
        <f t="shared" si="5"/>
        <v>0</v>
      </c>
    </row>
    <row r="110" spans="6:8" x14ac:dyDescent="0.35">
      <c r="F110" s="3">
        <f t="shared" si="3"/>
        <v>0</v>
      </c>
      <c r="G110" s="4">
        <f t="shared" si="4"/>
        <v>0</v>
      </c>
      <c r="H110" s="4">
        <f t="shared" si="5"/>
        <v>0</v>
      </c>
    </row>
    <row r="111" spans="6:8" x14ac:dyDescent="0.35">
      <c r="F111" s="3">
        <f t="shared" si="3"/>
        <v>0</v>
      </c>
      <c r="G111" s="4">
        <f t="shared" si="4"/>
        <v>0</v>
      </c>
      <c r="H111" s="4">
        <f t="shared" si="5"/>
        <v>0</v>
      </c>
    </row>
    <row r="112" spans="6:8" x14ac:dyDescent="0.35">
      <c r="F112" s="3">
        <f t="shared" si="3"/>
        <v>0</v>
      </c>
      <c r="G112" s="4">
        <f t="shared" si="4"/>
        <v>0</v>
      </c>
      <c r="H112" s="4">
        <f t="shared" si="5"/>
        <v>0</v>
      </c>
    </row>
    <row r="113" spans="6:8" x14ac:dyDescent="0.35">
      <c r="F113" s="3">
        <f t="shared" si="3"/>
        <v>0</v>
      </c>
      <c r="G113" s="4">
        <f t="shared" si="4"/>
        <v>0</v>
      </c>
      <c r="H113" s="4">
        <f t="shared" si="5"/>
        <v>0</v>
      </c>
    </row>
    <row r="114" spans="6:8" x14ac:dyDescent="0.35">
      <c r="F114" s="3">
        <f t="shared" si="3"/>
        <v>0</v>
      </c>
      <c r="G114" s="4">
        <f t="shared" si="4"/>
        <v>0</v>
      </c>
      <c r="H114" s="4">
        <f t="shared" si="5"/>
        <v>0</v>
      </c>
    </row>
    <row r="115" spans="6:8" x14ac:dyDescent="0.35">
      <c r="F115" s="3">
        <f t="shared" si="3"/>
        <v>0</v>
      </c>
      <c r="G115" s="4">
        <f t="shared" si="4"/>
        <v>0</v>
      </c>
      <c r="H115" s="4">
        <f t="shared" si="5"/>
        <v>0</v>
      </c>
    </row>
    <row r="116" spans="6:8" x14ac:dyDescent="0.35">
      <c r="F116" s="3">
        <f t="shared" si="3"/>
        <v>0</v>
      </c>
      <c r="G116" s="4">
        <f t="shared" si="4"/>
        <v>0</v>
      </c>
      <c r="H116" s="4">
        <f t="shared" si="5"/>
        <v>0</v>
      </c>
    </row>
    <row r="117" spans="6:8" x14ac:dyDescent="0.35">
      <c r="F117" s="3">
        <f t="shared" si="3"/>
        <v>0</v>
      </c>
      <c r="G117" s="4">
        <f t="shared" si="4"/>
        <v>0</v>
      </c>
      <c r="H117" s="4">
        <f t="shared" si="5"/>
        <v>0</v>
      </c>
    </row>
    <row r="118" spans="6:8" x14ac:dyDescent="0.35">
      <c r="F118" s="3">
        <f t="shared" si="3"/>
        <v>0</v>
      </c>
      <c r="G118" s="4">
        <f t="shared" si="4"/>
        <v>0</v>
      </c>
      <c r="H118" s="4">
        <f t="shared" si="5"/>
        <v>0</v>
      </c>
    </row>
    <row r="119" spans="6:8" x14ac:dyDescent="0.35">
      <c r="F119" s="3">
        <f t="shared" si="3"/>
        <v>0</v>
      </c>
      <c r="G119" s="4">
        <f t="shared" si="4"/>
        <v>0</v>
      </c>
      <c r="H119" s="4">
        <f t="shared" si="5"/>
        <v>0</v>
      </c>
    </row>
    <row r="120" spans="6:8" x14ac:dyDescent="0.35">
      <c r="F120" s="3">
        <f t="shared" si="3"/>
        <v>0</v>
      </c>
      <c r="G120" s="4">
        <f t="shared" si="4"/>
        <v>0</v>
      </c>
      <c r="H120" s="4">
        <f t="shared" si="5"/>
        <v>0</v>
      </c>
    </row>
    <row r="121" spans="6:8" x14ac:dyDescent="0.35">
      <c r="F121" s="3">
        <f t="shared" si="3"/>
        <v>0</v>
      </c>
      <c r="G121" s="4">
        <f t="shared" si="4"/>
        <v>0</v>
      </c>
      <c r="H121" s="4">
        <f t="shared" si="5"/>
        <v>0</v>
      </c>
    </row>
    <row r="122" spans="6:8" x14ac:dyDescent="0.35">
      <c r="F122" s="3">
        <f t="shared" si="3"/>
        <v>0</v>
      </c>
      <c r="G122" s="4">
        <f t="shared" si="4"/>
        <v>0</v>
      </c>
      <c r="H122" s="4">
        <f t="shared" si="5"/>
        <v>0</v>
      </c>
    </row>
    <row r="123" spans="6:8" x14ac:dyDescent="0.35">
      <c r="F123" s="3">
        <f t="shared" si="3"/>
        <v>0</v>
      </c>
      <c r="G123" s="4">
        <f t="shared" si="4"/>
        <v>0</v>
      </c>
      <c r="H123" s="4">
        <f t="shared" si="5"/>
        <v>0</v>
      </c>
    </row>
    <row r="124" spans="6:8" x14ac:dyDescent="0.35">
      <c r="F124" s="3">
        <f t="shared" si="3"/>
        <v>0</v>
      </c>
      <c r="G124" s="4">
        <f t="shared" si="4"/>
        <v>0</v>
      </c>
      <c r="H124" s="4">
        <f t="shared" si="5"/>
        <v>0</v>
      </c>
    </row>
    <row r="125" spans="6:8" x14ac:dyDescent="0.35">
      <c r="F125" s="3">
        <f t="shared" si="3"/>
        <v>0</v>
      </c>
      <c r="G125" s="4">
        <f t="shared" si="4"/>
        <v>0</v>
      </c>
      <c r="H125" s="4">
        <f t="shared" si="5"/>
        <v>0</v>
      </c>
    </row>
    <row r="126" spans="6:8" x14ac:dyDescent="0.35">
      <c r="F126" s="3">
        <f t="shared" si="3"/>
        <v>0</v>
      </c>
      <c r="G126" s="4">
        <f t="shared" si="4"/>
        <v>0</v>
      </c>
      <c r="H126" s="4">
        <f t="shared" si="5"/>
        <v>0</v>
      </c>
    </row>
    <row r="127" spans="6:8" x14ac:dyDescent="0.35">
      <c r="F127" s="3">
        <f t="shared" si="3"/>
        <v>0</v>
      </c>
      <c r="G127" s="4">
        <f t="shared" si="4"/>
        <v>0</v>
      </c>
      <c r="H127" s="4">
        <f t="shared" si="5"/>
        <v>0</v>
      </c>
    </row>
    <row r="128" spans="6:8" x14ac:dyDescent="0.35">
      <c r="F128" s="3">
        <f t="shared" si="3"/>
        <v>0</v>
      </c>
      <c r="G128" s="4">
        <f t="shared" si="4"/>
        <v>0</v>
      </c>
      <c r="H128" s="4">
        <f t="shared" si="5"/>
        <v>0</v>
      </c>
    </row>
    <row r="129" spans="6:8" x14ac:dyDescent="0.35">
      <c r="F129" s="3">
        <f t="shared" si="3"/>
        <v>0</v>
      </c>
      <c r="G129" s="4">
        <f t="shared" si="4"/>
        <v>0</v>
      </c>
      <c r="H129" s="4">
        <f t="shared" si="5"/>
        <v>0</v>
      </c>
    </row>
    <row r="130" spans="6:8" x14ac:dyDescent="0.35">
      <c r="F130" s="3">
        <f t="shared" si="3"/>
        <v>0</v>
      </c>
      <c r="G130" s="4">
        <f t="shared" si="4"/>
        <v>0</v>
      </c>
      <c r="H130" s="4">
        <f t="shared" si="5"/>
        <v>0</v>
      </c>
    </row>
    <row r="131" spans="6:8" x14ac:dyDescent="0.35">
      <c r="F131" s="3">
        <f t="shared" si="3"/>
        <v>0</v>
      </c>
      <c r="G131" s="4">
        <f t="shared" si="4"/>
        <v>0</v>
      </c>
      <c r="H131" s="4">
        <f t="shared" si="5"/>
        <v>0</v>
      </c>
    </row>
    <row r="132" spans="6:8" x14ac:dyDescent="0.35">
      <c r="F132" s="3">
        <f t="shared" si="3"/>
        <v>0</v>
      </c>
      <c r="G132" s="4">
        <f t="shared" si="4"/>
        <v>0</v>
      </c>
      <c r="H132" s="4">
        <f t="shared" si="5"/>
        <v>0</v>
      </c>
    </row>
    <row r="133" spans="6:8" x14ac:dyDescent="0.35">
      <c r="F133" s="3">
        <f t="shared" si="3"/>
        <v>0</v>
      </c>
      <c r="G133" s="4">
        <f t="shared" si="4"/>
        <v>0</v>
      </c>
      <c r="H133" s="4">
        <f t="shared" si="5"/>
        <v>0</v>
      </c>
    </row>
    <row r="134" spans="6:8" x14ac:dyDescent="0.35">
      <c r="F134" s="3">
        <f t="shared" si="3"/>
        <v>0</v>
      </c>
      <c r="G134" s="4">
        <f t="shared" si="4"/>
        <v>0</v>
      </c>
      <c r="H134" s="4">
        <f t="shared" si="5"/>
        <v>0</v>
      </c>
    </row>
    <row r="135" spans="6:8" x14ac:dyDescent="0.35">
      <c r="F135" s="3">
        <f t="shared" si="3"/>
        <v>0</v>
      </c>
      <c r="G135" s="4">
        <f t="shared" si="4"/>
        <v>0</v>
      </c>
      <c r="H135" s="4">
        <f t="shared" si="5"/>
        <v>0</v>
      </c>
    </row>
    <row r="136" spans="6:8" x14ac:dyDescent="0.35">
      <c r="F136" s="3">
        <f t="shared" si="3"/>
        <v>0</v>
      </c>
      <c r="G136" s="4">
        <f t="shared" si="4"/>
        <v>0</v>
      </c>
      <c r="H136" s="4">
        <f t="shared" si="5"/>
        <v>0</v>
      </c>
    </row>
    <row r="137" spans="6:8" x14ac:dyDescent="0.35">
      <c r="F137" s="3">
        <f t="shared" si="3"/>
        <v>0</v>
      </c>
      <c r="G137" s="4">
        <f t="shared" si="4"/>
        <v>0</v>
      </c>
      <c r="H137" s="4">
        <f t="shared" si="5"/>
        <v>0</v>
      </c>
    </row>
    <row r="138" spans="6:8" x14ac:dyDescent="0.35">
      <c r="F138" s="3">
        <f t="shared" si="3"/>
        <v>0</v>
      </c>
      <c r="G138" s="4">
        <f t="shared" si="4"/>
        <v>0</v>
      </c>
      <c r="H138" s="4">
        <f t="shared" si="5"/>
        <v>0</v>
      </c>
    </row>
    <row r="139" spans="6:8" x14ac:dyDescent="0.35">
      <c r="F139" s="3">
        <f t="shared" si="3"/>
        <v>0</v>
      </c>
      <c r="G139" s="4">
        <f t="shared" si="4"/>
        <v>0</v>
      </c>
      <c r="H139" s="4">
        <f t="shared" si="5"/>
        <v>0</v>
      </c>
    </row>
    <row r="140" spans="6:8" x14ac:dyDescent="0.35">
      <c r="F140" s="3">
        <f t="shared" si="3"/>
        <v>0</v>
      </c>
      <c r="G140" s="4">
        <f t="shared" si="4"/>
        <v>0</v>
      </c>
      <c r="H140" s="4">
        <f t="shared" si="5"/>
        <v>0</v>
      </c>
    </row>
    <row r="141" spans="6:8" x14ac:dyDescent="0.35">
      <c r="F141" s="3">
        <f t="shared" si="3"/>
        <v>0</v>
      </c>
      <c r="G141" s="4">
        <f t="shared" si="4"/>
        <v>0</v>
      </c>
      <c r="H141" s="4">
        <f t="shared" si="5"/>
        <v>0</v>
      </c>
    </row>
    <row r="142" spans="6:8" x14ac:dyDescent="0.35">
      <c r="F142" s="3">
        <f t="shared" si="3"/>
        <v>0</v>
      </c>
      <c r="G142" s="4">
        <f t="shared" si="4"/>
        <v>0</v>
      </c>
      <c r="H142" s="4">
        <f t="shared" si="5"/>
        <v>0</v>
      </c>
    </row>
    <row r="143" spans="6:8" x14ac:dyDescent="0.35">
      <c r="F143" s="3">
        <f t="shared" si="3"/>
        <v>0</v>
      </c>
      <c r="G143" s="4">
        <f t="shared" si="4"/>
        <v>0</v>
      </c>
      <c r="H143" s="4">
        <f t="shared" si="5"/>
        <v>0</v>
      </c>
    </row>
    <row r="144" spans="6:8" x14ac:dyDescent="0.35">
      <c r="F144" s="3">
        <f t="shared" si="3"/>
        <v>0</v>
      </c>
      <c r="G144" s="4">
        <f t="shared" si="4"/>
        <v>0</v>
      </c>
      <c r="H144" s="4">
        <f t="shared" si="5"/>
        <v>0</v>
      </c>
    </row>
    <row r="145" spans="6:8" x14ac:dyDescent="0.35">
      <c r="F145" s="3">
        <f t="shared" si="3"/>
        <v>0</v>
      </c>
      <c r="G145" s="4">
        <f t="shared" si="4"/>
        <v>0</v>
      </c>
      <c r="H145" s="4">
        <f t="shared" si="5"/>
        <v>0</v>
      </c>
    </row>
    <row r="146" spans="6:8" x14ac:dyDescent="0.35">
      <c r="F146" s="3">
        <f t="shared" si="3"/>
        <v>0</v>
      </c>
      <c r="G146" s="4">
        <f t="shared" si="4"/>
        <v>0</v>
      </c>
      <c r="H146" s="4">
        <f t="shared" si="5"/>
        <v>0</v>
      </c>
    </row>
    <row r="147" spans="6:8" x14ac:dyDescent="0.35">
      <c r="F147" s="3">
        <f t="shared" ref="F147:F210" si="6">IF(D147="Small",1,IF(D147="Medium",5,IF(D147="Large",15, 0)))</f>
        <v>0</v>
      </c>
      <c r="G147" s="4">
        <f t="shared" si="4"/>
        <v>0</v>
      </c>
      <c r="H147" s="4">
        <f t="shared" si="5"/>
        <v>0</v>
      </c>
    </row>
    <row r="148" spans="6:8" x14ac:dyDescent="0.35">
      <c r="F148" s="3">
        <f t="shared" si="6"/>
        <v>0</v>
      </c>
      <c r="G148" s="4">
        <f t="shared" si="4"/>
        <v>0</v>
      </c>
      <c r="H148" s="4">
        <f t="shared" si="5"/>
        <v>0</v>
      </c>
    </row>
    <row r="149" spans="6:8" x14ac:dyDescent="0.35">
      <c r="F149" s="3">
        <f t="shared" si="6"/>
        <v>0</v>
      </c>
      <c r="G149" s="4">
        <f t="shared" si="4"/>
        <v>0</v>
      </c>
      <c r="H149" s="4">
        <f t="shared" si="5"/>
        <v>0</v>
      </c>
    </row>
    <row r="150" spans="6:8" x14ac:dyDescent="0.35">
      <c r="F150" s="3">
        <f t="shared" si="6"/>
        <v>0</v>
      </c>
      <c r="G150" s="4">
        <f t="shared" si="4"/>
        <v>0</v>
      </c>
      <c r="H150" s="4">
        <f t="shared" si="5"/>
        <v>0</v>
      </c>
    </row>
    <row r="151" spans="6:8" x14ac:dyDescent="0.35">
      <c r="F151" s="3">
        <f t="shared" si="6"/>
        <v>0</v>
      </c>
      <c r="G151" s="4">
        <f t="shared" si="4"/>
        <v>0</v>
      </c>
      <c r="H151" s="4">
        <f t="shared" si="5"/>
        <v>0</v>
      </c>
    </row>
    <row r="152" spans="6:8" x14ac:dyDescent="0.35">
      <c r="F152" s="3">
        <f t="shared" si="6"/>
        <v>0</v>
      </c>
      <c r="G152" s="4">
        <f t="shared" ref="G152:G215" si="7">E152*F152</f>
        <v>0</v>
      </c>
      <c r="H152" s="4">
        <f t="shared" ref="H152:H215" si="8">F152-G152</f>
        <v>0</v>
      </c>
    </row>
    <row r="153" spans="6:8" x14ac:dyDescent="0.35">
      <c r="F153" s="3">
        <f t="shared" si="6"/>
        <v>0</v>
      </c>
      <c r="G153" s="4">
        <f t="shared" si="7"/>
        <v>0</v>
      </c>
      <c r="H153" s="4">
        <f t="shared" si="8"/>
        <v>0</v>
      </c>
    </row>
    <row r="154" spans="6:8" x14ac:dyDescent="0.35">
      <c r="F154" s="3">
        <f t="shared" si="6"/>
        <v>0</v>
      </c>
      <c r="G154" s="4">
        <f t="shared" si="7"/>
        <v>0</v>
      </c>
      <c r="H154" s="4">
        <f t="shared" si="8"/>
        <v>0</v>
      </c>
    </row>
    <row r="155" spans="6:8" x14ac:dyDescent="0.35">
      <c r="F155" s="3">
        <f t="shared" si="6"/>
        <v>0</v>
      </c>
      <c r="G155" s="4">
        <f t="shared" si="7"/>
        <v>0</v>
      </c>
      <c r="H155" s="4">
        <f t="shared" si="8"/>
        <v>0</v>
      </c>
    </row>
    <row r="156" spans="6:8" x14ac:dyDescent="0.35">
      <c r="F156" s="3">
        <f t="shared" si="6"/>
        <v>0</v>
      </c>
      <c r="G156" s="4">
        <f t="shared" si="7"/>
        <v>0</v>
      </c>
      <c r="H156" s="4">
        <f t="shared" si="8"/>
        <v>0</v>
      </c>
    </row>
    <row r="157" spans="6:8" x14ac:dyDescent="0.35">
      <c r="F157" s="3">
        <f t="shared" si="6"/>
        <v>0</v>
      </c>
      <c r="G157" s="4">
        <f t="shared" si="7"/>
        <v>0</v>
      </c>
      <c r="H157" s="4">
        <f t="shared" si="8"/>
        <v>0</v>
      </c>
    </row>
    <row r="158" spans="6:8" x14ac:dyDescent="0.35">
      <c r="F158" s="3">
        <f t="shared" si="6"/>
        <v>0</v>
      </c>
      <c r="G158" s="4">
        <f t="shared" si="7"/>
        <v>0</v>
      </c>
      <c r="H158" s="4">
        <f t="shared" si="8"/>
        <v>0</v>
      </c>
    </row>
    <row r="159" spans="6:8" x14ac:dyDescent="0.35">
      <c r="F159" s="3">
        <f t="shared" si="6"/>
        <v>0</v>
      </c>
      <c r="G159" s="4">
        <f t="shared" si="7"/>
        <v>0</v>
      </c>
      <c r="H159" s="4">
        <f t="shared" si="8"/>
        <v>0</v>
      </c>
    </row>
    <row r="160" spans="6:8" x14ac:dyDescent="0.35">
      <c r="F160" s="3">
        <f t="shared" si="6"/>
        <v>0</v>
      </c>
      <c r="G160" s="4">
        <f t="shared" si="7"/>
        <v>0</v>
      </c>
      <c r="H160" s="4">
        <f t="shared" si="8"/>
        <v>0</v>
      </c>
    </row>
    <row r="161" spans="6:8" x14ac:dyDescent="0.35">
      <c r="F161" s="3">
        <f t="shared" si="6"/>
        <v>0</v>
      </c>
      <c r="G161" s="4">
        <f t="shared" si="7"/>
        <v>0</v>
      </c>
      <c r="H161" s="4">
        <f t="shared" si="8"/>
        <v>0</v>
      </c>
    </row>
    <row r="162" spans="6:8" x14ac:dyDescent="0.35">
      <c r="F162" s="3">
        <f t="shared" si="6"/>
        <v>0</v>
      </c>
      <c r="G162" s="4">
        <f t="shared" si="7"/>
        <v>0</v>
      </c>
      <c r="H162" s="4">
        <f t="shared" si="8"/>
        <v>0</v>
      </c>
    </row>
    <row r="163" spans="6:8" x14ac:dyDescent="0.35">
      <c r="F163" s="3">
        <f t="shared" si="6"/>
        <v>0</v>
      </c>
      <c r="G163" s="4">
        <f t="shared" si="7"/>
        <v>0</v>
      </c>
      <c r="H163" s="4">
        <f t="shared" si="8"/>
        <v>0</v>
      </c>
    </row>
    <row r="164" spans="6:8" x14ac:dyDescent="0.35">
      <c r="F164" s="3">
        <f t="shared" si="6"/>
        <v>0</v>
      </c>
      <c r="G164" s="4">
        <f t="shared" si="7"/>
        <v>0</v>
      </c>
      <c r="H164" s="4">
        <f t="shared" si="8"/>
        <v>0</v>
      </c>
    </row>
    <row r="165" spans="6:8" x14ac:dyDescent="0.35">
      <c r="F165" s="3">
        <f t="shared" si="6"/>
        <v>0</v>
      </c>
      <c r="G165" s="4">
        <f t="shared" si="7"/>
        <v>0</v>
      </c>
      <c r="H165" s="4">
        <f t="shared" si="8"/>
        <v>0</v>
      </c>
    </row>
    <row r="166" spans="6:8" x14ac:dyDescent="0.35">
      <c r="F166" s="3">
        <f t="shared" si="6"/>
        <v>0</v>
      </c>
      <c r="G166" s="4">
        <f t="shared" si="7"/>
        <v>0</v>
      </c>
      <c r="H166" s="4">
        <f t="shared" si="8"/>
        <v>0</v>
      </c>
    </row>
    <row r="167" spans="6:8" x14ac:dyDescent="0.35">
      <c r="F167" s="3">
        <f t="shared" si="6"/>
        <v>0</v>
      </c>
      <c r="G167" s="4">
        <f t="shared" si="7"/>
        <v>0</v>
      </c>
      <c r="H167" s="4">
        <f t="shared" si="8"/>
        <v>0</v>
      </c>
    </row>
    <row r="168" spans="6:8" x14ac:dyDescent="0.35">
      <c r="F168" s="3">
        <f t="shared" si="6"/>
        <v>0</v>
      </c>
      <c r="G168" s="4">
        <f t="shared" si="7"/>
        <v>0</v>
      </c>
      <c r="H168" s="4">
        <f t="shared" si="8"/>
        <v>0</v>
      </c>
    </row>
    <row r="169" spans="6:8" x14ac:dyDescent="0.35">
      <c r="F169" s="3">
        <f t="shared" si="6"/>
        <v>0</v>
      </c>
      <c r="G169" s="4">
        <f t="shared" si="7"/>
        <v>0</v>
      </c>
      <c r="H169" s="4">
        <f t="shared" si="8"/>
        <v>0</v>
      </c>
    </row>
    <row r="170" spans="6:8" x14ac:dyDescent="0.35">
      <c r="F170" s="3">
        <f t="shared" si="6"/>
        <v>0</v>
      </c>
      <c r="G170" s="4">
        <f t="shared" si="7"/>
        <v>0</v>
      </c>
      <c r="H170" s="4">
        <f t="shared" si="8"/>
        <v>0</v>
      </c>
    </row>
    <row r="171" spans="6:8" x14ac:dyDescent="0.35">
      <c r="F171" s="3">
        <f t="shared" si="6"/>
        <v>0</v>
      </c>
      <c r="G171" s="4">
        <f t="shared" si="7"/>
        <v>0</v>
      </c>
      <c r="H171" s="4">
        <f t="shared" si="8"/>
        <v>0</v>
      </c>
    </row>
    <row r="172" spans="6:8" x14ac:dyDescent="0.35">
      <c r="F172" s="3">
        <f t="shared" si="6"/>
        <v>0</v>
      </c>
      <c r="G172" s="4">
        <f t="shared" si="7"/>
        <v>0</v>
      </c>
      <c r="H172" s="4">
        <f t="shared" si="8"/>
        <v>0</v>
      </c>
    </row>
    <row r="173" spans="6:8" x14ac:dyDescent="0.35">
      <c r="F173" s="3">
        <f t="shared" si="6"/>
        <v>0</v>
      </c>
      <c r="G173" s="4">
        <f t="shared" si="7"/>
        <v>0</v>
      </c>
      <c r="H173" s="4">
        <f t="shared" si="8"/>
        <v>0</v>
      </c>
    </row>
    <row r="174" spans="6:8" x14ac:dyDescent="0.35">
      <c r="F174" s="3">
        <f t="shared" si="6"/>
        <v>0</v>
      </c>
      <c r="G174" s="4">
        <f t="shared" si="7"/>
        <v>0</v>
      </c>
      <c r="H174" s="4">
        <f t="shared" si="8"/>
        <v>0</v>
      </c>
    </row>
    <row r="175" spans="6:8" x14ac:dyDescent="0.35">
      <c r="F175" s="3">
        <f t="shared" si="6"/>
        <v>0</v>
      </c>
      <c r="G175" s="4">
        <f t="shared" si="7"/>
        <v>0</v>
      </c>
      <c r="H175" s="4">
        <f t="shared" si="8"/>
        <v>0</v>
      </c>
    </row>
    <row r="176" spans="6:8" x14ac:dyDescent="0.35">
      <c r="F176" s="3">
        <f t="shared" si="6"/>
        <v>0</v>
      </c>
      <c r="G176" s="4">
        <f t="shared" si="7"/>
        <v>0</v>
      </c>
      <c r="H176" s="4">
        <f t="shared" si="8"/>
        <v>0</v>
      </c>
    </row>
    <row r="177" spans="6:8" x14ac:dyDescent="0.35">
      <c r="F177" s="3">
        <f t="shared" si="6"/>
        <v>0</v>
      </c>
      <c r="G177" s="4">
        <f t="shared" si="7"/>
        <v>0</v>
      </c>
      <c r="H177" s="4">
        <f t="shared" si="8"/>
        <v>0</v>
      </c>
    </row>
    <row r="178" spans="6:8" x14ac:dyDescent="0.35">
      <c r="F178" s="3">
        <f t="shared" si="6"/>
        <v>0</v>
      </c>
      <c r="G178" s="4">
        <f t="shared" si="7"/>
        <v>0</v>
      </c>
      <c r="H178" s="4">
        <f t="shared" si="8"/>
        <v>0</v>
      </c>
    </row>
    <row r="179" spans="6:8" x14ac:dyDescent="0.35">
      <c r="F179" s="3">
        <f t="shared" si="6"/>
        <v>0</v>
      </c>
      <c r="G179" s="4">
        <f t="shared" si="7"/>
        <v>0</v>
      </c>
      <c r="H179" s="4">
        <f t="shared" si="8"/>
        <v>0</v>
      </c>
    </row>
    <row r="180" spans="6:8" x14ac:dyDescent="0.35">
      <c r="F180" s="3">
        <f t="shared" si="6"/>
        <v>0</v>
      </c>
      <c r="G180" s="4">
        <f t="shared" si="7"/>
        <v>0</v>
      </c>
      <c r="H180" s="4">
        <f t="shared" si="8"/>
        <v>0</v>
      </c>
    </row>
    <row r="181" spans="6:8" x14ac:dyDescent="0.35">
      <c r="F181" s="3">
        <f t="shared" si="6"/>
        <v>0</v>
      </c>
      <c r="G181" s="4">
        <f t="shared" si="7"/>
        <v>0</v>
      </c>
      <c r="H181" s="4">
        <f t="shared" si="8"/>
        <v>0</v>
      </c>
    </row>
    <row r="182" spans="6:8" x14ac:dyDescent="0.35">
      <c r="F182" s="3">
        <f t="shared" si="6"/>
        <v>0</v>
      </c>
      <c r="G182" s="4">
        <f t="shared" si="7"/>
        <v>0</v>
      </c>
      <c r="H182" s="4">
        <f t="shared" si="8"/>
        <v>0</v>
      </c>
    </row>
    <row r="183" spans="6:8" x14ac:dyDescent="0.35">
      <c r="F183" s="3">
        <f t="shared" si="6"/>
        <v>0</v>
      </c>
      <c r="G183" s="4">
        <f t="shared" si="7"/>
        <v>0</v>
      </c>
      <c r="H183" s="4">
        <f t="shared" si="8"/>
        <v>0</v>
      </c>
    </row>
    <row r="184" spans="6:8" x14ac:dyDescent="0.35">
      <c r="F184" s="3">
        <f t="shared" si="6"/>
        <v>0</v>
      </c>
      <c r="G184" s="4">
        <f t="shared" si="7"/>
        <v>0</v>
      </c>
      <c r="H184" s="4">
        <f t="shared" si="8"/>
        <v>0</v>
      </c>
    </row>
    <row r="185" spans="6:8" x14ac:dyDescent="0.35">
      <c r="F185" s="3">
        <f t="shared" si="6"/>
        <v>0</v>
      </c>
      <c r="G185" s="4">
        <f t="shared" si="7"/>
        <v>0</v>
      </c>
      <c r="H185" s="4">
        <f t="shared" si="8"/>
        <v>0</v>
      </c>
    </row>
    <row r="186" spans="6:8" x14ac:dyDescent="0.35">
      <c r="F186" s="3">
        <f t="shared" si="6"/>
        <v>0</v>
      </c>
      <c r="G186" s="4">
        <f t="shared" si="7"/>
        <v>0</v>
      </c>
      <c r="H186" s="4">
        <f t="shared" si="8"/>
        <v>0</v>
      </c>
    </row>
    <row r="187" spans="6:8" x14ac:dyDescent="0.35">
      <c r="F187" s="3">
        <f t="shared" si="6"/>
        <v>0</v>
      </c>
      <c r="G187" s="4">
        <f t="shared" si="7"/>
        <v>0</v>
      </c>
      <c r="H187" s="4">
        <f t="shared" si="8"/>
        <v>0</v>
      </c>
    </row>
    <row r="188" spans="6:8" x14ac:dyDescent="0.35">
      <c r="F188" s="3">
        <f t="shared" si="6"/>
        <v>0</v>
      </c>
      <c r="G188" s="4">
        <f t="shared" si="7"/>
        <v>0</v>
      </c>
      <c r="H188" s="4">
        <f t="shared" si="8"/>
        <v>0</v>
      </c>
    </row>
    <row r="189" spans="6:8" x14ac:dyDescent="0.35">
      <c r="F189" s="3">
        <f t="shared" si="6"/>
        <v>0</v>
      </c>
      <c r="G189" s="4">
        <f t="shared" si="7"/>
        <v>0</v>
      </c>
      <c r="H189" s="4">
        <f t="shared" si="8"/>
        <v>0</v>
      </c>
    </row>
    <row r="190" spans="6:8" x14ac:dyDescent="0.35">
      <c r="F190" s="3">
        <f t="shared" si="6"/>
        <v>0</v>
      </c>
      <c r="G190" s="4">
        <f t="shared" si="7"/>
        <v>0</v>
      </c>
      <c r="H190" s="4">
        <f t="shared" si="8"/>
        <v>0</v>
      </c>
    </row>
    <row r="191" spans="6:8" x14ac:dyDescent="0.35">
      <c r="F191" s="3">
        <f t="shared" si="6"/>
        <v>0</v>
      </c>
      <c r="G191" s="4">
        <f t="shared" si="7"/>
        <v>0</v>
      </c>
      <c r="H191" s="4">
        <f t="shared" si="8"/>
        <v>0</v>
      </c>
    </row>
    <row r="192" spans="6:8" x14ac:dyDescent="0.35">
      <c r="F192" s="3">
        <f t="shared" si="6"/>
        <v>0</v>
      </c>
      <c r="G192" s="4">
        <f t="shared" si="7"/>
        <v>0</v>
      </c>
      <c r="H192" s="4">
        <f t="shared" si="8"/>
        <v>0</v>
      </c>
    </row>
    <row r="193" spans="6:8" x14ac:dyDescent="0.35">
      <c r="F193" s="3">
        <f t="shared" si="6"/>
        <v>0</v>
      </c>
      <c r="G193" s="4">
        <f t="shared" si="7"/>
        <v>0</v>
      </c>
      <c r="H193" s="4">
        <f t="shared" si="8"/>
        <v>0</v>
      </c>
    </row>
    <row r="194" spans="6:8" x14ac:dyDescent="0.35">
      <c r="F194" s="3">
        <f t="shared" si="6"/>
        <v>0</v>
      </c>
      <c r="G194" s="4">
        <f t="shared" si="7"/>
        <v>0</v>
      </c>
      <c r="H194" s="4">
        <f t="shared" si="8"/>
        <v>0</v>
      </c>
    </row>
    <row r="195" spans="6:8" x14ac:dyDescent="0.35">
      <c r="F195" s="3">
        <f t="shared" si="6"/>
        <v>0</v>
      </c>
      <c r="G195" s="4">
        <f t="shared" si="7"/>
        <v>0</v>
      </c>
      <c r="H195" s="4">
        <f t="shared" si="8"/>
        <v>0</v>
      </c>
    </row>
    <row r="196" spans="6:8" x14ac:dyDescent="0.35">
      <c r="F196" s="3">
        <f t="shared" si="6"/>
        <v>0</v>
      </c>
      <c r="G196" s="4">
        <f t="shared" si="7"/>
        <v>0</v>
      </c>
      <c r="H196" s="4">
        <f t="shared" si="8"/>
        <v>0</v>
      </c>
    </row>
    <row r="197" spans="6:8" x14ac:dyDescent="0.35">
      <c r="F197" s="3">
        <f t="shared" si="6"/>
        <v>0</v>
      </c>
      <c r="G197" s="4">
        <f t="shared" si="7"/>
        <v>0</v>
      </c>
      <c r="H197" s="4">
        <f t="shared" si="8"/>
        <v>0</v>
      </c>
    </row>
    <row r="198" spans="6:8" x14ac:dyDescent="0.35">
      <c r="F198" s="3">
        <f t="shared" si="6"/>
        <v>0</v>
      </c>
      <c r="G198" s="4">
        <f t="shared" si="7"/>
        <v>0</v>
      </c>
      <c r="H198" s="4">
        <f t="shared" si="8"/>
        <v>0</v>
      </c>
    </row>
    <row r="199" spans="6:8" x14ac:dyDescent="0.35">
      <c r="F199" s="3">
        <f t="shared" si="6"/>
        <v>0</v>
      </c>
      <c r="G199" s="4">
        <f t="shared" si="7"/>
        <v>0</v>
      </c>
      <c r="H199" s="4">
        <f t="shared" si="8"/>
        <v>0</v>
      </c>
    </row>
    <row r="200" spans="6:8" x14ac:dyDescent="0.35">
      <c r="F200" s="3">
        <f t="shared" si="6"/>
        <v>0</v>
      </c>
      <c r="G200" s="4">
        <f t="shared" si="7"/>
        <v>0</v>
      </c>
      <c r="H200" s="4">
        <f t="shared" si="8"/>
        <v>0</v>
      </c>
    </row>
    <row r="201" spans="6:8" x14ac:dyDescent="0.35">
      <c r="F201" s="3">
        <f t="shared" si="6"/>
        <v>0</v>
      </c>
      <c r="G201" s="4">
        <f t="shared" si="7"/>
        <v>0</v>
      </c>
      <c r="H201" s="4">
        <f t="shared" si="8"/>
        <v>0</v>
      </c>
    </row>
    <row r="202" spans="6:8" x14ac:dyDescent="0.35">
      <c r="F202" s="3">
        <f t="shared" si="6"/>
        <v>0</v>
      </c>
      <c r="G202" s="4">
        <f t="shared" si="7"/>
        <v>0</v>
      </c>
      <c r="H202" s="4">
        <f t="shared" si="8"/>
        <v>0</v>
      </c>
    </row>
    <row r="203" spans="6:8" x14ac:dyDescent="0.35">
      <c r="F203" s="3">
        <f t="shared" si="6"/>
        <v>0</v>
      </c>
      <c r="G203" s="4">
        <f t="shared" si="7"/>
        <v>0</v>
      </c>
      <c r="H203" s="4">
        <f t="shared" si="8"/>
        <v>0</v>
      </c>
    </row>
    <row r="204" spans="6:8" x14ac:dyDescent="0.35">
      <c r="F204" s="3">
        <f t="shared" si="6"/>
        <v>0</v>
      </c>
      <c r="G204" s="4">
        <f t="shared" si="7"/>
        <v>0</v>
      </c>
      <c r="H204" s="4">
        <f t="shared" si="8"/>
        <v>0</v>
      </c>
    </row>
    <row r="205" spans="6:8" x14ac:dyDescent="0.35">
      <c r="F205" s="3">
        <f t="shared" si="6"/>
        <v>0</v>
      </c>
      <c r="G205" s="4">
        <f t="shared" si="7"/>
        <v>0</v>
      </c>
      <c r="H205" s="4">
        <f t="shared" si="8"/>
        <v>0</v>
      </c>
    </row>
    <row r="206" spans="6:8" x14ac:dyDescent="0.35">
      <c r="F206" s="3">
        <f t="shared" si="6"/>
        <v>0</v>
      </c>
      <c r="G206" s="4">
        <f t="shared" si="7"/>
        <v>0</v>
      </c>
      <c r="H206" s="4">
        <f t="shared" si="8"/>
        <v>0</v>
      </c>
    </row>
    <row r="207" spans="6:8" x14ac:dyDescent="0.35">
      <c r="F207" s="3">
        <f t="shared" si="6"/>
        <v>0</v>
      </c>
      <c r="G207" s="4">
        <f t="shared" si="7"/>
        <v>0</v>
      </c>
      <c r="H207" s="4">
        <f t="shared" si="8"/>
        <v>0</v>
      </c>
    </row>
    <row r="208" spans="6:8" x14ac:dyDescent="0.35">
      <c r="F208" s="3">
        <f t="shared" si="6"/>
        <v>0</v>
      </c>
      <c r="G208" s="4">
        <f t="shared" si="7"/>
        <v>0</v>
      </c>
      <c r="H208" s="4">
        <f t="shared" si="8"/>
        <v>0</v>
      </c>
    </row>
    <row r="209" spans="6:8" x14ac:dyDescent="0.35">
      <c r="F209" s="3">
        <f t="shared" si="6"/>
        <v>0</v>
      </c>
      <c r="G209" s="4">
        <f t="shared" si="7"/>
        <v>0</v>
      </c>
      <c r="H209" s="4">
        <f t="shared" si="8"/>
        <v>0</v>
      </c>
    </row>
    <row r="210" spans="6:8" x14ac:dyDescent="0.35">
      <c r="F210" s="3">
        <f t="shared" si="6"/>
        <v>0</v>
      </c>
      <c r="G210" s="4">
        <f t="shared" si="7"/>
        <v>0</v>
      </c>
      <c r="H210" s="4">
        <f t="shared" si="8"/>
        <v>0</v>
      </c>
    </row>
    <row r="211" spans="6:8" x14ac:dyDescent="0.35">
      <c r="F211" s="3">
        <f t="shared" ref="F211:F235" si="9">IF(D211="Small",1,IF(D211="Medium",5,IF(D211="Large",15, 0)))</f>
        <v>0</v>
      </c>
      <c r="G211" s="4">
        <f t="shared" si="7"/>
        <v>0</v>
      </c>
      <c r="H211" s="4">
        <f t="shared" si="8"/>
        <v>0</v>
      </c>
    </row>
    <row r="212" spans="6:8" x14ac:dyDescent="0.35">
      <c r="F212" s="3">
        <f t="shared" si="9"/>
        <v>0</v>
      </c>
      <c r="G212" s="4">
        <f t="shared" si="7"/>
        <v>0</v>
      </c>
      <c r="H212" s="4">
        <f t="shared" si="8"/>
        <v>0</v>
      </c>
    </row>
    <row r="213" spans="6:8" x14ac:dyDescent="0.35">
      <c r="F213" s="3">
        <f t="shared" si="9"/>
        <v>0</v>
      </c>
      <c r="G213" s="4">
        <f t="shared" si="7"/>
        <v>0</v>
      </c>
      <c r="H213" s="4">
        <f t="shared" si="8"/>
        <v>0</v>
      </c>
    </row>
    <row r="214" spans="6:8" x14ac:dyDescent="0.35">
      <c r="F214" s="3">
        <f t="shared" si="9"/>
        <v>0</v>
      </c>
      <c r="G214" s="4">
        <f t="shared" si="7"/>
        <v>0</v>
      </c>
      <c r="H214" s="4">
        <f t="shared" si="8"/>
        <v>0</v>
      </c>
    </row>
    <row r="215" spans="6:8" x14ac:dyDescent="0.35">
      <c r="F215" s="3">
        <f t="shared" si="9"/>
        <v>0</v>
      </c>
      <c r="G215" s="4">
        <f t="shared" si="7"/>
        <v>0</v>
      </c>
      <c r="H215" s="4">
        <f t="shared" si="8"/>
        <v>0</v>
      </c>
    </row>
    <row r="216" spans="6:8" x14ac:dyDescent="0.35">
      <c r="F216" s="3">
        <f t="shared" si="9"/>
        <v>0</v>
      </c>
      <c r="G216" s="4">
        <f t="shared" ref="G216:G235" si="10">E216*F216</f>
        <v>0</v>
      </c>
      <c r="H216" s="4">
        <f t="shared" ref="H216:H235" si="11">F216-G216</f>
        <v>0</v>
      </c>
    </row>
    <row r="217" spans="6:8" x14ac:dyDescent="0.35">
      <c r="F217" s="3">
        <f t="shared" si="9"/>
        <v>0</v>
      </c>
      <c r="G217" s="4">
        <f t="shared" si="10"/>
        <v>0</v>
      </c>
      <c r="H217" s="4">
        <f t="shared" si="11"/>
        <v>0</v>
      </c>
    </row>
    <row r="218" spans="6:8" x14ac:dyDescent="0.35">
      <c r="F218" s="3">
        <f t="shared" si="9"/>
        <v>0</v>
      </c>
      <c r="G218" s="4">
        <f t="shared" si="10"/>
        <v>0</v>
      </c>
      <c r="H218" s="4">
        <f t="shared" si="11"/>
        <v>0</v>
      </c>
    </row>
    <row r="219" spans="6:8" x14ac:dyDescent="0.35">
      <c r="F219" s="3">
        <f t="shared" si="9"/>
        <v>0</v>
      </c>
      <c r="G219" s="4">
        <f t="shared" si="10"/>
        <v>0</v>
      </c>
      <c r="H219" s="4">
        <f t="shared" si="11"/>
        <v>0</v>
      </c>
    </row>
    <row r="220" spans="6:8" x14ac:dyDescent="0.35">
      <c r="F220" s="3">
        <f t="shared" si="9"/>
        <v>0</v>
      </c>
      <c r="G220" s="4">
        <f t="shared" si="10"/>
        <v>0</v>
      </c>
      <c r="H220" s="4">
        <f t="shared" si="11"/>
        <v>0</v>
      </c>
    </row>
    <row r="221" spans="6:8" x14ac:dyDescent="0.35">
      <c r="F221" s="3">
        <f t="shared" si="9"/>
        <v>0</v>
      </c>
      <c r="G221" s="4">
        <f t="shared" si="10"/>
        <v>0</v>
      </c>
      <c r="H221" s="4">
        <f t="shared" si="11"/>
        <v>0</v>
      </c>
    </row>
    <row r="222" spans="6:8" x14ac:dyDescent="0.35">
      <c r="F222" s="3">
        <f t="shared" si="9"/>
        <v>0</v>
      </c>
      <c r="G222" s="4">
        <f t="shared" si="10"/>
        <v>0</v>
      </c>
      <c r="H222" s="4">
        <f t="shared" si="11"/>
        <v>0</v>
      </c>
    </row>
    <row r="223" spans="6:8" x14ac:dyDescent="0.35">
      <c r="F223" s="3">
        <f t="shared" si="9"/>
        <v>0</v>
      </c>
      <c r="G223" s="4">
        <f t="shared" si="10"/>
        <v>0</v>
      </c>
      <c r="H223" s="4">
        <f t="shared" si="11"/>
        <v>0</v>
      </c>
    </row>
    <row r="224" spans="6:8" x14ac:dyDescent="0.35">
      <c r="F224" s="3">
        <f t="shared" si="9"/>
        <v>0</v>
      </c>
      <c r="G224" s="4">
        <f t="shared" si="10"/>
        <v>0</v>
      </c>
      <c r="H224" s="4">
        <f t="shared" si="11"/>
        <v>0</v>
      </c>
    </row>
    <row r="225" spans="6:8" x14ac:dyDescent="0.35">
      <c r="F225" s="3">
        <f t="shared" si="9"/>
        <v>0</v>
      </c>
      <c r="G225" s="4">
        <f t="shared" si="10"/>
        <v>0</v>
      </c>
      <c r="H225" s="4">
        <f t="shared" si="11"/>
        <v>0</v>
      </c>
    </row>
    <row r="226" spans="6:8" x14ac:dyDescent="0.35">
      <c r="F226" s="3">
        <f t="shared" si="9"/>
        <v>0</v>
      </c>
      <c r="G226" s="4">
        <f t="shared" si="10"/>
        <v>0</v>
      </c>
      <c r="H226" s="4">
        <f t="shared" si="11"/>
        <v>0</v>
      </c>
    </row>
    <row r="227" spans="6:8" x14ac:dyDescent="0.35">
      <c r="F227" s="3">
        <f t="shared" si="9"/>
        <v>0</v>
      </c>
      <c r="G227" s="4">
        <f t="shared" si="10"/>
        <v>0</v>
      </c>
      <c r="H227" s="4">
        <f t="shared" si="11"/>
        <v>0</v>
      </c>
    </row>
    <row r="228" spans="6:8" x14ac:dyDescent="0.35">
      <c r="F228" s="3">
        <f t="shared" si="9"/>
        <v>0</v>
      </c>
      <c r="G228" s="4">
        <f t="shared" si="10"/>
        <v>0</v>
      </c>
      <c r="H228" s="4">
        <f t="shared" si="11"/>
        <v>0</v>
      </c>
    </row>
    <row r="229" spans="6:8" x14ac:dyDescent="0.35">
      <c r="F229" s="3">
        <f t="shared" si="9"/>
        <v>0</v>
      </c>
      <c r="G229" s="4">
        <f t="shared" si="10"/>
        <v>0</v>
      </c>
      <c r="H229" s="4">
        <f t="shared" si="11"/>
        <v>0</v>
      </c>
    </row>
    <row r="230" spans="6:8" x14ac:dyDescent="0.35">
      <c r="F230" s="3">
        <f t="shared" si="9"/>
        <v>0</v>
      </c>
      <c r="G230" s="4">
        <f t="shared" si="10"/>
        <v>0</v>
      </c>
      <c r="H230" s="4">
        <f t="shared" si="11"/>
        <v>0</v>
      </c>
    </row>
    <row r="231" spans="6:8" x14ac:dyDescent="0.35">
      <c r="F231" s="3">
        <f t="shared" si="9"/>
        <v>0</v>
      </c>
      <c r="G231" s="4">
        <f t="shared" si="10"/>
        <v>0</v>
      </c>
      <c r="H231" s="4">
        <f t="shared" si="11"/>
        <v>0</v>
      </c>
    </row>
    <row r="232" spans="6:8" x14ac:dyDescent="0.35">
      <c r="F232" s="3">
        <f t="shared" si="9"/>
        <v>0</v>
      </c>
      <c r="G232" s="4">
        <f t="shared" si="10"/>
        <v>0</v>
      </c>
      <c r="H232" s="4">
        <f t="shared" si="11"/>
        <v>0</v>
      </c>
    </row>
    <row r="233" spans="6:8" x14ac:dyDescent="0.35">
      <c r="F233" s="3">
        <f t="shared" si="9"/>
        <v>0</v>
      </c>
      <c r="G233" s="4">
        <f t="shared" si="10"/>
        <v>0</v>
      </c>
      <c r="H233" s="4">
        <f t="shared" si="11"/>
        <v>0</v>
      </c>
    </row>
    <row r="234" spans="6:8" x14ac:dyDescent="0.35">
      <c r="F234" s="3">
        <f t="shared" si="9"/>
        <v>0</v>
      </c>
      <c r="G234" s="4">
        <f t="shared" si="10"/>
        <v>0</v>
      </c>
      <c r="H234" s="4">
        <f t="shared" si="11"/>
        <v>0</v>
      </c>
    </row>
    <row r="235" spans="6:8" x14ac:dyDescent="0.35">
      <c r="F235" s="3">
        <f t="shared" si="9"/>
        <v>0</v>
      </c>
      <c r="G235" s="4">
        <f t="shared" si="10"/>
        <v>0</v>
      </c>
      <c r="H235" s="4">
        <f t="shared" si="11"/>
        <v>0</v>
      </c>
    </row>
    <row r="236" spans="6:8" x14ac:dyDescent="0.35">
      <c r="F236" s="3">
        <f t="shared" ref="F236:F299" si="12">IF(D236="Small",1,IF(D236="Medium",5,IF(D236="Large",15, 0)))</f>
        <v>0</v>
      </c>
      <c r="G236" s="4">
        <f t="shared" ref="G236:G299" si="13">E236*F236</f>
        <v>0</v>
      </c>
      <c r="H236" s="4">
        <f t="shared" ref="H236:H299" si="14">F236-G236</f>
        <v>0</v>
      </c>
    </row>
    <row r="237" spans="6:8" x14ac:dyDescent="0.35">
      <c r="F237" s="3">
        <f t="shared" si="12"/>
        <v>0</v>
      </c>
      <c r="G237" s="4">
        <f t="shared" si="13"/>
        <v>0</v>
      </c>
      <c r="H237" s="4">
        <f t="shared" si="14"/>
        <v>0</v>
      </c>
    </row>
    <row r="238" spans="6:8" x14ac:dyDescent="0.35">
      <c r="F238" s="3">
        <f t="shared" si="12"/>
        <v>0</v>
      </c>
      <c r="G238" s="4">
        <f t="shared" si="13"/>
        <v>0</v>
      </c>
      <c r="H238" s="4">
        <f t="shared" si="14"/>
        <v>0</v>
      </c>
    </row>
    <row r="239" spans="6:8" x14ac:dyDescent="0.35">
      <c r="F239" s="3">
        <f t="shared" si="12"/>
        <v>0</v>
      </c>
      <c r="G239" s="4">
        <f t="shared" si="13"/>
        <v>0</v>
      </c>
      <c r="H239" s="4">
        <f t="shared" si="14"/>
        <v>0</v>
      </c>
    </row>
    <row r="240" spans="6:8" x14ac:dyDescent="0.35">
      <c r="F240" s="3">
        <f t="shared" si="12"/>
        <v>0</v>
      </c>
      <c r="G240" s="4">
        <f t="shared" si="13"/>
        <v>0</v>
      </c>
      <c r="H240" s="4">
        <f t="shared" si="14"/>
        <v>0</v>
      </c>
    </row>
    <row r="241" spans="6:8" x14ac:dyDescent="0.35">
      <c r="F241" s="3">
        <f t="shared" si="12"/>
        <v>0</v>
      </c>
      <c r="G241" s="4">
        <f t="shared" si="13"/>
        <v>0</v>
      </c>
      <c r="H241" s="4">
        <f t="shared" si="14"/>
        <v>0</v>
      </c>
    </row>
    <row r="242" spans="6:8" x14ac:dyDescent="0.35">
      <c r="F242" s="3">
        <f t="shared" si="12"/>
        <v>0</v>
      </c>
      <c r="G242" s="4">
        <f t="shared" si="13"/>
        <v>0</v>
      </c>
      <c r="H242" s="4">
        <f t="shared" si="14"/>
        <v>0</v>
      </c>
    </row>
    <row r="243" spans="6:8" x14ac:dyDescent="0.35">
      <c r="F243" s="3">
        <f t="shared" si="12"/>
        <v>0</v>
      </c>
      <c r="G243" s="4">
        <f t="shared" si="13"/>
        <v>0</v>
      </c>
      <c r="H243" s="4">
        <f t="shared" si="14"/>
        <v>0</v>
      </c>
    </row>
    <row r="244" spans="6:8" x14ac:dyDescent="0.35">
      <c r="F244" s="3">
        <f t="shared" si="12"/>
        <v>0</v>
      </c>
      <c r="G244" s="4">
        <f t="shared" si="13"/>
        <v>0</v>
      </c>
      <c r="H244" s="4">
        <f t="shared" si="14"/>
        <v>0</v>
      </c>
    </row>
    <row r="245" spans="6:8" x14ac:dyDescent="0.35">
      <c r="F245" s="3">
        <f t="shared" si="12"/>
        <v>0</v>
      </c>
      <c r="G245" s="4">
        <f t="shared" si="13"/>
        <v>0</v>
      </c>
      <c r="H245" s="4">
        <f t="shared" si="14"/>
        <v>0</v>
      </c>
    </row>
    <row r="246" spans="6:8" x14ac:dyDescent="0.35">
      <c r="F246" s="3">
        <f t="shared" si="12"/>
        <v>0</v>
      </c>
      <c r="G246" s="4">
        <f t="shared" si="13"/>
        <v>0</v>
      </c>
      <c r="H246" s="4">
        <f t="shared" si="14"/>
        <v>0</v>
      </c>
    </row>
    <row r="247" spans="6:8" x14ac:dyDescent="0.35">
      <c r="F247" s="3">
        <f t="shared" si="12"/>
        <v>0</v>
      </c>
      <c r="G247" s="4">
        <f t="shared" si="13"/>
        <v>0</v>
      </c>
      <c r="H247" s="4">
        <f t="shared" si="14"/>
        <v>0</v>
      </c>
    </row>
    <row r="248" spans="6:8" x14ac:dyDescent="0.35">
      <c r="F248" s="3">
        <f t="shared" si="12"/>
        <v>0</v>
      </c>
      <c r="G248" s="4">
        <f t="shared" si="13"/>
        <v>0</v>
      </c>
      <c r="H248" s="4">
        <f t="shared" si="14"/>
        <v>0</v>
      </c>
    </row>
    <row r="249" spans="6:8" x14ac:dyDescent="0.35">
      <c r="F249" s="3">
        <f t="shared" si="12"/>
        <v>0</v>
      </c>
      <c r="G249" s="4">
        <f t="shared" si="13"/>
        <v>0</v>
      </c>
      <c r="H249" s="4">
        <f t="shared" si="14"/>
        <v>0</v>
      </c>
    </row>
    <row r="250" spans="6:8" x14ac:dyDescent="0.35">
      <c r="F250" s="3">
        <f t="shared" si="12"/>
        <v>0</v>
      </c>
      <c r="G250" s="4">
        <f t="shared" si="13"/>
        <v>0</v>
      </c>
      <c r="H250" s="4">
        <f t="shared" si="14"/>
        <v>0</v>
      </c>
    </row>
    <row r="251" spans="6:8" x14ac:dyDescent="0.35">
      <c r="F251" s="3">
        <f t="shared" si="12"/>
        <v>0</v>
      </c>
      <c r="G251" s="4">
        <f t="shared" si="13"/>
        <v>0</v>
      </c>
      <c r="H251" s="4">
        <f t="shared" si="14"/>
        <v>0</v>
      </c>
    </row>
    <row r="252" spans="6:8" x14ac:dyDescent="0.35">
      <c r="F252" s="3">
        <f t="shared" si="12"/>
        <v>0</v>
      </c>
      <c r="G252" s="4">
        <f t="shared" si="13"/>
        <v>0</v>
      </c>
      <c r="H252" s="4">
        <f t="shared" si="14"/>
        <v>0</v>
      </c>
    </row>
    <row r="253" spans="6:8" x14ac:dyDescent="0.35">
      <c r="F253" s="3">
        <f t="shared" si="12"/>
        <v>0</v>
      </c>
      <c r="G253" s="4">
        <f t="shared" si="13"/>
        <v>0</v>
      </c>
      <c r="H253" s="4">
        <f t="shared" si="14"/>
        <v>0</v>
      </c>
    </row>
    <row r="254" spans="6:8" x14ac:dyDescent="0.35">
      <c r="F254" s="3">
        <f t="shared" si="12"/>
        <v>0</v>
      </c>
      <c r="G254" s="4">
        <f t="shared" si="13"/>
        <v>0</v>
      </c>
      <c r="H254" s="4">
        <f t="shared" si="14"/>
        <v>0</v>
      </c>
    </row>
    <row r="255" spans="6:8" x14ac:dyDescent="0.35">
      <c r="F255" s="3">
        <f t="shared" si="12"/>
        <v>0</v>
      </c>
      <c r="G255" s="4">
        <f t="shared" si="13"/>
        <v>0</v>
      </c>
      <c r="H255" s="4">
        <f t="shared" si="14"/>
        <v>0</v>
      </c>
    </row>
    <row r="256" spans="6:8" x14ac:dyDescent="0.35">
      <c r="F256" s="3">
        <f t="shared" si="12"/>
        <v>0</v>
      </c>
      <c r="G256" s="4">
        <f t="shared" si="13"/>
        <v>0</v>
      </c>
      <c r="H256" s="4">
        <f t="shared" si="14"/>
        <v>0</v>
      </c>
    </row>
    <row r="257" spans="6:8" x14ac:dyDescent="0.35">
      <c r="F257" s="3">
        <f t="shared" si="12"/>
        <v>0</v>
      </c>
      <c r="G257" s="4">
        <f t="shared" si="13"/>
        <v>0</v>
      </c>
      <c r="H257" s="4">
        <f t="shared" si="14"/>
        <v>0</v>
      </c>
    </row>
    <row r="258" spans="6:8" x14ac:dyDescent="0.35">
      <c r="F258" s="3">
        <f t="shared" si="12"/>
        <v>0</v>
      </c>
      <c r="G258" s="4">
        <f t="shared" si="13"/>
        <v>0</v>
      </c>
      <c r="H258" s="4">
        <f t="shared" si="14"/>
        <v>0</v>
      </c>
    </row>
    <row r="259" spans="6:8" x14ac:dyDescent="0.35">
      <c r="F259" s="3">
        <f t="shared" si="12"/>
        <v>0</v>
      </c>
      <c r="G259" s="4">
        <f t="shared" si="13"/>
        <v>0</v>
      </c>
      <c r="H259" s="4">
        <f t="shared" si="14"/>
        <v>0</v>
      </c>
    </row>
    <row r="260" spans="6:8" x14ac:dyDescent="0.35">
      <c r="F260" s="3">
        <f t="shared" si="12"/>
        <v>0</v>
      </c>
      <c r="G260" s="4">
        <f t="shared" si="13"/>
        <v>0</v>
      </c>
      <c r="H260" s="4">
        <f t="shared" si="14"/>
        <v>0</v>
      </c>
    </row>
    <row r="261" spans="6:8" x14ac:dyDescent="0.35">
      <c r="F261" s="3">
        <f t="shared" si="12"/>
        <v>0</v>
      </c>
      <c r="G261" s="4">
        <f t="shared" si="13"/>
        <v>0</v>
      </c>
      <c r="H261" s="4">
        <f t="shared" si="14"/>
        <v>0</v>
      </c>
    </row>
    <row r="262" spans="6:8" x14ac:dyDescent="0.35">
      <c r="F262" s="3">
        <f t="shared" si="12"/>
        <v>0</v>
      </c>
      <c r="G262" s="4">
        <f t="shared" si="13"/>
        <v>0</v>
      </c>
      <c r="H262" s="4">
        <f t="shared" si="14"/>
        <v>0</v>
      </c>
    </row>
    <row r="263" spans="6:8" x14ac:dyDescent="0.35">
      <c r="F263" s="3">
        <f t="shared" si="12"/>
        <v>0</v>
      </c>
      <c r="G263" s="4">
        <f t="shared" si="13"/>
        <v>0</v>
      </c>
      <c r="H263" s="4">
        <f t="shared" si="14"/>
        <v>0</v>
      </c>
    </row>
    <row r="264" spans="6:8" x14ac:dyDescent="0.35">
      <c r="F264" s="3">
        <f t="shared" si="12"/>
        <v>0</v>
      </c>
      <c r="G264" s="4">
        <f t="shared" si="13"/>
        <v>0</v>
      </c>
      <c r="H264" s="4">
        <f t="shared" si="14"/>
        <v>0</v>
      </c>
    </row>
    <row r="265" spans="6:8" x14ac:dyDescent="0.35">
      <c r="F265" s="3">
        <f t="shared" si="12"/>
        <v>0</v>
      </c>
      <c r="G265" s="4">
        <f t="shared" si="13"/>
        <v>0</v>
      </c>
      <c r="H265" s="4">
        <f t="shared" si="14"/>
        <v>0</v>
      </c>
    </row>
    <row r="266" spans="6:8" x14ac:dyDescent="0.35">
      <c r="F266" s="3">
        <f t="shared" si="12"/>
        <v>0</v>
      </c>
      <c r="G266" s="4">
        <f t="shared" si="13"/>
        <v>0</v>
      </c>
      <c r="H266" s="4">
        <f t="shared" si="14"/>
        <v>0</v>
      </c>
    </row>
    <row r="267" spans="6:8" x14ac:dyDescent="0.35">
      <c r="F267" s="3">
        <f t="shared" si="12"/>
        <v>0</v>
      </c>
      <c r="G267" s="4">
        <f t="shared" si="13"/>
        <v>0</v>
      </c>
      <c r="H267" s="4">
        <f t="shared" si="14"/>
        <v>0</v>
      </c>
    </row>
    <row r="268" spans="6:8" x14ac:dyDescent="0.35">
      <c r="F268" s="3">
        <f t="shared" si="12"/>
        <v>0</v>
      </c>
      <c r="G268" s="4">
        <f t="shared" si="13"/>
        <v>0</v>
      </c>
      <c r="H268" s="4">
        <f t="shared" si="14"/>
        <v>0</v>
      </c>
    </row>
    <row r="269" spans="6:8" x14ac:dyDescent="0.35">
      <c r="F269" s="3">
        <f t="shared" si="12"/>
        <v>0</v>
      </c>
      <c r="G269" s="4">
        <f t="shared" si="13"/>
        <v>0</v>
      </c>
      <c r="H269" s="4">
        <f t="shared" si="14"/>
        <v>0</v>
      </c>
    </row>
    <row r="270" spans="6:8" x14ac:dyDescent="0.35">
      <c r="F270" s="3">
        <f t="shared" si="12"/>
        <v>0</v>
      </c>
      <c r="G270" s="4">
        <f t="shared" si="13"/>
        <v>0</v>
      </c>
      <c r="H270" s="4">
        <f t="shared" si="14"/>
        <v>0</v>
      </c>
    </row>
    <row r="271" spans="6:8" x14ac:dyDescent="0.35">
      <c r="F271" s="3">
        <f t="shared" si="12"/>
        <v>0</v>
      </c>
      <c r="G271" s="4">
        <f t="shared" si="13"/>
        <v>0</v>
      </c>
      <c r="H271" s="4">
        <f t="shared" si="14"/>
        <v>0</v>
      </c>
    </row>
    <row r="272" spans="6:8" x14ac:dyDescent="0.35">
      <c r="F272" s="3">
        <f t="shared" si="12"/>
        <v>0</v>
      </c>
      <c r="G272" s="4">
        <f t="shared" si="13"/>
        <v>0</v>
      </c>
      <c r="H272" s="4">
        <f t="shared" si="14"/>
        <v>0</v>
      </c>
    </row>
    <row r="273" spans="6:8" x14ac:dyDescent="0.35">
      <c r="F273" s="3">
        <f t="shared" si="12"/>
        <v>0</v>
      </c>
      <c r="G273" s="4">
        <f t="shared" si="13"/>
        <v>0</v>
      </c>
      <c r="H273" s="4">
        <f t="shared" si="14"/>
        <v>0</v>
      </c>
    </row>
    <row r="274" spans="6:8" x14ac:dyDescent="0.35">
      <c r="F274" s="3">
        <f t="shared" si="12"/>
        <v>0</v>
      </c>
      <c r="G274" s="4">
        <f t="shared" si="13"/>
        <v>0</v>
      </c>
      <c r="H274" s="4">
        <f t="shared" si="14"/>
        <v>0</v>
      </c>
    </row>
    <row r="275" spans="6:8" x14ac:dyDescent="0.35">
      <c r="F275" s="3">
        <f t="shared" si="12"/>
        <v>0</v>
      </c>
      <c r="G275" s="4">
        <f t="shared" si="13"/>
        <v>0</v>
      </c>
      <c r="H275" s="4">
        <f t="shared" si="14"/>
        <v>0</v>
      </c>
    </row>
    <row r="276" spans="6:8" x14ac:dyDescent="0.35">
      <c r="F276" s="3">
        <f t="shared" si="12"/>
        <v>0</v>
      </c>
      <c r="G276" s="4">
        <f t="shared" si="13"/>
        <v>0</v>
      </c>
      <c r="H276" s="4">
        <f t="shared" si="14"/>
        <v>0</v>
      </c>
    </row>
    <row r="277" spans="6:8" x14ac:dyDescent="0.35">
      <c r="F277" s="3">
        <f t="shared" si="12"/>
        <v>0</v>
      </c>
      <c r="G277" s="4">
        <f t="shared" si="13"/>
        <v>0</v>
      </c>
      <c r="H277" s="4">
        <f t="shared" si="14"/>
        <v>0</v>
      </c>
    </row>
    <row r="278" spans="6:8" x14ac:dyDescent="0.35">
      <c r="F278" s="3">
        <f t="shared" si="12"/>
        <v>0</v>
      </c>
      <c r="G278" s="4">
        <f t="shared" si="13"/>
        <v>0</v>
      </c>
      <c r="H278" s="4">
        <f t="shared" si="14"/>
        <v>0</v>
      </c>
    </row>
    <row r="279" spans="6:8" x14ac:dyDescent="0.35">
      <c r="F279" s="3">
        <f t="shared" si="12"/>
        <v>0</v>
      </c>
      <c r="G279" s="4">
        <f t="shared" si="13"/>
        <v>0</v>
      </c>
      <c r="H279" s="4">
        <f t="shared" si="14"/>
        <v>0</v>
      </c>
    </row>
    <row r="280" spans="6:8" x14ac:dyDescent="0.35">
      <c r="F280" s="3">
        <f t="shared" si="12"/>
        <v>0</v>
      </c>
      <c r="G280" s="4">
        <f t="shared" si="13"/>
        <v>0</v>
      </c>
      <c r="H280" s="4">
        <f t="shared" si="14"/>
        <v>0</v>
      </c>
    </row>
    <row r="281" spans="6:8" x14ac:dyDescent="0.35">
      <c r="F281" s="3">
        <f t="shared" si="12"/>
        <v>0</v>
      </c>
      <c r="G281" s="4">
        <f t="shared" si="13"/>
        <v>0</v>
      </c>
      <c r="H281" s="4">
        <f t="shared" si="14"/>
        <v>0</v>
      </c>
    </row>
    <row r="282" spans="6:8" x14ac:dyDescent="0.35">
      <c r="F282" s="3">
        <f t="shared" si="12"/>
        <v>0</v>
      </c>
      <c r="G282" s="4">
        <f t="shared" si="13"/>
        <v>0</v>
      </c>
      <c r="H282" s="4">
        <f t="shared" si="14"/>
        <v>0</v>
      </c>
    </row>
    <row r="283" spans="6:8" x14ac:dyDescent="0.35">
      <c r="F283" s="3">
        <f t="shared" si="12"/>
        <v>0</v>
      </c>
      <c r="G283" s="4">
        <f t="shared" si="13"/>
        <v>0</v>
      </c>
      <c r="H283" s="4">
        <f t="shared" si="14"/>
        <v>0</v>
      </c>
    </row>
    <row r="284" spans="6:8" x14ac:dyDescent="0.35">
      <c r="F284" s="3">
        <f t="shared" si="12"/>
        <v>0</v>
      </c>
      <c r="G284" s="4">
        <f t="shared" si="13"/>
        <v>0</v>
      </c>
      <c r="H284" s="4">
        <f t="shared" si="14"/>
        <v>0</v>
      </c>
    </row>
    <row r="285" spans="6:8" x14ac:dyDescent="0.35">
      <c r="F285" s="3">
        <f t="shared" si="12"/>
        <v>0</v>
      </c>
      <c r="G285" s="4">
        <f t="shared" si="13"/>
        <v>0</v>
      </c>
      <c r="H285" s="4">
        <f t="shared" si="14"/>
        <v>0</v>
      </c>
    </row>
    <row r="286" spans="6:8" x14ac:dyDescent="0.35">
      <c r="F286" s="3">
        <f t="shared" si="12"/>
        <v>0</v>
      </c>
      <c r="G286" s="4">
        <f t="shared" si="13"/>
        <v>0</v>
      </c>
      <c r="H286" s="4">
        <f t="shared" si="14"/>
        <v>0</v>
      </c>
    </row>
    <row r="287" spans="6:8" x14ac:dyDescent="0.35">
      <c r="F287" s="3">
        <f t="shared" si="12"/>
        <v>0</v>
      </c>
      <c r="G287" s="4">
        <f t="shared" si="13"/>
        <v>0</v>
      </c>
      <c r="H287" s="4">
        <f t="shared" si="14"/>
        <v>0</v>
      </c>
    </row>
    <row r="288" spans="6:8" x14ac:dyDescent="0.35">
      <c r="F288" s="3">
        <f t="shared" si="12"/>
        <v>0</v>
      </c>
      <c r="G288" s="4">
        <f t="shared" si="13"/>
        <v>0</v>
      </c>
      <c r="H288" s="4">
        <f t="shared" si="14"/>
        <v>0</v>
      </c>
    </row>
    <row r="289" spans="6:8" x14ac:dyDescent="0.35">
      <c r="F289" s="3">
        <f t="shared" si="12"/>
        <v>0</v>
      </c>
      <c r="G289" s="4">
        <f t="shared" si="13"/>
        <v>0</v>
      </c>
      <c r="H289" s="4">
        <f t="shared" si="14"/>
        <v>0</v>
      </c>
    </row>
    <row r="290" spans="6:8" x14ac:dyDescent="0.35">
      <c r="F290" s="3">
        <f t="shared" si="12"/>
        <v>0</v>
      </c>
      <c r="G290" s="4">
        <f t="shared" si="13"/>
        <v>0</v>
      </c>
      <c r="H290" s="4">
        <f t="shared" si="14"/>
        <v>0</v>
      </c>
    </row>
    <row r="291" spans="6:8" x14ac:dyDescent="0.35">
      <c r="F291" s="3">
        <f t="shared" si="12"/>
        <v>0</v>
      </c>
      <c r="G291" s="4">
        <f t="shared" si="13"/>
        <v>0</v>
      </c>
      <c r="H291" s="4">
        <f t="shared" si="14"/>
        <v>0</v>
      </c>
    </row>
    <row r="292" spans="6:8" x14ac:dyDescent="0.35">
      <c r="F292" s="3">
        <f t="shared" si="12"/>
        <v>0</v>
      </c>
      <c r="G292" s="4">
        <f t="shared" si="13"/>
        <v>0</v>
      </c>
      <c r="H292" s="4">
        <f t="shared" si="14"/>
        <v>0</v>
      </c>
    </row>
    <row r="293" spans="6:8" x14ac:dyDescent="0.35">
      <c r="F293" s="3">
        <f t="shared" si="12"/>
        <v>0</v>
      </c>
      <c r="G293" s="4">
        <f t="shared" si="13"/>
        <v>0</v>
      </c>
      <c r="H293" s="4">
        <f t="shared" si="14"/>
        <v>0</v>
      </c>
    </row>
    <row r="294" spans="6:8" x14ac:dyDescent="0.35">
      <c r="F294" s="3">
        <f t="shared" si="12"/>
        <v>0</v>
      </c>
      <c r="G294" s="4">
        <f t="shared" si="13"/>
        <v>0</v>
      </c>
      <c r="H294" s="4">
        <f t="shared" si="14"/>
        <v>0</v>
      </c>
    </row>
    <row r="295" spans="6:8" x14ac:dyDescent="0.35">
      <c r="F295" s="3">
        <f t="shared" si="12"/>
        <v>0</v>
      </c>
      <c r="G295" s="4">
        <f t="shared" si="13"/>
        <v>0</v>
      </c>
      <c r="H295" s="4">
        <f t="shared" si="14"/>
        <v>0</v>
      </c>
    </row>
    <row r="296" spans="6:8" x14ac:dyDescent="0.35">
      <c r="F296" s="3">
        <f t="shared" si="12"/>
        <v>0</v>
      </c>
      <c r="G296" s="4">
        <f t="shared" si="13"/>
        <v>0</v>
      </c>
      <c r="H296" s="4">
        <f t="shared" si="14"/>
        <v>0</v>
      </c>
    </row>
    <row r="297" spans="6:8" x14ac:dyDescent="0.35">
      <c r="F297" s="3">
        <f t="shared" si="12"/>
        <v>0</v>
      </c>
      <c r="G297" s="4">
        <f t="shared" si="13"/>
        <v>0</v>
      </c>
      <c r="H297" s="4">
        <f t="shared" si="14"/>
        <v>0</v>
      </c>
    </row>
    <row r="298" spans="6:8" x14ac:dyDescent="0.35">
      <c r="F298" s="3">
        <f t="shared" si="12"/>
        <v>0</v>
      </c>
      <c r="G298" s="4">
        <f t="shared" si="13"/>
        <v>0</v>
      </c>
      <c r="H298" s="4">
        <f t="shared" si="14"/>
        <v>0</v>
      </c>
    </row>
    <row r="299" spans="6:8" x14ac:dyDescent="0.35">
      <c r="F299" s="3">
        <f t="shared" si="12"/>
        <v>0</v>
      </c>
      <c r="G299" s="4">
        <f t="shared" si="13"/>
        <v>0</v>
      </c>
      <c r="H299" s="4">
        <f t="shared" si="14"/>
        <v>0</v>
      </c>
    </row>
    <row r="300" spans="6:8" x14ac:dyDescent="0.35">
      <c r="F300" s="3">
        <f>IF(D300="Small",1,IF(D300="Medium",5,IF(D300="Large",15, 0)))</f>
        <v>0</v>
      </c>
      <c r="G300" s="4">
        <f>E300*F300</f>
        <v>0</v>
      </c>
      <c r="H300" s="4">
        <f>F300-G300</f>
        <v>0</v>
      </c>
    </row>
    <row r="301" spans="6:8" x14ac:dyDescent="0.35">
      <c r="F301" s="3">
        <f>IF(D301="Small",1,IF(D301="Medium",5,IF(D301="Large",15, 0)))</f>
        <v>0</v>
      </c>
      <c r="G301" s="4">
        <f>E301*F301</f>
        <v>0</v>
      </c>
      <c r="H301" s="4">
        <f>F301-G301</f>
        <v>0</v>
      </c>
    </row>
  </sheetData>
  <autoFilter ref="A1:H30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8A0C-7D92-48CE-8174-3FCE0A91D90D}">
  <dimension ref="A1:H29"/>
  <sheetViews>
    <sheetView workbookViewId="0">
      <selection activeCell="G1" sqref="G1"/>
    </sheetView>
  </sheetViews>
  <sheetFormatPr defaultRowHeight="14.5" x14ac:dyDescent="0.35"/>
  <cols>
    <col min="1" max="1" width="22.1796875" style="12" customWidth="1"/>
    <col min="2" max="2" width="14.453125" customWidth="1"/>
    <col min="3" max="3" width="20.08984375" customWidth="1"/>
    <col min="4" max="4" width="18.1796875" customWidth="1"/>
    <col min="5" max="5" width="16.6328125" customWidth="1"/>
    <col min="6" max="7" width="21.7265625" customWidth="1"/>
    <col min="8" max="8" width="28.7265625" customWidth="1"/>
  </cols>
  <sheetData>
    <row r="1" spans="1:8" x14ac:dyDescent="0.35">
      <c r="A1" s="12" t="s">
        <v>10</v>
      </c>
      <c r="B1" t="s">
        <v>72</v>
      </c>
      <c r="C1" t="s">
        <v>75</v>
      </c>
      <c r="D1" t="s">
        <v>70</v>
      </c>
      <c r="E1" t="s">
        <v>71</v>
      </c>
      <c r="F1" t="s">
        <v>73</v>
      </c>
      <c r="H1" t="s">
        <v>74</v>
      </c>
    </row>
    <row r="2" spans="1:8" x14ac:dyDescent="0.35">
      <c r="A2" s="12">
        <v>43222</v>
      </c>
      <c r="B2">
        <v>7</v>
      </c>
      <c r="C2">
        <f>[0]!total</f>
        <v>165</v>
      </c>
      <c r="D2">
        <v>6</v>
      </c>
      <c r="E2">
        <v>0</v>
      </c>
      <c r="F2">
        <v>6</v>
      </c>
      <c r="G2" s="12">
        <f>A2</f>
        <v>43222</v>
      </c>
      <c r="H2">
        <v>0</v>
      </c>
    </row>
    <row r="3" spans="1:8" x14ac:dyDescent="0.35">
      <c r="A3" s="12">
        <f>A2+14</f>
        <v>43236</v>
      </c>
      <c r="B3">
        <v>8</v>
      </c>
      <c r="C3">
        <f>[0]!total</f>
        <v>165</v>
      </c>
      <c r="D3">
        <v>6</v>
      </c>
      <c r="F3">
        <f>F2+D3</f>
        <v>12</v>
      </c>
      <c r="G3" s="12">
        <f t="shared" ref="G3:G29" si="0">A3</f>
        <v>43236</v>
      </c>
    </row>
    <row r="4" spans="1:8" x14ac:dyDescent="0.35">
      <c r="A4" s="12">
        <f t="shared" ref="A4:A29" si="1">A3+14</f>
        <v>43250</v>
      </c>
      <c r="B4">
        <v>9</v>
      </c>
      <c r="C4">
        <f>[0]!total</f>
        <v>165</v>
      </c>
      <c r="D4">
        <v>6</v>
      </c>
      <c r="F4">
        <f t="shared" ref="F4:F10" si="2">F3+D4</f>
        <v>18</v>
      </c>
      <c r="G4" s="12">
        <f t="shared" si="0"/>
        <v>43250</v>
      </c>
    </row>
    <row r="5" spans="1:8" x14ac:dyDescent="0.35">
      <c r="A5" s="12">
        <f t="shared" si="1"/>
        <v>43264</v>
      </c>
      <c r="B5">
        <v>10</v>
      </c>
      <c r="C5">
        <f>[0]!total</f>
        <v>165</v>
      </c>
      <c r="D5">
        <v>6</v>
      </c>
      <c r="F5">
        <f t="shared" si="2"/>
        <v>24</v>
      </c>
      <c r="G5" s="12">
        <f t="shared" si="0"/>
        <v>43264</v>
      </c>
    </row>
    <row r="6" spans="1:8" x14ac:dyDescent="0.35">
      <c r="A6" s="12">
        <f t="shared" si="1"/>
        <v>43278</v>
      </c>
      <c r="B6">
        <v>11</v>
      </c>
      <c r="C6">
        <f>[0]!total</f>
        <v>165</v>
      </c>
      <c r="D6">
        <v>6</v>
      </c>
      <c r="F6">
        <f t="shared" si="2"/>
        <v>30</v>
      </c>
      <c r="G6" s="12">
        <f t="shared" si="0"/>
        <v>43278</v>
      </c>
    </row>
    <row r="7" spans="1:8" x14ac:dyDescent="0.35">
      <c r="A7" s="12">
        <f t="shared" si="1"/>
        <v>43292</v>
      </c>
      <c r="B7">
        <v>12</v>
      </c>
      <c r="C7">
        <f>[0]!total</f>
        <v>165</v>
      </c>
      <c r="D7">
        <v>6</v>
      </c>
      <c r="F7">
        <f t="shared" si="2"/>
        <v>36</v>
      </c>
      <c r="G7" s="12">
        <f t="shared" si="0"/>
        <v>43292</v>
      </c>
    </row>
    <row r="8" spans="1:8" x14ac:dyDescent="0.35">
      <c r="A8" s="12">
        <f t="shared" si="1"/>
        <v>43306</v>
      </c>
      <c r="B8">
        <v>13</v>
      </c>
      <c r="C8">
        <f>[0]!total</f>
        <v>165</v>
      </c>
      <c r="D8">
        <v>6</v>
      </c>
      <c r="F8">
        <f t="shared" si="2"/>
        <v>42</v>
      </c>
      <c r="G8" s="12">
        <f t="shared" si="0"/>
        <v>43306</v>
      </c>
    </row>
    <row r="9" spans="1:8" x14ac:dyDescent="0.35">
      <c r="A9" s="12">
        <f t="shared" si="1"/>
        <v>43320</v>
      </c>
      <c r="B9">
        <v>14</v>
      </c>
      <c r="C9">
        <f>[0]!total</f>
        <v>165</v>
      </c>
      <c r="D9">
        <v>6</v>
      </c>
      <c r="F9">
        <f t="shared" si="2"/>
        <v>48</v>
      </c>
      <c r="G9" s="12">
        <f t="shared" si="0"/>
        <v>43320</v>
      </c>
    </row>
    <row r="10" spans="1:8" x14ac:dyDescent="0.35">
      <c r="A10" s="12">
        <f t="shared" si="1"/>
        <v>43334</v>
      </c>
      <c r="B10">
        <v>15</v>
      </c>
      <c r="C10">
        <f>[0]!total</f>
        <v>165</v>
      </c>
      <c r="D10">
        <v>6</v>
      </c>
      <c r="F10">
        <f t="shared" si="2"/>
        <v>54</v>
      </c>
      <c r="G10" s="12">
        <f t="shared" si="0"/>
        <v>43334</v>
      </c>
    </row>
    <row r="11" spans="1:8" x14ac:dyDescent="0.35">
      <c r="A11" s="12">
        <f t="shared" si="1"/>
        <v>43348</v>
      </c>
      <c r="B11">
        <v>16</v>
      </c>
      <c r="C11">
        <f>[0]!total</f>
        <v>165</v>
      </c>
      <c r="D11">
        <v>6</v>
      </c>
      <c r="F11">
        <f t="shared" ref="F11:F20" si="3">F10+D11</f>
        <v>60</v>
      </c>
      <c r="G11" s="12">
        <f t="shared" si="0"/>
        <v>43348</v>
      </c>
    </row>
    <row r="12" spans="1:8" x14ac:dyDescent="0.35">
      <c r="A12" s="12">
        <f t="shared" si="1"/>
        <v>43362</v>
      </c>
      <c r="B12">
        <v>17</v>
      </c>
      <c r="C12">
        <f>[0]!total</f>
        <v>165</v>
      </c>
      <c r="D12">
        <v>6</v>
      </c>
      <c r="F12">
        <f t="shared" si="3"/>
        <v>66</v>
      </c>
      <c r="G12" s="12">
        <f t="shared" si="0"/>
        <v>43362</v>
      </c>
    </row>
    <row r="13" spans="1:8" x14ac:dyDescent="0.35">
      <c r="A13" s="12">
        <f t="shared" si="1"/>
        <v>43376</v>
      </c>
      <c r="B13">
        <v>18</v>
      </c>
      <c r="C13">
        <f>[0]!total</f>
        <v>165</v>
      </c>
      <c r="D13">
        <v>6</v>
      </c>
      <c r="F13">
        <f t="shared" si="3"/>
        <v>72</v>
      </c>
      <c r="G13" s="12">
        <f t="shared" si="0"/>
        <v>43376</v>
      </c>
    </row>
    <row r="14" spans="1:8" x14ac:dyDescent="0.35">
      <c r="A14" s="12">
        <f t="shared" si="1"/>
        <v>43390</v>
      </c>
      <c r="B14">
        <v>19</v>
      </c>
      <c r="C14">
        <f>[0]!total</f>
        <v>165</v>
      </c>
      <c r="D14">
        <v>6</v>
      </c>
      <c r="F14">
        <f t="shared" si="3"/>
        <v>78</v>
      </c>
      <c r="G14" s="12">
        <f t="shared" si="0"/>
        <v>43390</v>
      </c>
    </row>
    <row r="15" spans="1:8" x14ac:dyDescent="0.35">
      <c r="A15" s="12">
        <f t="shared" si="1"/>
        <v>43404</v>
      </c>
      <c r="B15">
        <v>20</v>
      </c>
      <c r="C15">
        <f>[0]!total</f>
        <v>165</v>
      </c>
      <c r="D15">
        <v>6</v>
      </c>
      <c r="F15">
        <f t="shared" si="3"/>
        <v>84</v>
      </c>
      <c r="G15" s="12">
        <f t="shared" si="0"/>
        <v>43404</v>
      </c>
    </row>
    <row r="16" spans="1:8" x14ac:dyDescent="0.35">
      <c r="A16" s="12">
        <f t="shared" si="1"/>
        <v>43418</v>
      </c>
      <c r="B16">
        <v>21</v>
      </c>
      <c r="C16">
        <f>[0]!total</f>
        <v>165</v>
      </c>
      <c r="D16">
        <v>6</v>
      </c>
      <c r="F16">
        <f t="shared" si="3"/>
        <v>90</v>
      </c>
      <c r="G16" s="12">
        <f t="shared" si="0"/>
        <v>43418</v>
      </c>
    </row>
    <row r="17" spans="1:7" x14ac:dyDescent="0.35">
      <c r="A17" s="12">
        <f t="shared" si="1"/>
        <v>43432</v>
      </c>
      <c r="B17">
        <v>22</v>
      </c>
      <c r="C17">
        <f>[0]!total</f>
        <v>165</v>
      </c>
      <c r="D17">
        <v>6</v>
      </c>
      <c r="F17">
        <f t="shared" si="3"/>
        <v>96</v>
      </c>
      <c r="G17" s="12">
        <f t="shared" si="0"/>
        <v>43432</v>
      </c>
    </row>
    <row r="18" spans="1:7" x14ac:dyDescent="0.35">
      <c r="A18" s="12">
        <f t="shared" si="1"/>
        <v>43446</v>
      </c>
      <c r="B18">
        <v>23</v>
      </c>
      <c r="C18">
        <f>[0]!total</f>
        <v>165</v>
      </c>
      <c r="D18">
        <v>6</v>
      </c>
      <c r="F18">
        <f t="shared" si="3"/>
        <v>102</v>
      </c>
      <c r="G18" s="12">
        <f t="shared" si="0"/>
        <v>43446</v>
      </c>
    </row>
    <row r="19" spans="1:7" x14ac:dyDescent="0.35">
      <c r="A19" s="12">
        <f t="shared" si="1"/>
        <v>43460</v>
      </c>
      <c r="B19">
        <v>24</v>
      </c>
      <c r="C19">
        <f>[0]!total</f>
        <v>165</v>
      </c>
      <c r="D19">
        <v>6</v>
      </c>
      <c r="F19">
        <f t="shared" si="3"/>
        <v>108</v>
      </c>
      <c r="G19" s="12">
        <f t="shared" si="0"/>
        <v>43460</v>
      </c>
    </row>
    <row r="20" spans="1:7" x14ac:dyDescent="0.35">
      <c r="A20" s="12">
        <f t="shared" si="1"/>
        <v>43474</v>
      </c>
      <c r="B20">
        <v>25</v>
      </c>
      <c r="C20">
        <f>[0]!total</f>
        <v>165</v>
      </c>
      <c r="D20">
        <v>6</v>
      </c>
      <c r="F20">
        <f t="shared" si="3"/>
        <v>114</v>
      </c>
      <c r="G20" s="12">
        <f t="shared" si="0"/>
        <v>43474</v>
      </c>
    </row>
    <row r="21" spans="1:7" x14ac:dyDescent="0.35">
      <c r="A21" s="12">
        <f t="shared" si="1"/>
        <v>43488</v>
      </c>
      <c r="B21">
        <v>26</v>
      </c>
      <c r="C21">
        <f>[0]!total</f>
        <v>165</v>
      </c>
      <c r="D21">
        <v>6</v>
      </c>
      <c r="F21">
        <f t="shared" ref="F21:F29" si="4">F20+D21</f>
        <v>120</v>
      </c>
      <c r="G21" s="12">
        <f t="shared" si="0"/>
        <v>43488</v>
      </c>
    </row>
    <row r="22" spans="1:7" x14ac:dyDescent="0.35">
      <c r="A22" s="12">
        <f t="shared" si="1"/>
        <v>43502</v>
      </c>
      <c r="B22">
        <v>27</v>
      </c>
      <c r="C22">
        <f>[0]!total</f>
        <v>165</v>
      </c>
      <c r="D22">
        <v>6</v>
      </c>
      <c r="F22">
        <f t="shared" si="4"/>
        <v>126</v>
      </c>
      <c r="G22" s="12">
        <f t="shared" si="0"/>
        <v>43502</v>
      </c>
    </row>
    <row r="23" spans="1:7" x14ac:dyDescent="0.35">
      <c r="A23" s="12">
        <f t="shared" si="1"/>
        <v>43516</v>
      </c>
      <c r="B23">
        <v>28</v>
      </c>
      <c r="C23">
        <f>[0]!total</f>
        <v>165</v>
      </c>
      <c r="D23">
        <v>6</v>
      </c>
      <c r="F23">
        <f t="shared" si="4"/>
        <v>132</v>
      </c>
      <c r="G23" s="12">
        <f t="shared" si="0"/>
        <v>43516</v>
      </c>
    </row>
    <row r="24" spans="1:7" x14ac:dyDescent="0.35">
      <c r="A24" s="12">
        <f t="shared" si="1"/>
        <v>43530</v>
      </c>
      <c r="B24">
        <v>29</v>
      </c>
      <c r="C24">
        <f>[0]!total</f>
        <v>165</v>
      </c>
      <c r="D24">
        <v>6</v>
      </c>
      <c r="F24">
        <f t="shared" si="4"/>
        <v>138</v>
      </c>
      <c r="G24" s="12">
        <f t="shared" si="0"/>
        <v>43530</v>
      </c>
    </row>
    <row r="25" spans="1:7" x14ac:dyDescent="0.35">
      <c r="A25" s="12">
        <f t="shared" si="1"/>
        <v>43544</v>
      </c>
      <c r="B25">
        <v>30</v>
      </c>
      <c r="C25">
        <f>[0]!total</f>
        <v>165</v>
      </c>
      <c r="D25">
        <v>6</v>
      </c>
      <c r="F25">
        <f t="shared" si="4"/>
        <v>144</v>
      </c>
      <c r="G25" s="12">
        <f t="shared" si="0"/>
        <v>43544</v>
      </c>
    </row>
    <row r="26" spans="1:7" x14ac:dyDescent="0.35">
      <c r="A26" s="12">
        <f t="shared" si="1"/>
        <v>43558</v>
      </c>
      <c r="B26">
        <v>31</v>
      </c>
      <c r="C26">
        <f>[0]!total</f>
        <v>165</v>
      </c>
      <c r="D26">
        <v>6</v>
      </c>
      <c r="F26">
        <f t="shared" si="4"/>
        <v>150</v>
      </c>
      <c r="G26" s="12">
        <f t="shared" si="0"/>
        <v>43558</v>
      </c>
    </row>
    <row r="27" spans="1:7" x14ac:dyDescent="0.35">
      <c r="A27" s="12">
        <f t="shared" si="1"/>
        <v>43572</v>
      </c>
      <c r="B27">
        <v>32</v>
      </c>
      <c r="C27">
        <f>[0]!total</f>
        <v>165</v>
      </c>
      <c r="D27">
        <v>6</v>
      </c>
      <c r="F27">
        <f t="shared" si="4"/>
        <v>156</v>
      </c>
      <c r="G27" s="12">
        <f t="shared" si="0"/>
        <v>43572</v>
      </c>
    </row>
    <row r="28" spans="1:7" x14ac:dyDescent="0.35">
      <c r="A28" s="12">
        <f t="shared" si="1"/>
        <v>43586</v>
      </c>
      <c r="B28">
        <v>33</v>
      </c>
      <c r="C28">
        <f>[0]!total</f>
        <v>165</v>
      </c>
      <c r="D28">
        <v>6</v>
      </c>
      <c r="F28">
        <f t="shared" si="4"/>
        <v>162</v>
      </c>
      <c r="G28" s="12">
        <f t="shared" si="0"/>
        <v>43586</v>
      </c>
    </row>
    <row r="29" spans="1:7" x14ac:dyDescent="0.35">
      <c r="A29" s="12">
        <f t="shared" si="1"/>
        <v>43600</v>
      </c>
      <c r="B29">
        <v>34</v>
      </c>
      <c r="C29">
        <f>[0]!total</f>
        <v>165</v>
      </c>
      <c r="D29">
        <v>6</v>
      </c>
      <c r="F29">
        <f t="shared" si="4"/>
        <v>168</v>
      </c>
      <c r="G29" s="12">
        <f t="shared" si="0"/>
        <v>43600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2384-8F99-4706-944C-3810A822F9CF}">
  <dimension ref="A1:B3"/>
  <sheetViews>
    <sheetView workbookViewId="0">
      <selection activeCell="A3" sqref="A3"/>
    </sheetView>
  </sheetViews>
  <sheetFormatPr defaultRowHeight="14.5" x14ac:dyDescent="0.35"/>
  <cols>
    <col min="1" max="1" width="27.453125" customWidth="1"/>
    <col min="2" max="2" width="10.453125" bestFit="1" customWidth="1"/>
  </cols>
  <sheetData>
    <row r="1" spans="1:2" x14ac:dyDescent="0.35">
      <c r="A1" t="s">
        <v>76</v>
      </c>
      <c r="B1" s="12">
        <f ca="1">TODAY()</f>
        <v>43213</v>
      </c>
    </row>
    <row r="2" spans="1:2" x14ac:dyDescent="0.35">
      <c r="A2" t="s">
        <v>77</v>
      </c>
      <c r="B2" s="13">
        <f ca="1">ROUND(('burnup data'!A2-TODAY())/14+'burnup data'!B2,0)</f>
        <v>8</v>
      </c>
    </row>
    <row r="3" spans="1:2" x14ac:dyDescent="0.35">
      <c r="A3" t="s">
        <v>78</v>
      </c>
      <c r="B3" s="12">
        <f>VLOOKUP(total,'burnup data'!F2:G29,2)</f>
        <v>43586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"/>
  <sheetViews>
    <sheetView workbookViewId="0">
      <selection activeCell="A11" sqref="A11"/>
    </sheetView>
  </sheetViews>
  <sheetFormatPr defaultColWidth="8.81640625" defaultRowHeight="14.5" x14ac:dyDescent="0.35"/>
  <cols>
    <col min="1" max="1" width="28" customWidth="1"/>
  </cols>
  <sheetData>
    <row r="1" spans="1:1" x14ac:dyDescent="0.35">
      <c r="A1" s="6" t="s">
        <v>11</v>
      </c>
    </row>
    <row r="2" spans="1:1" x14ac:dyDescent="0.35">
      <c r="A2" t="s">
        <v>12</v>
      </c>
    </row>
    <row r="3" spans="1:1" x14ac:dyDescent="0.35">
      <c r="A3" t="s">
        <v>13</v>
      </c>
    </row>
    <row r="4" spans="1:1" x14ac:dyDescent="0.35">
      <c r="A4" t="s">
        <v>14</v>
      </c>
    </row>
    <row r="5" spans="1:1" x14ac:dyDescent="0.35">
      <c r="A5" t="s">
        <v>15</v>
      </c>
    </row>
    <row r="6" spans="1:1" x14ac:dyDescent="0.35">
      <c r="A6" t="s">
        <v>16</v>
      </c>
    </row>
    <row r="7" spans="1:1" x14ac:dyDescent="0.35">
      <c r="A7" t="s">
        <v>17</v>
      </c>
    </row>
    <row r="8" spans="1:1" x14ac:dyDescent="0.35">
      <c r="A8" t="s">
        <v>18</v>
      </c>
    </row>
    <row r="9" spans="1:1" x14ac:dyDescent="0.35">
      <c r="A9" t="s">
        <v>19</v>
      </c>
    </row>
    <row r="10" spans="1:1" x14ac:dyDescent="0.35">
      <c r="A10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workbookViewId="0">
      <selection activeCell="D3" sqref="D3"/>
    </sheetView>
  </sheetViews>
  <sheetFormatPr defaultColWidth="8.81640625" defaultRowHeight="14.5" x14ac:dyDescent="0.35"/>
  <cols>
    <col min="1" max="2" width="23.453125" customWidth="1"/>
    <col min="3" max="4" width="27.26953125" customWidth="1"/>
    <col min="5" max="5" width="20.453125" customWidth="1"/>
    <col min="6" max="6" width="31.81640625" customWidth="1"/>
    <col min="7" max="7" width="24.453125" customWidth="1"/>
  </cols>
  <sheetData>
    <row r="1" spans="1:8" x14ac:dyDescent="0.35">
      <c r="A1" s="7" t="s">
        <v>21</v>
      </c>
      <c r="B1" s="7" t="s">
        <v>22</v>
      </c>
      <c r="C1" s="7" t="s">
        <v>9</v>
      </c>
      <c r="D1" s="7" t="s">
        <v>23</v>
      </c>
      <c r="E1" s="7" t="s">
        <v>24</v>
      </c>
      <c r="F1" s="7" t="s">
        <v>25</v>
      </c>
      <c r="G1" s="7" t="s">
        <v>26</v>
      </c>
      <c r="H1" t="s">
        <v>27</v>
      </c>
    </row>
    <row r="2" spans="1:8" x14ac:dyDescent="0.3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</row>
    <row r="3" spans="1:8" x14ac:dyDescent="0.35">
      <c r="A3" t="s">
        <v>34</v>
      </c>
      <c r="C3" t="s">
        <v>35</v>
      </c>
      <c r="D3" t="s">
        <v>31</v>
      </c>
      <c r="E3" t="s">
        <v>32</v>
      </c>
      <c r="F3" t="s">
        <v>33</v>
      </c>
    </row>
    <row r="4" spans="1:8" x14ac:dyDescent="0.35">
      <c r="A4" t="s">
        <v>36</v>
      </c>
      <c r="B4" t="s">
        <v>37</v>
      </c>
      <c r="C4" t="s">
        <v>7</v>
      </c>
      <c r="D4" t="s">
        <v>38</v>
      </c>
      <c r="E4" t="s">
        <v>39</v>
      </c>
      <c r="F4" t="s">
        <v>40</v>
      </c>
      <c r="H4" t="s">
        <v>41</v>
      </c>
    </row>
    <row r="5" spans="1:8" x14ac:dyDescent="0.35">
      <c r="A5" t="s">
        <v>36</v>
      </c>
      <c r="B5" t="s">
        <v>37</v>
      </c>
      <c r="C5" t="s">
        <v>8</v>
      </c>
      <c r="D5" t="s">
        <v>38</v>
      </c>
      <c r="E5" t="s">
        <v>39</v>
      </c>
      <c r="F5" t="s">
        <v>40</v>
      </c>
      <c r="H5" t="s">
        <v>42</v>
      </c>
    </row>
    <row r="6" spans="1:8" x14ac:dyDescent="0.35">
      <c r="A6" t="s">
        <v>36</v>
      </c>
      <c r="B6" t="s">
        <v>37</v>
      </c>
      <c r="C6" t="s">
        <v>43</v>
      </c>
      <c r="D6" t="s">
        <v>38</v>
      </c>
      <c r="E6" t="s">
        <v>39</v>
      </c>
      <c r="F6" t="s">
        <v>40</v>
      </c>
      <c r="H6" t="s">
        <v>41</v>
      </c>
    </row>
    <row r="7" spans="1:8" x14ac:dyDescent="0.35">
      <c r="A7" t="s">
        <v>36</v>
      </c>
      <c r="B7" t="s">
        <v>37</v>
      </c>
      <c r="C7" t="s">
        <v>44</v>
      </c>
      <c r="D7" t="s">
        <v>38</v>
      </c>
      <c r="E7" t="s">
        <v>39</v>
      </c>
      <c r="F7" t="s">
        <v>40</v>
      </c>
      <c r="H7" t="s">
        <v>41</v>
      </c>
    </row>
    <row r="8" spans="1:8" x14ac:dyDescent="0.35">
      <c r="A8" t="s">
        <v>36</v>
      </c>
      <c r="B8" t="s">
        <v>37</v>
      </c>
      <c r="C8" t="s">
        <v>45</v>
      </c>
      <c r="D8" t="s">
        <v>38</v>
      </c>
      <c r="E8" t="s">
        <v>39</v>
      </c>
      <c r="F8" t="s">
        <v>40</v>
      </c>
      <c r="H8" t="s">
        <v>41</v>
      </c>
    </row>
    <row r="9" spans="1:8" x14ac:dyDescent="0.35">
      <c r="A9" t="s">
        <v>36</v>
      </c>
      <c r="B9" t="s">
        <v>37</v>
      </c>
      <c r="C9" t="s">
        <v>46</v>
      </c>
      <c r="D9" t="s">
        <v>38</v>
      </c>
      <c r="E9" t="s">
        <v>39</v>
      </c>
      <c r="F9" t="s">
        <v>40</v>
      </c>
      <c r="H9" t="s">
        <v>41</v>
      </c>
    </row>
    <row r="10" spans="1:8" x14ac:dyDescent="0.35">
      <c r="A10" t="s">
        <v>47</v>
      </c>
      <c r="B10" t="s">
        <v>48</v>
      </c>
      <c r="C10" t="s">
        <v>49</v>
      </c>
      <c r="E10" t="s">
        <v>39</v>
      </c>
      <c r="F10" t="s">
        <v>40</v>
      </c>
    </row>
    <row r="11" spans="1:8" x14ac:dyDescent="0.35">
      <c r="A11" t="s">
        <v>36</v>
      </c>
      <c r="B11" t="s">
        <v>50</v>
      </c>
      <c r="C11" t="s">
        <v>51</v>
      </c>
      <c r="D11" t="s">
        <v>38</v>
      </c>
      <c r="E11" t="s">
        <v>39</v>
      </c>
      <c r="F11" t="s">
        <v>40</v>
      </c>
      <c r="H11" t="s">
        <v>41</v>
      </c>
    </row>
    <row r="12" spans="1:8" x14ac:dyDescent="0.35">
      <c r="A12" t="s">
        <v>36</v>
      </c>
      <c r="B12" t="s">
        <v>48</v>
      </c>
      <c r="C12" t="s">
        <v>52</v>
      </c>
      <c r="D12" t="s">
        <v>38</v>
      </c>
      <c r="E12" t="s">
        <v>39</v>
      </c>
      <c r="F12" t="s">
        <v>40</v>
      </c>
    </row>
    <row r="13" spans="1:8" x14ac:dyDescent="0.35">
      <c r="A13" t="s">
        <v>53</v>
      </c>
      <c r="B13" t="s">
        <v>37</v>
      </c>
      <c r="C13" t="s">
        <v>54</v>
      </c>
      <c r="D13" t="s">
        <v>38</v>
      </c>
      <c r="E13" t="s">
        <v>39</v>
      </c>
      <c r="F13" t="s">
        <v>40</v>
      </c>
    </row>
    <row r="14" spans="1:8" x14ac:dyDescent="0.35">
      <c r="A14" t="s">
        <v>36</v>
      </c>
      <c r="B14" t="s">
        <v>37</v>
      </c>
      <c r="C14" t="s">
        <v>55</v>
      </c>
      <c r="D14" t="s">
        <v>38</v>
      </c>
      <c r="E14" t="s">
        <v>39</v>
      </c>
      <c r="F14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FD548CC043154FB6083CDAD62397B4" ma:contentTypeVersion="2" ma:contentTypeDescription="Create a new document." ma:contentTypeScope="" ma:versionID="cb13562aef696428004616f280f0c63c">
  <xsd:schema xmlns:xsd="http://www.w3.org/2001/XMLSchema" xmlns:xs="http://www.w3.org/2001/XMLSchema" xmlns:p="http://schemas.microsoft.com/office/2006/metadata/properties" xmlns:ns2="5663049d-d602-4310-a81b-99d4dd01da5c" targetNamespace="http://schemas.microsoft.com/office/2006/metadata/properties" ma:root="true" ma:fieldsID="f72fef54cac438e4c919ed53a805a4b1" ns2:_="">
    <xsd:import namespace="5663049d-d602-4310-a81b-99d4dd01da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3049d-d602-4310-a81b-99d4dd01da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663049d-d602-4310-a81b-99d4dd01da5c">
      <UserInfo>
        <DisplayName>Home Office Digital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B969E2F-BEC8-4539-AA2C-F9E82E7EF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52E8BC-B844-4707-BB0D-8F006DA6E8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3049d-d602-4310-a81b-99d4dd01d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F5DB09-79F3-4A55-8F8C-672DEE49762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5663049d-d602-4310-a81b-99d4dd01da5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burnup data</vt:lpstr>
      <vt:lpstr>dashboard</vt:lpstr>
      <vt:lpstr>assessors questions</vt:lpstr>
      <vt:lpstr>reporting audit</vt:lpstr>
      <vt:lpstr>burnup chart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Cooper Paul</dc:creator>
  <cp:keywords/>
  <dc:description/>
  <cp:lastModifiedBy>Mark Stringer</cp:lastModifiedBy>
  <cp:revision/>
  <dcterms:created xsi:type="dcterms:W3CDTF">2016-12-23T10:16:35Z</dcterms:created>
  <dcterms:modified xsi:type="dcterms:W3CDTF">2018-04-23T14:30:34Z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0x0101008AFD548CC043154FB6083CDAD62397B4</vt:lpwstr>
  </property>
</Properties>
</file>