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Public\LBAG Online\ECDC COVID-19 Case Study\"/>
    </mc:Choice>
  </mc:AlternateContent>
  <xr:revisionPtr revIDLastSave="119" documentId="8_{8643E279-F28A-4E80-9A37-3959138E1236}" xr6:coauthVersionLast="44" xr6:coauthVersionMax="44" xr10:uidLastSave="{6A89BDE0-A86F-4E04-9347-45614A8985EB}"/>
  <bookViews>
    <workbookView xWindow="-28920" yWindow="-120" windowWidth="29040" windowHeight="15840" xr2:uid="{00000000-000D-0000-FFFF-FFFF00000000}"/>
  </bookViews>
  <sheets>
    <sheet name="Country Tab" sheetId="1" r:id="rId1"/>
    <sheet name="Case Band Tab" sheetId="2" r:id="rId2"/>
    <sheet name="Calendar Tab" sheetId="4" r:id="rId3"/>
  </sheets>
  <definedNames>
    <definedName name="_xlnm._FilterDatabase" localSheetId="0" hidden="1">'Country Tab'!$A$1:$G$207</definedName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D2" i="4" s="1"/>
  <c r="I2" i="4" s="1"/>
  <c r="C2" i="4"/>
  <c r="E2" i="4"/>
  <c r="F2" i="4"/>
  <c r="G2" i="4"/>
  <c r="H2" i="4"/>
  <c r="J2" i="4"/>
  <c r="K2" i="4"/>
  <c r="B3" i="4"/>
  <c r="C3" i="4"/>
  <c r="D3" i="4"/>
  <c r="E3" i="4"/>
  <c r="F3" i="4"/>
  <c r="G3" i="4"/>
  <c r="H3" i="4"/>
  <c r="I3" i="4"/>
  <c r="B4" i="4"/>
  <c r="D4" i="4" s="1"/>
  <c r="I4" i="4" s="1"/>
  <c r="C4" i="4"/>
  <c r="E4" i="4"/>
  <c r="F4" i="4"/>
  <c r="G4" i="4"/>
  <c r="H4" i="4"/>
  <c r="J4" i="4"/>
  <c r="K4" i="4"/>
  <c r="B5" i="4"/>
  <c r="C5" i="4"/>
  <c r="D5" i="4"/>
  <c r="E5" i="4"/>
  <c r="F5" i="4"/>
  <c r="G5" i="4"/>
  <c r="H5" i="4"/>
  <c r="I5" i="4"/>
  <c r="B6" i="4"/>
  <c r="D6" i="4" s="1"/>
  <c r="I6" i="4" s="1"/>
  <c r="C6" i="4"/>
  <c r="E6" i="4"/>
  <c r="F6" i="4"/>
  <c r="G6" i="4"/>
  <c r="H6" i="4"/>
  <c r="J6" i="4"/>
  <c r="K6" i="4"/>
  <c r="B7" i="4"/>
  <c r="C7" i="4"/>
  <c r="D7" i="4"/>
  <c r="E7" i="4"/>
  <c r="F7" i="4"/>
  <c r="G7" i="4"/>
  <c r="H7" i="4"/>
  <c r="I7" i="4"/>
  <c r="B8" i="4"/>
  <c r="D8" i="4" s="1"/>
  <c r="I8" i="4" s="1"/>
  <c r="C8" i="4"/>
  <c r="E8" i="4"/>
  <c r="F8" i="4"/>
  <c r="G8" i="4"/>
  <c r="H8" i="4"/>
  <c r="J8" i="4"/>
  <c r="K8" i="4"/>
  <c r="B9" i="4"/>
  <c r="C9" i="4"/>
  <c r="D9" i="4"/>
  <c r="E9" i="4"/>
  <c r="I9" i="4" s="1"/>
  <c r="F9" i="4"/>
  <c r="G9" i="4"/>
  <c r="H9" i="4"/>
  <c r="B10" i="4"/>
  <c r="D10" i="4" s="1"/>
  <c r="I10" i="4" s="1"/>
  <c r="C10" i="4"/>
  <c r="E10" i="4"/>
  <c r="F10" i="4"/>
  <c r="G10" i="4"/>
  <c r="H10" i="4"/>
  <c r="J10" i="4"/>
  <c r="K10" i="4"/>
  <c r="B11" i="4"/>
  <c r="C11" i="4"/>
  <c r="D11" i="4"/>
  <c r="E11" i="4"/>
  <c r="F11" i="4"/>
  <c r="G11" i="4"/>
  <c r="H11" i="4"/>
  <c r="B12" i="4"/>
  <c r="D12" i="4" s="1"/>
  <c r="I12" i="4" s="1"/>
  <c r="C12" i="4"/>
  <c r="E12" i="4"/>
  <c r="F12" i="4"/>
  <c r="G12" i="4"/>
  <c r="H12" i="4"/>
  <c r="J12" i="4"/>
  <c r="K12" i="4"/>
  <c r="B13" i="4"/>
  <c r="C13" i="4"/>
  <c r="D13" i="4"/>
  <c r="E13" i="4"/>
  <c r="F13" i="4"/>
  <c r="G13" i="4"/>
  <c r="H13" i="4"/>
  <c r="B14" i="4"/>
  <c r="D14" i="4" s="1"/>
  <c r="I14" i="4" s="1"/>
  <c r="C14" i="4"/>
  <c r="E14" i="4"/>
  <c r="F14" i="4"/>
  <c r="G14" i="4"/>
  <c r="H14" i="4"/>
  <c r="J14" i="4"/>
  <c r="K14" i="4"/>
  <c r="B15" i="4"/>
  <c r="C15" i="4"/>
  <c r="D15" i="4"/>
  <c r="E15" i="4"/>
  <c r="F15" i="4"/>
  <c r="G15" i="4"/>
  <c r="H15" i="4"/>
  <c r="B16" i="4"/>
  <c r="D16" i="4" s="1"/>
  <c r="I16" i="4" s="1"/>
  <c r="C16" i="4"/>
  <c r="E16" i="4"/>
  <c r="F16" i="4"/>
  <c r="G16" i="4"/>
  <c r="H16" i="4"/>
  <c r="J16" i="4"/>
  <c r="K16" i="4"/>
  <c r="B17" i="4"/>
  <c r="C17" i="4"/>
  <c r="D17" i="4"/>
  <c r="E17" i="4"/>
  <c r="F17" i="4"/>
  <c r="G17" i="4"/>
  <c r="H17" i="4"/>
  <c r="B18" i="4"/>
  <c r="D18" i="4" s="1"/>
  <c r="I18" i="4" s="1"/>
  <c r="C18" i="4"/>
  <c r="E18" i="4"/>
  <c r="F18" i="4"/>
  <c r="G18" i="4"/>
  <c r="H18" i="4"/>
  <c r="J18" i="4"/>
  <c r="K18" i="4"/>
  <c r="B19" i="4"/>
  <c r="C19" i="4"/>
  <c r="D19" i="4"/>
  <c r="E19" i="4"/>
  <c r="I19" i="4" s="1"/>
  <c r="F19" i="4"/>
  <c r="G19" i="4"/>
  <c r="H19" i="4"/>
  <c r="B20" i="4"/>
  <c r="D20" i="4" s="1"/>
  <c r="I20" i="4" s="1"/>
  <c r="C20" i="4"/>
  <c r="E20" i="4"/>
  <c r="F20" i="4"/>
  <c r="G20" i="4"/>
  <c r="H20" i="4"/>
  <c r="J20" i="4"/>
  <c r="K20" i="4"/>
  <c r="B21" i="4"/>
  <c r="C21" i="4"/>
  <c r="D21" i="4"/>
  <c r="E21" i="4"/>
  <c r="I21" i="4" s="1"/>
  <c r="F21" i="4"/>
  <c r="G21" i="4"/>
  <c r="H21" i="4"/>
  <c r="B22" i="4"/>
  <c r="D22" i="4" s="1"/>
  <c r="I22" i="4" s="1"/>
  <c r="C22" i="4"/>
  <c r="E22" i="4"/>
  <c r="F22" i="4"/>
  <c r="G22" i="4"/>
  <c r="H22" i="4"/>
  <c r="J22" i="4"/>
  <c r="K22" i="4"/>
  <c r="B23" i="4"/>
  <c r="C23" i="4"/>
  <c r="D23" i="4"/>
  <c r="E23" i="4"/>
  <c r="I23" i="4" s="1"/>
  <c r="F23" i="4"/>
  <c r="G23" i="4"/>
  <c r="H23" i="4"/>
  <c r="B24" i="4"/>
  <c r="D24" i="4" s="1"/>
  <c r="I24" i="4" s="1"/>
  <c r="C24" i="4"/>
  <c r="E24" i="4"/>
  <c r="F24" i="4"/>
  <c r="G24" i="4"/>
  <c r="H24" i="4"/>
  <c r="J24" i="4"/>
  <c r="K24" i="4"/>
  <c r="B25" i="4"/>
  <c r="C25" i="4"/>
  <c r="D25" i="4"/>
  <c r="E25" i="4"/>
  <c r="I25" i="4" s="1"/>
  <c r="F25" i="4"/>
  <c r="G25" i="4"/>
  <c r="H25" i="4"/>
  <c r="B26" i="4"/>
  <c r="D26" i="4" s="1"/>
  <c r="I26" i="4" s="1"/>
  <c r="C26" i="4"/>
  <c r="E26" i="4"/>
  <c r="F26" i="4"/>
  <c r="G26" i="4"/>
  <c r="H26" i="4"/>
  <c r="J26" i="4"/>
  <c r="K26" i="4"/>
  <c r="B27" i="4"/>
  <c r="C27" i="4"/>
  <c r="D27" i="4"/>
  <c r="E27" i="4"/>
  <c r="F27" i="4"/>
  <c r="G27" i="4"/>
  <c r="H27" i="4"/>
  <c r="I27" i="4"/>
  <c r="B28" i="4"/>
  <c r="D28" i="4" s="1"/>
  <c r="I28" i="4" s="1"/>
  <c r="C28" i="4"/>
  <c r="E28" i="4"/>
  <c r="F28" i="4"/>
  <c r="G28" i="4"/>
  <c r="H28" i="4"/>
  <c r="J28" i="4"/>
  <c r="K28" i="4"/>
  <c r="B29" i="4"/>
  <c r="C29" i="4"/>
  <c r="D29" i="4"/>
  <c r="E29" i="4"/>
  <c r="I29" i="4" s="1"/>
  <c r="F29" i="4"/>
  <c r="G29" i="4"/>
  <c r="H29" i="4"/>
  <c r="B30" i="4"/>
  <c r="D30" i="4" s="1"/>
  <c r="I30" i="4" s="1"/>
  <c r="C30" i="4"/>
  <c r="E30" i="4"/>
  <c r="F30" i="4"/>
  <c r="G30" i="4"/>
  <c r="H30" i="4"/>
  <c r="J30" i="4"/>
  <c r="K30" i="4"/>
  <c r="B31" i="4"/>
  <c r="C31" i="4"/>
  <c r="D31" i="4"/>
  <c r="E31" i="4"/>
  <c r="I31" i="4" s="1"/>
  <c r="F31" i="4"/>
  <c r="G31" i="4"/>
  <c r="H31" i="4"/>
  <c r="B32" i="4"/>
  <c r="D32" i="4" s="1"/>
  <c r="I32" i="4" s="1"/>
  <c r="C32" i="4"/>
  <c r="E32" i="4"/>
  <c r="F32" i="4"/>
  <c r="G32" i="4"/>
  <c r="H32" i="4"/>
  <c r="J32" i="4"/>
  <c r="K32" i="4"/>
  <c r="B33" i="4"/>
  <c r="C33" i="4"/>
  <c r="D33" i="4"/>
  <c r="E33" i="4"/>
  <c r="I33" i="4" s="1"/>
  <c r="F33" i="4"/>
  <c r="G33" i="4"/>
  <c r="H33" i="4"/>
  <c r="B34" i="4"/>
  <c r="D34" i="4" s="1"/>
  <c r="I34" i="4" s="1"/>
  <c r="C34" i="4"/>
  <c r="E34" i="4"/>
  <c r="F34" i="4"/>
  <c r="G34" i="4"/>
  <c r="H34" i="4"/>
  <c r="J34" i="4"/>
  <c r="K34" i="4"/>
  <c r="B35" i="4"/>
  <c r="C35" i="4"/>
  <c r="D35" i="4"/>
  <c r="E35" i="4"/>
  <c r="I35" i="4" s="1"/>
  <c r="F35" i="4"/>
  <c r="G35" i="4"/>
  <c r="H35" i="4"/>
  <c r="B36" i="4"/>
  <c r="D36" i="4" s="1"/>
  <c r="I36" i="4" s="1"/>
  <c r="C36" i="4"/>
  <c r="E36" i="4"/>
  <c r="F36" i="4"/>
  <c r="G36" i="4"/>
  <c r="H36" i="4"/>
  <c r="J36" i="4"/>
  <c r="K36" i="4"/>
  <c r="B37" i="4"/>
  <c r="C37" i="4"/>
  <c r="D37" i="4"/>
  <c r="E37" i="4"/>
  <c r="I37" i="4" s="1"/>
  <c r="F37" i="4"/>
  <c r="G37" i="4"/>
  <c r="H37" i="4"/>
  <c r="B38" i="4"/>
  <c r="D38" i="4" s="1"/>
  <c r="I38" i="4" s="1"/>
  <c r="C38" i="4"/>
  <c r="E38" i="4"/>
  <c r="F38" i="4"/>
  <c r="G38" i="4"/>
  <c r="H38" i="4"/>
  <c r="J38" i="4"/>
  <c r="K38" i="4"/>
  <c r="B39" i="4"/>
  <c r="C39" i="4"/>
  <c r="D39" i="4"/>
  <c r="E39" i="4"/>
  <c r="I39" i="4" s="1"/>
  <c r="F39" i="4"/>
  <c r="G39" i="4"/>
  <c r="H39" i="4"/>
  <c r="B40" i="4"/>
  <c r="D40" i="4" s="1"/>
  <c r="I40" i="4" s="1"/>
  <c r="C40" i="4"/>
  <c r="E40" i="4"/>
  <c r="F40" i="4"/>
  <c r="G40" i="4"/>
  <c r="H40" i="4"/>
  <c r="J40" i="4"/>
  <c r="K40" i="4"/>
  <c r="B41" i="4"/>
  <c r="C41" i="4"/>
  <c r="D41" i="4"/>
  <c r="E41" i="4"/>
  <c r="F41" i="4"/>
  <c r="G41" i="4"/>
  <c r="H41" i="4"/>
  <c r="I41" i="4"/>
  <c r="B42" i="4"/>
  <c r="D42" i="4" s="1"/>
  <c r="I42" i="4" s="1"/>
  <c r="C42" i="4"/>
  <c r="E42" i="4"/>
  <c r="F42" i="4"/>
  <c r="G42" i="4"/>
  <c r="H42" i="4"/>
  <c r="J42" i="4"/>
  <c r="K42" i="4"/>
  <c r="B43" i="4"/>
  <c r="C43" i="4"/>
  <c r="D43" i="4"/>
  <c r="E43" i="4"/>
  <c r="I43" i="4" s="1"/>
  <c r="F43" i="4"/>
  <c r="G43" i="4"/>
  <c r="H43" i="4"/>
  <c r="B44" i="4"/>
  <c r="D44" i="4" s="1"/>
  <c r="I44" i="4" s="1"/>
  <c r="C44" i="4"/>
  <c r="E44" i="4"/>
  <c r="F44" i="4"/>
  <c r="G44" i="4"/>
  <c r="H44" i="4"/>
  <c r="J44" i="4"/>
  <c r="K44" i="4"/>
  <c r="B45" i="4"/>
  <c r="C45" i="4"/>
  <c r="D45" i="4"/>
  <c r="E45" i="4"/>
  <c r="F45" i="4"/>
  <c r="G45" i="4"/>
  <c r="H45" i="4"/>
  <c r="B46" i="4"/>
  <c r="D46" i="4" s="1"/>
  <c r="I46" i="4" s="1"/>
  <c r="C46" i="4"/>
  <c r="E46" i="4"/>
  <c r="F46" i="4"/>
  <c r="G46" i="4"/>
  <c r="H46" i="4"/>
  <c r="J46" i="4"/>
  <c r="K46" i="4"/>
  <c r="B47" i="4"/>
  <c r="C47" i="4"/>
  <c r="D47" i="4"/>
  <c r="E47" i="4"/>
  <c r="F47" i="4"/>
  <c r="G47" i="4"/>
  <c r="H47" i="4"/>
  <c r="B48" i="4"/>
  <c r="D48" i="4" s="1"/>
  <c r="I48" i="4" s="1"/>
  <c r="C48" i="4"/>
  <c r="E48" i="4"/>
  <c r="F48" i="4"/>
  <c r="G48" i="4"/>
  <c r="H48" i="4"/>
  <c r="J48" i="4"/>
  <c r="K48" i="4"/>
  <c r="B49" i="4"/>
  <c r="C49" i="4"/>
  <c r="D49" i="4"/>
  <c r="E49" i="4"/>
  <c r="F49" i="4"/>
  <c r="G49" i="4"/>
  <c r="H49" i="4"/>
  <c r="B50" i="4"/>
  <c r="D50" i="4" s="1"/>
  <c r="I50" i="4" s="1"/>
  <c r="C50" i="4"/>
  <c r="E50" i="4"/>
  <c r="F50" i="4"/>
  <c r="G50" i="4"/>
  <c r="H50" i="4"/>
  <c r="J50" i="4"/>
  <c r="K50" i="4"/>
  <c r="B51" i="4"/>
  <c r="C51" i="4"/>
  <c r="D51" i="4"/>
  <c r="E51" i="4"/>
  <c r="F51" i="4"/>
  <c r="G51" i="4"/>
  <c r="H51" i="4"/>
  <c r="B52" i="4"/>
  <c r="D52" i="4" s="1"/>
  <c r="I52" i="4" s="1"/>
  <c r="C52" i="4"/>
  <c r="E52" i="4"/>
  <c r="F52" i="4"/>
  <c r="G52" i="4"/>
  <c r="H52" i="4"/>
  <c r="J52" i="4"/>
  <c r="K52" i="4"/>
  <c r="B53" i="4"/>
  <c r="C53" i="4"/>
  <c r="D53" i="4"/>
  <c r="E53" i="4"/>
  <c r="F53" i="4"/>
  <c r="G53" i="4"/>
  <c r="H53" i="4"/>
  <c r="B54" i="4"/>
  <c r="D54" i="4" s="1"/>
  <c r="I54" i="4" s="1"/>
  <c r="C54" i="4"/>
  <c r="E54" i="4"/>
  <c r="F54" i="4"/>
  <c r="G54" i="4"/>
  <c r="H54" i="4"/>
  <c r="J54" i="4"/>
  <c r="K54" i="4"/>
  <c r="B55" i="4"/>
  <c r="C55" i="4"/>
  <c r="D55" i="4"/>
  <c r="E55" i="4"/>
  <c r="F55" i="4"/>
  <c r="G55" i="4"/>
  <c r="H55" i="4"/>
  <c r="I55" i="4"/>
  <c r="B56" i="4"/>
  <c r="D56" i="4" s="1"/>
  <c r="I56" i="4" s="1"/>
  <c r="C56" i="4"/>
  <c r="E56" i="4"/>
  <c r="F56" i="4"/>
  <c r="G56" i="4"/>
  <c r="H56" i="4"/>
  <c r="J56" i="4"/>
  <c r="K56" i="4"/>
  <c r="B57" i="4"/>
  <c r="C57" i="4"/>
  <c r="D57" i="4"/>
  <c r="E57" i="4"/>
  <c r="F57" i="4"/>
  <c r="G57" i="4"/>
  <c r="H57" i="4"/>
  <c r="B58" i="4"/>
  <c r="D58" i="4" s="1"/>
  <c r="I58" i="4" s="1"/>
  <c r="C58" i="4"/>
  <c r="E58" i="4"/>
  <c r="F58" i="4"/>
  <c r="G58" i="4"/>
  <c r="H58" i="4"/>
  <c r="J58" i="4"/>
  <c r="K58" i="4"/>
  <c r="B59" i="4"/>
  <c r="C59" i="4"/>
  <c r="D59" i="4"/>
  <c r="E59" i="4"/>
  <c r="F59" i="4"/>
  <c r="G59" i="4"/>
  <c r="H59" i="4"/>
  <c r="B60" i="4"/>
  <c r="D60" i="4" s="1"/>
  <c r="C60" i="4"/>
  <c r="E60" i="4"/>
  <c r="F60" i="4"/>
  <c r="G60" i="4"/>
  <c r="H60" i="4"/>
  <c r="I60" i="4"/>
  <c r="B61" i="4"/>
  <c r="C61" i="4"/>
  <c r="D61" i="4"/>
  <c r="I61" i="4" s="1"/>
  <c r="E61" i="4"/>
  <c r="F61" i="4"/>
  <c r="G61" i="4"/>
  <c r="H61" i="4"/>
  <c r="K61" i="4"/>
  <c r="B62" i="4"/>
  <c r="C62" i="4"/>
  <c r="E62" i="4"/>
  <c r="F62" i="4"/>
  <c r="G62" i="4"/>
  <c r="H62" i="4"/>
  <c r="J62" i="4"/>
  <c r="B63" i="4"/>
  <c r="C63" i="4"/>
  <c r="D63" i="4"/>
  <c r="E63" i="4"/>
  <c r="F63" i="4"/>
  <c r="G63" i="4"/>
  <c r="H63" i="4"/>
  <c r="I63" i="4"/>
  <c r="B64" i="4"/>
  <c r="D64" i="4" s="1"/>
  <c r="C64" i="4"/>
  <c r="E64" i="4"/>
  <c r="F64" i="4"/>
  <c r="G64" i="4"/>
  <c r="H64" i="4"/>
  <c r="I64" i="4"/>
  <c r="B65" i="4"/>
  <c r="C65" i="4"/>
  <c r="D65" i="4"/>
  <c r="I65" i="4" s="1"/>
  <c r="E65" i="4"/>
  <c r="F65" i="4"/>
  <c r="G65" i="4"/>
  <c r="H65" i="4"/>
  <c r="K65" i="4"/>
  <c r="B66" i="4"/>
  <c r="C66" i="4"/>
  <c r="E66" i="4"/>
  <c r="F66" i="4"/>
  <c r="G66" i="4"/>
  <c r="H66" i="4"/>
  <c r="J66" i="4"/>
  <c r="B67" i="4"/>
  <c r="C67" i="4"/>
  <c r="D67" i="4"/>
  <c r="E67" i="4"/>
  <c r="F67" i="4"/>
  <c r="G67" i="4"/>
  <c r="H67" i="4"/>
  <c r="I67" i="4"/>
  <c r="B68" i="4"/>
  <c r="D68" i="4" s="1"/>
  <c r="C68" i="4"/>
  <c r="E68" i="4"/>
  <c r="F68" i="4"/>
  <c r="G68" i="4"/>
  <c r="H68" i="4"/>
  <c r="I68" i="4"/>
  <c r="B69" i="4"/>
  <c r="C69" i="4"/>
  <c r="D69" i="4"/>
  <c r="I69" i="4" s="1"/>
  <c r="E69" i="4"/>
  <c r="F69" i="4"/>
  <c r="G69" i="4"/>
  <c r="H69" i="4"/>
  <c r="K69" i="4"/>
  <c r="B70" i="4"/>
  <c r="D70" i="4" s="1"/>
  <c r="I70" i="4" s="1"/>
  <c r="C70" i="4"/>
  <c r="E70" i="4"/>
  <c r="F70" i="4"/>
  <c r="G70" i="4"/>
  <c r="H70" i="4"/>
  <c r="J70" i="4"/>
  <c r="B71" i="4"/>
  <c r="C71" i="4"/>
  <c r="D71" i="4"/>
  <c r="I71" i="4" s="1"/>
  <c r="E71" i="4"/>
  <c r="F71" i="4"/>
  <c r="G71" i="4"/>
  <c r="H71" i="4"/>
  <c r="B72" i="4"/>
  <c r="D72" i="4" s="1"/>
  <c r="C72" i="4"/>
  <c r="E72" i="4"/>
  <c r="F72" i="4"/>
  <c r="G72" i="4"/>
  <c r="H72" i="4"/>
  <c r="I72" i="4"/>
  <c r="B73" i="4"/>
  <c r="C73" i="4"/>
  <c r="D73" i="4"/>
  <c r="I73" i="4" s="1"/>
  <c r="E73" i="4"/>
  <c r="F73" i="4"/>
  <c r="G73" i="4"/>
  <c r="H73" i="4"/>
  <c r="K73" i="4"/>
  <c r="B74" i="4"/>
  <c r="D74" i="4" s="1"/>
  <c r="I74" i="4" s="1"/>
  <c r="C74" i="4"/>
  <c r="E74" i="4"/>
  <c r="F74" i="4"/>
  <c r="G74" i="4"/>
  <c r="H74" i="4"/>
  <c r="J74" i="4"/>
  <c r="K74" i="4"/>
  <c r="B75" i="4"/>
  <c r="C75" i="4"/>
  <c r="D75" i="4"/>
  <c r="I75" i="4" s="1"/>
  <c r="E75" i="4"/>
  <c r="F75" i="4"/>
  <c r="G75" i="4"/>
  <c r="H75" i="4"/>
  <c r="B76" i="4"/>
  <c r="D76" i="4" s="1"/>
  <c r="C76" i="4"/>
  <c r="E76" i="4"/>
  <c r="F76" i="4"/>
  <c r="G76" i="4"/>
  <c r="H76" i="4"/>
  <c r="I76" i="4"/>
  <c r="B77" i="4"/>
  <c r="C77" i="4"/>
  <c r="D77" i="4"/>
  <c r="I77" i="4" s="1"/>
  <c r="E77" i="4"/>
  <c r="F77" i="4"/>
  <c r="G77" i="4"/>
  <c r="H77" i="4"/>
  <c r="K77" i="4"/>
  <c r="B78" i="4"/>
  <c r="D78" i="4" s="1"/>
  <c r="I78" i="4" s="1"/>
  <c r="C78" i="4"/>
  <c r="E78" i="4"/>
  <c r="F78" i="4"/>
  <c r="G78" i="4"/>
  <c r="H78" i="4"/>
  <c r="J78" i="4"/>
  <c r="K78" i="4"/>
  <c r="B79" i="4"/>
  <c r="C79" i="4"/>
  <c r="D79" i="4"/>
  <c r="E79" i="4"/>
  <c r="F79" i="4"/>
  <c r="G79" i="4"/>
  <c r="H79" i="4"/>
  <c r="I79" i="4"/>
  <c r="B80" i="4"/>
  <c r="D80" i="4" s="1"/>
  <c r="C80" i="4"/>
  <c r="E80" i="4"/>
  <c r="F80" i="4"/>
  <c r="G80" i="4"/>
  <c r="H80" i="4"/>
  <c r="I80" i="4"/>
  <c r="B81" i="4"/>
  <c r="C81" i="4"/>
  <c r="D81" i="4"/>
  <c r="I81" i="4" s="1"/>
  <c r="E81" i="4"/>
  <c r="F81" i="4"/>
  <c r="G81" i="4"/>
  <c r="H81" i="4"/>
  <c r="K81" i="4"/>
  <c r="B82" i="4"/>
  <c r="C82" i="4"/>
  <c r="E82" i="4"/>
  <c r="F82" i="4"/>
  <c r="G82" i="4"/>
  <c r="H82" i="4"/>
  <c r="J82" i="4"/>
  <c r="B83" i="4"/>
  <c r="C83" i="4"/>
  <c r="D83" i="4"/>
  <c r="E83" i="4"/>
  <c r="F83" i="4"/>
  <c r="G83" i="4"/>
  <c r="H83" i="4"/>
  <c r="I83" i="4"/>
  <c r="B84" i="4"/>
  <c r="D84" i="4" s="1"/>
  <c r="C84" i="4"/>
  <c r="E84" i="4"/>
  <c r="F84" i="4"/>
  <c r="G84" i="4"/>
  <c r="H84" i="4"/>
  <c r="I84" i="4"/>
  <c r="B85" i="4"/>
  <c r="C85" i="4"/>
  <c r="D85" i="4"/>
  <c r="I85" i="4" s="1"/>
  <c r="E85" i="4"/>
  <c r="F85" i="4"/>
  <c r="G85" i="4"/>
  <c r="H85" i="4"/>
  <c r="K85" i="4"/>
  <c r="B86" i="4"/>
  <c r="D86" i="4" s="1"/>
  <c r="I86" i="4" s="1"/>
  <c r="C86" i="4"/>
  <c r="E86" i="4"/>
  <c r="F86" i="4"/>
  <c r="G86" i="4"/>
  <c r="H86" i="4"/>
  <c r="J86" i="4"/>
  <c r="B87" i="4"/>
  <c r="C87" i="4"/>
  <c r="D87" i="4"/>
  <c r="I87" i="4" s="1"/>
  <c r="E87" i="4"/>
  <c r="F87" i="4"/>
  <c r="G87" i="4"/>
  <c r="H87" i="4"/>
  <c r="B88" i="4"/>
  <c r="D88" i="4" s="1"/>
  <c r="I88" i="4" s="1"/>
  <c r="C88" i="4"/>
  <c r="J88" i="4" s="1"/>
  <c r="E88" i="4"/>
  <c r="F88" i="4"/>
  <c r="G88" i="4"/>
  <c r="H88" i="4"/>
  <c r="B89" i="4"/>
  <c r="C89" i="4"/>
  <c r="D89" i="4"/>
  <c r="I89" i="4" s="1"/>
  <c r="E89" i="4"/>
  <c r="F89" i="4"/>
  <c r="G89" i="4"/>
  <c r="H89" i="4"/>
  <c r="B90" i="4"/>
  <c r="D90" i="4" s="1"/>
  <c r="I90" i="4" s="1"/>
  <c r="C90" i="4"/>
  <c r="E90" i="4"/>
  <c r="F90" i="4"/>
  <c r="G90" i="4"/>
  <c r="H90" i="4"/>
  <c r="J90" i="4"/>
  <c r="B91" i="4"/>
  <c r="C91" i="4"/>
  <c r="D91" i="4"/>
  <c r="I91" i="4" s="1"/>
  <c r="E91" i="4"/>
  <c r="F91" i="4"/>
  <c r="G91" i="4"/>
  <c r="H91" i="4"/>
  <c r="B92" i="4"/>
  <c r="D92" i="4" s="1"/>
  <c r="I92" i="4" s="1"/>
  <c r="C92" i="4"/>
  <c r="J92" i="4" s="1"/>
  <c r="E92" i="4"/>
  <c r="F92" i="4"/>
  <c r="G92" i="4"/>
  <c r="H92" i="4"/>
  <c r="B93" i="4"/>
  <c r="C93" i="4"/>
  <c r="D93" i="4"/>
  <c r="I93" i="4" s="1"/>
  <c r="E93" i="4"/>
  <c r="F93" i="4"/>
  <c r="G93" i="4"/>
  <c r="H93" i="4"/>
  <c r="B94" i="4"/>
  <c r="D94" i="4" s="1"/>
  <c r="I94" i="4" s="1"/>
  <c r="C94" i="4"/>
  <c r="E94" i="4"/>
  <c r="F94" i="4"/>
  <c r="G94" i="4"/>
  <c r="H94" i="4"/>
  <c r="J94" i="4"/>
  <c r="B95" i="4"/>
  <c r="C95" i="4"/>
  <c r="D95" i="4"/>
  <c r="I95" i="4" s="1"/>
  <c r="E95" i="4"/>
  <c r="F95" i="4"/>
  <c r="G95" i="4"/>
  <c r="H95" i="4"/>
  <c r="B96" i="4"/>
  <c r="D96" i="4" s="1"/>
  <c r="I96" i="4" s="1"/>
  <c r="C96" i="4"/>
  <c r="J96" i="4" s="1"/>
  <c r="E96" i="4"/>
  <c r="F96" i="4"/>
  <c r="G96" i="4"/>
  <c r="H96" i="4"/>
  <c r="B97" i="4"/>
  <c r="C97" i="4"/>
  <c r="D97" i="4"/>
  <c r="I97" i="4" s="1"/>
  <c r="E97" i="4"/>
  <c r="F97" i="4"/>
  <c r="G97" i="4"/>
  <c r="H97" i="4"/>
  <c r="B98" i="4"/>
  <c r="D98" i="4" s="1"/>
  <c r="I98" i="4" s="1"/>
  <c r="C98" i="4"/>
  <c r="E98" i="4"/>
  <c r="F98" i="4"/>
  <c r="G98" i="4"/>
  <c r="H98" i="4"/>
  <c r="J98" i="4"/>
  <c r="B99" i="4"/>
  <c r="C99" i="4"/>
  <c r="D99" i="4"/>
  <c r="I99" i="4" s="1"/>
  <c r="E99" i="4"/>
  <c r="F99" i="4"/>
  <c r="G99" i="4"/>
  <c r="H99" i="4"/>
  <c r="B100" i="4"/>
  <c r="C100" i="4"/>
  <c r="J100" i="4" s="1"/>
  <c r="E100" i="4"/>
  <c r="F100" i="4"/>
  <c r="G100" i="4"/>
  <c r="H100" i="4"/>
  <c r="B101" i="4"/>
  <c r="C101" i="4"/>
  <c r="D101" i="4"/>
  <c r="I101" i="4" s="1"/>
  <c r="E101" i="4"/>
  <c r="F101" i="4"/>
  <c r="G101" i="4"/>
  <c r="H101" i="4"/>
  <c r="B102" i="4"/>
  <c r="C102" i="4"/>
  <c r="E102" i="4"/>
  <c r="F102" i="4"/>
  <c r="G102" i="4"/>
  <c r="H102" i="4"/>
  <c r="J102" i="4"/>
  <c r="B103" i="4"/>
  <c r="C103" i="4"/>
  <c r="D103" i="4"/>
  <c r="I103" i="4" s="1"/>
  <c r="E103" i="4"/>
  <c r="F103" i="4"/>
  <c r="G103" i="4"/>
  <c r="H103" i="4"/>
  <c r="B104" i="4"/>
  <c r="C104" i="4"/>
  <c r="J104" i="4" s="1"/>
  <c r="E104" i="4"/>
  <c r="F104" i="4"/>
  <c r="G104" i="4"/>
  <c r="H104" i="4"/>
  <c r="B105" i="4"/>
  <c r="C105" i="4"/>
  <c r="D105" i="4"/>
  <c r="I105" i="4" s="1"/>
  <c r="E105" i="4"/>
  <c r="F105" i="4"/>
  <c r="G105" i="4"/>
  <c r="H105" i="4"/>
  <c r="B106" i="4"/>
  <c r="C106" i="4"/>
  <c r="E106" i="4"/>
  <c r="F106" i="4"/>
  <c r="G106" i="4"/>
  <c r="H106" i="4"/>
  <c r="J106" i="4"/>
  <c r="B107" i="4"/>
  <c r="C107" i="4"/>
  <c r="D107" i="4"/>
  <c r="I107" i="4" s="1"/>
  <c r="E107" i="4"/>
  <c r="F107" i="4"/>
  <c r="G107" i="4"/>
  <c r="H107" i="4"/>
  <c r="B108" i="4"/>
  <c r="C108" i="4"/>
  <c r="J108" i="4" s="1"/>
  <c r="E108" i="4"/>
  <c r="F108" i="4"/>
  <c r="G108" i="4"/>
  <c r="H108" i="4"/>
  <c r="B109" i="4"/>
  <c r="C109" i="4"/>
  <c r="D109" i="4"/>
  <c r="I109" i="4" s="1"/>
  <c r="E109" i="4"/>
  <c r="F109" i="4"/>
  <c r="G109" i="4"/>
  <c r="H109" i="4"/>
  <c r="B110" i="4"/>
  <c r="C110" i="4"/>
  <c r="E110" i="4"/>
  <c r="F110" i="4"/>
  <c r="G110" i="4"/>
  <c r="H110" i="4"/>
  <c r="J110" i="4"/>
  <c r="B111" i="4"/>
  <c r="C111" i="4"/>
  <c r="D111" i="4"/>
  <c r="I111" i="4" s="1"/>
  <c r="E111" i="4"/>
  <c r="F111" i="4"/>
  <c r="G111" i="4"/>
  <c r="H111" i="4"/>
  <c r="B112" i="4"/>
  <c r="C112" i="4"/>
  <c r="J112" i="4" s="1"/>
  <c r="E112" i="4"/>
  <c r="F112" i="4"/>
  <c r="G112" i="4"/>
  <c r="H112" i="4"/>
  <c r="B113" i="4"/>
  <c r="C113" i="4"/>
  <c r="D113" i="4"/>
  <c r="I113" i="4" s="1"/>
  <c r="E113" i="4"/>
  <c r="K113" i="4" s="1"/>
  <c r="F113" i="4"/>
  <c r="G113" i="4"/>
  <c r="H113" i="4"/>
  <c r="J113" i="4"/>
  <c r="B114" i="4"/>
  <c r="D114" i="4" s="1"/>
  <c r="I114" i="4" s="1"/>
  <c r="C114" i="4"/>
  <c r="J114" i="4" s="1"/>
  <c r="E114" i="4"/>
  <c r="F114" i="4"/>
  <c r="G114" i="4"/>
  <c r="H114" i="4"/>
  <c r="B115" i="4"/>
  <c r="D115" i="4" s="1"/>
  <c r="I115" i="4" s="1"/>
  <c r="C115" i="4"/>
  <c r="E115" i="4"/>
  <c r="F115" i="4"/>
  <c r="G115" i="4"/>
  <c r="H115" i="4"/>
  <c r="J115" i="4"/>
  <c r="B116" i="4"/>
  <c r="C116" i="4"/>
  <c r="D116" i="4"/>
  <c r="I116" i="4" s="1"/>
  <c r="E116" i="4"/>
  <c r="F116" i="4"/>
  <c r="G116" i="4"/>
  <c r="H116" i="4"/>
  <c r="J116" i="4"/>
  <c r="K116" i="4"/>
  <c r="B117" i="4"/>
  <c r="C117" i="4"/>
  <c r="D117" i="4"/>
  <c r="I117" i="4" s="1"/>
  <c r="E117" i="4"/>
  <c r="F117" i="4"/>
  <c r="G117" i="4"/>
  <c r="H117" i="4"/>
  <c r="J117" i="4"/>
  <c r="B118" i="4"/>
  <c r="D118" i="4" s="1"/>
  <c r="I118" i="4" s="1"/>
  <c r="C118" i="4"/>
  <c r="E118" i="4"/>
  <c r="F118" i="4"/>
  <c r="G118" i="4"/>
  <c r="H118" i="4"/>
  <c r="J118" i="4"/>
  <c r="K118" i="4"/>
  <c r="B119" i="4"/>
  <c r="C119" i="4"/>
  <c r="D119" i="4"/>
  <c r="E119" i="4"/>
  <c r="F119" i="4"/>
  <c r="G119" i="4"/>
  <c r="H119" i="4"/>
  <c r="I119" i="4"/>
  <c r="B120" i="4"/>
  <c r="C120" i="4"/>
  <c r="J120" i="4" s="1"/>
  <c r="D120" i="4"/>
  <c r="I120" i="4" s="1"/>
  <c r="E120" i="4"/>
  <c r="F120" i="4"/>
  <c r="G120" i="4"/>
  <c r="H120" i="4"/>
  <c r="K120" i="4"/>
  <c r="B121" i="4"/>
  <c r="D121" i="4" s="1"/>
  <c r="I121" i="4" s="1"/>
  <c r="C121" i="4"/>
  <c r="E121" i="4"/>
  <c r="F121" i="4"/>
  <c r="G121" i="4"/>
  <c r="H121" i="4"/>
  <c r="J121" i="4"/>
  <c r="B122" i="4"/>
  <c r="D122" i="4" s="1"/>
  <c r="I122" i="4" s="1"/>
  <c r="C122" i="4"/>
  <c r="J122" i="4" s="1"/>
  <c r="E122" i="4"/>
  <c r="F122" i="4"/>
  <c r="G122" i="4"/>
  <c r="H122" i="4"/>
  <c r="B123" i="4"/>
  <c r="D123" i="4" s="1"/>
  <c r="I123" i="4" s="1"/>
  <c r="C123" i="4"/>
  <c r="E123" i="4"/>
  <c r="F123" i="4"/>
  <c r="G123" i="4"/>
  <c r="H123" i="4"/>
  <c r="J123" i="4"/>
  <c r="B124" i="4"/>
  <c r="C124" i="4"/>
  <c r="D124" i="4"/>
  <c r="I124" i="4" s="1"/>
  <c r="E124" i="4"/>
  <c r="F124" i="4"/>
  <c r="G124" i="4"/>
  <c r="H124" i="4"/>
  <c r="J124" i="4"/>
  <c r="K124" i="4"/>
  <c r="B125" i="4"/>
  <c r="C125" i="4"/>
  <c r="D125" i="4"/>
  <c r="I125" i="4" s="1"/>
  <c r="E125" i="4"/>
  <c r="F125" i="4"/>
  <c r="G125" i="4"/>
  <c r="H125" i="4"/>
  <c r="J125" i="4"/>
  <c r="B126" i="4"/>
  <c r="D126" i="4" s="1"/>
  <c r="I126" i="4" s="1"/>
  <c r="C126" i="4"/>
  <c r="E126" i="4"/>
  <c r="F126" i="4"/>
  <c r="G126" i="4"/>
  <c r="H126" i="4"/>
  <c r="J126" i="4"/>
  <c r="K126" i="4"/>
  <c r="B127" i="4"/>
  <c r="C127" i="4"/>
  <c r="D127" i="4"/>
  <c r="E127" i="4"/>
  <c r="F127" i="4"/>
  <c r="G127" i="4"/>
  <c r="H127" i="4"/>
  <c r="B128" i="4"/>
  <c r="C128" i="4"/>
  <c r="J128" i="4" s="1"/>
  <c r="D128" i="4"/>
  <c r="I128" i="4" s="1"/>
  <c r="E128" i="4"/>
  <c r="F128" i="4"/>
  <c r="G128" i="4"/>
  <c r="H128" i="4"/>
  <c r="K128" i="4"/>
  <c r="B129" i="4"/>
  <c r="D129" i="4" s="1"/>
  <c r="I129" i="4" s="1"/>
  <c r="C129" i="4"/>
  <c r="E129" i="4"/>
  <c r="F129" i="4"/>
  <c r="G129" i="4"/>
  <c r="H129" i="4"/>
  <c r="J129" i="4"/>
  <c r="B130" i="4"/>
  <c r="D130" i="4" s="1"/>
  <c r="I130" i="4" s="1"/>
  <c r="C130" i="4"/>
  <c r="J130" i="4" s="1"/>
  <c r="E130" i="4"/>
  <c r="F130" i="4"/>
  <c r="G130" i="4"/>
  <c r="H130" i="4"/>
  <c r="B131" i="4"/>
  <c r="D131" i="4" s="1"/>
  <c r="I131" i="4" s="1"/>
  <c r="C131" i="4"/>
  <c r="E131" i="4"/>
  <c r="F131" i="4"/>
  <c r="G131" i="4"/>
  <c r="H131" i="4"/>
  <c r="J131" i="4"/>
  <c r="B132" i="4"/>
  <c r="C132" i="4"/>
  <c r="D132" i="4"/>
  <c r="I132" i="4" s="1"/>
  <c r="E132" i="4"/>
  <c r="F132" i="4"/>
  <c r="G132" i="4"/>
  <c r="H132" i="4"/>
  <c r="J132" i="4"/>
  <c r="K132" i="4"/>
  <c r="B133" i="4"/>
  <c r="C133" i="4"/>
  <c r="D133" i="4"/>
  <c r="I133" i="4" s="1"/>
  <c r="E133" i="4"/>
  <c r="F133" i="4"/>
  <c r="G133" i="4"/>
  <c r="H133" i="4"/>
  <c r="J133" i="4"/>
  <c r="B134" i="4"/>
  <c r="D134" i="4" s="1"/>
  <c r="I134" i="4" s="1"/>
  <c r="C134" i="4"/>
  <c r="E134" i="4"/>
  <c r="F134" i="4"/>
  <c r="G134" i="4"/>
  <c r="H134" i="4"/>
  <c r="J134" i="4"/>
  <c r="K134" i="4"/>
  <c r="B135" i="4"/>
  <c r="C135" i="4"/>
  <c r="D135" i="4"/>
  <c r="E135" i="4"/>
  <c r="F135" i="4"/>
  <c r="G135" i="4"/>
  <c r="H135" i="4"/>
  <c r="I135" i="4"/>
  <c r="B136" i="4"/>
  <c r="C136" i="4"/>
  <c r="J136" i="4" s="1"/>
  <c r="D136" i="4"/>
  <c r="I136" i="4" s="1"/>
  <c r="E136" i="4"/>
  <c r="F136" i="4"/>
  <c r="G136" i="4"/>
  <c r="H136" i="4"/>
  <c r="K136" i="4"/>
  <c r="B137" i="4"/>
  <c r="D137" i="4" s="1"/>
  <c r="I137" i="4" s="1"/>
  <c r="C137" i="4"/>
  <c r="E137" i="4"/>
  <c r="F137" i="4"/>
  <c r="G137" i="4"/>
  <c r="H137" i="4"/>
  <c r="J137" i="4"/>
  <c r="B138" i="4"/>
  <c r="D138" i="4" s="1"/>
  <c r="I138" i="4" s="1"/>
  <c r="C138" i="4"/>
  <c r="J138" i="4" s="1"/>
  <c r="E138" i="4"/>
  <c r="F138" i="4"/>
  <c r="G138" i="4"/>
  <c r="H138" i="4"/>
  <c r="B139" i="4"/>
  <c r="D139" i="4" s="1"/>
  <c r="I139" i="4" s="1"/>
  <c r="C139" i="4"/>
  <c r="E139" i="4"/>
  <c r="F139" i="4"/>
  <c r="G139" i="4"/>
  <c r="H139" i="4"/>
  <c r="J139" i="4"/>
  <c r="B140" i="4"/>
  <c r="C140" i="4"/>
  <c r="D140" i="4"/>
  <c r="I140" i="4" s="1"/>
  <c r="E140" i="4"/>
  <c r="F140" i="4"/>
  <c r="G140" i="4"/>
  <c r="H140" i="4"/>
  <c r="J140" i="4"/>
  <c r="K140" i="4"/>
  <c r="B141" i="4"/>
  <c r="C141" i="4"/>
  <c r="D141" i="4"/>
  <c r="I141" i="4" s="1"/>
  <c r="E141" i="4"/>
  <c r="F141" i="4"/>
  <c r="G141" i="4"/>
  <c r="H141" i="4"/>
  <c r="J141" i="4"/>
  <c r="B142" i="4"/>
  <c r="D142" i="4" s="1"/>
  <c r="I142" i="4" s="1"/>
  <c r="C142" i="4"/>
  <c r="E142" i="4"/>
  <c r="F142" i="4"/>
  <c r="G142" i="4"/>
  <c r="H142" i="4"/>
  <c r="J142" i="4"/>
  <c r="K142" i="4"/>
  <c r="B143" i="4"/>
  <c r="C143" i="4"/>
  <c r="D143" i="4"/>
  <c r="E143" i="4"/>
  <c r="F143" i="4"/>
  <c r="G143" i="4"/>
  <c r="H143" i="4"/>
  <c r="I143" i="4"/>
  <c r="B144" i="4"/>
  <c r="C144" i="4"/>
  <c r="D144" i="4"/>
  <c r="I144" i="4" s="1"/>
  <c r="E144" i="4"/>
  <c r="K144" i="4" s="1"/>
  <c r="F144" i="4"/>
  <c r="G144" i="4"/>
  <c r="H144" i="4"/>
  <c r="B145" i="4"/>
  <c r="D145" i="4" s="1"/>
  <c r="I145" i="4" s="1"/>
  <c r="C145" i="4"/>
  <c r="E145" i="4"/>
  <c r="J145" i="4" s="1"/>
  <c r="F145" i="4"/>
  <c r="G145" i="4"/>
  <c r="H145" i="4"/>
  <c r="K145" i="4"/>
  <c r="B146" i="4"/>
  <c r="C146" i="4"/>
  <c r="D146" i="4"/>
  <c r="E146" i="4"/>
  <c r="J146" i="4" s="1"/>
  <c r="F146" i="4"/>
  <c r="G146" i="4"/>
  <c r="H146" i="4"/>
  <c r="B147" i="4"/>
  <c r="D147" i="4" s="1"/>
  <c r="C147" i="4"/>
  <c r="E147" i="4"/>
  <c r="K147" i="4" s="1"/>
  <c r="F147" i="4"/>
  <c r="G147" i="4"/>
  <c r="H147" i="4"/>
  <c r="B148" i="4"/>
  <c r="C148" i="4"/>
  <c r="D148" i="4"/>
  <c r="I148" i="4" s="1"/>
  <c r="E148" i="4"/>
  <c r="K148" i="4" s="1"/>
  <c r="F148" i="4"/>
  <c r="G148" i="4"/>
  <c r="H148" i="4"/>
  <c r="B149" i="4"/>
  <c r="D149" i="4" s="1"/>
  <c r="I149" i="4" s="1"/>
  <c r="C149" i="4"/>
  <c r="E149" i="4"/>
  <c r="J149" i="4" s="1"/>
  <c r="F149" i="4"/>
  <c r="G149" i="4"/>
  <c r="H149" i="4"/>
  <c r="K149" i="4"/>
  <c r="B150" i="4"/>
  <c r="C150" i="4"/>
  <c r="D150" i="4"/>
  <c r="E150" i="4"/>
  <c r="J150" i="4" s="1"/>
  <c r="F150" i="4"/>
  <c r="G150" i="4"/>
  <c r="H150" i="4"/>
  <c r="I150" i="4"/>
  <c r="K150" i="4"/>
  <c r="B151" i="4"/>
  <c r="D151" i="4" s="1"/>
  <c r="C151" i="4"/>
  <c r="E151" i="4"/>
  <c r="K151" i="4" s="1"/>
  <c r="F151" i="4"/>
  <c r="G151" i="4"/>
  <c r="H151" i="4"/>
  <c r="I151" i="4"/>
  <c r="J151" i="4"/>
  <c r="B152" i="4"/>
  <c r="C152" i="4"/>
  <c r="D152" i="4"/>
  <c r="I152" i="4" s="1"/>
  <c r="E152" i="4"/>
  <c r="K152" i="4" s="1"/>
  <c r="F152" i="4"/>
  <c r="G152" i="4"/>
  <c r="H152" i="4"/>
  <c r="B153" i="4"/>
  <c r="D153" i="4" s="1"/>
  <c r="I153" i="4" s="1"/>
  <c r="C153" i="4"/>
  <c r="E153" i="4"/>
  <c r="J153" i="4" s="1"/>
  <c r="F153" i="4"/>
  <c r="G153" i="4"/>
  <c r="H153" i="4"/>
  <c r="B154" i="4"/>
  <c r="C154" i="4"/>
  <c r="D154" i="4"/>
  <c r="E154" i="4"/>
  <c r="J154" i="4" s="1"/>
  <c r="F154" i="4"/>
  <c r="G154" i="4"/>
  <c r="H154" i="4"/>
  <c r="I154" i="4"/>
  <c r="K154" i="4"/>
  <c r="B155" i="4"/>
  <c r="D155" i="4" s="1"/>
  <c r="C155" i="4"/>
  <c r="E155" i="4"/>
  <c r="K155" i="4" s="1"/>
  <c r="F155" i="4"/>
  <c r="G155" i="4"/>
  <c r="H155" i="4"/>
  <c r="I155" i="4"/>
  <c r="J155" i="4"/>
  <c r="B156" i="4"/>
  <c r="C156" i="4"/>
  <c r="D156" i="4"/>
  <c r="I156" i="4" s="1"/>
  <c r="E156" i="4"/>
  <c r="K156" i="4" s="1"/>
  <c r="F156" i="4"/>
  <c r="G156" i="4"/>
  <c r="H156" i="4"/>
  <c r="B157" i="4"/>
  <c r="D157" i="4" s="1"/>
  <c r="I157" i="4" s="1"/>
  <c r="C157" i="4"/>
  <c r="E157" i="4"/>
  <c r="F157" i="4"/>
  <c r="G157" i="4"/>
  <c r="H157" i="4"/>
  <c r="B158" i="4"/>
  <c r="C158" i="4"/>
  <c r="D158" i="4"/>
  <c r="E158" i="4"/>
  <c r="J158" i="4" s="1"/>
  <c r="F158" i="4"/>
  <c r="G158" i="4"/>
  <c r="H158" i="4"/>
  <c r="I158" i="4"/>
  <c r="K158" i="4"/>
  <c r="B159" i="4"/>
  <c r="D159" i="4" s="1"/>
  <c r="C159" i="4"/>
  <c r="E159" i="4"/>
  <c r="K159" i="4" s="1"/>
  <c r="F159" i="4"/>
  <c r="G159" i="4"/>
  <c r="H159" i="4"/>
  <c r="I159" i="4"/>
  <c r="J159" i="4"/>
  <c r="B160" i="4"/>
  <c r="C160" i="4"/>
  <c r="D160" i="4"/>
  <c r="I160" i="4" s="1"/>
  <c r="E160" i="4"/>
  <c r="K160" i="4" s="1"/>
  <c r="F160" i="4"/>
  <c r="G160" i="4"/>
  <c r="H160" i="4"/>
  <c r="B161" i="4"/>
  <c r="D161" i="4" s="1"/>
  <c r="I161" i="4" s="1"/>
  <c r="C161" i="4"/>
  <c r="E161" i="4"/>
  <c r="J161" i="4" s="1"/>
  <c r="F161" i="4"/>
  <c r="G161" i="4"/>
  <c r="H161" i="4"/>
  <c r="K161" i="4"/>
  <c r="B162" i="4"/>
  <c r="C162" i="4"/>
  <c r="D162" i="4"/>
  <c r="E162" i="4"/>
  <c r="J162" i="4" s="1"/>
  <c r="F162" i="4"/>
  <c r="G162" i="4"/>
  <c r="H162" i="4"/>
  <c r="B163" i="4"/>
  <c r="D163" i="4" s="1"/>
  <c r="C163" i="4"/>
  <c r="E163" i="4"/>
  <c r="K163" i="4" s="1"/>
  <c r="F163" i="4"/>
  <c r="G163" i="4"/>
  <c r="H163" i="4"/>
  <c r="B164" i="4"/>
  <c r="C164" i="4"/>
  <c r="D164" i="4"/>
  <c r="I164" i="4" s="1"/>
  <c r="E164" i="4"/>
  <c r="K164" i="4" s="1"/>
  <c r="F164" i="4"/>
  <c r="G164" i="4"/>
  <c r="H164" i="4"/>
  <c r="B165" i="4"/>
  <c r="D165" i="4" s="1"/>
  <c r="I165" i="4" s="1"/>
  <c r="C165" i="4"/>
  <c r="E165" i="4"/>
  <c r="J165" i="4" s="1"/>
  <c r="F165" i="4"/>
  <c r="G165" i="4"/>
  <c r="H165" i="4"/>
  <c r="K165" i="4"/>
  <c r="B166" i="4"/>
  <c r="C166" i="4"/>
  <c r="D166" i="4"/>
  <c r="E166" i="4"/>
  <c r="J166" i="4" s="1"/>
  <c r="F166" i="4"/>
  <c r="G166" i="4"/>
  <c r="H166" i="4"/>
  <c r="I166" i="4"/>
  <c r="K166" i="4"/>
  <c r="B167" i="4"/>
  <c r="D167" i="4" s="1"/>
  <c r="C167" i="4"/>
  <c r="E167" i="4"/>
  <c r="K167" i="4" s="1"/>
  <c r="F167" i="4"/>
  <c r="G167" i="4"/>
  <c r="H167" i="4"/>
  <c r="I167" i="4"/>
  <c r="J167" i="4"/>
  <c r="B168" i="4"/>
  <c r="C168" i="4"/>
  <c r="D168" i="4"/>
  <c r="I168" i="4" s="1"/>
  <c r="E168" i="4"/>
  <c r="K168" i="4" s="1"/>
  <c r="F168" i="4"/>
  <c r="G168" i="4"/>
  <c r="H168" i="4"/>
  <c r="B169" i="4"/>
  <c r="D169" i="4" s="1"/>
  <c r="I169" i="4" s="1"/>
  <c r="C169" i="4"/>
  <c r="E169" i="4"/>
  <c r="J169" i="4" s="1"/>
  <c r="F169" i="4"/>
  <c r="G169" i="4"/>
  <c r="H169" i="4"/>
  <c r="B170" i="4"/>
  <c r="C170" i="4"/>
  <c r="D170" i="4"/>
  <c r="E170" i="4"/>
  <c r="J170" i="4" s="1"/>
  <c r="F170" i="4"/>
  <c r="G170" i="4"/>
  <c r="H170" i="4"/>
  <c r="I170" i="4"/>
  <c r="K170" i="4"/>
  <c r="B171" i="4"/>
  <c r="D171" i="4" s="1"/>
  <c r="C171" i="4"/>
  <c r="E171" i="4"/>
  <c r="K171" i="4" s="1"/>
  <c r="F171" i="4"/>
  <c r="G171" i="4"/>
  <c r="H171" i="4"/>
  <c r="I171" i="4"/>
  <c r="J171" i="4"/>
  <c r="B172" i="4"/>
  <c r="C172" i="4"/>
  <c r="D172" i="4"/>
  <c r="I172" i="4" s="1"/>
  <c r="E172" i="4"/>
  <c r="J172" i="4" s="1"/>
  <c r="F172" i="4"/>
  <c r="G172" i="4"/>
  <c r="H172" i="4"/>
  <c r="K172" i="4"/>
  <c r="B173" i="4"/>
  <c r="D173" i="4" s="1"/>
  <c r="I173" i="4" s="1"/>
  <c r="C173" i="4"/>
  <c r="E173" i="4"/>
  <c r="F173" i="4"/>
  <c r="G173" i="4"/>
  <c r="H173" i="4"/>
  <c r="J173" i="4"/>
  <c r="B174" i="4"/>
  <c r="C174" i="4"/>
  <c r="D174" i="4"/>
  <c r="I174" i="4" s="1"/>
  <c r="E174" i="4"/>
  <c r="J174" i="4" s="1"/>
  <c r="F174" i="4"/>
  <c r="G174" i="4"/>
  <c r="H174" i="4"/>
  <c r="K174" i="4"/>
  <c r="B175" i="4"/>
  <c r="D175" i="4" s="1"/>
  <c r="I175" i="4" s="1"/>
  <c r="C175" i="4"/>
  <c r="E175" i="4"/>
  <c r="F175" i="4"/>
  <c r="G175" i="4"/>
  <c r="H175" i="4"/>
  <c r="J175" i="4"/>
  <c r="B176" i="4"/>
  <c r="C176" i="4"/>
  <c r="D176" i="4"/>
  <c r="I176" i="4" s="1"/>
  <c r="E176" i="4"/>
  <c r="J176" i="4" s="1"/>
  <c r="F176" i="4"/>
  <c r="G176" i="4"/>
  <c r="H176" i="4"/>
  <c r="K176" i="4"/>
  <c r="B177" i="4"/>
  <c r="D177" i="4" s="1"/>
  <c r="I177" i="4" s="1"/>
  <c r="C177" i="4"/>
  <c r="E177" i="4"/>
  <c r="F177" i="4"/>
  <c r="G177" i="4"/>
  <c r="H177" i="4"/>
  <c r="J177" i="4"/>
  <c r="B178" i="4"/>
  <c r="C178" i="4"/>
  <c r="D178" i="4"/>
  <c r="I178" i="4" s="1"/>
  <c r="E178" i="4"/>
  <c r="J178" i="4" s="1"/>
  <c r="F178" i="4"/>
  <c r="G178" i="4"/>
  <c r="H178" i="4"/>
  <c r="K178" i="4"/>
  <c r="B179" i="4"/>
  <c r="D179" i="4" s="1"/>
  <c r="I179" i="4" s="1"/>
  <c r="C179" i="4"/>
  <c r="E179" i="4"/>
  <c r="F179" i="4"/>
  <c r="G179" i="4"/>
  <c r="H179" i="4"/>
  <c r="J179" i="4"/>
  <c r="B180" i="4"/>
  <c r="C180" i="4"/>
  <c r="D180" i="4"/>
  <c r="I180" i="4" s="1"/>
  <c r="E180" i="4"/>
  <c r="J180" i="4" s="1"/>
  <c r="F180" i="4"/>
  <c r="G180" i="4"/>
  <c r="H180" i="4"/>
  <c r="K180" i="4"/>
  <c r="B181" i="4"/>
  <c r="D181" i="4" s="1"/>
  <c r="I181" i="4" s="1"/>
  <c r="C181" i="4"/>
  <c r="E181" i="4"/>
  <c r="F181" i="4"/>
  <c r="G181" i="4"/>
  <c r="H181" i="4"/>
  <c r="J181" i="4"/>
  <c r="B182" i="4"/>
  <c r="C182" i="4"/>
  <c r="D182" i="4"/>
  <c r="I182" i="4" s="1"/>
  <c r="E182" i="4"/>
  <c r="J182" i="4" s="1"/>
  <c r="F182" i="4"/>
  <c r="G182" i="4"/>
  <c r="H182" i="4"/>
  <c r="K182" i="4"/>
  <c r="B183" i="4"/>
  <c r="D183" i="4" s="1"/>
  <c r="I183" i="4" s="1"/>
  <c r="C183" i="4"/>
  <c r="E183" i="4"/>
  <c r="F183" i="4"/>
  <c r="G183" i="4"/>
  <c r="H183" i="4"/>
  <c r="J183" i="4"/>
  <c r="B184" i="4"/>
  <c r="C184" i="4"/>
  <c r="D184" i="4"/>
  <c r="I184" i="4" s="1"/>
  <c r="E184" i="4"/>
  <c r="J184" i="4" s="1"/>
  <c r="F184" i="4"/>
  <c r="G184" i="4"/>
  <c r="H184" i="4"/>
  <c r="K184" i="4"/>
  <c r="B185" i="4"/>
  <c r="D185" i="4" s="1"/>
  <c r="I185" i="4" s="1"/>
  <c r="C185" i="4"/>
  <c r="E185" i="4"/>
  <c r="F185" i="4"/>
  <c r="G185" i="4"/>
  <c r="H185" i="4"/>
  <c r="J185" i="4"/>
  <c r="B186" i="4"/>
  <c r="C186" i="4"/>
  <c r="D186" i="4"/>
  <c r="I186" i="4" s="1"/>
  <c r="E186" i="4"/>
  <c r="J186" i="4" s="1"/>
  <c r="F186" i="4"/>
  <c r="G186" i="4"/>
  <c r="H186" i="4"/>
  <c r="K186" i="4"/>
  <c r="B187" i="4"/>
  <c r="D187" i="4" s="1"/>
  <c r="I187" i="4" s="1"/>
  <c r="C187" i="4"/>
  <c r="E187" i="4"/>
  <c r="F187" i="4"/>
  <c r="G187" i="4"/>
  <c r="H187" i="4"/>
  <c r="J187" i="4"/>
  <c r="B188" i="4"/>
  <c r="C188" i="4"/>
  <c r="D188" i="4"/>
  <c r="I188" i="4" s="1"/>
  <c r="E188" i="4"/>
  <c r="J188" i="4" s="1"/>
  <c r="F188" i="4"/>
  <c r="G188" i="4"/>
  <c r="H188" i="4"/>
  <c r="K188" i="4"/>
  <c r="B189" i="4"/>
  <c r="D189" i="4" s="1"/>
  <c r="I189" i="4" s="1"/>
  <c r="C189" i="4"/>
  <c r="E189" i="4"/>
  <c r="F189" i="4"/>
  <c r="G189" i="4"/>
  <c r="H189" i="4"/>
  <c r="J189" i="4"/>
  <c r="B190" i="4"/>
  <c r="C190" i="4"/>
  <c r="D190" i="4"/>
  <c r="I190" i="4" s="1"/>
  <c r="E190" i="4"/>
  <c r="J190" i="4" s="1"/>
  <c r="F190" i="4"/>
  <c r="G190" i="4"/>
  <c r="H190" i="4"/>
  <c r="K190" i="4"/>
  <c r="B191" i="4"/>
  <c r="D191" i="4" s="1"/>
  <c r="I191" i="4" s="1"/>
  <c r="C191" i="4"/>
  <c r="E191" i="4"/>
  <c r="F191" i="4"/>
  <c r="G191" i="4"/>
  <c r="H191" i="4"/>
  <c r="J191" i="4"/>
  <c r="B192" i="4"/>
  <c r="C192" i="4"/>
  <c r="D192" i="4"/>
  <c r="I192" i="4" s="1"/>
  <c r="E192" i="4"/>
  <c r="J192" i="4" s="1"/>
  <c r="F192" i="4"/>
  <c r="G192" i="4"/>
  <c r="H192" i="4"/>
  <c r="K192" i="4"/>
  <c r="B193" i="4"/>
  <c r="D193" i="4" s="1"/>
  <c r="I193" i="4" s="1"/>
  <c r="C193" i="4"/>
  <c r="E193" i="4"/>
  <c r="F193" i="4"/>
  <c r="G193" i="4"/>
  <c r="H193" i="4"/>
  <c r="J193" i="4"/>
  <c r="B194" i="4"/>
  <c r="C194" i="4"/>
  <c r="D194" i="4"/>
  <c r="I194" i="4" s="1"/>
  <c r="E194" i="4"/>
  <c r="J194" i="4" s="1"/>
  <c r="F194" i="4"/>
  <c r="G194" i="4"/>
  <c r="H194" i="4"/>
  <c r="K194" i="4"/>
  <c r="B195" i="4"/>
  <c r="D195" i="4" s="1"/>
  <c r="I195" i="4" s="1"/>
  <c r="C195" i="4"/>
  <c r="E195" i="4"/>
  <c r="F195" i="4"/>
  <c r="G195" i="4"/>
  <c r="H195" i="4"/>
  <c r="J195" i="4"/>
  <c r="B196" i="4"/>
  <c r="C196" i="4"/>
  <c r="D196" i="4"/>
  <c r="I196" i="4" s="1"/>
  <c r="E196" i="4"/>
  <c r="J196" i="4" s="1"/>
  <c r="F196" i="4"/>
  <c r="G196" i="4"/>
  <c r="H196" i="4"/>
  <c r="K196" i="4"/>
  <c r="B197" i="4"/>
  <c r="D197" i="4" s="1"/>
  <c r="I197" i="4" s="1"/>
  <c r="C197" i="4"/>
  <c r="E197" i="4"/>
  <c r="F197" i="4"/>
  <c r="G197" i="4"/>
  <c r="H197" i="4"/>
  <c r="J197" i="4"/>
  <c r="B198" i="4"/>
  <c r="C198" i="4"/>
  <c r="D198" i="4"/>
  <c r="I198" i="4" s="1"/>
  <c r="E198" i="4"/>
  <c r="J198" i="4" s="1"/>
  <c r="F198" i="4"/>
  <c r="G198" i="4"/>
  <c r="H198" i="4"/>
  <c r="K198" i="4"/>
  <c r="B199" i="4"/>
  <c r="D199" i="4" s="1"/>
  <c r="I199" i="4" s="1"/>
  <c r="C199" i="4"/>
  <c r="E199" i="4"/>
  <c r="F199" i="4"/>
  <c r="G199" i="4"/>
  <c r="H199" i="4"/>
  <c r="J199" i="4"/>
  <c r="B200" i="4"/>
  <c r="C200" i="4"/>
  <c r="D200" i="4"/>
  <c r="I200" i="4" s="1"/>
  <c r="E200" i="4"/>
  <c r="J200" i="4" s="1"/>
  <c r="F200" i="4"/>
  <c r="G200" i="4"/>
  <c r="H200" i="4"/>
  <c r="K200" i="4"/>
  <c r="B201" i="4"/>
  <c r="D201" i="4" s="1"/>
  <c r="I201" i="4" s="1"/>
  <c r="C201" i="4"/>
  <c r="E201" i="4"/>
  <c r="F201" i="4"/>
  <c r="G201" i="4"/>
  <c r="H201" i="4"/>
  <c r="J201" i="4"/>
  <c r="B202" i="4"/>
  <c r="C202" i="4"/>
  <c r="D202" i="4"/>
  <c r="I202" i="4" s="1"/>
  <c r="E202" i="4"/>
  <c r="J202" i="4" s="1"/>
  <c r="F202" i="4"/>
  <c r="G202" i="4"/>
  <c r="H202" i="4"/>
  <c r="K202" i="4"/>
  <c r="B203" i="4"/>
  <c r="D203" i="4" s="1"/>
  <c r="I203" i="4" s="1"/>
  <c r="C203" i="4"/>
  <c r="E203" i="4"/>
  <c r="F203" i="4"/>
  <c r="G203" i="4"/>
  <c r="H203" i="4"/>
  <c r="J203" i="4"/>
  <c r="B204" i="4"/>
  <c r="C204" i="4"/>
  <c r="D204" i="4"/>
  <c r="I204" i="4" s="1"/>
  <c r="E204" i="4"/>
  <c r="J204" i="4" s="1"/>
  <c r="F204" i="4"/>
  <c r="G204" i="4"/>
  <c r="H204" i="4"/>
  <c r="K204" i="4"/>
  <c r="B205" i="4"/>
  <c r="D205" i="4" s="1"/>
  <c r="I205" i="4" s="1"/>
  <c r="C205" i="4"/>
  <c r="E205" i="4"/>
  <c r="F205" i="4"/>
  <c r="G205" i="4"/>
  <c r="H205" i="4"/>
  <c r="J205" i="4"/>
  <c r="B206" i="4"/>
  <c r="C206" i="4"/>
  <c r="D206" i="4"/>
  <c r="I206" i="4" s="1"/>
  <c r="E206" i="4"/>
  <c r="J206" i="4" s="1"/>
  <c r="F206" i="4"/>
  <c r="G206" i="4"/>
  <c r="H206" i="4"/>
  <c r="K206" i="4"/>
  <c r="B207" i="4"/>
  <c r="D207" i="4" s="1"/>
  <c r="I207" i="4" s="1"/>
  <c r="C207" i="4"/>
  <c r="E207" i="4"/>
  <c r="F207" i="4"/>
  <c r="G207" i="4"/>
  <c r="H207" i="4"/>
  <c r="J207" i="4"/>
  <c r="B208" i="4"/>
  <c r="C208" i="4"/>
  <c r="D208" i="4"/>
  <c r="I208" i="4" s="1"/>
  <c r="E208" i="4"/>
  <c r="J208" i="4" s="1"/>
  <c r="F208" i="4"/>
  <c r="G208" i="4"/>
  <c r="H208" i="4"/>
  <c r="K208" i="4"/>
  <c r="B209" i="4"/>
  <c r="D209" i="4" s="1"/>
  <c r="I209" i="4" s="1"/>
  <c r="C209" i="4"/>
  <c r="E209" i="4"/>
  <c r="F209" i="4"/>
  <c r="G209" i="4"/>
  <c r="H209" i="4"/>
  <c r="J209" i="4"/>
  <c r="B210" i="4"/>
  <c r="C210" i="4"/>
  <c r="D210" i="4"/>
  <c r="I210" i="4" s="1"/>
  <c r="E210" i="4"/>
  <c r="J210" i="4" s="1"/>
  <c r="F210" i="4"/>
  <c r="G210" i="4"/>
  <c r="H210" i="4"/>
  <c r="K210" i="4"/>
  <c r="B211" i="4"/>
  <c r="D211" i="4" s="1"/>
  <c r="I211" i="4" s="1"/>
  <c r="C211" i="4"/>
  <c r="E211" i="4"/>
  <c r="F211" i="4"/>
  <c r="G211" i="4"/>
  <c r="H211" i="4"/>
  <c r="J211" i="4"/>
  <c r="B212" i="4"/>
  <c r="C212" i="4"/>
  <c r="D212" i="4"/>
  <c r="I212" i="4" s="1"/>
  <c r="E212" i="4"/>
  <c r="J212" i="4" s="1"/>
  <c r="F212" i="4"/>
  <c r="G212" i="4"/>
  <c r="H212" i="4"/>
  <c r="K212" i="4"/>
  <c r="B213" i="4"/>
  <c r="D213" i="4" s="1"/>
  <c r="I213" i="4" s="1"/>
  <c r="C213" i="4"/>
  <c r="E213" i="4"/>
  <c r="F213" i="4"/>
  <c r="G213" i="4"/>
  <c r="H213" i="4"/>
  <c r="J213" i="4"/>
  <c r="B214" i="4"/>
  <c r="C214" i="4"/>
  <c r="D214" i="4"/>
  <c r="I214" i="4" s="1"/>
  <c r="E214" i="4"/>
  <c r="J214" i="4" s="1"/>
  <c r="F214" i="4"/>
  <c r="G214" i="4"/>
  <c r="H214" i="4"/>
  <c r="K214" i="4"/>
  <c r="B215" i="4"/>
  <c r="D215" i="4" s="1"/>
  <c r="I215" i="4" s="1"/>
  <c r="C215" i="4"/>
  <c r="E215" i="4"/>
  <c r="F215" i="4"/>
  <c r="G215" i="4"/>
  <c r="H215" i="4"/>
  <c r="J215" i="4"/>
  <c r="B216" i="4"/>
  <c r="C216" i="4"/>
  <c r="D216" i="4"/>
  <c r="I216" i="4" s="1"/>
  <c r="E216" i="4"/>
  <c r="J216" i="4" s="1"/>
  <c r="F216" i="4"/>
  <c r="G216" i="4"/>
  <c r="H216" i="4"/>
  <c r="K216" i="4"/>
  <c r="B217" i="4"/>
  <c r="D217" i="4" s="1"/>
  <c r="I217" i="4" s="1"/>
  <c r="C217" i="4"/>
  <c r="E217" i="4"/>
  <c r="F217" i="4"/>
  <c r="G217" i="4"/>
  <c r="H217" i="4"/>
  <c r="J217" i="4"/>
  <c r="B218" i="4"/>
  <c r="C218" i="4"/>
  <c r="D218" i="4"/>
  <c r="I218" i="4" s="1"/>
  <c r="E218" i="4"/>
  <c r="J218" i="4" s="1"/>
  <c r="F218" i="4"/>
  <c r="G218" i="4"/>
  <c r="H218" i="4"/>
  <c r="K218" i="4"/>
  <c r="B219" i="4"/>
  <c r="D219" i="4" s="1"/>
  <c r="I219" i="4" s="1"/>
  <c r="C219" i="4"/>
  <c r="E219" i="4"/>
  <c r="F219" i="4"/>
  <c r="G219" i="4"/>
  <c r="H219" i="4"/>
  <c r="J219" i="4"/>
  <c r="B220" i="4"/>
  <c r="C220" i="4"/>
  <c r="D220" i="4"/>
  <c r="I220" i="4" s="1"/>
  <c r="E220" i="4"/>
  <c r="J220" i="4" s="1"/>
  <c r="F220" i="4"/>
  <c r="G220" i="4"/>
  <c r="H220" i="4"/>
  <c r="K220" i="4"/>
  <c r="B221" i="4"/>
  <c r="D221" i="4" s="1"/>
  <c r="I221" i="4" s="1"/>
  <c r="C221" i="4"/>
  <c r="E221" i="4"/>
  <c r="F221" i="4"/>
  <c r="G221" i="4"/>
  <c r="H221" i="4"/>
  <c r="J221" i="4"/>
  <c r="B222" i="4"/>
  <c r="C222" i="4"/>
  <c r="D222" i="4"/>
  <c r="I222" i="4" s="1"/>
  <c r="E222" i="4"/>
  <c r="J222" i="4" s="1"/>
  <c r="F222" i="4"/>
  <c r="G222" i="4"/>
  <c r="H222" i="4"/>
  <c r="K222" i="4"/>
  <c r="B223" i="4"/>
  <c r="D223" i="4" s="1"/>
  <c r="I223" i="4" s="1"/>
  <c r="C223" i="4"/>
  <c r="E223" i="4"/>
  <c r="F223" i="4"/>
  <c r="G223" i="4"/>
  <c r="H223" i="4"/>
  <c r="J223" i="4"/>
  <c r="B224" i="4"/>
  <c r="C224" i="4"/>
  <c r="D224" i="4"/>
  <c r="I224" i="4" s="1"/>
  <c r="E224" i="4"/>
  <c r="J224" i="4" s="1"/>
  <c r="F224" i="4"/>
  <c r="G224" i="4"/>
  <c r="H224" i="4"/>
  <c r="K224" i="4"/>
  <c r="B225" i="4"/>
  <c r="D225" i="4" s="1"/>
  <c r="I225" i="4" s="1"/>
  <c r="C225" i="4"/>
  <c r="E225" i="4"/>
  <c r="F225" i="4"/>
  <c r="G225" i="4"/>
  <c r="H225" i="4"/>
  <c r="J225" i="4"/>
  <c r="B226" i="4"/>
  <c r="C226" i="4"/>
  <c r="D226" i="4"/>
  <c r="I226" i="4" s="1"/>
  <c r="E226" i="4"/>
  <c r="J226" i="4" s="1"/>
  <c r="F226" i="4"/>
  <c r="G226" i="4"/>
  <c r="H226" i="4"/>
  <c r="K226" i="4"/>
  <c r="B227" i="4"/>
  <c r="D227" i="4" s="1"/>
  <c r="I227" i="4" s="1"/>
  <c r="C227" i="4"/>
  <c r="E227" i="4"/>
  <c r="F227" i="4"/>
  <c r="G227" i="4"/>
  <c r="H227" i="4"/>
  <c r="J227" i="4"/>
  <c r="B228" i="4"/>
  <c r="C228" i="4"/>
  <c r="D228" i="4"/>
  <c r="I228" i="4" s="1"/>
  <c r="E228" i="4"/>
  <c r="J228" i="4" s="1"/>
  <c r="F228" i="4"/>
  <c r="G228" i="4"/>
  <c r="H228" i="4"/>
  <c r="K228" i="4"/>
  <c r="B229" i="4"/>
  <c r="D229" i="4" s="1"/>
  <c r="I229" i="4" s="1"/>
  <c r="C229" i="4"/>
  <c r="E229" i="4"/>
  <c r="F229" i="4"/>
  <c r="G229" i="4"/>
  <c r="H229" i="4"/>
  <c r="J229" i="4"/>
  <c r="B230" i="4"/>
  <c r="C230" i="4"/>
  <c r="D230" i="4"/>
  <c r="I230" i="4" s="1"/>
  <c r="E230" i="4"/>
  <c r="J230" i="4" s="1"/>
  <c r="F230" i="4"/>
  <c r="G230" i="4"/>
  <c r="H230" i="4"/>
  <c r="K230" i="4"/>
  <c r="B231" i="4"/>
  <c r="D231" i="4" s="1"/>
  <c r="I231" i="4" s="1"/>
  <c r="C231" i="4"/>
  <c r="E231" i="4"/>
  <c r="F231" i="4"/>
  <c r="G231" i="4"/>
  <c r="H231" i="4"/>
  <c r="J231" i="4"/>
  <c r="B232" i="4"/>
  <c r="C232" i="4"/>
  <c r="D232" i="4"/>
  <c r="E232" i="4"/>
  <c r="J232" i="4" s="1"/>
  <c r="F232" i="4"/>
  <c r="G232" i="4"/>
  <c r="H232" i="4"/>
  <c r="B233" i="4"/>
  <c r="D233" i="4" s="1"/>
  <c r="C233" i="4"/>
  <c r="E233" i="4"/>
  <c r="J233" i="4" s="1"/>
  <c r="F233" i="4"/>
  <c r="G233" i="4"/>
  <c r="H233" i="4"/>
  <c r="I233" i="4"/>
  <c r="B234" i="4"/>
  <c r="C234" i="4"/>
  <c r="D234" i="4"/>
  <c r="E234" i="4"/>
  <c r="F234" i="4"/>
  <c r="G234" i="4"/>
  <c r="H234" i="4"/>
  <c r="I234" i="4"/>
  <c r="K234" i="4"/>
  <c r="B235" i="4"/>
  <c r="D235" i="4" s="1"/>
  <c r="I235" i="4" s="1"/>
  <c r="C235" i="4"/>
  <c r="E235" i="4"/>
  <c r="F235" i="4"/>
  <c r="G235" i="4"/>
  <c r="H235" i="4"/>
  <c r="J235" i="4"/>
  <c r="K235" i="4"/>
  <c r="B236" i="4"/>
  <c r="C236" i="4"/>
  <c r="D236" i="4"/>
  <c r="E236" i="4"/>
  <c r="J236" i="4" s="1"/>
  <c r="F236" i="4"/>
  <c r="G236" i="4"/>
  <c r="H236" i="4"/>
  <c r="B237" i="4"/>
  <c r="D237" i="4" s="1"/>
  <c r="C237" i="4"/>
  <c r="E237" i="4"/>
  <c r="J237" i="4" s="1"/>
  <c r="F237" i="4"/>
  <c r="G237" i="4"/>
  <c r="H237" i="4"/>
  <c r="I237" i="4"/>
  <c r="B238" i="4"/>
  <c r="C238" i="4"/>
  <c r="D238" i="4"/>
  <c r="E238" i="4"/>
  <c r="F238" i="4"/>
  <c r="G238" i="4"/>
  <c r="H238" i="4"/>
  <c r="I238" i="4"/>
  <c r="K238" i="4"/>
  <c r="B239" i="4"/>
  <c r="D239" i="4" s="1"/>
  <c r="I239" i="4" s="1"/>
  <c r="C239" i="4"/>
  <c r="E239" i="4"/>
  <c r="F239" i="4"/>
  <c r="G239" i="4"/>
  <c r="H239" i="4"/>
  <c r="J239" i="4"/>
  <c r="B240" i="4"/>
  <c r="C240" i="4"/>
  <c r="D240" i="4"/>
  <c r="E240" i="4"/>
  <c r="J240" i="4" s="1"/>
  <c r="F240" i="4"/>
  <c r="G240" i="4"/>
  <c r="H240" i="4"/>
  <c r="I240" i="4"/>
  <c r="B241" i="4"/>
  <c r="D241" i="4" s="1"/>
  <c r="C241" i="4"/>
  <c r="E241" i="4"/>
  <c r="J241" i="4" s="1"/>
  <c r="F241" i="4"/>
  <c r="G241" i="4"/>
  <c r="H241" i="4"/>
  <c r="I241" i="4"/>
  <c r="B242" i="4"/>
  <c r="C242" i="4"/>
  <c r="D242" i="4"/>
  <c r="E242" i="4"/>
  <c r="F242" i="4"/>
  <c r="G242" i="4"/>
  <c r="H242" i="4"/>
  <c r="I242" i="4"/>
  <c r="K242" i="4"/>
  <c r="B243" i="4"/>
  <c r="D243" i="4" s="1"/>
  <c r="I243" i="4" s="1"/>
  <c r="C243" i="4"/>
  <c r="E243" i="4"/>
  <c r="F243" i="4"/>
  <c r="G243" i="4"/>
  <c r="H243" i="4"/>
  <c r="J243" i="4"/>
  <c r="K243" i="4"/>
  <c r="B244" i="4"/>
  <c r="C244" i="4"/>
  <c r="D244" i="4"/>
  <c r="E244" i="4"/>
  <c r="J244" i="4" s="1"/>
  <c r="F244" i="4"/>
  <c r="G244" i="4"/>
  <c r="H244" i="4"/>
  <c r="I244" i="4"/>
  <c r="B245" i="4"/>
  <c r="D245" i="4" s="1"/>
  <c r="C245" i="4"/>
  <c r="E245" i="4"/>
  <c r="J245" i="4" s="1"/>
  <c r="F245" i="4"/>
  <c r="G245" i="4"/>
  <c r="H245" i="4"/>
  <c r="B246" i="4"/>
  <c r="C246" i="4"/>
  <c r="D246" i="4"/>
  <c r="E246" i="4"/>
  <c r="F246" i="4"/>
  <c r="G246" i="4"/>
  <c r="H246" i="4"/>
  <c r="I246" i="4"/>
  <c r="K246" i="4"/>
  <c r="B247" i="4"/>
  <c r="D247" i="4" s="1"/>
  <c r="I247" i="4" s="1"/>
  <c r="C247" i="4"/>
  <c r="E247" i="4"/>
  <c r="F247" i="4"/>
  <c r="G247" i="4"/>
  <c r="H247" i="4"/>
  <c r="J247" i="4"/>
  <c r="K247" i="4"/>
  <c r="B248" i="4"/>
  <c r="C248" i="4"/>
  <c r="D248" i="4"/>
  <c r="E248" i="4"/>
  <c r="J248" i="4" s="1"/>
  <c r="F248" i="4"/>
  <c r="G248" i="4"/>
  <c r="H248" i="4"/>
  <c r="I248" i="4"/>
  <c r="B249" i="4"/>
  <c r="D249" i="4" s="1"/>
  <c r="C249" i="4"/>
  <c r="E249" i="4"/>
  <c r="J249" i="4" s="1"/>
  <c r="F249" i="4"/>
  <c r="G249" i="4"/>
  <c r="H249" i="4"/>
  <c r="I249" i="4"/>
  <c r="B250" i="4"/>
  <c r="C250" i="4"/>
  <c r="D250" i="4"/>
  <c r="E250" i="4"/>
  <c r="F250" i="4"/>
  <c r="G250" i="4"/>
  <c r="H250" i="4"/>
  <c r="I250" i="4"/>
  <c r="K250" i="4"/>
  <c r="B251" i="4"/>
  <c r="D251" i="4" s="1"/>
  <c r="I251" i="4" s="1"/>
  <c r="C251" i="4"/>
  <c r="E251" i="4"/>
  <c r="F251" i="4"/>
  <c r="G251" i="4"/>
  <c r="H251" i="4"/>
  <c r="J251" i="4"/>
  <c r="B252" i="4"/>
  <c r="C252" i="4"/>
  <c r="D252" i="4"/>
  <c r="E252" i="4"/>
  <c r="J252" i="4" s="1"/>
  <c r="F252" i="4"/>
  <c r="G252" i="4"/>
  <c r="H252" i="4"/>
  <c r="I252" i="4"/>
  <c r="B253" i="4"/>
  <c r="D253" i="4" s="1"/>
  <c r="C253" i="4"/>
  <c r="E253" i="4"/>
  <c r="J253" i="4" s="1"/>
  <c r="F253" i="4"/>
  <c r="G253" i="4"/>
  <c r="H253" i="4"/>
  <c r="I253" i="4"/>
  <c r="B254" i="4"/>
  <c r="C254" i="4"/>
  <c r="D254" i="4"/>
  <c r="I254" i="4" s="1"/>
  <c r="E254" i="4"/>
  <c r="F254" i="4"/>
  <c r="G254" i="4"/>
  <c r="H254" i="4"/>
  <c r="K254" i="4"/>
  <c r="B255" i="4"/>
  <c r="D255" i="4" s="1"/>
  <c r="I255" i="4" s="1"/>
  <c r="C255" i="4"/>
  <c r="E255" i="4"/>
  <c r="F255" i="4"/>
  <c r="G255" i="4"/>
  <c r="H255" i="4"/>
  <c r="J255" i="4"/>
  <c r="K255" i="4"/>
  <c r="B256" i="4"/>
  <c r="C256" i="4"/>
  <c r="D256" i="4"/>
  <c r="E256" i="4"/>
  <c r="J256" i="4" s="1"/>
  <c r="F256" i="4"/>
  <c r="G256" i="4"/>
  <c r="H256" i="4"/>
  <c r="B257" i="4"/>
  <c r="D257" i="4" s="1"/>
  <c r="C257" i="4"/>
  <c r="E257" i="4"/>
  <c r="J257" i="4" s="1"/>
  <c r="F257" i="4"/>
  <c r="G257" i="4"/>
  <c r="H257" i="4"/>
  <c r="I257" i="4"/>
  <c r="B258" i="4"/>
  <c r="C258" i="4"/>
  <c r="D258" i="4"/>
  <c r="I258" i="4" s="1"/>
  <c r="E258" i="4"/>
  <c r="F258" i="4"/>
  <c r="G258" i="4"/>
  <c r="H258" i="4"/>
  <c r="K258" i="4"/>
  <c r="B259" i="4"/>
  <c r="D259" i="4" s="1"/>
  <c r="I259" i="4" s="1"/>
  <c r="C259" i="4"/>
  <c r="E259" i="4"/>
  <c r="F259" i="4"/>
  <c r="G259" i="4"/>
  <c r="H259" i="4"/>
  <c r="J259" i="4"/>
  <c r="K259" i="4"/>
  <c r="B260" i="4"/>
  <c r="C260" i="4"/>
  <c r="D260" i="4"/>
  <c r="E260" i="4"/>
  <c r="J260" i="4" s="1"/>
  <c r="F260" i="4"/>
  <c r="G260" i="4"/>
  <c r="H260" i="4"/>
  <c r="B261" i="4"/>
  <c r="D261" i="4" s="1"/>
  <c r="C261" i="4"/>
  <c r="E261" i="4"/>
  <c r="J261" i="4" s="1"/>
  <c r="F261" i="4"/>
  <c r="G261" i="4"/>
  <c r="H261" i="4"/>
  <c r="I261" i="4"/>
  <c r="B262" i="4"/>
  <c r="C262" i="4"/>
  <c r="D262" i="4"/>
  <c r="E262" i="4"/>
  <c r="F262" i="4"/>
  <c r="G262" i="4"/>
  <c r="H262" i="4"/>
  <c r="I262" i="4"/>
  <c r="K262" i="4"/>
  <c r="B263" i="4"/>
  <c r="D263" i="4" s="1"/>
  <c r="I263" i="4" s="1"/>
  <c r="C263" i="4"/>
  <c r="E263" i="4"/>
  <c r="F263" i="4"/>
  <c r="G263" i="4"/>
  <c r="H263" i="4"/>
  <c r="J263" i="4"/>
  <c r="K263" i="4"/>
  <c r="B264" i="4"/>
  <c r="C264" i="4"/>
  <c r="D264" i="4"/>
  <c r="E264" i="4"/>
  <c r="J264" i="4" s="1"/>
  <c r="F264" i="4"/>
  <c r="G264" i="4"/>
  <c r="H264" i="4"/>
  <c r="I264" i="4"/>
  <c r="B265" i="4"/>
  <c r="D265" i="4" s="1"/>
  <c r="C265" i="4"/>
  <c r="E265" i="4"/>
  <c r="J265" i="4" s="1"/>
  <c r="F265" i="4"/>
  <c r="G265" i="4"/>
  <c r="H265" i="4"/>
  <c r="I265" i="4"/>
  <c r="B266" i="4"/>
  <c r="C266" i="4"/>
  <c r="D266" i="4"/>
  <c r="E266" i="4"/>
  <c r="F266" i="4"/>
  <c r="G266" i="4"/>
  <c r="H266" i="4"/>
  <c r="I266" i="4"/>
  <c r="K266" i="4"/>
  <c r="B267" i="4"/>
  <c r="D267" i="4" s="1"/>
  <c r="I267" i="4" s="1"/>
  <c r="C267" i="4"/>
  <c r="E267" i="4"/>
  <c r="F267" i="4"/>
  <c r="G267" i="4"/>
  <c r="H267" i="4"/>
  <c r="J267" i="4"/>
  <c r="K267" i="4"/>
  <c r="B268" i="4"/>
  <c r="C268" i="4"/>
  <c r="D268" i="4"/>
  <c r="E268" i="4"/>
  <c r="J268" i="4" s="1"/>
  <c r="F268" i="4"/>
  <c r="G268" i="4"/>
  <c r="H268" i="4"/>
  <c r="I268" i="4"/>
  <c r="B269" i="4"/>
  <c r="D269" i="4" s="1"/>
  <c r="C269" i="4"/>
  <c r="E269" i="4"/>
  <c r="J269" i="4" s="1"/>
  <c r="F269" i="4"/>
  <c r="G269" i="4"/>
  <c r="H269" i="4"/>
  <c r="B270" i="4"/>
  <c r="C270" i="4"/>
  <c r="D270" i="4"/>
  <c r="E270" i="4"/>
  <c r="F270" i="4"/>
  <c r="G270" i="4"/>
  <c r="H270" i="4"/>
  <c r="I270" i="4"/>
  <c r="K270" i="4"/>
  <c r="B271" i="4"/>
  <c r="D271" i="4" s="1"/>
  <c r="I271" i="4" s="1"/>
  <c r="C271" i="4"/>
  <c r="E271" i="4"/>
  <c r="F271" i="4"/>
  <c r="G271" i="4"/>
  <c r="H271" i="4"/>
  <c r="J271" i="4"/>
  <c r="K271" i="4"/>
  <c r="B272" i="4"/>
  <c r="C272" i="4"/>
  <c r="D272" i="4"/>
  <c r="E272" i="4"/>
  <c r="J272" i="4" s="1"/>
  <c r="F272" i="4"/>
  <c r="G272" i="4"/>
  <c r="H272" i="4"/>
  <c r="I272" i="4"/>
  <c r="B273" i="4"/>
  <c r="D273" i="4" s="1"/>
  <c r="C273" i="4"/>
  <c r="E273" i="4"/>
  <c r="J273" i="4" s="1"/>
  <c r="F273" i="4"/>
  <c r="G273" i="4"/>
  <c r="H273" i="4"/>
  <c r="B274" i="4"/>
  <c r="C274" i="4"/>
  <c r="D274" i="4"/>
  <c r="E274" i="4"/>
  <c r="F274" i="4"/>
  <c r="G274" i="4"/>
  <c r="H274" i="4"/>
  <c r="I274" i="4"/>
  <c r="K274" i="4"/>
  <c r="B275" i="4"/>
  <c r="D275" i="4" s="1"/>
  <c r="I275" i="4" s="1"/>
  <c r="C275" i="4"/>
  <c r="E275" i="4"/>
  <c r="F275" i="4"/>
  <c r="G275" i="4"/>
  <c r="H275" i="4"/>
  <c r="J275" i="4"/>
  <c r="K275" i="4"/>
  <c r="B276" i="4"/>
  <c r="C276" i="4"/>
  <c r="D276" i="4"/>
  <c r="E276" i="4"/>
  <c r="J276" i="4" s="1"/>
  <c r="F276" i="4"/>
  <c r="G276" i="4"/>
  <c r="H276" i="4"/>
  <c r="B277" i="4"/>
  <c r="D277" i="4" s="1"/>
  <c r="C277" i="4"/>
  <c r="E277" i="4"/>
  <c r="J277" i="4" s="1"/>
  <c r="F277" i="4"/>
  <c r="G277" i="4"/>
  <c r="H277" i="4"/>
  <c r="I277" i="4"/>
  <c r="B278" i="4"/>
  <c r="C278" i="4"/>
  <c r="D278" i="4"/>
  <c r="E278" i="4"/>
  <c r="F278" i="4"/>
  <c r="G278" i="4"/>
  <c r="H278" i="4"/>
  <c r="I278" i="4"/>
  <c r="K278" i="4"/>
  <c r="B279" i="4"/>
  <c r="D279" i="4" s="1"/>
  <c r="I279" i="4" s="1"/>
  <c r="C279" i="4"/>
  <c r="E279" i="4"/>
  <c r="F279" i="4"/>
  <c r="G279" i="4"/>
  <c r="H279" i="4"/>
  <c r="J279" i="4"/>
  <c r="K279" i="4"/>
  <c r="B280" i="4"/>
  <c r="C280" i="4"/>
  <c r="D280" i="4"/>
  <c r="E280" i="4"/>
  <c r="J280" i="4" s="1"/>
  <c r="F280" i="4"/>
  <c r="G280" i="4"/>
  <c r="H280" i="4"/>
  <c r="I280" i="4"/>
  <c r="B281" i="4"/>
  <c r="D281" i="4" s="1"/>
  <c r="C281" i="4"/>
  <c r="E281" i="4"/>
  <c r="J281" i="4" s="1"/>
  <c r="F281" i="4"/>
  <c r="G281" i="4"/>
  <c r="H281" i="4"/>
  <c r="I281" i="4"/>
  <c r="B282" i="4"/>
  <c r="C282" i="4"/>
  <c r="D282" i="4"/>
  <c r="E282" i="4"/>
  <c r="F282" i="4"/>
  <c r="G282" i="4"/>
  <c r="H282" i="4"/>
  <c r="I282" i="4"/>
  <c r="K282" i="4"/>
  <c r="B283" i="4"/>
  <c r="D283" i="4" s="1"/>
  <c r="I283" i="4" s="1"/>
  <c r="C283" i="4"/>
  <c r="E283" i="4"/>
  <c r="F283" i="4"/>
  <c r="G283" i="4"/>
  <c r="H283" i="4"/>
  <c r="J283" i="4"/>
  <c r="K283" i="4"/>
  <c r="B284" i="4"/>
  <c r="C284" i="4"/>
  <c r="D284" i="4"/>
  <c r="E284" i="4"/>
  <c r="J284" i="4" s="1"/>
  <c r="F284" i="4"/>
  <c r="G284" i="4"/>
  <c r="H284" i="4"/>
  <c r="I284" i="4"/>
  <c r="B285" i="4"/>
  <c r="D285" i="4" s="1"/>
  <c r="C285" i="4"/>
  <c r="E285" i="4"/>
  <c r="J285" i="4" s="1"/>
  <c r="F285" i="4"/>
  <c r="G285" i="4"/>
  <c r="H285" i="4"/>
  <c r="I285" i="4"/>
  <c r="B286" i="4"/>
  <c r="C286" i="4"/>
  <c r="D286" i="4"/>
  <c r="E286" i="4"/>
  <c r="F286" i="4"/>
  <c r="G286" i="4"/>
  <c r="H286" i="4"/>
  <c r="I286" i="4"/>
  <c r="K286" i="4"/>
  <c r="B287" i="4"/>
  <c r="D287" i="4" s="1"/>
  <c r="I287" i="4" s="1"/>
  <c r="C287" i="4"/>
  <c r="E287" i="4"/>
  <c r="F287" i="4"/>
  <c r="G287" i="4"/>
  <c r="H287" i="4"/>
  <c r="J287" i="4"/>
  <c r="K287" i="4"/>
  <c r="B288" i="4"/>
  <c r="C288" i="4"/>
  <c r="D288" i="4"/>
  <c r="E288" i="4"/>
  <c r="J288" i="4" s="1"/>
  <c r="F288" i="4"/>
  <c r="G288" i="4"/>
  <c r="H288" i="4"/>
  <c r="I288" i="4"/>
  <c r="B289" i="4"/>
  <c r="D289" i="4" s="1"/>
  <c r="C289" i="4"/>
  <c r="E289" i="4"/>
  <c r="J289" i="4" s="1"/>
  <c r="F289" i="4"/>
  <c r="G289" i="4"/>
  <c r="H289" i="4"/>
  <c r="B290" i="4"/>
  <c r="C290" i="4"/>
  <c r="D290" i="4"/>
  <c r="E290" i="4"/>
  <c r="F290" i="4"/>
  <c r="G290" i="4"/>
  <c r="H290" i="4"/>
  <c r="I290" i="4"/>
  <c r="K290" i="4"/>
  <c r="B291" i="4"/>
  <c r="D291" i="4" s="1"/>
  <c r="I291" i="4" s="1"/>
  <c r="C291" i="4"/>
  <c r="E291" i="4"/>
  <c r="F291" i="4"/>
  <c r="G291" i="4"/>
  <c r="H291" i="4"/>
  <c r="J291" i="4"/>
  <c r="B292" i="4"/>
  <c r="C292" i="4"/>
  <c r="D292" i="4"/>
  <c r="E292" i="4"/>
  <c r="J292" i="4" s="1"/>
  <c r="F292" i="4"/>
  <c r="G292" i="4"/>
  <c r="H292" i="4"/>
  <c r="I292" i="4"/>
  <c r="B293" i="4"/>
  <c r="D293" i="4" s="1"/>
  <c r="C293" i="4"/>
  <c r="E293" i="4"/>
  <c r="J293" i="4" s="1"/>
  <c r="F293" i="4"/>
  <c r="G293" i="4"/>
  <c r="H293" i="4"/>
  <c r="B294" i="4"/>
  <c r="C294" i="4"/>
  <c r="D294" i="4"/>
  <c r="E294" i="4"/>
  <c r="F294" i="4"/>
  <c r="G294" i="4"/>
  <c r="H294" i="4"/>
  <c r="I294" i="4"/>
  <c r="K294" i="4"/>
  <c r="B295" i="4"/>
  <c r="D295" i="4" s="1"/>
  <c r="I295" i="4" s="1"/>
  <c r="C295" i="4"/>
  <c r="E295" i="4"/>
  <c r="F295" i="4"/>
  <c r="G295" i="4"/>
  <c r="H295" i="4"/>
  <c r="J295" i="4"/>
  <c r="B296" i="4"/>
  <c r="C296" i="4"/>
  <c r="D296" i="4"/>
  <c r="E296" i="4"/>
  <c r="J296" i="4" s="1"/>
  <c r="F296" i="4"/>
  <c r="G296" i="4"/>
  <c r="H296" i="4"/>
  <c r="I296" i="4"/>
  <c r="B297" i="4"/>
  <c r="D297" i="4" s="1"/>
  <c r="C297" i="4"/>
  <c r="E297" i="4"/>
  <c r="J297" i="4" s="1"/>
  <c r="F297" i="4"/>
  <c r="G297" i="4"/>
  <c r="H297" i="4"/>
  <c r="B298" i="4"/>
  <c r="C298" i="4"/>
  <c r="D298" i="4"/>
  <c r="E298" i="4"/>
  <c r="F298" i="4"/>
  <c r="G298" i="4"/>
  <c r="H298" i="4"/>
  <c r="I298" i="4"/>
  <c r="K298" i="4"/>
  <c r="B299" i="4"/>
  <c r="D299" i="4" s="1"/>
  <c r="I299" i="4" s="1"/>
  <c r="C299" i="4"/>
  <c r="E299" i="4"/>
  <c r="F299" i="4"/>
  <c r="G299" i="4"/>
  <c r="H299" i="4"/>
  <c r="J299" i="4"/>
  <c r="B300" i="4"/>
  <c r="C300" i="4"/>
  <c r="D300" i="4"/>
  <c r="E300" i="4"/>
  <c r="J300" i="4" s="1"/>
  <c r="F300" i="4"/>
  <c r="G300" i="4"/>
  <c r="H300" i="4"/>
  <c r="I300" i="4"/>
  <c r="B301" i="4"/>
  <c r="D301" i="4" s="1"/>
  <c r="C301" i="4"/>
  <c r="E301" i="4"/>
  <c r="J301" i="4" s="1"/>
  <c r="F301" i="4"/>
  <c r="G301" i="4"/>
  <c r="H301" i="4"/>
  <c r="I301" i="4"/>
  <c r="B302" i="4"/>
  <c r="C302" i="4"/>
  <c r="D302" i="4"/>
  <c r="E302" i="4"/>
  <c r="F302" i="4"/>
  <c r="G302" i="4"/>
  <c r="H302" i="4"/>
  <c r="I302" i="4"/>
  <c r="K302" i="4"/>
  <c r="B303" i="4"/>
  <c r="D303" i="4" s="1"/>
  <c r="I303" i="4" s="1"/>
  <c r="C303" i="4"/>
  <c r="E303" i="4"/>
  <c r="F303" i="4"/>
  <c r="G303" i="4"/>
  <c r="H303" i="4"/>
  <c r="J303" i="4"/>
  <c r="B304" i="4"/>
  <c r="C304" i="4"/>
  <c r="D304" i="4"/>
  <c r="E304" i="4"/>
  <c r="J304" i="4" s="1"/>
  <c r="F304" i="4"/>
  <c r="G304" i="4"/>
  <c r="H304" i="4"/>
  <c r="I304" i="4"/>
  <c r="B305" i="4"/>
  <c r="D305" i="4" s="1"/>
  <c r="C305" i="4"/>
  <c r="E305" i="4"/>
  <c r="J305" i="4" s="1"/>
  <c r="F305" i="4"/>
  <c r="G305" i="4"/>
  <c r="H305" i="4"/>
  <c r="I305" i="4"/>
  <c r="B306" i="4"/>
  <c r="C306" i="4"/>
  <c r="D306" i="4"/>
  <c r="E306" i="4"/>
  <c r="F306" i="4"/>
  <c r="G306" i="4"/>
  <c r="H306" i="4"/>
  <c r="I306" i="4"/>
  <c r="K306" i="4"/>
  <c r="B307" i="4"/>
  <c r="D307" i="4" s="1"/>
  <c r="I307" i="4" s="1"/>
  <c r="C307" i="4"/>
  <c r="E307" i="4"/>
  <c r="F307" i="4"/>
  <c r="G307" i="4"/>
  <c r="H307" i="4"/>
  <c r="J307" i="4"/>
  <c r="B308" i="4"/>
  <c r="C308" i="4"/>
  <c r="D308" i="4"/>
  <c r="E308" i="4"/>
  <c r="J308" i="4" s="1"/>
  <c r="F308" i="4"/>
  <c r="G308" i="4"/>
  <c r="H308" i="4"/>
  <c r="I308" i="4"/>
  <c r="B309" i="4"/>
  <c r="D309" i="4" s="1"/>
  <c r="I309" i="4" s="1"/>
  <c r="C309" i="4"/>
  <c r="J309" i="4" s="1"/>
  <c r="E309" i="4"/>
  <c r="F309" i="4"/>
  <c r="G309" i="4"/>
  <c r="H309" i="4"/>
  <c r="K309" i="4"/>
  <c r="B310" i="4"/>
  <c r="C310" i="4"/>
  <c r="D310" i="4"/>
  <c r="E310" i="4"/>
  <c r="J310" i="4" s="1"/>
  <c r="F310" i="4"/>
  <c r="G310" i="4"/>
  <c r="H310" i="4"/>
  <c r="I310" i="4"/>
  <c r="B311" i="4"/>
  <c r="D311" i="4" s="1"/>
  <c r="I311" i="4" s="1"/>
  <c r="C311" i="4"/>
  <c r="J311" i="4" s="1"/>
  <c r="E311" i="4"/>
  <c r="F311" i="4"/>
  <c r="G311" i="4"/>
  <c r="H311" i="4"/>
  <c r="K311" i="4"/>
  <c r="B312" i="4"/>
  <c r="C312" i="4"/>
  <c r="D312" i="4"/>
  <c r="E312" i="4"/>
  <c r="J312" i="4" s="1"/>
  <c r="F312" i="4"/>
  <c r="G312" i="4"/>
  <c r="H312" i="4"/>
  <c r="I312" i="4"/>
  <c r="B313" i="4"/>
  <c r="D313" i="4" s="1"/>
  <c r="I313" i="4" s="1"/>
  <c r="C313" i="4"/>
  <c r="J313" i="4" s="1"/>
  <c r="E313" i="4"/>
  <c r="F313" i="4"/>
  <c r="G313" i="4"/>
  <c r="H313" i="4"/>
  <c r="K313" i="4"/>
  <c r="B314" i="4"/>
  <c r="C314" i="4"/>
  <c r="D314" i="4"/>
  <c r="E314" i="4"/>
  <c r="J314" i="4" s="1"/>
  <c r="F314" i="4"/>
  <c r="G314" i="4"/>
  <c r="H314" i="4"/>
  <c r="I314" i="4"/>
  <c r="B315" i="4"/>
  <c r="D315" i="4" s="1"/>
  <c r="I315" i="4" s="1"/>
  <c r="C315" i="4"/>
  <c r="J315" i="4" s="1"/>
  <c r="E315" i="4"/>
  <c r="F315" i="4"/>
  <c r="G315" i="4"/>
  <c r="H315" i="4"/>
  <c r="K315" i="4"/>
  <c r="B316" i="4"/>
  <c r="C316" i="4"/>
  <c r="D316" i="4"/>
  <c r="E316" i="4"/>
  <c r="J316" i="4" s="1"/>
  <c r="F316" i="4"/>
  <c r="G316" i="4"/>
  <c r="H316" i="4"/>
  <c r="I316" i="4"/>
  <c r="B317" i="4"/>
  <c r="D317" i="4" s="1"/>
  <c r="I317" i="4" s="1"/>
  <c r="C317" i="4"/>
  <c r="J317" i="4" s="1"/>
  <c r="E317" i="4"/>
  <c r="F317" i="4"/>
  <c r="G317" i="4"/>
  <c r="H317" i="4"/>
  <c r="K317" i="4"/>
  <c r="B318" i="4"/>
  <c r="C318" i="4"/>
  <c r="D318" i="4"/>
  <c r="E318" i="4"/>
  <c r="J318" i="4" s="1"/>
  <c r="F318" i="4"/>
  <c r="G318" i="4"/>
  <c r="H318" i="4"/>
  <c r="I318" i="4"/>
  <c r="B319" i="4"/>
  <c r="D319" i="4" s="1"/>
  <c r="I319" i="4" s="1"/>
  <c r="C319" i="4"/>
  <c r="J319" i="4" s="1"/>
  <c r="E319" i="4"/>
  <c r="F319" i="4"/>
  <c r="G319" i="4"/>
  <c r="H319" i="4"/>
  <c r="K319" i="4"/>
  <c r="B320" i="4"/>
  <c r="C320" i="4"/>
  <c r="D320" i="4"/>
  <c r="E320" i="4"/>
  <c r="J320" i="4" s="1"/>
  <c r="F320" i="4"/>
  <c r="G320" i="4"/>
  <c r="H320" i="4"/>
  <c r="I320" i="4"/>
  <c r="B321" i="4"/>
  <c r="D321" i="4" s="1"/>
  <c r="I321" i="4" s="1"/>
  <c r="C321" i="4"/>
  <c r="J321" i="4" s="1"/>
  <c r="E321" i="4"/>
  <c r="F321" i="4"/>
  <c r="G321" i="4"/>
  <c r="H321" i="4"/>
  <c r="K321" i="4"/>
  <c r="B322" i="4"/>
  <c r="C322" i="4"/>
  <c r="D322" i="4"/>
  <c r="E322" i="4"/>
  <c r="J322" i="4" s="1"/>
  <c r="F322" i="4"/>
  <c r="G322" i="4"/>
  <c r="H322" i="4"/>
  <c r="I322" i="4"/>
  <c r="B323" i="4"/>
  <c r="D323" i="4" s="1"/>
  <c r="I323" i="4" s="1"/>
  <c r="C323" i="4"/>
  <c r="J323" i="4" s="1"/>
  <c r="E323" i="4"/>
  <c r="F323" i="4"/>
  <c r="G323" i="4"/>
  <c r="H323" i="4"/>
  <c r="K323" i="4"/>
  <c r="B324" i="4"/>
  <c r="C324" i="4"/>
  <c r="D324" i="4"/>
  <c r="E324" i="4"/>
  <c r="J324" i="4" s="1"/>
  <c r="F324" i="4"/>
  <c r="G324" i="4"/>
  <c r="H324" i="4"/>
  <c r="I324" i="4"/>
  <c r="B325" i="4"/>
  <c r="D325" i="4" s="1"/>
  <c r="I325" i="4" s="1"/>
  <c r="C325" i="4"/>
  <c r="J325" i="4" s="1"/>
  <c r="E325" i="4"/>
  <c r="F325" i="4"/>
  <c r="G325" i="4"/>
  <c r="H325" i="4"/>
  <c r="K325" i="4"/>
  <c r="B326" i="4"/>
  <c r="C326" i="4"/>
  <c r="D326" i="4"/>
  <c r="E326" i="4"/>
  <c r="J326" i="4" s="1"/>
  <c r="F326" i="4"/>
  <c r="G326" i="4"/>
  <c r="H326" i="4"/>
  <c r="I326" i="4"/>
  <c r="B327" i="4"/>
  <c r="D327" i="4" s="1"/>
  <c r="I327" i="4" s="1"/>
  <c r="C327" i="4"/>
  <c r="J327" i="4" s="1"/>
  <c r="E327" i="4"/>
  <c r="F327" i="4"/>
  <c r="G327" i="4"/>
  <c r="H327" i="4"/>
  <c r="K327" i="4"/>
  <c r="B328" i="4"/>
  <c r="C328" i="4"/>
  <c r="D328" i="4"/>
  <c r="E328" i="4"/>
  <c r="J328" i="4" s="1"/>
  <c r="F328" i="4"/>
  <c r="G328" i="4"/>
  <c r="H328" i="4"/>
  <c r="I328" i="4"/>
  <c r="B329" i="4"/>
  <c r="D329" i="4" s="1"/>
  <c r="I329" i="4" s="1"/>
  <c r="C329" i="4"/>
  <c r="J329" i="4" s="1"/>
  <c r="E329" i="4"/>
  <c r="F329" i="4"/>
  <c r="G329" i="4"/>
  <c r="H329" i="4"/>
  <c r="K329" i="4"/>
  <c r="B330" i="4"/>
  <c r="C330" i="4"/>
  <c r="D330" i="4"/>
  <c r="E330" i="4"/>
  <c r="J330" i="4" s="1"/>
  <c r="F330" i="4"/>
  <c r="G330" i="4"/>
  <c r="H330" i="4"/>
  <c r="I330" i="4"/>
  <c r="B331" i="4"/>
  <c r="D331" i="4" s="1"/>
  <c r="I331" i="4" s="1"/>
  <c r="C331" i="4"/>
  <c r="J331" i="4" s="1"/>
  <c r="E331" i="4"/>
  <c r="F331" i="4"/>
  <c r="G331" i="4"/>
  <c r="H331" i="4"/>
  <c r="K331" i="4"/>
  <c r="B332" i="4"/>
  <c r="C332" i="4"/>
  <c r="D332" i="4"/>
  <c r="E332" i="4"/>
  <c r="J332" i="4" s="1"/>
  <c r="F332" i="4"/>
  <c r="G332" i="4"/>
  <c r="H332" i="4"/>
  <c r="I332" i="4"/>
  <c r="B333" i="4"/>
  <c r="D333" i="4" s="1"/>
  <c r="I333" i="4" s="1"/>
  <c r="C333" i="4"/>
  <c r="J333" i="4" s="1"/>
  <c r="E333" i="4"/>
  <c r="F333" i="4"/>
  <c r="G333" i="4"/>
  <c r="H333" i="4"/>
  <c r="K333" i="4"/>
  <c r="B334" i="4"/>
  <c r="C334" i="4"/>
  <c r="D334" i="4"/>
  <c r="E334" i="4"/>
  <c r="J334" i="4" s="1"/>
  <c r="F334" i="4"/>
  <c r="G334" i="4"/>
  <c r="H334" i="4"/>
  <c r="I334" i="4"/>
  <c r="B335" i="4"/>
  <c r="D335" i="4" s="1"/>
  <c r="I335" i="4" s="1"/>
  <c r="C335" i="4"/>
  <c r="J335" i="4" s="1"/>
  <c r="E335" i="4"/>
  <c r="F335" i="4"/>
  <c r="G335" i="4"/>
  <c r="H335" i="4"/>
  <c r="K335" i="4"/>
  <c r="B336" i="4"/>
  <c r="C336" i="4"/>
  <c r="D336" i="4"/>
  <c r="E336" i="4"/>
  <c r="J336" i="4" s="1"/>
  <c r="F336" i="4"/>
  <c r="G336" i="4"/>
  <c r="H336" i="4"/>
  <c r="I336" i="4"/>
  <c r="B337" i="4"/>
  <c r="D337" i="4" s="1"/>
  <c r="I337" i="4" s="1"/>
  <c r="C337" i="4"/>
  <c r="J337" i="4" s="1"/>
  <c r="E337" i="4"/>
  <c r="F337" i="4"/>
  <c r="G337" i="4"/>
  <c r="H337" i="4"/>
  <c r="K337" i="4"/>
  <c r="B338" i="4"/>
  <c r="C338" i="4"/>
  <c r="D338" i="4"/>
  <c r="E338" i="4"/>
  <c r="J338" i="4" s="1"/>
  <c r="F338" i="4"/>
  <c r="G338" i="4"/>
  <c r="H338" i="4"/>
  <c r="I338" i="4"/>
  <c r="B339" i="4"/>
  <c r="D339" i="4" s="1"/>
  <c r="I339" i="4" s="1"/>
  <c r="C339" i="4"/>
  <c r="J339" i="4" s="1"/>
  <c r="E339" i="4"/>
  <c r="F339" i="4"/>
  <c r="G339" i="4"/>
  <c r="H339" i="4"/>
  <c r="K339" i="4"/>
  <c r="B340" i="4"/>
  <c r="C340" i="4"/>
  <c r="D340" i="4"/>
  <c r="E340" i="4"/>
  <c r="J340" i="4" s="1"/>
  <c r="F340" i="4"/>
  <c r="G340" i="4"/>
  <c r="H340" i="4"/>
  <c r="I340" i="4"/>
  <c r="B341" i="4"/>
  <c r="D341" i="4" s="1"/>
  <c r="I341" i="4" s="1"/>
  <c r="C341" i="4"/>
  <c r="J341" i="4" s="1"/>
  <c r="E341" i="4"/>
  <c r="F341" i="4"/>
  <c r="G341" i="4"/>
  <c r="H341" i="4"/>
  <c r="K341" i="4"/>
  <c r="B342" i="4"/>
  <c r="C342" i="4"/>
  <c r="D342" i="4"/>
  <c r="E342" i="4"/>
  <c r="J342" i="4" s="1"/>
  <c r="F342" i="4"/>
  <c r="G342" i="4"/>
  <c r="H342" i="4"/>
  <c r="I342" i="4"/>
  <c r="B343" i="4"/>
  <c r="D343" i="4" s="1"/>
  <c r="I343" i="4" s="1"/>
  <c r="C343" i="4"/>
  <c r="J343" i="4" s="1"/>
  <c r="E343" i="4"/>
  <c r="F343" i="4"/>
  <c r="G343" i="4"/>
  <c r="H343" i="4"/>
  <c r="K343" i="4"/>
  <c r="B344" i="4"/>
  <c r="C344" i="4"/>
  <c r="D344" i="4"/>
  <c r="E344" i="4"/>
  <c r="J344" i="4" s="1"/>
  <c r="F344" i="4"/>
  <c r="G344" i="4"/>
  <c r="H344" i="4"/>
  <c r="I344" i="4"/>
  <c r="B345" i="4"/>
  <c r="D345" i="4" s="1"/>
  <c r="I345" i="4" s="1"/>
  <c r="C345" i="4"/>
  <c r="J345" i="4" s="1"/>
  <c r="E345" i="4"/>
  <c r="F345" i="4"/>
  <c r="G345" i="4"/>
  <c r="H345" i="4"/>
  <c r="K345" i="4"/>
  <c r="B346" i="4"/>
  <c r="C346" i="4"/>
  <c r="D346" i="4"/>
  <c r="E346" i="4"/>
  <c r="J346" i="4" s="1"/>
  <c r="F346" i="4"/>
  <c r="G346" i="4"/>
  <c r="H346" i="4"/>
  <c r="I346" i="4"/>
  <c r="B347" i="4"/>
  <c r="D347" i="4" s="1"/>
  <c r="C347" i="4"/>
  <c r="J347" i="4" s="1"/>
  <c r="E347" i="4"/>
  <c r="F347" i="4"/>
  <c r="G347" i="4"/>
  <c r="H347" i="4"/>
  <c r="K347" i="4"/>
  <c r="B348" i="4"/>
  <c r="C348" i="4"/>
  <c r="D348" i="4"/>
  <c r="E348" i="4"/>
  <c r="J348" i="4" s="1"/>
  <c r="F348" i="4"/>
  <c r="G348" i="4"/>
  <c r="H348" i="4"/>
  <c r="I348" i="4"/>
  <c r="B349" i="4"/>
  <c r="D349" i="4" s="1"/>
  <c r="I349" i="4" s="1"/>
  <c r="C349" i="4"/>
  <c r="J349" i="4" s="1"/>
  <c r="E349" i="4"/>
  <c r="F349" i="4"/>
  <c r="G349" i="4"/>
  <c r="H349" i="4"/>
  <c r="K349" i="4"/>
  <c r="B350" i="4"/>
  <c r="C350" i="4"/>
  <c r="D350" i="4"/>
  <c r="E350" i="4"/>
  <c r="J350" i="4" s="1"/>
  <c r="F350" i="4"/>
  <c r="G350" i="4"/>
  <c r="H350" i="4"/>
  <c r="I350" i="4"/>
  <c r="B351" i="4"/>
  <c r="D351" i="4" s="1"/>
  <c r="I351" i="4" s="1"/>
  <c r="C351" i="4"/>
  <c r="J351" i="4" s="1"/>
  <c r="E351" i="4"/>
  <c r="F351" i="4"/>
  <c r="G351" i="4"/>
  <c r="H351" i="4"/>
  <c r="K351" i="4"/>
  <c r="B352" i="4"/>
  <c r="C352" i="4"/>
  <c r="D352" i="4"/>
  <c r="E352" i="4"/>
  <c r="J352" i="4" s="1"/>
  <c r="F352" i="4"/>
  <c r="G352" i="4"/>
  <c r="H352" i="4"/>
  <c r="I352" i="4"/>
  <c r="B353" i="4"/>
  <c r="D353" i="4" s="1"/>
  <c r="I353" i="4" s="1"/>
  <c r="C353" i="4"/>
  <c r="J353" i="4" s="1"/>
  <c r="E353" i="4"/>
  <c r="F353" i="4"/>
  <c r="G353" i="4"/>
  <c r="H353" i="4"/>
  <c r="K353" i="4"/>
  <c r="B354" i="4"/>
  <c r="C354" i="4"/>
  <c r="D354" i="4"/>
  <c r="E354" i="4"/>
  <c r="J354" i="4" s="1"/>
  <c r="F354" i="4"/>
  <c r="G354" i="4"/>
  <c r="H354" i="4"/>
  <c r="I354" i="4"/>
  <c r="B355" i="4"/>
  <c r="D355" i="4" s="1"/>
  <c r="I355" i="4" s="1"/>
  <c r="C355" i="4"/>
  <c r="J355" i="4" s="1"/>
  <c r="E355" i="4"/>
  <c r="F355" i="4"/>
  <c r="G355" i="4"/>
  <c r="H355" i="4"/>
  <c r="K355" i="4"/>
  <c r="B356" i="4"/>
  <c r="C356" i="4"/>
  <c r="D356" i="4"/>
  <c r="E356" i="4"/>
  <c r="J356" i="4" s="1"/>
  <c r="F356" i="4"/>
  <c r="G356" i="4"/>
  <c r="H356" i="4"/>
  <c r="I356" i="4"/>
  <c r="B357" i="4"/>
  <c r="D357" i="4" s="1"/>
  <c r="I357" i="4" s="1"/>
  <c r="C357" i="4"/>
  <c r="J357" i="4" s="1"/>
  <c r="E357" i="4"/>
  <c r="F357" i="4"/>
  <c r="G357" i="4"/>
  <c r="H357" i="4"/>
  <c r="K357" i="4"/>
  <c r="B358" i="4"/>
  <c r="C358" i="4"/>
  <c r="D358" i="4"/>
  <c r="E358" i="4"/>
  <c r="J358" i="4" s="1"/>
  <c r="F358" i="4"/>
  <c r="G358" i="4"/>
  <c r="H358" i="4"/>
  <c r="I358" i="4"/>
  <c r="B359" i="4"/>
  <c r="D359" i="4" s="1"/>
  <c r="I359" i="4" s="1"/>
  <c r="C359" i="4"/>
  <c r="J359" i="4" s="1"/>
  <c r="E359" i="4"/>
  <c r="F359" i="4"/>
  <c r="G359" i="4"/>
  <c r="H359" i="4"/>
  <c r="K359" i="4"/>
  <c r="B360" i="4"/>
  <c r="C360" i="4"/>
  <c r="D360" i="4"/>
  <c r="E360" i="4"/>
  <c r="J360" i="4" s="1"/>
  <c r="F360" i="4"/>
  <c r="G360" i="4"/>
  <c r="H360" i="4"/>
  <c r="I360" i="4"/>
  <c r="B361" i="4"/>
  <c r="D361" i="4" s="1"/>
  <c r="I361" i="4" s="1"/>
  <c r="C361" i="4"/>
  <c r="J361" i="4" s="1"/>
  <c r="E361" i="4"/>
  <c r="F361" i="4"/>
  <c r="G361" i="4"/>
  <c r="H361" i="4"/>
  <c r="K361" i="4"/>
  <c r="B362" i="4"/>
  <c r="C362" i="4"/>
  <c r="D362" i="4"/>
  <c r="E362" i="4"/>
  <c r="J362" i="4" s="1"/>
  <c r="F362" i="4"/>
  <c r="G362" i="4"/>
  <c r="H362" i="4"/>
  <c r="I362" i="4"/>
  <c r="B363" i="4"/>
  <c r="D363" i="4" s="1"/>
  <c r="I363" i="4" s="1"/>
  <c r="C363" i="4"/>
  <c r="J363" i="4" s="1"/>
  <c r="E363" i="4"/>
  <c r="F363" i="4"/>
  <c r="G363" i="4"/>
  <c r="H363" i="4"/>
  <c r="K363" i="4"/>
  <c r="B364" i="4"/>
  <c r="C364" i="4"/>
  <c r="D364" i="4"/>
  <c r="E364" i="4"/>
  <c r="J364" i="4" s="1"/>
  <c r="F364" i="4"/>
  <c r="G364" i="4"/>
  <c r="H364" i="4"/>
  <c r="I364" i="4"/>
  <c r="B365" i="4"/>
  <c r="D365" i="4" s="1"/>
  <c r="I365" i="4" s="1"/>
  <c r="C365" i="4"/>
  <c r="J365" i="4" s="1"/>
  <c r="E365" i="4"/>
  <c r="F365" i="4"/>
  <c r="G365" i="4"/>
  <c r="H365" i="4"/>
  <c r="K365" i="4"/>
  <c r="B366" i="4"/>
  <c r="C366" i="4"/>
  <c r="D366" i="4"/>
  <c r="E366" i="4"/>
  <c r="J366" i="4" s="1"/>
  <c r="F366" i="4"/>
  <c r="G366" i="4"/>
  <c r="H366" i="4"/>
  <c r="I366" i="4"/>
  <c r="B367" i="4"/>
  <c r="D367" i="4" s="1"/>
  <c r="I367" i="4" s="1"/>
  <c r="C367" i="4"/>
  <c r="J367" i="4" s="1"/>
  <c r="E367" i="4"/>
  <c r="F367" i="4"/>
  <c r="G367" i="4"/>
  <c r="H367" i="4"/>
  <c r="K367" i="4"/>
  <c r="B368" i="4"/>
  <c r="C368" i="4"/>
  <c r="D368" i="4"/>
  <c r="E368" i="4"/>
  <c r="J368" i="4" s="1"/>
  <c r="F368" i="4"/>
  <c r="G368" i="4"/>
  <c r="H368" i="4"/>
  <c r="I368" i="4"/>
  <c r="I347" i="4" l="1"/>
  <c r="K303" i="4"/>
  <c r="K127" i="4"/>
  <c r="J127" i="4"/>
  <c r="D112" i="4"/>
  <c r="I112" i="4" s="1"/>
  <c r="K112" i="4"/>
  <c r="J53" i="4"/>
  <c r="K53" i="4"/>
  <c r="J51" i="4"/>
  <c r="K51" i="4"/>
  <c r="J49" i="4"/>
  <c r="K49" i="4"/>
  <c r="J47" i="4"/>
  <c r="K47" i="4"/>
  <c r="J45" i="4"/>
  <c r="K45" i="4"/>
  <c r="J15" i="4"/>
  <c r="K15" i="4"/>
  <c r="J13" i="4"/>
  <c r="K13" i="4"/>
  <c r="J11" i="4"/>
  <c r="K11" i="4"/>
  <c r="K119" i="4"/>
  <c r="J119" i="4"/>
  <c r="D100" i="4"/>
  <c r="I100" i="4" s="1"/>
  <c r="K100" i="4"/>
  <c r="K307" i="4"/>
  <c r="I297" i="4"/>
  <c r="I293" i="4"/>
  <c r="I273" i="4"/>
  <c r="I269" i="4"/>
  <c r="I260" i="4"/>
  <c r="K251" i="4"/>
  <c r="I245" i="4"/>
  <c r="I163" i="4"/>
  <c r="I127" i="4"/>
  <c r="J59" i="4"/>
  <c r="K59" i="4"/>
  <c r="J57" i="4"/>
  <c r="K57" i="4"/>
  <c r="I45" i="4"/>
  <c r="J31" i="4"/>
  <c r="K31" i="4"/>
  <c r="J19" i="4"/>
  <c r="K19" i="4"/>
  <c r="J17" i="4"/>
  <c r="K17" i="4"/>
  <c r="I15" i="4"/>
  <c r="K366" i="4"/>
  <c r="K362" i="4"/>
  <c r="K360" i="4"/>
  <c r="K358" i="4"/>
  <c r="K356" i="4"/>
  <c r="K354" i="4"/>
  <c r="K352" i="4"/>
  <c r="K350" i="4"/>
  <c r="K348" i="4"/>
  <c r="K346" i="4"/>
  <c r="K344" i="4"/>
  <c r="K342" i="4"/>
  <c r="K340" i="4"/>
  <c r="K338" i="4"/>
  <c r="K336" i="4"/>
  <c r="K334" i="4"/>
  <c r="K332" i="4"/>
  <c r="K330" i="4"/>
  <c r="K328" i="4"/>
  <c r="K326" i="4"/>
  <c r="K324" i="4"/>
  <c r="K322" i="4"/>
  <c r="K320" i="4"/>
  <c r="K318" i="4"/>
  <c r="K316" i="4"/>
  <c r="K314" i="4"/>
  <c r="K312" i="4"/>
  <c r="K310" i="4"/>
  <c r="K308" i="4"/>
  <c r="J306" i="4"/>
  <c r="K305" i="4"/>
  <c r="J302" i="4"/>
  <c r="K301" i="4"/>
  <c r="J298" i="4"/>
  <c r="K297" i="4"/>
  <c r="J294" i="4"/>
  <c r="K293" i="4"/>
  <c r="J290" i="4"/>
  <c r="K289" i="4"/>
  <c r="J286" i="4"/>
  <c r="K285" i="4"/>
  <c r="J282" i="4"/>
  <c r="K281" i="4"/>
  <c r="J278" i="4"/>
  <c r="K277" i="4"/>
  <c r="J274" i="4"/>
  <c r="K273" i="4"/>
  <c r="J270" i="4"/>
  <c r="K269" i="4"/>
  <c r="J266" i="4"/>
  <c r="K265" i="4"/>
  <c r="J262" i="4"/>
  <c r="K261" i="4"/>
  <c r="J258" i="4"/>
  <c r="K257" i="4"/>
  <c r="J254" i="4"/>
  <c r="K253" i="4"/>
  <c r="J250" i="4"/>
  <c r="K249" i="4"/>
  <c r="J246" i="4"/>
  <c r="K245" i="4"/>
  <c r="J242" i="4"/>
  <c r="K241" i="4"/>
  <c r="J238" i="4"/>
  <c r="K237" i="4"/>
  <c r="J234" i="4"/>
  <c r="K233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69" i="4"/>
  <c r="K153" i="4"/>
  <c r="K143" i="4"/>
  <c r="J143" i="4"/>
  <c r="D104" i="4"/>
  <c r="I104" i="4" s="1"/>
  <c r="K104" i="4"/>
  <c r="D82" i="4"/>
  <c r="I82" i="4" s="1"/>
  <c r="K82" i="4"/>
  <c r="J79" i="4"/>
  <c r="K79" i="4"/>
  <c r="J76" i="4"/>
  <c r="K76" i="4"/>
  <c r="K299" i="4"/>
  <c r="K295" i="4"/>
  <c r="K291" i="4"/>
  <c r="I289" i="4"/>
  <c r="I276" i="4"/>
  <c r="I256" i="4"/>
  <c r="K239" i="4"/>
  <c r="I236" i="4"/>
  <c r="I232" i="4"/>
  <c r="K231" i="4"/>
  <c r="I162" i="4"/>
  <c r="I147" i="4"/>
  <c r="I146" i="4"/>
  <c r="D62" i="4"/>
  <c r="I62" i="4" s="1"/>
  <c r="K62" i="4"/>
  <c r="I59" i="4"/>
  <c r="I57" i="4"/>
  <c r="J55" i="4"/>
  <c r="K55" i="4"/>
  <c r="I53" i="4"/>
  <c r="I51" i="4"/>
  <c r="I49" i="4"/>
  <c r="I47" i="4"/>
  <c r="J43" i="4"/>
  <c r="K43" i="4"/>
  <c r="J41" i="4"/>
  <c r="K41" i="4"/>
  <c r="J39" i="4"/>
  <c r="K39" i="4"/>
  <c r="J37" i="4"/>
  <c r="K37" i="4"/>
  <c r="J35" i="4"/>
  <c r="K35" i="4"/>
  <c r="J33" i="4"/>
  <c r="K33" i="4"/>
  <c r="J29" i="4"/>
  <c r="K29" i="4"/>
  <c r="J27" i="4"/>
  <c r="K27" i="4"/>
  <c r="J25" i="4"/>
  <c r="K25" i="4"/>
  <c r="J23" i="4"/>
  <c r="K23" i="4"/>
  <c r="J21" i="4"/>
  <c r="K21" i="4"/>
  <c r="I17" i="4"/>
  <c r="I13" i="4"/>
  <c r="I11" i="4"/>
  <c r="J9" i="4"/>
  <c r="K9" i="4"/>
  <c r="J7" i="4"/>
  <c r="K7" i="4"/>
  <c r="J5" i="4"/>
  <c r="K5" i="4"/>
  <c r="J3" i="4"/>
  <c r="K3" i="4"/>
  <c r="K368" i="4"/>
  <c r="K364" i="4"/>
  <c r="K304" i="4"/>
  <c r="K300" i="4"/>
  <c r="K296" i="4"/>
  <c r="K292" i="4"/>
  <c r="K288" i="4"/>
  <c r="K284" i="4"/>
  <c r="K280" i="4"/>
  <c r="K276" i="4"/>
  <c r="K272" i="4"/>
  <c r="K268" i="4"/>
  <c r="K264" i="4"/>
  <c r="K260" i="4"/>
  <c r="K256" i="4"/>
  <c r="K252" i="4"/>
  <c r="K248" i="4"/>
  <c r="K244" i="4"/>
  <c r="K240" i="4"/>
  <c r="K236" i="4"/>
  <c r="K232" i="4"/>
  <c r="J163" i="4"/>
  <c r="K162" i="4"/>
  <c r="K157" i="4"/>
  <c r="J157" i="4"/>
  <c r="J147" i="4"/>
  <c r="K146" i="4"/>
  <c r="K135" i="4"/>
  <c r="J135" i="4"/>
  <c r="D108" i="4"/>
  <c r="I108" i="4" s="1"/>
  <c r="K108" i="4"/>
  <c r="D66" i="4"/>
  <c r="I66" i="4" s="1"/>
  <c r="K66" i="4"/>
  <c r="J63" i="4"/>
  <c r="K63" i="4"/>
  <c r="J60" i="4"/>
  <c r="K60" i="4"/>
  <c r="K139" i="4"/>
  <c r="K138" i="4"/>
  <c r="K131" i="4"/>
  <c r="K130" i="4"/>
  <c r="K123" i="4"/>
  <c r="K122" i="4"/>
  <c r="K115" i="4"/>
  <c r="K114" i="4"/>
  <c r="D110" i="4"/>
  <c r="I110" i="4" s="1"/>
  <c r="K110" i="4"/>
  <c r="D106" i="4"/>
  <c r="I106" i="4" s="1"/>
  <c r="K106" i="4"/>
  <c r="D102" i="4"/>
  <c r="I102" i="4" s="1"/>
  <c r="K102" i="4"/>
  <c r="J168" i="4"/>
  <c r="J164" i="4"/>
  <c r="J160" i="4"/>
  <c r="J156" i="4"/>
  <c r="J152" i="4"/>
  <c r="J148" i="4"/>
  <c r="J144" i="4"/>
  <c r="J75" i="4"/>
  <c r="K75" i="4"/>
  <c r="J72" i="4"/>
  <c r="K72" i="4"/>
  <c r="J83" i="4"/>
  <c r="K83" i="4"/>
  <c r="J80" i="4"/>
  <c r="K80" i="4"/>
  <c r="J67" i="4"/>
  <c r="K67" i="4"/>
  <c r="J64" i="4"/>
  <c r="K64" i="4"/>
  <c r="K141" i="4"/>
  <c r="K137" i="4"/>
  <c r="K133" i="4"/>
  <c r="K129" i="4"/>
  <c r="K125" i="4"/>
  <c r="K121" i="4"/>
  <c r="K117" i="4"/>
  <c r="J111" i="4"/>
  <c r="K111" i="4"/>
  <c r="J109" i="4"/>
  <c r="K109" i="4"/>
  <c r="J107" i="4"/>
  <c r="K107" i="4"/>
  <c r="J105" i="4"/>
  <c r="K105" i="4"/>
  <c r="J103" i="4"/>
  <c r="K103" i="4"/>
  <c r="J101" i="4"/>
  <c r="K101" i="4"/>
  <c r="J99" i="4"/>
  <c r="K99" i="4"/>
  <c r="K98" i="4"/>
  <c r="J97" i="4"/>
  <c r="K97" i="4"/>
  <c r="K96" i="4"/>
  <c r="J95" i="4"/>
  <c r="K95" i="4"/>
  <c r="K94" i="4"/>
  <c r="J93" i="4"/>
  <c r="K93" i="4"/>
  <c r="K92" i="4"/>
  <c r="J91" i="4"/>
  <c r="K91" i="4"/>
  <c r="K90" i="4"/>
  <c r="J89" i="4"/>
  <c r="K89" i="4"/>
  <c r="K88" i="4"/>
  <c r="J87" i="4"/>
  <c r="K87" i="4"/>
  <c r="K86" i="4"/>
  <c r="J84" i="4"/>
  <c r="K84" i="4"/>
  <c r="J71" i="4"/>
  <c r="K71" i="4"/>
  <c r="K70" i="4"/>
  <c r="J68" i="4"/>
  <c r="K68" i="4"/>
  <c r="J85" i="4"/>
  <c r="J81" i="4"/>
  <c r="J77" i="4"/>
  <c r="J73" i="4"/>
  <c r="J69" i="4"/>
  <c r="J65" i="4"/>
  <c r="J61" i="4"/>
</calcChain>
</file>

<file path=xl/sharedStrings.xml><?xml version="1.0" encoding="utf-8"?>
<sst xmlns="http://schemas.openxmlformats.org/spreadsheetml/2006/main" count="1260" uniqueCount="654">
  <si>
    <t>Country</t>
  </si>
  <si>
    <t>Country Code 2</t>
  </si>
  <si>
    <t>Country Code 3</t>
  </si>
  <si>
    <t>Continent</t>
  </si>
  <si>
    <t>Pop</t>
  </si>
  <si>
    <t>Afghanistan</t>
  </si>
  <si>
    <t>AF</t>
  </si>
  <si>
    <t>AFG</t>
  </si>
  <si>
    <t>Asia</t>
  </si>
  <si>
    <t>Albania</t>
  </si>
  <si>
    <t>AL</t>
  </si>
  <si>
    <t>ALB</t>
  </si>
  <si>
    <t>Europe</t>
  </si>
  <si>
    <t>Algeria</t>
  </si>
  <si>
    <t>DZ</t>
  </si>
  <si>
    <t>DZA</t>
  </si>
  <si>
    <t>Africa</t>
  </si>
  <si>
    <t>Andorra</t>
  </si>
  <si>
    <t>AD</t>
  </si>
  <si>
    <t>AND</t>
  </si>
  <si>
    <t>Angola</t>
  </si>
  <si>
    <t>AO</t>
  </si>
  <si>
    <t>AGO</t>
  </si>
  <si>
    <t>Anguilla</t>
  </si>
  <si>
    <t>AI</t>
  </si>
  <si>
    <t>America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</si>
  <si>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</si>
  <si>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</si>
  <si>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</si>
  <si>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</si>
  <si>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</si>
  <si>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</si>
  <si>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</si>
  <si>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</si>
  <si>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</si>
  <si>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</si>
  <si>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</si>
  <si>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</si>
  <si>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</si>
  <si>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</si>
  <si>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</si>
  <si>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</si>
  <si>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</si>
  <si>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</si>
  <si>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</si>
  <si>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</si>
  <si>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</si>
  <si>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</si>
  <si>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</si>
  <si>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</si>
  <si>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</si>
  <si>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</si>
  <si>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</si>
  <si>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</si>
  <si>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</si>
  <si>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</si>
  <si>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</si>
  <si>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</si>
  <si>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</si>
  <si>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</si>
  <si>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</si>
  <si>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</si>
  <si>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</si>
  <si>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</si>
  <si>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</si>
  <si>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</si>
  <si>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</si>
  <si>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</si>
  <si>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</si>
  <si>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</si>
  <si>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</si>
  <si>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</si>
  <si>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</si>
  <si>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</si>
  <si>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</si>
  <si>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</si>
  <si>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</si>
  <si>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</si>
  <si>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</si>
  <si>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</si>
  <si>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</si>
  <si>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</si>
  <si>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</si>
  <si>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</si>
  <si>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</si>
  <si>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</si>
  <si>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</si>
  <si>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</si>
  <si>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</si>
  <si>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</si>
  <si>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</si>
  <si>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</si>
  <si>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</si>
  <si>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</si>
  <si>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</si>
  <si>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</si>
  <si>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</si>
  <si>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</si>
  <si>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</si>
  <si>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</si>
  <si>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</si>
  <si>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</si>
  <si>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</si>
  <si>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</si>
  <si>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</si>
  <si>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</si>
  <si>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</si>
  <si>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</si>
  <si>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</si>
  <si>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</si>
  <si>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</si>
  <si>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</si>
  <si>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</si>
  <si>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</si>
  <si>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</si>
  <si>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</si>
  <si>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</si>
  <si>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</si>
  <si>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</si>
  <si>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Cases on an international conveyance Japan</t>
  </si>
  <si>
    <t>JPG11668</t>
  </si>
  <si>
    <t>N/A</t>
  </si>
  <si>
    <t>Other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</si>
  <si>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</si>
  <si>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</si>
  <si>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</si>
  <si>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</si>
  <si>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</si>
  <si>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</si>
  <si>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</si>
  <si>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</si>
  <si>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</si>
  <si>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</si>
  <si>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</si>
  <si>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</si>
  <si>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</si>
  <si>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</si>
  <si>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</si>
  <si>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</si>
  <si>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</si>
  <si>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</si>
  <si>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</si>
  <si>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</si>
  <si>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</si>
  <si>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 Rica</t>
  </si>
  <si>
    <t>CR</t>
  </si>
  <si>
    <t>CRI</t>
  </si>
  <si>
    <t>Cote 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</si>
  <si>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</si>
  <si>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</si>
  <si>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</si>
  <si>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</si>
  <si>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</si>
  <si>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</si>
  <si>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</si>
  <si>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</si>
  <si>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</si>
  <si>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</si>
  <si>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</si>
  <si>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</si>
  <si>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</si>
  <si>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</si>
  <si>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</si>
  <si>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</si>
  <si>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</si>
  <si>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 Republic of the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</si>
  <si>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</si>
  <si>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</si>
  <si>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</si>
  <si>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</si>
  <si>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</si>
  <si>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</si>
  <si>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</si>
  <si>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</si>
  <si>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</si>
  <si>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</si>
  <si>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</si>
  <si>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</si>
  <si>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</si>
  <si>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</si>
  <si>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</si>
  <si>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</si>
  <si>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</si>
  <si>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</si>
  <si>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</si>
  <si>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</si>
  <si>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</si>
  <si>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</si>
  <si>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</si>
  <si>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</si>
  <si>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</si>
  <si>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</si>
  <si>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</si>
  <si>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</si>
  <si>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</si>
  <si>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</si>
  <si>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</si>
  <si>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</si>
  <si>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</si>
  <si>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</si>
  <si>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</si>
  <si>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</si>
  <si>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</si>
  <si>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</si>
  <si>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(Malvinas)</t>
  </si>
  <si>
    <t>FK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</si>
  <si>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</si>
  <si>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</si>
  <si>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</si>
  <si>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</si>
  <si>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</si>
  <si>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</si>
  <si>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</si>
  <si>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</si>
  <si>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</si>
  <si>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</si>
  <si>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</si>
  <si>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</si>
  <si>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</si>
  <si>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</si>
  <si>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</si>
  <si>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</si>
  <si>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</si>
  <si>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</si>
  <si>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</si>
  <si>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</si>
  <si>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</si>
  <si>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</si>
  <si>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</si>
  <si>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</si>
  <si>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</si>
  <si>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</si>
  <si>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</si>
  <si>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</si>
  <si>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</si>
  <si>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</si>
  <si>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</si>
  <si>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</si>
  <si>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</si>
  <si>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</si>
  <si>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</si>
  <si>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</si>
  <si>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</si>
  <si>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</si>
  <si>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</si>
  <si>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</si>
  <si>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</si>
  <si>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</si>
  <si>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</si>
  <si>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</si>
  <si>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</si>
  <si>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</si>
  <si>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</si>
  <si>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</si>
  <si>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</si>
  <si>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</si>
  <si>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</si>
  <si>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</si>
  <si>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</si>
  <si>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</si>
  <si>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 Bissau</t>
  </si>
  <si>
    <t>GW</t>
  </si>
  <si>
    <t>GNB</t>
  </si>
  <si>
    <t>Guyana</t>
  </si>
  <si>
    <t>GY</t>
  </si>
  <si>
    <t>GUY</t>
  </si>
  <si>
    <t>Haiti</t>
  </si>
  <si>
    <t>HT</t>
  </si>
  <si>
    <t>HTI</t>
  </si>
  <si>
    <t>Holy 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</si>
  <si>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</si>
  <si>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</si>
  <si>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</si>
  <si>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</si>
  <si>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</si>
  <si>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</si>
  <si>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</si>
  <si>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</si>
  <si>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</si>
  <si>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</si>
  <si>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</si>
  <si>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</si>
  <si>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</si>
  <si>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</si>
  <si>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</si>
  <si>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</si>
  <si>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</si>
  <si>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</si>
  <si>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</si>
  <si>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</si>
  <si>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</si>
  <si>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</si>
  <si>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</si>
  <si>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</si>
  <si>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</si>
  <si>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</si>
  <si>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</si>
  <si>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</si>
  <si>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</si>
  <si>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</si>
  <si>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</si>
  <si>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</si>
  <si>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</si>
  <si>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</si>
  <si>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</si>
  <si>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</si>
  <si>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</si>
  <si>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</si>
  <si>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</si>
  <si>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</si>
  <si>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</si>
  <si>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</si>
  <si>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</si>
  <si>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</si>
  <si>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</si>
  <si>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</si>
  <si>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</si>
  <si>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</si>
  <si>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</si>
  <si>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</si>
  <si>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</si>
  <si>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</si>
  <si>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</si>
  <si>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</si>
  <si>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</si>
  <si>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</si>
  <si>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</si>
  <si>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</si>
  <si>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</si>
  <si>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</si>
  <si>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</si>
  <si>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</si>
  <si>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</si>
  <si>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</si>
  <si>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</si>
  <si>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</si>
  <si>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</si>
  <si>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</si>
  <si>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</si>
  <si>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</si>
  <si>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</si>
  <si>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</si>
  <si>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</si>
  <si>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</si>
  <si>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</si>
  <si>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</si>
  <si>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</si>
  <si>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</si>
  <si>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</si>
  <si>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</si>
  <si>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</si>
  <si>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</si>
  <si>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</si>
  <si>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</si>
  <si>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</si>
  <si>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</si>
  <si>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</si>
  <si>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</si>
  <si>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</si>
  <si>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</si>
  <si>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</si>
  <si>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</si>
  <si>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</si>
  <si>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</si>
  <si>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</si>
  <si>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</si>
  <si>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</si>
  <si>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</si>
  <si>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</si>
  <si>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</si>
  <si>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</si>
  <si>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</si>
  <si>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</si>
  <si>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</si>
  <si>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</si>
  <si>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</si>
  <si>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</si>
  <si>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</si>
  <si>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</si>
  <si>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</si>
  <si>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</si>
  <si>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</si>
  <si>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</si>
  <si>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</si>
  <si>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</si>
  <si>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</si>
  <si>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</si>
  <si>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</si>
  <si>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</si>
  <si>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</si>
  <si>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</si>
  <si>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</si>
  <si>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</si>
  <si>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</si>
  <si>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</si>
  <si>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</si>
  <si>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</si>
  <si>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</si>
  <si>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</si>
  <si>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</si>
  <si>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</si>
  <si>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</si>
  <si>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</si>
  <si>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</si>
  <si>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</si>
  <si>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</si>
  <si>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</si>
  <si>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</si>
  <si>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</si>
  <si>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</si>
  <si>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</si>
  <si>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</si>
  <si>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</si>
  <si>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</si>
  <si>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</si>
  <si>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</si>
  <si>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</si>
  <si>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</si>
  <si>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</si>
  <si>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</si>
  <si>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</si>
  <si>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</si>
  <si>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</si>
  <si>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</si>
  <si>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</si>
  <si>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</si>
  <si>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</si>
  <si>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</si>
  <si>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</si>
  <si>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</si>
  <si>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</si>
  <si>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</si>
  <si>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</si>
  <si>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</si>
  <si>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</si>
  <si>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</si>
  <si>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</si>
  <si>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</si>
  <si>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</si>
  <si>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</si>
  <si>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</si>
  <si>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</si>
  <si>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</si>
  <si>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</si>
  <si>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</si>
  <si>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</si>
  <si>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</si>
  <si>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</si>
  <si>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</si>
  <si>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</si>
  <si>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</si>
  <si>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</si>
  <si>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</si>
  <si>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</si>
  <si>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</si>
  <si>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</si>
  <si>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</si>
  <si>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</si>
  <si>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</si>
  <si>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</si>
  <si>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</si>
  <si>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</si>
  <si>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</si>
  <si>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</si>
  <si>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</si>
  <si>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</si>
  <si>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</si>
  <si>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</si>
  <si>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</si>
  <si>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</si>
  <si>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</si>
  <si>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</si>
  <si>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</si>
  <si>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</si>
  <si>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</si>
  <si>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</si>
  <si>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</si>
  <si>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</si>
  <si>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</si>
  <si>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</si>
  <si>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</si>
  <si>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</si>
  <si>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</si>
  <si>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</si>
  <si>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</si>
  <si>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</si>
  <si>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</si>
  <si>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</si>
  <si>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</si>
  <si>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</si>
  <si>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</si>
  <si>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</si>
  <si>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</si>
  <si>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</si>
  <si>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</si>
  <si>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</si>
  <si>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</si>
  <si>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</si>
  <si>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</si>
  <si>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</si>
  <si>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</si>
  <si>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</si>
  <si>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</si>
  <si>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</si>
  <si>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</si>
  <si>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</si>
  <si>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</si>
  <si>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</si>
  <si>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</si>
  <si>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</si>
  <si>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</si>
  <si>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</si>
  <si>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</si>
  <si>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</si>
  <si>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</si>
  <si>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</si>
  <si>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</si>
  <si>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</si>
  <si>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</si>
  <si>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</si>
  <si>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</si>
  <si>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</si>
  <si>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</si>
  <si>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</si>
  <si>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</si>
  <si>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</si>
  <si>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</si>
  <si>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</si>
  <si>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</si>
  <si>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</si>
  <si>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 Africa</t>
  </si>
  <si>
    <t>ZA</t>
  </si>
  <si>
    <t>ZAF</t>
  </si>
  <si>
    <t>South Korea</t>
  </si>
  <si>
    <t>KR</t>
  </si>
  <si>
    <t>KOR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</si>
  <si>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</si>
  <si>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</si>
  <si>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</si>
  <si>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</si>
  <si>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</si>
  <si>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</si>
  <si>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</si>
  <si>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</si>
  <si>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</si>
  <si>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</si>
  <si>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</si>
  <si>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</si>
  <si>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</si>
  <si>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</si>
  <si>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</si>
  <si>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</si>
  <si>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</si>
  <si>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</si>
  <si>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</si>
  <si>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</si>
  <si>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</si>
  <si>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</si>
  <si>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</si>
  <si>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</si>
  <si>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</si>
  <si>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</si>
  <si>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</si>
  <si>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</si>
  <si>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</si>
  <si>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</si>
  <si>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 Leste</t>
  </si>
  <si>
    <t>TL</t>
  </si>
  <si>
    <t>TLS</t>
  </si>
  <si>
    <t>Togo</t>
  </si>
  <si>
    <t>TG</t>
  </si>
  <si>
    <t>TGO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</si>
  <si>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</si>
  <si>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</si>
  <si>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</si>
  <si>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</si>
  <si>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</si>
  <si>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</si>
  <si>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</si>
  <si>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</si>
  <si>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</si>
  <si>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 and Caicos 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</si>
  <si>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</si>
  <si>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</si>
  <si>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</si>
  <si>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</si>
  <si>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</si>
  <si>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</si>
  <si>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</si>
  <si>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</si>
  <si>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</si>
  <si>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</si>
  <si>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</si>
  <si>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</si>
  <si>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UK</t>
  </si>
  <si>
    <t>GBR</t>
  </si>
  <si>
    <t>United Republic of Tanzania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</si>
  <si>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</si>
  <si>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</si>
  <si>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</si>
  <si>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</si>
  <si>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</si>
  <si>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</si>
  <si>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</si>
  <si>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</si>
  <si>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</si>
  <si>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</si>
  <si>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</si>
  <si>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</si>
  <si>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</si>
  <si>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</si>
  <si>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</si>
  <si>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</si>
  <si>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</si>
  <si>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</si>
  <si>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</si>
  <si>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</si>
  <si>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</si>
  <si>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</si>
  <si>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</si>
  <si>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</si>
  <si>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</si>
  <si>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</si>
  <si>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</si>
  <si>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</si>
  <si>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</si>
  <si>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In EU Block?</t>
  </si>
  <si>
    <t>EU Region</t>
  </si>
  <si>
    <t>In EU</t>
  </si>
  <si>
    <t>Not In EU</t>
  </si>
  <si>
    <t>Label</t>
  </si>
  <si>
    <t>Label Order</t>
  </si>
  <si>
    <t>Lower</t>
  </si>
  <si>
    <t>Upper</t>
  </si>
  <si>
    <t>1 to 100</t>
  </si>
  <si>
    <t>100 to 999</t>
  </si>
  <si>
    <t>10,000 to 99,999</t>
  </si>
  <si>
    <t>Over 100,000</t>
  </si>
  <si>
    <t>1,000 to 9,999</t>
  </si>
  <si>
    <t>Year Month Key</t>
  </si>
  <si>
    <t>Year Month</t>
  </si>
  <si>
    <t>Year Quarter</t>
  </si>
  <si>
    <t>Day of Month</t>
  </si>
  <si>
    <t>Day of Week</t>
  </si>
  <si>
    <t>Day of Week Key</t>
  </si>
  <si>
    <t>Year</t>
  </si>
  <si>
    <t>Quarter</t>
  </si>
  <si>
    <t>Month</t>
  </si>
  <si>
    <t>Month Key</t>
  </si>
  <si>
    <t>Date</t>
  </si>
  <si>
    <t>Eastern Europe</t>
  </si>
  <si>
    <t>Northern Europe</t>
  </si>
  <si>
    <t>Southern Europe</t>
  </si>
  <si>
    <t>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</si>
</sst>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0" fontId="1" fillId="0" borderId="0" xfId="42"/>
    <xf numFmtId="1" fontId="1" fillId="0" borderId="0" xfId="42" applyNumberFormat="1"/>
    <xf numFmtId="164" fontId="1" fillId="0" borderId="0" xfId="42" applyNumberFormat="1"/>
    <xf numFmtId="0" fontId="1" fillId="34" borderId="11" xfId="42" applyFill="1" applyBorder="1"/>
    <xf numFmtId="1" fontId="1" fillId="34" borderId="11" xfId="42" applyNumberFormat="1" applyFill="1" applyBorder="1"/>
    <xf numFmtId="164" fontId="1" fillId="34" borderId="11" xfId="42" applyNumberFormat="1" applyFill="1" applyBorder="1"/>
    <xf numFmtId="0" fontId="1" fillId="0" borderId="11" xfId="42" applyBorder="1"/>
    <xf numFmtId="1" fontId="1" fillId="0" borderId="11" xfId="42" applyNumberFormat="1" applyBorder="1"/>
    <xf numFmtId="164" fontId="1" fillId="0" borderId="11" xfId="42" applyNumberFormat="1" applyBorder="1"/>
    <xf numFmtId="0" fontId="1" fillId="34" borderId="10" xfId="42" applyFill="1" applyBorder="1"/>
    <xf numFmtId="1" fontId="1" fillId="34" borderId="10" xfId="42" applyNumberFormat="1" applyFill="1" applyBorder="1"/>
    <xf numFmtId="164" fontId="1" fillId="34" borderId="10" xfId="42" applyNumberFormat="1" applyFill="1" applyBorder="1"/>
    <xf numFmtId="0" fontId="13" fillId="33" borderId="0" xfId="42" applyFont="1" applyFill="1"/>
    <xf numFmtId="1" fontId="13" fillId="33" borderId="0" xfId="42" applyNumberFormat="1" applyFont="1" applyFill="1"/>
    <xf numFmtId="164" fontId="13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1AC2185C-7C6C-4BAD-B238-8D94EC62AA2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EB285-FED8-47EB-8BD0-1B6F26DAB45E}" name="Country" displayName="Country" ref="A1:G207" totalsRowShown="0">
  <autoFilter ref="A1:G207" xr:uid="{00000000-0009-0000-0000-000000000000}"/>
  <sortState xmlns:xlrd2="http://schemas.microsoft.com/office/spreadsheetml/2017/richdata2" ref="A2:G207">
    <sortCondition ref="A2:A207"/>
  </sortState>
  <tableColumns count="7">
    <tableColumn id="1" xr3:uid="{1AA99270-6EBC-400C-977F-612768D37B8B}" name="Country"/>
    <tableColumn id="2" xr3:uid="{1E55F503-751D-496A-AACB-4C6A080F581C}" name="Country Code 2"/>
    <tableColumn id="3" xr3:uid="{AAC4A723-18B5-4B94-AC92-E8403448439A}" name="Country Code 3"/>
    <tableColumn id="4" xr3:uid="{02D38B3B-99DB-45F5-A659-D0909ED57D43}" name="Continent"/>
    <tableColumn id="5" xr3:uid="{EE256112-2E67-449B-80A6-70B231F8B081}" name="Pop"/>
    <tableColumn id="6" xr3:uid="{5DA35805-9155-413A-90B5-A1D7E4394C56}" name="In EU Block?"/>
    <tableColumn id="7" xr3:uid="{9E029888-1F35-4D15-BFF4-F3080AC73AE7}" name="EU 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CFB75-82B6-4CD3-8F90-0AA747E7D618}" name="CaseBand" displayName="CaseBand" ref="A1:D6" totalsRowShown="0">
  <autoFilter ref="A1:D6" xr:uid="{FB7BE680-0E91-4072-9682-D94FA8895CD1}"/>
  <tableColumns count="4">
    <tableColumn id="1" xr3:uid="{D413E8EE-62CB-41AB-BC00-218231CADE5E}" name="Label"/>
    <tableColumn id="2" xr3:uid="{660A66F9-DA96-4615-A56E-1BC72B2049EE}" name="Label Order"/>
    <tableColumn id="3" xr3:uid="{F2040F7C-4402-43EC-BD89-47CB97EED9EF}" name="Lower"/>
    <tableColumn id="4" xr3:uid="{C93DAD9A-4A92-417E-A007-649BF8F7BD5A}" name="Upp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DC6C7D-42D8-451B-AA80-9B248A784F58}" name="Calendar" displayName="Calendar" ref="A1:K368" totalsRowShown="0" headerRowDxfId="13" dataDxfId="12" tableBorderDxfId="11" headerRowCellStyle="Normal 41" dataCellStyle="Normal 41">
  <autoFilter ref="A1:K368" xr:uid="{37D1BC37-20CD-4A38-8D7D-AEF884B26295}"/>
  <tableColumns count="11">
    <tableColumn id="2" xr3:uid="{75D924A2-2088-456D-84B6-10395DBFF38F}" name="Date" dataDxfId="10" dataCellStyle="Normal 41"/>
    <tableColumn id="3" xr3:uid="{8CB5CD4D-8899-4935-AC9E-4634F3509872}" name="Month Key" dataDxfId="9" dataCellStyle="Normal 41">
      <calculatedColumnFormula>INT(TEXT('Calendar Tab'!$A2, "m"))</calculatedColumnFormula>
    </tableColumn>
    <tableColumn id="4" xr3:uid="{4722E538-96A3-45E6-AFD2-82BD9A6B45AF}" name="Month" dataDxfId="8" dataCellStyle="Normal 41">
      <calculatedColumnFormula>TEXT('Calendar Tab'!$A2, "mmm")</calculatedColumnFormula>
    </tableColumn>
    <tableColumn id="5" xr3:uid="{B80B64B2-828E-4AC1-9EEC-0A7D0B99DB7D}" name="Quarter" dataDxfId="7" dataCellStyle="Normal 41">
      <calculatedColumnFormula xml:space="preserve">  "Q" &amp;  ( 1 + QUOTIENT('Calendar Tab'!$B2-1, 3))</calculatedColumnFormula>
    </tableColumn>
    <tableColumn id="6" xr3:uid="{FD711EFC-6969-4F97-89BC-B6880F65BDFA}" name="Year" dataDxfId="6" dataCellStyle="Normal 41">
      <calculatedColumnFormula>YEAR('Calendar Tab'!$A2)</calculatedColumnFormula>
    </tableColumn>
    <tableColumn id="7" xr3:uid="{E3A359AA-CB87-4DFF-A686-C93F19A54F1B}" name="Day of Week Key" dataDxfId="5" dataCellStyle="Normal 41">
      <calculatedColumnFormula>WEEKDAY('Calendar Tab'!$A2)</calculatedColumnFormula>
    </tableColumn>
    <tableColumn id="8" xr3:uid="{84B9977D-3A6A-40A9-A943-CF800566AD70}" name="Day of Week" dataDxfId="4" dataCellStyle="Normal 41">
      <calculatedColumnFormula>TEXT('Calendar Tab'!$A2, "ddd")</calculatedColumnFormula>
    </tableColumn>
    <tableColumn id="9" xr3:uid="{6544AB85-DB17-4642-8424-AC7B63B43203}" name="Day of Month" dataDxfId="3" dataCellStyle="Normal 41">
      <calculatedColumnFormula>INT(TEXT('Calendar Tab'!$A2, "d"))</calculatedColumnFormula>
    </tableColumn>
    <tableColumn id="10" xr3:uid="{21F0626A-D985-45E0-AD11-B8EA5F2DB3A1}" name="Year Quarter" dataDxfId="2" dataCellStyle="Normal 41">
      <calculatedColumnFormula>'Calendar Tab'!$E2 &amp;"-" &amp;'Calendar Tab'!$D2</calculatedColumnFormula>
    </tableColumn>
    <tableColumn id="11" xr3:uid="{009EA4D2-FF22-450A-AA45-D5F0231400BB}" name="Year Month" dataDxfId="1" dataCellStyle="Normal 41">
      <calculatedColumnFormula>'Calendar Tab'!$E2 &amp; "-" &amp; 'Calendar Tab'!$C2</calculatedColumnFormula>
    </tableColumn>
    <tableColumn id="12" xr3:uid="{9094F5B4-48B3-4577-ACA8-007D424AEDA7}" name="Year Month Key" dataDxfId="0" dataCellStyle="Normal 41">
      <calculatedColumnFormula>'Calendar Tab'!$E2 *100 +'Calendar Tab'!$B2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3.28515625" customWidth="1"/>
    <col min="2" max="3" width="16.5703125" customWidth="1"/>
    <col min="4" max="4" width="15.5703125" customWidth="1"/>
    <col min="5" max="5" width="12.28515625" bestFit="1" customWidth="1"/>
    <col min="6" max="6" width="16.42578125" customWidth="1"/>
    <col min="7" max="7" width="2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626</v>
      </c>
      <c r="G1" t="s">
        <v>627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37172386</v>
      </c>
      <c r="F2" t="s">
        <v>629</v>
      </c>
      <c r="G2" t="s">
        <v>408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>
        <v>2866376</v>
      </c>
      <c r="F3" t="s">
        <v>629</v>
      </c>
      <c r="G3" t="s">
        <v>408</v>
      </c>
    </row>
    <row r="4" spans="1:7" x14ac:dyDescent="0.25">
      <c r="A4" t="s">
        <v>13</v>
      </c>
      <c r="B4" t="s">
        <v>14</v>
      </c>
      <c r="C4" t="s">
        <v>15</v>
      </c>
      <c r="D4" t="s">
        <v>16</v>
      </c>
      <c r="E4">
        <v>42228429</v>
      </c>
      <c r="F4" t="s">
        <v>629</v>
      </c>
      <c r="G4" t="s">
        <v>408</v>
      </c>
    </row>
    <row r="5" spans="1:7" x14ac:dyDescent="0.25">
      <c r="A5" t="s">
        <v>17</v>
      </c>
      <c r="B5" t="s">
        <v>18</v>
      </c>
      <c r="C5" t="s">
        <v>19</v>
      </c>
      <c r="D5" t="s">
        <v>12</v>
      </c>
      <c r="E5">
        <v>77006</v>
      </c>
      <c r="F5" t="s">
        <v>629</v>
      </c>
      <c r="G5" t="s">
        <v>408</v>
      </c>
    </row>
    <row r="6" spans="1:7" x14ac:dyDescent="0.25">
      <c r="A6" t="s">
        <v>20</v>
      </c>
      <c r="B6" t="s">
        <v>21</v>
      </c>
      <c r="C6" t="s">
        <v>22</v>
      </c>
      <c r="D6" t="s">
        <v>16</v>
      </c>
      <c r="E6">
        <v>30809762</v>
      </c>
      <c r="F6" t="s">
        <v>629</v>
      </c>
      <c r="G6" t="s">
        <v>408</v>
      </c>
    </row>
    <row r="7" spans="1:7" x14ac:dyDescent="0.25">
      <c r="A7" t="s">
        <v>23</v>
      </c>
      <c r="B7" t="s">
        <v>24</v>
      </c>
      <c r="D7" t="s">
        <v>25</v>
      </c>
      <c r="F7" t="s">
        <v>629</v>
      </c>
      <c r="G7" t="s">
        <v>408</v>
      </c>
    </row>
    <row r="8" spans="1:7" x14ac:dyDescent="0.25">
      <c r="A8" t="s">
        <v>26</v>
      </c>
      <c r="B8" t="s">
        <v>27</v>
      </c>
      <c r="C8" t="s">
        <v>28</v>
      </c>
      <c r="D8" t="s">
        <v>25</v>
      </c>
      <c r="E8">
        <v>96286</v>
      </c>
      <c r="F8" t="s">
        <v>629</v>
      </c>
      <c r="G8" t="s">
        <v>408</v>
      </c>
    </row>
    <row r="9" spans="1:7" x14ac:dyDescent="0.25">
      <c r="A9" t="s">
        <v>29</v>
      </c>
      <c r="B9" t="s">
        <v>30</v>
      </c>
      <c r="C9" t="s">
        <v>31</v>
      </c>
      <c r="D9" t="s">
        <v>25</v>
      </c>
      <c r="E9">
        <v>44494502</v>
      </c>
      <c r="F9" t="s">
        <v>629</v>
      </c>
      <c r="G9" t="s">
        <v>408</v>
      </c>
    </row>
    <row r="10" spans="1:7" x14ac:dyDescent="0.25">
      <c r="A10" t="s">
        <v>32</v>
      </c>
      <c r="B10" t="s">
        <v>33</v>
      </c>
      <c r="C10" t="s">
        <v>34</v>
      </c>
      <c r="D10" t="s">
        <v>12</v>
      </c>
      <c r="E10">
        <v>2951776</v>
      </c>
      <c r="F10" t="s">
        <v>629</v>
      </c>
      <c r="G10" t="s">
        <v>408</v>
      </c>
    </row>
    <row r="11" spans="1:7" x14ac:dyDescent="0.25">
      <c r="A11" t="s">
        <v>35</v>
      </c>
      <c r="B11" t="s">
        <v>36</v>
      </c>
      <c r="C11" t="s">
        <v>37</v>
      </c>
      <c r="D11" t="s">
        <v>25</v>
      </c>
      <c r="E11">
        <v>105845</v>
      </c>
      <c r="F11" t="s">
        <v>629</v>
      </c>
      <c r="G11" t="s">
        <v>408</v>
      </c>
    </row>
    <row r="12" spans="1:7" x14ac:dyDescent="0.25">
      <c r="A12" t="s">
        <v>38</v>
      </c>
      <c r="B12" t="s">
        <v>39</v>
      </c>
      <c r="C12" t="s">
        <v>40</v>
      </c>
      <c r="D12" t="s">
        <v>41</v>
      </c>
      <c r="E12">
        <v>24992369</v>
      </c>
      <c r="F12" t="s">
        <v>629</v>
      </c>
      <c r="G12" t="s">
        <v>408</v>
      </c>
    </row>
    <row r="13" spans="1:7" x14ac:dyDescent="0.25">
      <c r="A13" t="s">
        <v>42</v>
      </c>
      <c r="B13" t="s">
        <v>43</v>
      </c>
      <c r="C13" t="s">
        <v>44</v>
      </c>
      <c r="D13" t="s">
        <v>12</v>
      </c>
      <c r="E13">
        <v>8847037</v>
      </c>
      <c r="F13" t="s">
        <v>628</v>
      </c>
      <c r="G13" t="s">
        <v>653</v>
      </c>
    </row>
    <row r="14" spans="1:7" x14ac:dyDescent="0.25">
      <c r="A14" t="s">
        <v>45</v>
      </c>
      <c r="B14" t="s">
        <v>46</v>
      </c>
      <c r="C14" t="s">
        <v>47</v>
      </c>
      <c r="D14" t="s">
        <v>12</v>
      </c>
      <c r="E14">
        <v>9942334</v>
      </c>
      <c r="F14" t="s">
        <v>629</v>
      </c>
      <c r="G14" t="s">
        <v>408</v>
      </c>
    </row>
    <row r="15" spans="1:7" x14ac:dyDescent="0.25">
      <c r="A15" t="s">
        <v>48</v>
      </c>
      <c r="B15" t="s">
        <v>49</v>
      </c>
      <c r="C15" t="s">
        <v>50</v>
      </c>
      <c r="D15" t="s">
        <v>25</v>
      </c>
      <c r="E15">
        <v>385640</v>
      </c>
      <c r="F15" t="s">
        <v>629</v>
      </c>
      <c r="G15" t="s">
        <v>408</v>
      </c>
    </row>
    <row r="16" spans="1:7" x14ac:dyDescent="0.25">
      <c r="A16" t="s">
        <v>51</v>
      </c>
      <c r="B16" t="s">
        <v>52</v>
      </c>
      <c r="C16" t="s">
        <v>53</v>
      </c>
      <c r="D16" t="s">
        <v>8</v>
      </c>
      <c r="E16">
        <v>1569439</v>
      </c>
      <c r="F16" t="s">
        <v>629</v>
      </c>
      <c r="G16" t="s">
        <v>408</v>
      </c>
    </row>
    <row r="17" spans="1:7" x14ac:dyDescent="0.25">
      <c r="A17" t="s">
        <v>54</v>
      </c>
      <c r="B17" t="s">
        <v>55</v>
      </c>
      <c r="C17" t="s">
        <v>56</v>
      </c>
      <c r="D17" t="s">
        <v>8</v>
      </c>
      <c r="E17">
        <v>161356039</v>
      </c>
      <c r="F17" t="s">
        <v>629</v>
      </c>
      <c r="G17" t="s">
        <v>408</v>
      </c>
    </row>
    <row r="18" spans="1:7" x14ac:dyDescent="0.25">
      <c r="A18" t="s">
        <v>57</v>
      </c>
      <c r="B18" t="s">
        <v>58</v>
      </c>
      <c r="C18" t="s">
        <v>59</v>
      </c>
      <c r="D18" t="s">
        <v>25</v>
      </c>
      <c r="E18">
        <v>286641</v>
      </c>
      <c r="F18" t="s">
        <v>629</v>
      </c>
      <c r="G18" t="s">
        <v>408</v>
      </c>
    </row>
    <row r="19" spans="1:7" x14ac:dyDescent="0.25">
      <c r="A19" t="s">
        <v>60</v>
      </c>
      <c r="B19" t="s">
        <v>61</v>
      </c>
      <c r="C19" t="s">
        <v>62</v>
      </c>
      <c r="D19" t="s">
        <v>12</v>
      </c>
      <c r="E19">
        <v>9485386</v>
      </c>
      <c r="F19" t="s">
        <v>629</v>
      </c>
      <c r="G19" t="s">
        <v>408</v>
      </c>
    </row>
    <row r="20" spans="1:7" x14ac:dyDescent="0.25">
      <c r="A20" t="s">
        <v>63</v>
      </c>
      <c r="B20" t="s">
        <v>64</v>
      </c>
      <c r="C20" t="s">
        <v>65</v>
      </c>
      <c r="D20" t="s">
        <v>12</v>
      </c>
      <c r="E20">
        <v>11422068</v>
      </c>
      <c r="F20" t="s">
        <v>628</v>
      </c>
      <c r="G20" t="s">
        <v>653</v>
      </c>
    </row>
    <row r="21" spans="1:7" x14ac:dyDescent="0.25">
      <c r="A21" t="s">
        <v>66</v>
      </c>
      <c r="B21" t="s">
        <v>67</v>
      </c>
      <c r="C21" t="s">
        <v>68</v>
      </c>
      <c r="D21" t="s">
        <v>25</v>
      </c>
      <c r="E21">
        <v>383071</v>
      </c>
      <c r="F21" t="s">
        <v>629</v>
      </c>
      <c r="G21" t="s">
        <v>408</v>
      </c>
    </row>
    <row r="22" spans="1:7" x14ac:dyDescent="0.25">
      <c r="A22" t="s">
        <v>69</v>
      </c>
      <c r="B22" t="s">
        <v>70</v>
      </c>
      <c r="C22" t="s">
        <v>71</v>
      </c>
      <c r="D22" t="s">
        <v>16</v>
      </c>
      <c r="E22">
        <v>11485048</v>
      </c>
      <c r="F22" t="s">
        <v>629</v>
      </c>
      <c r="G22" t="s">
        <v>408</v>
      </c>
    </row>
    <row r="23" spans="1:7" x14ac:dyDescent="0.25">
      <c r="A23" t="s">
        <v>72</v>
      </c>
      <c r="B23" t="s">
        <v>73</v>
      </c>
      <c r="C23" t="s">
        <v>74</v>
      </c>
      <c r="D23" t="s">
        <v>25</v>
      </c>
      <c r="E23">
        <v>63968</v>
      </c>
      <c r="F23" t="s">
        <v>629</v>
      </c>
      <c r="G23" t="s">
        <v>408</v>
      </c>
    </row>
    <row r="24" spans="1:7" x14ac:dyDescent="0.25">
      <c r="A24" t="s">
        <v>75</v>
      </c>
      <c r="B24" t="s">
        <v>76</v>
      </c>
      <c r="C24" t="s">
        <v>77</v>
      </c>
      <c r="D24" t="s">
        <v>8</v>
      </c>
      <c r="E24">
        <v>754394</v>
      </c>
      <c r="F24" t="s">
        <v>629</v>
      </c>
      <c r="G24" t="s">
        <v>408</v>
      </c>
    </row>
    <row r="25" spans="1:7" x14ac:dyDescent="0.25">
      <c r="A25" t="s">
        <v>78</v>
      </c>
      <c r="B25" t="s">
        <v>79</v>
      </c>
      <c r="C25" t="s">
        <v>80</v>
      </c>
      <c r="D25" t="s">
        <v>25</v>
      </c>
      <c r="E25">
        <v>11353142</v>
      </c>
      <c r="F25" t="s">
        <v>629</v>
      </c>
      <c r="G25" t="s">
        <v>408</v>
      </c>
    </row>
    <row r="26" spans="1:7" x14ac:dyDescent="0.25">
      <c r="A26" t="s">
        <v>81</v>
      </c>
      <c r="B26" t="s">
        <v>82</v>
      </c>
      <c r="D26" t="s">
        <v>25</v>
      </c>
      <c r="F26" t="s">
        <v>629</v>
      </c>
      <c r="G26" t="s">
        <v>408</v>
      </c>
    </row>
    <row r="27" spans="1:7" x14ac:dyDescent="0.25">
      <c r="A27" t="s">
        <v>83</v>
      </c>
      <c r="B27" t="s">
        <v>84</v>
      </c>
      <c r="C27" t="s">
        <v>85</v>
      </c>
      <c r="D27" t="s">
        <v>12</v>
      </c>
      <c r="E27">
        <v>3323929</v>
      </c>
      <c r="F27" t="s">
        <v>629</v>
      </c>
      <c r="G27" t="s">
        <v>408</v>
      </c>
    </row>
    <row r="28" spans="1:7" x14ac:dyDescent="0.25">
      <c r="A28" t="s">
        <v>86</v>
      </c>
      <c r="B28" t="s">
        <v>87</v>
      </c>
      <c r="C28" t="s">
        <v>88</v>
      </c>
      <c r="D28" t="s">
        <v>16</v>
      </c>
      <c r="E28">
        <v>2254126</v>
      </c>
      <c r="F28" t="s">
        <v>629</v>
      </c>
      <c r="G28" t="s">
        <v>408</v>
      </c>
    </row>
    <row r="29" spans="1:7" x14ac:dyDescent="0.25">
      <c r="A29" t="s">
        <v>89</v>
      </c>
      <c r="B29" t="s">
        <v>90</v>
      </c>
      <c r="C29" t="s">
        <v>91</v>
      </c>
      <c r="D29" t="s">
        <v>25</v>
      </c>
      <c r="E29">
        <v>209469333</v>
      </c>
      <c r="F29" t="s">
        <v>629</v>
      </c>
      <c r="G29" t="s">
        <v>408</v>
      </c>
    </row>
    <row r="30" spans="1:7" x14ac:dyDescent="0.25">
      <c r="A30" t="s">
        <v>92</v>
      </c>
      <c r="B30" t="s">
        <v>93</v>
      </c>
      <c r="C30" t="s">
        <v>94</v>
      </c>
      <c r="D30" t="s">
        <v>25</v>
      </c>
      <c r="E30">
        <v>29802</v>
      </c>
      <c r="F30" t="s">
        <v>629</v>
      </c>
      <c r="G30" t="s">
        <v>408</v>
      </c>
    </row>
    <row r="31" spans="1:7" x14ac:dyDescent="0.25">
      <c r="A31" t="s">
        <v>95</v>
      </c>
      <c r="B31" t="s">
        <v>96</v>
      </c>
      <c r="C31" t="s">
        <v>97</v>
      </c>
      <c r="D31" t="s">
        <v>8</v>
      </c>
      <c r="E31">
        <v>428962</v>
      </c>
      <c r="F31" t="s">
        <v>629</v>
      </c>
      <c r="G31" t="s">
        <v>408</v>
      </c>
    </row>
    <row r="32" spans="1:7" x14ac:dyDescent="0.25">
      <c r="A32" t="s">
        <v>98</v>
      </c>
      <c r="B32" t="s">
        <v>99</v>
      </c>
      <c r="C32" t="s">
        <v>100</v>
      </c>
      <c r="D32" t="s">
        <v>12</v>
      </c>
      <c r="E32">
        <v>7024216</v>
      </c>
      <c r="F32" t="s">
        <v>628</v>
      </c>
      <c r="G32" t="s">
        <v>650</v>
      </c>
    </row>
    <row r="33" spans="1:7" x14ac:dyDescent="0.25">
      <c r="A33" t="s">
        <v>101</v>
      </c>
      <c r="B33" t="s">
        <v>102</v>
      </c>
      <c r="C33" t="s">
        <v>103</v>
      </c>
      <c r="D33" t="s">
        <v>16</v>
      </c>
      <c r="E33">
        <v>19751535</v>
      </c>
      <c r="F33" t="s">
        <v>629</v>
      </c>
      <c r="G33" t="s">
        <v>408</v>
      </c>
    </row>
    <row r="34" spans="1:7" x14ac:dyDescent="0.25">
      <c r="A34" t="s">
        <v>104</v>
      </c>
      <c r="B34" t="s">
        <v>105</v>
      </c>
      <c r="C34" t="s">
        <v>106</v>
      </c>
      <c r="D34" t="s">
        <v>16</v>
      </c>
      <c r="E34">
        <v>11175378</v>
      </c>
      <c r="F34" t="s">
        <v>629</v>
      </c>
      <c r="G34" t="s">
        <v>408</v>
      </c>
    </row>
    <row r="35" spans="1:7" x14ac:dyDescent="0.25">
      <c r="A35" t="s">
        <v>107</v>
      </c>
      <c r="B35" t="s">
        <v>108</v>
      </c>
      <c r="C35" t="s">
        <v>109</v>
      </c>
      <c r="D35" t="s">
        <v>8</v>
      </c>
      <c r="E35">
        <v>16249798</v>
      </c>
      <c r="F35" t="s">
        <v>629</v>
      </c>
      <c r="G35" t="s">
        <v>408</v>
      </c>
    </row>
    <row r="36" spans="1:7" x14ac:dyDescent="0.25">
      <c r="A36" t="s">
        <v>110</v>
      </c>
      <c r="B36" t="s">
        <v>111</v>
      </c>
      <c r="C36" t="s">
        <v>112</v>
      </c>
      <c r="D36" t="s">
        <v>16</v>
      </c>
      <c r="E36">
        <v>25216237</v>
      </c>
      <c r="F36" t="s">
        <v>629</v>
      </c>
      <c r="G36" t="s">
        <v>408</v>
      </c>
    </row>
    <row r="37" spans="1:7" x14ac:dyDescent="0.25">
      <c r="A37" t="s">
        <v>113</v>
      </c>
      <c r="B37" t="s">
        <v>114</v>
      </c>
      <c r="C37" t="s">
        <v>115</v>
      </c>
      <c r="D37" t="s">
        <v>25</v>
      </c>
      <c r="E37">
        <v>37058856</v>
      </c>
      <c r="F37" t="s">
        <v>629</v>
      </c>
      <c r="G37" t="s">
        <v>408</v>
      </c>
    </row>
    <row r="38" spans="1:7" x14ac:dyDescent="0.25">
      <c r="A38" t="s">
        <v>116</v>
      </c>
      <c r="B38" t="s">
        <v>117</v>
      </c>
      <c r="C38" t="s">
        <v>118</v>
      </c>
      <c r="D38" t="s">
        <v>16</v>
      </c>
      <c r="E38">
        <v>543767</v>
      </c>
      <c r="F38" t="s">
        <v>629</v>
      </c>
      <c r="G38" t="s">
        <v>408</v>
      </c>
    </row>
    <row r="39" spans="1:7" x14ac:dyDescent="0.25">
      <c r="A39" t="s">
        <v>119</v>
      </c>
      <c r="B39" t="s">
        <v>120</v>
      </c>
      <c r="C39" t="s">
        <v>121</v>
      </c>
      <c r="D39" t="s">
        <v>122</v>
      </c>
      <c r="E39">
        <v>3000</v>
      </c>
      <c r="F39" t="s">
        <v>629</v>
      </c>
      <c r="G39" t="s">
        <v>408</v>
      </c>
    </row>
    <row r="40" spans="1:7" x14ac:dyDescent="0.25">
      <c r="A40" t="s">
        <v>123</v>
      </c>
      <c r="B40" t="s">
        <v>124</v>
      </c>
      <c r="C40" t="s">
        <v>125</v>
      </c>
      <c r="D40" t="s">
        <v>25</v>
      </c>
      <c r="E40">
        <v>64174</v>
      </c>
      <c r="F40" t="s">
        <v>629</v>
      </c>
      <c r="G40" t="s">
        <v>408</v>
      </c>
    </row>
    <row r="41" spans="1:7" x14ac:dyDescent="0.25">
      <c r="A41" t="s">
        <v>126</v>
      </c>
      <c r="B41" t="s">
        <v>127</v>
      </c>
      <c r="C41" t="s">
        <v>128</v>
      </c>
      <c r="D41" t="s">
        <v>16</v>
      </c>
      <c r="E41">
        <v>4666377</v>
      </c>
      <c r="F41" t="s">
        <v>629</v>
      </c>
      <c r="G41" t="s">
        <v>408</v>
      </c>
    </row>
    <row r="42" spans="1:7" x14ac:dyDescent="0.25">
      <c r="A42" t="s">
        <v>129</v>
      </c>
      <c r="B42" t="s">
        <v>130</v>
      </c>
      <c r="C42" t="s">
        <v>131</v>
      </c>
      <c r="D42" t="s">
        <v>16</v>
      </c>
      <c r="E42">
        <v>15477751</v>
      </c>
      <c r="F42" t="s">
        <v>629</v>
      </c>
      <c r="G42" t="s">
        <v>408</v>
      </c>
    </row>
    <row r="43" spans="1:7" x14ac:dyDescent="0.25">
      <c r="A43" t="s">
        <v>132</v>
      </c>
      <c r="B43" t="s">
        <v>133</v>
      </c>
      <c r="C43" t="s">
        <v>134</v>
      </c>
      <c r="D43" t="s">
        <v>25</v>
      </c>
      <c r="E43">
        <v>18729160</v>
      </c>
      <c r="F43" t="s">
        <v>629</v>
      </c>
      <c r="G43" t="s">
        <v>408</v>
      </c>
    </row>
    <row r="44" spans="1:7" x14ac:dyDescent="0.25">
      <c r="A44" t="s">
        <v>135</v>
      </c>
      <c r="B44" t="s">
        <v>136</v>
      </c>
      <c r="C44" t="s">
        <v>137</v>
      </c>
      <c r="D44" t="s">
        <v>8</v>
      </c>
      <c r="E44">
        <v>1392730000</v>
      </c>
      <c r="F44" t="s">
        <v>629</v>
      </c>
      <c r="G44" t="s">
        <v>408</v>
      </c>
    </row>
    <row r="45" spans="1:7" x14ac:dyDescent="0.25">
      <c r="A45" t="s">
        <v>138</v>
      </c>
      <c r="B45" t="s">
        <v>139</v>
      </c>
      <c r="C45" t="s">
        <v>140</v>
      </c>
      <c r="D45" t="s">
        <v>25</v>
      </c>
      <c r="E45">
        <v>49648685</v>
      </c>
      <c r="F45" t="s">
        <v>629</v>
      </c>
      <c r="G45" t="s">
        <v>408</v>
      </c>
    </row>
    <row r="46" spans="1:7" x14ac:dyDescent="0.25">
      <c r="A46" t="s">
        <v>141</v>
      </c>
      <c r="B46" t="s">
        <v>142</v>
      </c>
      <c r="C46" t="s">
        <v>143</v>
      </c>
      <c r="D46" t="s">
        <v>16</v>
      </c>
      <c r="E46">
        <v>5244363</v>
      </c>
      <c r="F46" t="s">
        <v>629</v>
      </c>
      <c r="G46" t="s">
        <v>408</v>
      </c>
    </row>
    <row r="47" spans="1:7" x14ac:dyDescent="0.25">
      <c r="A47" t="s">
        <v>144</v>
      </c>
      <c r="B47" t="s">
        <v>145</v>
      </c>
      <c r="C47" t="s">
        <v>146</v>
      </c>
      <c r="D47" t="s">
        <v>25</v>
      </c>
      <c r="E47">
        <v>4999441</v>
      </c>
      <c r="F47" t="s">
        <v>629</v>
      </c>
      <c r="G47" t="s">
        <v>408</v>
      </c>
    </row>
    <row r="48" spans="1:7" x14ac:dyDescent="0.25">
      <c r="A48" t="s">
        <v>147</v>
      </c>
      <c r="B48" t="s">
        <v>148</v>
      </c>
      <c r="C48" t="s">
        <v>149</v>
      </c>
      <c r="D48" t="s">
        <v>16</v>
      </c>
      <c r="E48">
        <v>25069229</v>
      </c>
      <c r="F48" t="s">
        <v>629</v>
      </c>
      <c r="G48" t="s">
        <v>408</v>
      </c>
    </row>
    <row r="49" spans="1:7" x14ac:dyDescent="0.25">
      <c r="A49" t="s">
        <v>150</v>
      </c>
      <c r="B49" t="s">
        <v>151</v>
      </c>
      <c r="C49" t="s">
        <v>152</v>
      </c>
      <c r="D49" t="s">
        <v>12</v>
      </c>
      <c r="E49">
        <v>4089400</v>
      </c>
      <c r="F49" t="s">
        <v>628</v>
      </c>
      <c r="G49" t="s">
        <v>652</v>
      </c>
    </row>
    <row r="50" spans="1:7" x14ac:dyDescent="0.25">
      <c r="A50" t="s">
        <v>153</v>
      </c>
      <c r="B50" t="s">
        <v>154</v>
      </c>
      <c r="C50" t="s">
        <v>155</v>
      </c>
      <c r="D50" t="s">
        <v>25</v>
      </c>
      <c r="E50">
        <v>11338138</v>
      </c>
      <c r="F50" t="s">
        <v>629</v>
      </c>
      <c r="G50" t="s">
        <v>408</v>
      </c>
    </row>
    <row r="51" spans="1:7" x14ac:dyDescent="0.25">
      <c r="A51" t="s">
        <v>156</v>
      </c>
      <c r="B51" t="s">
        <v>157</v>
      </c>
      <c r="C51" t="s">
        <v>158</v>
      </c>
      <c r="D51" t="s">
        <v>25</v>
      </c>
      <c r="E51">
        <v>159849</v>
      </c>
      <c r="F51" t="s">
        <v>629</v>
      </c>
      <c r="G51" t="s">
        <v>408</v>
      </c>
    </row>
    <row r="52" spans="1:7" x14ac:dyDescent="0.25">
      <c r="A52" t="s">
        <v>159</v>
      </c>
      <c r="B52" t="s">
        <v>160</v>
      </c>
      <c r="C52" t="s">
        <v>161</v>
      </c>
      <c r="D52" t="s">
        <v>12</v>
      </c>
      <c r="E52">
        <v>1189265</v>
      </c>
      <c r="F52" t="s">
        <v>628</v>
      </c>
      <c r="G52" t="s">
        <v>652</v>
      </c>
    </row>
    <row r="53" spans="1:7" x14ac:dyDescent="0.25">
      <c r="A53" t="s">
        <v>162</v>
      </c>
      <c r="B53" t="s">
        <v>163</v>
      </c>
      <c r="C53" t="s">
        <v>164</v>
      </c>
      <c r="D53" t="s">
        <v>12</v>
      </c>
      <c r="E53">
        <v>10625695</v>
      </c>
      <c r="F53" t="s">
        <v>628</v>
      </c>
      <c r="G53" t="s">
        <v>650</v>
      </c>
    </row>
    <row r="54" spans="1:7" x14ac:dyDescent="0.25">
      <c r="A54" t="s">
        <v>165</v>
      </c>
      <c r="B54" t="s">
        <v>166</v>
      </c>
      <c r="C54" t="s">
        <v>167</v>
      </c>
      <c r="D54" t="s">
        <v>16</v>
      </c>
      <c r="E54">
        <v>84068091</v>
      </c>
      <c r="F54" t="s">
        <v>629</v>
      </c>
      <c r="G54" t="s">
        <v>408</v>
      </c>
    </row>
    <row r="55" spans="1:7" x14ac:dyDescent="0.25">
      <c r="A55" t="s">
        <v>168</v>
      </c>
      <c r="B55" t="s">
        <v>169</v>
      </c>
      <c r="C55" t="s">
        <v>170</v>
      </c>
      <c r="D55" t="s">
        <v>12</v>
      </c>
      <c r="E55">
        <v>5797446</v>
      </c>
      <c r="F55" t="s">
        <v>628</v>
      </c>
      <c r="G55" t="s">
        <v>651</v>
      </c>
    </row>
    <row r="56" spans="1:7" x14ac:dyDescent="0.25">
      <c r="A56" t="s">
        <v>171</v>
      </c>
      <c r="B56" t="s">
        <v>172</v>
      </c>
      <c r="C56" t="s">
        <v>173</v>
      </c>
      <c r="D56" t="s">
        <v>16</v>
      </c>
      <c r="E56">
        <v>958920</v>
      </c>
      <c r="F56" t="s">
        <v>629</v>
      </c>
      <c r="G56" t="s">
        <v>408</v>
      </c>
    </row>
    <row r="57" spans="1:7" x14ac:dyDescent="0.25">
      <c r="A57" t="s">
        <v>174</v>
      </c>
      <c r="B57" t="s">
        <v>175</v>
      </c>
      <c r="C57" t="s">
        <v>176</v>
      </c>
      <c r="D57" t="s">
        <v>25</v>
      </c>
      <c r="E57">
        <v>71625</v>
      </c>
      <c r="F57" t="s">
        <v>629</v>
      </c>
      <c r="G57" t="s">
        <v>408</v>
      </c>
    </row>
    <row r="58" spans="1:7" x14ac:dyDescent="0.25">
      <c r="A58" t="s">
        <v>177</v>
      </c>
      <c r="B58" t="s">
        <v>178</v>
      </c>
      <c r="C58" t="s">
        <v>179</v>
      </c>
      <c r="D58" t="s">
        <v>25</v>
      </c>
      <c r="E58">
        <v>10627165</v>
      </c>
      <c r="F58" t="s">
        <v>629</v>
      </c>
      <c r="G58" t="s">
        <v>408</v>
      </c>
    </row>
    <row r="59" spans="1:7" x14ac:dyDescent="0.25">
      <c r="A59" t="s">
        <v>180</v>
      </c>
      <c r="B59" t="s">
        <v>181</v>
      </c>
      <c r="C59" t="s">
        <v>182</v>
      </c>
      <c r="D59" t="s">
        <v>25</v>
      </c>
      <c r="E59">
        <v>17084357</v>
      </c>
      <c r="F59" t="s">
        <v>629</v>
      </c>
      <c r="G59" t="s">
        <v>408</v>
      </c>
    </row>
    <row r="60" spans="1:7" x14ac:dyDescent="0.25">
      <c r="A60" t="s">
        <v>183</v>
      </c>
      <c r="B60" t="s">
        <v>184</v>
      </c>
      <c r="C60" t="s">
        <v>185</v>
      </c>
      <c r="D60" t="s">
        <v>16</v>
      </c>
      <c r="E60">
        <v>98423595</v>
      </c>
      <c r="F60" t="s">
        <v>629</v>
      </c>
      <c r="G60" t="s">
        <v>408</v>
      </c>
    </row>
    <row r="61" spans="1:7" x14ac:dyDescent="0.25">
      <c r="A61" t="s">
        <v>186</v>
      </c>
      <c r="B61" t="s">
        <v>187</v>
      </c>
      <c r="C61" t="s">
        <v>188</v>
      </c>
      <c r="D61" t="s">
        <v>25</v>
      </c>
      <c r="E61">
        <v>6420744</v>
      </c>
      <c r="F61" t="s">
        <v>629</v>
      </c>
      <c r="G61" t="s">
        <v>408</v>
      </c>
    </row>
    <row r="62" spans="1:7" x14ac:dyDescent="0.25">
      <c r="A62" t="s">
        <v>189</v>
      </c>
      <c r="B62" t="s">
        <v>190</v>
      </c>
      <c r="C62" t="s">
        <v>191</v>
      </c>
      <c r="D62" t="s">
        <v>16</v>
      </c>
      <c r="E62">
        <v>1308974</v>
      </c>
      <c r="F62" t="s">
        <v>629</v>
      </c>
      <c r="G62" t="s">
        <v>408</v>
      </c>
    </row>
    <row r="63" spans="1:7" x14ac:dyDescent="0.25">
      <c r="A63" t="s">
        <v>192</v>
      </c>
      <c r="B63" t="s">
        <v>193</v>
      </c>
      <c r="C63" t="s">
        <v>194</v>
      </c>
      <c r="D63" t="s">
        <v>16</v>
      </c>
      <c r="F63" t="s">
        <v>629</v>
      </c>
      <c r="G63" t="s">
        <v>408</v>
      </c>
    </row>
    <row r="64" spans="1:7" x14ac:dyDescent="0.25">
      <c r="A64" t="s">
        <v>195</v>
      </c>
      <c r="B64" t="s">
        <v>196</v>
      </c>
      <c r="C64" t="s">
        <v>197</v>
      </c>
      <c r="D64" t="s">
        <v>12</v>
      </c>
      <c r="E64">
        <v>1320884</v>
      </c>
      <c r="F64" t="s">
        <v>628</v>
      </c>
      <c r="G64" t="s">
        <v>651</v>
      </c>
    </row>
    <row r="65" spans="1:7" x14ac:dyDescent="0.25">
      <c r="A65" t="s">
        <v>198</v>
      </c>
      <c r="B65" t="s">
        <v>199</v>
      </c>
      <c r="C65" t="s">
        <v>200</v>
      </c>
      <c r="D65" t="s">
        <v>16</v>
      </c>
      <c r="E65">
        <v>1367000</v>
      </c>
      <c r="F65" t="s">
        <v>629</v>
      </c>
      <c r="G65" t="s">
        <v>408</v>
      </c>
    </row>
    <row r="66" spans="1:7" x14ac:dyDescent="0.25">
      <c r="A66" t="s">
        <v>201</v>
      </c>
      <c r="B66" t="s">
        <v>202</v>
      </c>
      <c r="C66" t="s">
        <v>203</v>
      </c>
      <c r="D66" t="s">
        <v>16</v>
      </c>
      <c r="E66">
        <v>109224559</v>
      </c>
      <c r="F66" t="s">
        <v>629</v>
      </c>
      <c r="G66" t="s">
        <v>408</v>
      </c>
    </row>
    <row r="67" spans="1:7" x14ac:dyDescent="0.25">
      <c r="A67" t="s">
        <v>204</v>
      </c>
      <c r="B67" t="s">
        <v>205</v>
      </c>
      <c r="D67" t="s">
        <v>25</v>
      </c>
      <c r="F67" t="s">
        <v>629</v>
      </c>
      <c r="G67" t="s">
        <v>408</v>
      </c>
    </row>
    <row r="68" spans="1:7" x14ac:dyDescent="0.25">
      <c r="A68" t="s">
        <v>206</v>
      </c>
      <c r="B68" t="s">
        <v>207</v>
      </c>
      <c r="C68" t="s">
        <v>208</v>
      </c>
      <c r="D68" t="s">
        <v>12</v>
      </c>
      <c r="E68">
        <v>48497</v>
      </c>
      <c r="F68" t="s">
        <v>629</v>
      </c>
      <c r="G68" t="s">
        <v>408</v>
      </c>
    </row>
    <row r="69" spans="1:7" x14ac:dyDescent="0.25">
      <c r="A69" t="s">
        <v>209</v>
      </c>
      <c r="B69" t="s">
        <v>210</v>
      </c>
      <c r="C69" t="s">
        <v>211</v>
      </c>
      <c r="D69" t="s">
        <v>41</v>
      </c>
      <c r="E69">
        <v>883483</v>
      </c>
      <c r="F69" t="s">
        <v>629</v>
      </c>
      <c r="G69" t="s">
        <v>408</v>
      </c>
    </row>
    <row r="70" spans="1:7" x14ac:dyDescent="0.25">
      <c r="A70" t="s">
        <v>212</v>
      </c>
      <c r="B70" t="s">
        <v>213</v>
      </c>
      <c r="C70" t="s">
        <v>214</v>
      </c>
      <c r="D70" t="s">
        <v>12</v>
      </c>
      <c r="E70">
        <v>5518050</v>
      </c>
      <c r="F70" t="s">
        <v>628</v>
      </c>
      <c r="G70" t="s">
        <v>651</v>
      </c>
    </row>
    <row r="71" spans="1:7" x14ac:dyDescent="0.25">
      <c r="A71" t="s">
        <v>215</v>
      </c>
      <c r="B71" t="s">
        <v>216</v>
      </c>
      <c r="C71" t="s">
        <v>217</v>
      </c>
      <c r="D71" t="s">
        <v>12</v>
      </c>
      <c r="E71">
        <v>66987244</v>
      </c>
      <c r="F71" t="s">
        <v>628</v>
      </c>
      <c r="G71" t="s">
        <v>653</v>
      </c>
    </row>
    <row r="72" spans="1:7" x14ac:dyDescent="0.25">
      <c r="A72" t="s">
        <v>218</v>
      </c>
      <c r="B72" t="s">
        <v>219</v>
      </c>
      <c r="C72" t="s">
        <v>220</v>
      </c>
      <c r="D72" t="s">
        <v>41</v>
      </c>
      <c r="E72">
        <v>277679</v>
      </c>
      <c r="F72" t="s">
        <v>629</v>
      </c>
      <c r="G72" t="s">
        <v>408</v>
      </c>
    </row>
    <row r="73" spans="1:7" x14ac:dyDescent="0.25">
      <c r="A73" t="s">
        <v>221</v>
      </c>
      <c r="B73" t="s">
        <v>222</v>
      </c>
      <c r="C73" t="s">
        <v>223</v>
      </c>
      <c r="D73" t="s">
        <v>16</v>
      </c>
      <c r="E73">
        <v>2119275</v>
      </c>
      <c r="F73" t="s">
        <v>629</v>
      </c>
      <c r="G73" t="s">
        <v>408</v>
      </c>
    </row>
    <row r="74" spans="1:7" x14ac:dyDescent="0.25">
      <c r="A74" t="s">
        <v>224</v>
      </c>
      <c r="B74" t="s">
        <v>225</v>
      </c>
      <c r="C74" t="s">
        <v>226</v>
      </c>
      <c r="D74" t="s">
        <v>16</v>
      </c>
      <c r="E74">
        <v>2280102</v>
      </c>
      <c r="F74" t="s">
        <v>629</v>
      </c>
      <c r="G74" t="s">
        <v>408</v>
      </c>
    </row>
    <row r="75" spans="1:7" x14ac:dyDescent="0.25">
      <c r="A75" t="s">
        <v>227</v>
      </c>
      <c r="B75" t="s">
        <v>228</v>
      </c>
      <c r="C75" t="s">
        <v>229</v>
      </c>
      <c r="D75" t="s">
        <v>12</v>
      </c>
      <c r="E75">
        <v>3731000</v>
      </c>
      <c r="F75" t="s">
        <v>629</v>
      </c>
      <c r="G75" t="s">
        <v>408</v>
      </c>
    </row>
    <row r="76" spans="1:7" x14ac:dyDescent="0.25">
      <c r="A76" t="s">
        <v>230</v>
      </c>
      <c r="B76" t="s">
        <v>231</v>
      </c>
      <c r="C76" t="s">
        <v>232</v>
      </c>
      <c r="D76" t="s">
        <v>12</v>
      </c>
      <c r="E76">
        <v>82927922</v>
      </c>
      <c r="F76" t="s">
        <v>628</v>
      </c>
      <c r="G76" t="s">
        <v>653</v>
      </c>
    </row>
    <row r="77" spans="1:7" x14ac:dyDescent="0.25">
      <c r="A77" t="s">
        <v>233</v>
      </c>
      <c r="B77" t="s">
        <v>234</v>
      </c>
      <c r="C77" t="s">
        <v>235</v>
      </c>
      <c r="D77" t="s">
        <v>16</v>
      </c>
      <c r="E77">
        <v>29767108</v>
      </c>
      <c r="F77" t="s">
        <v>629</v>
      </c>
      <c r="G77" t="s">
        <v>408</v>
      </c>
    </row>
    <row r="78" spans="1:7" x14ac:dyDescent="0.25">
      <c r="A78" t="s">
        <v>236</v>
      </c>
      <c r="B78" t="s">
        <v>237</v>
      </c>
      <c r="C78" t="s">
        <v>238</v>
      </c>
      <c r="D78" t="s">
        <v>12</v>
      </c>
      <c r="E78">
        <v>33718</v>
      </c>
      <c r="F78" t="s">
        <v>629</v>
      </c>
      <c r="G78" t="s">
        <v>408</v>
      </c>
    </row>
    <row r="79" spans="1:7" x14ac:dyDescent="0.25">
      <c r="A79" t="s">
        <v>239</v>
      </c>
      <c r="B79" t="s">
        <v>240</v>
      </c>
      <c r="C79" t="s">
        <v>241</v>
      </c>
      <c r="D79" t="s">
        <v>12</v>
      </c>
      <c r="E79">
        <v>10727668</v>
      </c>
      <c r="F79" t="s">
        <v>628</v>
      </c>
      <c r="G79" t="s">
        <v>652</v>
      </c>
    </row>
    <row r="80" spans="1:7" x14ac:dyDescent="0.25">
      <c r="A80" t="s">
        <v>242</v>
      </c>
      <c r="B80" t="s">
        <v>243</v>
      </c>
      <c r="C80" t="s">
        <v>244</v>
      </c>
      <c r="D80" t="s">
        <v>25</v>
      </c>
      <c r="E80">
        <v>56025</v>
      </c>
      <c r="F80" t="s">
        <v>629</v>
      </c>
      <c r="G80" t="s">
        <v>408</v>
      </c>
    </row>
    <row r="81" spans="1:7" x14ac:dyDescent="0.25">
      <c r="A81" t="s">
        <v>245</v>
      </c>
      <c r="B81" t="s">
        <v>246</v>
      </c>
      <c r="C81" t="s">
        <v>247</v>
      </c>
      <c r="D81" t="s">
        <v>25</v>
      </c>
      <c r="E81">
        <v>111454</v>
      </c>
      <c r="F81" t="s">
        <v>629</v>
      </c>
      <c r="G81" t="s">
        <v>408</v>
      </c>
    </row>
    <row r="82" spans="1:7" x14ac:dyDescent="0.25">
      <c r="A82" t="s">
        <v>248</v>
      </c>
      <c r="B82" t="s">
        <v>249</v>
      </c>
      <c r="C82" t="s">
        <v>250</v>
      </c>
      <c r="D82" t="s">
        <v>41</v>
      </c>
      <c r="E82">
        <v>165768</v>
      </c>
      <c r="F82" t="s">
        <v>629</v>
      </c>
      <c r="G82" t="s">
        <v>408</v>
      </c>
    </row>
    <row r="83" spans="1:7" x14ac:dyDescent="0.25">
      <c r="A83" t="s">
        <v>251</v>
      </c>
      <c r="B83" t="s">
        <v>252</v>
      </c>
      <c r="C83" t="s">
        <v>253</v>
      </c>
      <c r="D83" t="s">
        <v>25</v>
      </c>
      <c r="E83">
        <v>17247807</v>
      </c>
      <c r="F83" t="s">
        <v>629</v>
      </c>
      <c r="G83" t="s">
        <v>408</v>
      </c>
    </row>
    <row r="84" spans="1:7" x14ac:dyDescent="0.25">
      <c r="A84" t="s">
        <v>254</v>
      </c>
      <c r="B84" t="s">
        <v>255</v>
      </c>
      <c r="C84" t="s">
        <v>256</v>
      </c>
      <c r="D84" t="s">
        <v>12</v>
      </c>
      <c r="E84">
        <v>63026</v>
      </c>
      <c r="F84" t="s">
        <v>629</v>
      </c>
      <c r="G84" t="s">
        <v>408</v>
      </c>
    </row>
    <row r="85" spans="1:7" x14ac:dyDescent="0.25">
      <c r="A85" t="s">
        <v>257</v>
      </c>
      <c r="B85" t="s">
        <v>258</v>
      </c>
      <c r="C85" t="s">
        <v>259</v>
      </c>
      <c r="D85" t="s">
        <v>16</v>
      </c>
      <c r="E85">
        <v>12414318</v>
      </c>
      <c r="F85" t="s">
        <v>629</v>
      </c>
      <c r="G85" t="s">
        <v>408</v>
      </c>
    </row>
    <row r="86" spans="1:7" x14ac:dyDescent="0.25">
      <c r="A86" t="s">
        <v>260</v>
      </c>
      <c r="B86" t="s">
        <v>261</v>
      </c>
      <c r="C86" t="s">
        <v>262</v>
      </c>
      <c r="D86" t="s">
        <v>16</v>
      </c>
      <c r="E86">
        <v>1874309</v>
      </c>
      <c r="F86" t="s">
        <v>629</v>
      </c>
      <c r="G86" t="s">
        <v>408</v>
      </c>
    </row>
    <row r="87" spans="1:7" x14ac:dyDescent="0.25">
      <c r="A87" t="s">
        <v>263</v>
      </c>
      <c r="B87" t="s">
        <v>264</v>
      </c>
      <c r="C87" t="s">
        <v>265</v>
      </c>
      <c r="D87" t="s">
        <v>25</v>
      </c>
      <c r="E87">
        <v>779004</v>
      </c>
      <c r="F87" t="s">
        <v>629</v>
      </c>
      <c r="G87" t="s">
        <v>408</v>
      </c>
    </row>
    <row r="88" spans="1:7" x14ac:dyDescent="0.25">
      <c r="A88" t="s">
        <v>266</v>
      </c>
      <c r="B88" t="s">
        <v>267</v>
      </c>
      <c r="C88" t="s">
        <v>268</v>
      </c>
      <c r="D88" t="s">
        <v>25</v>
      </c>
      <c r="E88">
        <v>11123176</v>
      </c>
      <c r="F88" t="s">
        <v>629</v>
      </c>
      <c r="G88" t="s">
        <v>408</v>
      </c>
    </row>
    <row r="89" spans="1:7" x14ac:dyDescent="0.25">
      <c r="A89" t="s">
        <v>269</v>
      </c>
      <c r="B89" t="s">
        <v>270</v>
      </c>
      <c r="C89" t="s">
        <v>271</v>
      </c>
      <c r="D89" t="s">
        <v>12</v>
      </c>
      <c r="E89">
        <v>1000</v>
      </c>
      <c r="F89" t="s">
        <v>629</v>
      </c>
      <c r="G89" t="s">
        <v>408</v>
      </c>
    </row>
    <row r="90" spans="1:7" x14ac:dyDescent="0.25">
      <c r="A90" t="s">
        <v>272</v>
      </c>
      <c r="B90" t="s">
        <v>273</v>
      </c>
      <c r="C90" t="s">
        <v>274</v>
      </c>
      <c r="D90" t="s">
        <v>25</v>
      </c>
      <c r="E90">
        <v>9587522</v>
      </c>
      <c r="F90" t="s">
        <v>629</v>
      </c>
      <c r="G90" t="s">
        <v>408</v>
      </c>
    </row>
    <row r="91" spans="1:7" x14ac:dyDescent="0.25">
      <c r="A91" t="s">
        <v>275</v>
      </c>
      <c r="B91" t="s">
        <v>276</v>
      </c>
      <c r="C91" t="s">
        <v>277</v>
      </c>
      <c r="D91" t="s">
        <v>12</v>
      </c>
      <c r="E91">
        <v>9768785</v>
      </c>
      <c r="F91" t="s">
        <v>628</v>
      </c>
      <c r="G91" t="s">
        <v>650</v>
      </c>
    </row>
    <row r="92" spans="1:7" x14ac:dyDescent="0.25">
      <c r="A92" t="s">
        <v>278</v>
      </c>
      <c r="B92" t="s">
        <v>279</v>
      </c>
      <c r="C92" t="s">
        <v>280</v>
      </c>
      <c r="D92" t="s">
        <v>12</v>
      </c>
      <c r="E92">
        <v>353574</v>
      </c>
      <c r="F92" t="s">
        <v>628</v>
      </c>
      <c r="G92" t="s">
        <v>651</v>
      </c>
    </row>
    <row r="93" spans="1:7" x14ac:dyDescent="0.25">
      <c r="A93" t="s">
        <v>281</v>
      </c>
      <c r="B93" t="s">
        <v>282</v>
      </c>
      <c r="C93" t="s">
        <v>283</v>
      </c>
      <c r="D93" t="s">
        <v>8</v>
      </c>
      <c r="E93">
        <v>1352617328</v>
      </c>
      <c r="F93" t="s">
        <v>629</v>
      </c>
      <c r="G93" t="s">
        <v>408</v>
      </c>
    </row>
    <row r="94" spans="1:7" x14ac:dyDescent="0.25">
      <c r="A94" t="s">
        <v>284</v>
      </c>
      <c r="B94" t="s">
        <v>285</v>
      </c>
      <c r="C94" t="s">
        <v>286</v>
      </c>
      <c r="D94" t="s">
        <v>8</v>
      </c>
      <c r="E94">
        <v>267663435</v>
      </c>
      <c r="F94" t="s">
        <v>629</v>
      </c>
      <c r="G94" t="s">
        <v>408</v>
      </c>
    </row>
    <row r="95" spans="1:7" x14ac:dyDescent="0.25">
      <c r="A95" t="s">
        <v>287</v>
      </c>
      <c r="B95" t="s">
        <v>288</v>
      </c>
      <c r="C95" t="s">
        <v>289</v>
      </c>
      <c r="D95" t="s">
        <v>8</v>
      </c>
      <c r="E95">
        <v>81800269</v>
      </c>
      <c r="F95" t="s">
        <v>629</v>
      </c>
      <c r="G95" t="s">
        <v>408</v>
      </c>
    </row>
    <row r="96" spans="1:7" x14ac:dyDescent="0.25">
      <c r="A96" t="s">
        <v>290</v>
      </c>
      <c r="B96" t="s">
        <v>291</v>
      </c>
      <c r="C96" t="s">
        <v>292</v>
      </c>
      <c r="D96" t="s">
        <v>8</v>
      </c>
      <c r="E96">
        <v>38433600</v>
      </c>
      <c r="F96" t="s">
        <v>629</v>
      </c>
      <c r="G96" t="s">
        <v>408</v>
      </c>
    </row>
    <row r="97" spans="1:7" x14ac:dyDescent="0.25">
      <c r="A97" t="s">
        <v>293</v>
      </c>
      <c r="B97" t="s">
        <v>294</v>
      </c>
      <c r="C97" t="s">
        <v>295</v>
      </c>
      <c r="D97" t="s">
        <v>12</v>
      </c>
      <c r="E97">
        <v>4853506</v>
      </c>
      <c r="F97" t="s">
        <v>628</v>
      </c>
      <c r="G97" t="s">
        <v>651</v>
      </c>
    </row>
    <row r="98" spans="1:7" x14ac:dyDescent="0.25">
      <c r="A98" t="s">
        <v>296</v>
      </c>
      <c r="B98" t="s">
        <v>297</v>
      </c>
      <c r="C98" t="s">
        <v>298</v>
      </c>
      <c r="D98" t="s">
        <v>12</v>
      </c>
      <c r="E98">
        <v>84077</v>
      </c>
      <c r="F98" t="s">
        <v>629</v>
      </c>
      <c r="G98" t="s">
        <v>408</v>
      </c>
    </row>
    <row r="99" spans="1:7" x14ac:dyDescent="0.25">
      <c r="A99" t="s">
        <v>299</v>
      </c>
      <c r="B99" t="s">
        <v>300</v>
      </c>
      <c r="C99" t="s">
        <v>301</v>
      </c>
      <c r="D99" t="s">
        <v>8</v>
      </c>
      <c r="E99">
        <v>8883800</v>
      </c>
      <c r="F99" t="s">
        <v>629</v>
      </c>
      <c r="G99" t="s">
        <v>408</v>
      </c>
    </row>
    <row r="100" spans="1:7" x14ac:dyDescent="0.25">
      <c r="A100" t="s">
        <v>302</v>
      </c>
      <c r="B100" t="s">
        <v>303</v>
      </c>
      <c r="C100" t="s">
        <v>304</v>
      </c>
      <c r="D100" t="s">
        <v>12</v>
      </c>
      <c r="E100">
        <v>60431283</v>
      </c>
      <c r="F100" t="s">
        <v>628</v>
      </c>
      <c r="G100" t="s">
        <v>652</v>
      </c>
    </row>
    <row r="101" spans="1:7" x14ac:dyDescent="0.25">
      <c r="A101" t="s">
        <v>305</v>
      </c>
      <c r="B101" t="s">
        <v>306</v>
      </c>
      <c r="C101" t="s">
        <v>307</v>
      </c>
      <c r="D101" t="s">
        <v>25</v>
      </c>
      <c r="E101">
        <v>2934855</v>
      </c>
      <c r="F101" t="s">
        <v>629</v>
      </c>
      <c r="G101" t="s">
        <v>408</v>
      </c>
    </row>
    <row r="102" spans="1:7" x14ac:dyDescent="0.25">
      <c r="A102" t="s">
        <v>308</v>
      </c>
      <c r="B102" t="s">
        <v>309</v>
      </c>
      <c r="C102" t="s">
        <v>310</v>
      </c>
      <c r="D102" t="s">
        <v>8</v>
      </c>
      <c r="E102">
        <v>126529100</v>
      </c>
      <c r="F102" t="s">
        <v>629</v>
      </c>
      <c r="G102" t="s">
        <v>408</v>
      </c>
    </row>
    <row r="103" spans="1:7" x14ac:dyDescent="0.25">
      <c r="A103" t="s">
        <v>311</v>
      </c>
      <c r="B103" t="s">
        <v>312</v>
      </c>
      <c r="C103" t="s">
        <v>313</v>
      </c>
      <c r="D103" t="s">
        <v>12</v>
      </c>
      <c r="E103">
        <v>106800</v>
      </c>
      <c r="F103" t="s">
        <v>629</v>
      </c>
      <c r="G103" t="s">
        <v>408</v>
      </c>
    </row>
    <row r="104" spans="1:7" x14ac:dyDescent="0.25">
      <c r="A104" t="s">
        <v>314</v>
      </c>
      <c r="B104" t="s">
        <v>315</v>
      </c>
      <c r="C104" t="s">
        <v>316</v>
      </c>
      <c r="D104" t="s">
        <v>8</v>
      </c>
      <c r="E104">
        <v>9956011</v>
      </c>
      <c r="F104" t="s">
        <v>629</v>
      </c>
      <c r="G104" t="s">
        <v>408</v>
      </c>
    </row>
    <row r="105" spans="1:7" x14ac:dyDescent="0.25">
      <c r="A105" t="s">
        <v>317</v>
      </c>
      <c r="B105" t="s">
        <v>318</v>
      </c>
      <c r="C105" t="s">
        <v>319</v>
      </c>
      <c r="D105" t="s">
        <v>8</v>
      </c>
      <c r="E105">
        <v>18276499</v>
      </c>
      <c r="F105" t="s">
        <v>629</v>
      </c>
      <c r="G105" t="s">
        <v>408</v>
      </c>
    </row>
    <row r="106" spans="1:7" x14ac:dyDescent="0.25">
      <c r="A106" t="s">
        <v>320</v>
      </c>
      <c r="B106" t="s">
        <v>321</v>
      </c>
      <c r="C106" t="s">
        <v>322</v>
      </c>
      <c r="D106" t="s">
        <v>16</v>
      </c>
      <c r="E106">
        <v>51393010</v>
      </c>
      <c r="F106" t="s">
        <v>629</v>
      </c>
      <c r="G106" t="s">
        <v>408</v>
      </c>
    </row>
    <row r="107" spans="1:7" x14ac:dyDescent="0.25">
      <c r="A107" t="s">
        <v>323</v>
      </c>
      <c r="B107" t="s">
        <v>324</v>
      </c>
      <c r="C107" t="s">
        <v>325</v>
      </c>
      <c r="D107" t="s">
        <v>12</v>
      </c>
      <c r="E107">
        <v>1845300</v>
      </c>
      <c r="F107" t="s">
        <v>629</v>
      </c>
      <c r="G107" t="s">
        <v>408</v>
      </c>
    </row>
    <row r="108" spans="1:7" x14ac:dyDescent="0.25">
      <c r="A108" t="s">
        <v>326</v>
      </c>
      <c r="B108" t="s">
        <v>327</v>
      </c>
      <c r="C108" t="s">
        <v>328</v>
      </c>
      <c r="D108" t="s">
        <v>8</v>
      </c>
      <c r="E108">
        <v>4137309</v>
      </c>
      <c r="F108" t="s">
        <v>629</v>
      </c>
      <c r="G108" t="s">
        <v>408</v>
      </c>
    </row>
    <row r="109" spans="1:7" x14ac:dyDescent="0.25">
      <c r="A109" t="s">
        <v>329</v>
      </c>
      <c r="B109" t="s">
        <v>330</v>
      </c>
      <c r="C109" t="s">
        <v>331</v>
      </c>
      <c r="D109" t="s">
        <v>8</v>
      </c>
      <c r="E109">
        <v>6315800</v>
      </c>
      <c r="F109" t="s">
        <v>629</v>
      </c>
      <c r="G109" t="s">
        <v>408</v>
      </c>
    </row>
    <row r="110" spans="1:7" x14ac:dyDescent="0.25">
      <c r="A110" t="s">
        <v>332</v>
      </c>
      <c r="B110" t="s">
        <v>333</v>
      </c>
      <c r="C110" t="s">
        <v>334</v>
      </c>
      <c r="D110" t="s">
        <v>8</v>
      </c>
      <c r="E110">
        <v>7061507</v>
      </c>
      <c r="F110" t="s">
        <v>629</v>
      </c>
      <c r="G110" t="s">
        <v>408</v>
      </c>
    </row>
    <row r="111" spans="1:7" x14ac:dyDescent="0.25">
      <c r="A111" t="s">
        <v>335</v>
      </c>
      <c r="B111" t="s">
        <v>336</v>
      </c>
      <c r="C111" t="s">
        <v>337</v>
      </c>
      <c r="D111" t="s">
        <v>12</v>
      </c>
      <c r="E111">
        <v>1926542</v>
      </c>
      <c r="F111" t="s">
        <v>628</v>
      </c>
      <c r="G111" t="s">
        <v>651</v>
      </c>
    </row>
    <row r="112" spans="1:7" x14ac:dyDescent="0.25">
      <c r="A112" t="s">
        <v>338</v>
      </c>
      <c r="B112" t="s">
        <v>339</v>
      </c>
      <c r="C112" t="s">
        <v>340</v>
      </c>
      <c r="D112" t="s">
        <v>8</v>
      </c>
      <c r="E112">
        <v>6848925</v>
      </c>
      <c r="F112" t="s">
        <v>629</v>
      </c>
      <c r="G112" t="s">
        <v>408</v>
      </c>
    </row>
    <row r="113" spans="1:7" x14ac:dyDescent="0.25">
      <c r="A113" t="s">
        <v>341</v>
      </c>
      <c r="B113" t="s">
        <v>342</v>
      </c>
      <c r="C113" t="s">
        <v>343</v>
      </c>
      <c r="D113" t="s">
        <v>16</v>
      </c>
      <c r="E113">
        <v>4818977</v>
      </c>
      <c r="F113" t="s">
        <v>629</v>
      </c>
      <c r="G113" t="s">
        <v>408</v>
      </c>
    </row>
    <row r="114" spans="1:7" x14ac:dyDescent="0.25">
      <c r="A114" t="s">
        <v>344</v>
      </c>
      <c r="B114" t="s">
        <v>345</v>
      </c>
      <c r="C114" t="s">
        <v>346</v>
      </c>
      <c r="D114" t="s">
        <v>16</v>
      </c>
      <c r="E114">
        <v>6678567</v>
      </c>
      <c r="F114" t="s">
        <v>629</v>
      </c>
      <c r="G114" t="s">
        <v>408</v>
      </c>
    </row>
    <row r="115" spans="1:7" x14ac:dyDescent="0.25">
      <c r="A115" t="s">
        <v>347</v>
      </c>
      <c r="B115" t="s">
        <v>348</v>
      </c>
      <c r="C115" t="s">
        <v>349</v>
      </c>
      <c r="D115" t="s">
        <v>12</v>
      </c>
      <c r="E115">
        <v>37910</v>
      </c>
      <c r="F115" t="s">
        <v>628</v>
      </c>
      <c r="G115" t="s">
        <v>650</v>
      </c>
    </row>
    <row r="116" spans="1:7" x14ac:dyDescent="0.25">
      <c r="A116" t="s">
        <v>350</v>
      </c>
      <c r="B116" t="s">
        <v>351</v>
      </c>
      <c r="C116" t="s">
        <v>352</v>
      </c>
      <c r="D116" t="s">
        <v>12</v>
      </c>
      <c r="E116">
        <v>2789533</v>
      </c>
      <c r="F116" t="s">
        <v>628</v>
      </c>
      <c r="G116" t="s">
        <v>651</v>
      </c>
    </row>
    <row r="117" spans="1:7" x14ac:dyDescent="0.25">
      <c r="A117" t="s">
        <v>353</v>
      </c>
      <c r="B117" t="s">
        <v>354</v>
      </c>
      <c r="C117" t="s">
        <v>355</v>
      </c>
      <c r="D117" t="s">
        <v>12</v>
      </c>
      <c r="E117">
        <v>607728</v>
      </c>
      <c r="F117" t="s">
        <v>628</v>
      </c>
      <c r="G117" t="s">
        <v>653</v>
      </c>
    </row>
    <row r="118" spans="1:7" x14ac:dyDescent="0.25">
      <c r="A118" t="s">
        <v>356</v>
      </c>
      <c r="B118" t="s">
        <v>357</v>
      </c>
      <c r="C118" t="s">
        <v>358</v>
      </c>
      <c r="D118" t="s">
        <v>16</v>
      </c>
      <c r="E118">
        <v>26262368</v>
      </c>
      <c r="F118" t="s">
        <v>629</v>
      </c>
      <c r="G118" t="s">
        <v>408</v>
      </c>
    </row>
    <row r="119" spans="1:7" x14ac:dyDescent="0.25">
      <c r="A119" t="s">
        <v>359</v>
      </c>
      <c r="B119" t="s">
        <v>360</v>
      </c>
      <c r="C119" t="s">
        <v>361</v>
      </c>
      <c r="D119" t="s">
        <v>16</v>
      </c>
      <c r="E119">
        <v>18143315</v>
      </c>
      <c r="F119" t="s">
        <v>629</v>
      </c>
      <c r="G119" t="s">
        <v>408</v>
      </c>
    </row>
    <row r="120" spans="1:7" x14ac:dyDescent="0.25">
      <c r="A120" t="s">
        <v>362</v>
      </c>
      <c r="B120" t="s">
        <v>363</v>
      </c>
      <c r="C120" t="s">
        <v>364</v>
      </c>
      <c r="D120" t="s">
        <v>8</v>
      </c>
      <c r="E120">
        <v>31528585</v>
      </c>
      <c r="F120" t="s">
        <v>629</v>
      </c>
      <c r="G120" t="s">
        <v>408</v>
      </c>
    </row>
    <row r="121" spans="1:7" x14ac:dyDescent="0.25">
      <c r="A121" t="s">
        <v>365</v>
      </c>
      <c r="B121" t="s">
        <v>366</v>
      </c>
      <c r="C121" t="s">
        <v>367</v>
      </c>
      <c r="D121" t="s">
        <v>8</v>
      </c>
      <c r="E121">
        <v>515696</v>
      </c>
      <c r="F121" t="s">
        <v>629</v>
      </c>
      <c r="G121" t="s">
        <v>408</v>
      </c>
    </row>
    <row r="122" spans="1:7" x14ac:dyDescent="0.25">
      <c r="A122" t="s">
        <v>368</v>
      </c>
      <c r="B122" t="s">
        <v>369</v>
      </c>
      <c r="C122" t="s">
        <v>370</v>
      </c>
      <c r="D122" t="s">
        <v>16</v>
      </c>
      <c r="E122">
        <v>19077690</v>
      </c>
      <c r="F122" t="s">
        <v>629</v>
      </c>
      <c r="G122" t="s">
        <v>408</v>
      </c>
    </row>
    <row r="123" spans="1:7" x14ac:dyDescent="0.25">
      <c r="A123" t="s">
        <v>371</v>
      </c>
      <c r="B123" t="s">
        <v>372</v>
      </c>
      <c r="C123" t="s">
        <v>373</v>
      </c>
      <c r="D123" t="s">
        <v>12</v>
      </c>
      <c r="E123">
        <v>483530</v>
      </c>
      <c r="F123" t="s">
        <v>628</v>
      </c>
      <c r="G123" t="s">
        <v>652</v>
      </c>
    </row>
    <row r="124" spans="1:7" x14ac:dyDescent="0.25">
      <c r="A124" t="s">
        <v>374</v>
      </c>
      <c r="B124" t="s">
        <v>375</v>
      </c>
      <c r="C124" t="s">
        <v>376</v>
      </c>
      <c r="D124" t="s">
        <v>16</v>
      </c>
      <c r="E124">
        <v>4403319</v>
      </c>
      <c r="F124" t="s">
        <v>629</v>
      </c>
      <c r="G124" t="s">
        <v>408</v>
      </c>
    </row>
    <row r="125" spans="1:7" x14ac:dyDescent="0.25">
      <c r="A125" t="s">
        <v>377</v>
      </c>
      <c r="B125" t="s">
        <v>378</v>
      </c>
      <c r="C125" t="s">
        <v>379</v>
      </c>
      <c r="D125" t="s">
        <v>16</v>
      </c>
      <c r="E125">
        <v>1265303</v>
      </c>
      <c r="F125" t="s">
        <v>629</v>
      </c>
      <c r="G125" t="s">
        <v>408</v>
      </c>
    </row>
    <row r="126" spans="1:7" x14ac:dyDescent="0.25">
      <c r="A126" t="s">
        <v>380</v>
      </c>
      <c r="B126" t="s">
        <v>381</v>
      </c>
      <c r="C126" t="s">
        <v>382</v>
      </c>
      <c r="D126" t="s">
        <v>25</v>
      </c>
      <c r="E126">
        <v>126190788</v>
      </c>
      <c r="F126" t="s">
        <v>629</v>
      </c>
      <c r="G126" t="s">
        <v>408</v>
      </c>
    </row>
    <row r="127" spans="1:7" x14ac:dyDescent="0.25">
      <c r="A127" t="s">
        <v>383</v>
      </c>
      <c r="B127" t="s">
        <v>384</v>
      </c>
      <c r="C127" t="s">
        <v>385</v>
      </c>
      <c r="D127" t="s">
        <v>12</v>
      </c>
      <c r="E127">
        <v>3545883</v>
      </c>
      <c r="F127" t="s">
        <v>629</v>
      </c>
      <c r="G127" t="s">
        <v>408</v>
      </c>
    </row>
    <row r="128" spans="1:7" x14ac:dyDescent="0.25">
      <c r="A128" t="s">
        <v>386</v>
      </c>
      <c r="B128" t="s">
        <v>387</v>
      </c>
      <c r="C128" t="s">
        <v>388</v>
      </c>
      <c r="D128" t="s">
        <v>12</v>
      </c>
      <c r="E128">
        <v>38682</v>
      </c>
      <c r="F128" t="s">
        <v>629</v>
      </c>
      <c r="G128" t="s">
        <v>408</v>
      </c>
    </row>
    <row r="129" spans="1:7" x14ac:dyDescent="0.25">
      <c r="A129" t="s">
        <v>389</v>
      </c>
      <c r="B129" t="s">
        <v>390</v>
      </c>
      <c r="C129" t="s">
        <v>391</v>
      </c>
      <c r="D129" t="s">
        <v>8</v>
      </c>
      <c r="E129">
        <v>3170208</v>
      </c>
      <c r="F129" t="s">
        <v>629</v>
      </c>
      <c r="G129" t="s">
        <v>408</v>
      </c>
    </row>
    <row r="130" spans="1:7" x14ac:dyDescent="0.25">
      <c r="A130" t="s">
        <v>392</v>
      </c>
      <c r="B130" t="s">
        <v>393</v>
      </c>
      <c r="C130" t="s">
        <v>394</v>
      </c>
      <c r="D130" t="s">
        <v>12</v>
      </c>
      <c r="E130">
        <v>622345</v>
      </c>
      <c r="F130" t="s">
        <v>629</v>
      </c>
      <c r="G130" t="s">
        <v>408</v>
      </c>
    </row>
    <row r="131" spans="1:7" x14ac:dyDescent="0.25">
      <c r="A131" t="s">
        <v>395</v>
      </c>
      <c r="B131" t="s">
        <v>396</v>
      </c>
      <c r="C131" t="s">
        <v>397</v>
      </c>
      <c r="D131" t="s">
        <v>25</v>
      </c>
      <c r="E131">
        <v>5900</v>
      </c>
      <c r="F131" t="s">
        <v>629</v>
      </c>
      <c r="G131" t="s">
        <v>408</v>
      </c>
    </row>
    <row r="132" spans="1:7" x14ac:dyDescent="0.25">
      <c r="A132" t="s">
        <v>398</v>
      </c>
      <c r="B132" t="s">
        <v>399</v>
      </c>
      <c r="C132" t="s">
        <v>400</v>
      </c>
      <c r="D132" t="s">
        <v>16</v>
      </c>
      <c r="E132">
        <v>36029138</v>
      </c>
      <c r="F132" t="s">
        <v>629</v>
      </c>
      <c r="G132" t="s">
        <v>408</v>
      </c>
    </row>
    <row r="133" spans="1:7" x14ac:dyDescent="0.25">
      <c r="A133" t="s">
        <v>401</v>
      </c>
      <c r="B133" t="s">
        <v>402</v>
      </c>
      <c r="C133" t="s">
        <v>403</v>
      </c>
      <c r="D133" t="s">
        <v>16</v>
      </c>
      <c r="E133">
        <v>29495962</v>
      </c>
      <c r="F133" t="s">
        <v>629</v>
      </c>
      <c r="G133" t="s">
        <v>408</v>
      </c>
    </row>
    <row r="134" spans="1:7" x14ac:dyDescent="0.25">
      <c r="A134" t="s">
        <v>404</v>
      </c>
      <c r="B134" t="s">
        <v>405</v>
      </c>
      <c r="C134" t="s">
        <v>406</v>
      </c>
      <c r="D134" t="s">
        <v>8</v>
      </c>
      <c r="E134">
        <v>53708395</v>
      </c>
      <c r="F134" t="s">
        <v>629</v>
      </c>
      <c r="G134" t="s">
        <v>408</v>
      </c>
    </row>
    <row r="135" spans="1:7" x14ac:dyDescent="0.25">
      <c r="A135" t="s">
        <v>407</v>
      </c>
      <c r="B135" t="s">
        <v>408</v>
      </c>
      <c r="C135" t="s">
        <v>409</v>
      </c>
      <c r="D135" t="s">
        <v>16</v>
      </c>
      <c r="E135">
        <v>2448255</v>
      </c>
      <c r="F135" t="s">
        <v>629</v>
      </c>
      <c r="G135" t="s">
        <v>408</v>
      </c>
    </row>
    <row r="136" spans="1:7" x14ac:dyDescent="0.25">
      <c r="A136" t="s">
        <v>410</v>
      </c>
      <c r="B136" t="s">
        <v>411</v>
      </c>
      <c r="C136" t="s">
        <v>412</v>
      </c>
      <c r="D136" t="s">
        <v>8</v>
      </c>
      <c r="E136">
        <v>28087871</v>
      </c>
      <c r="F136" t="s">
        <v>629</v>
      </c>
      <c r="G136" t="s">
        <v>408</v>
      </c>
    </row>
    <row r="137" spans="1:7" x14ac:dyDescent="0.25">
      <c r="A137" t="s">
        <v>413</v>
      </c>
      <c r="B137" t="s">
        <v>414</v>
      </c>
      <c r="C137" t="s">
        <v>415</v>
      </c>
      <c r="D137" t="s">
        <v>12</v>
      </c>
      <c r="E137">
        <v>17231017</v>
      </c>
      <c r="F137" t="s">
        <v>628</v>
      </c>
      <c r="G137" t="s">
        <v>653</v>
      </c>
    </row>
    <row r="138" spans="1:7" x14ac:dyDescent="0.25">
      <c r="A138" t="s">
        <v>416</v>
      </c>
      <c r="B138" t="s">
        <v>417</v>
      </c>
      <c r="C138" t="s">
        <v>418</v>
      </c>
      <c r="D138" t="s">
        <v>41</v>
      </c>
      <c r="E138">
        <v>284060</v>
      </c>
      <c r="F138" t="s">
        <v>629</v>
      </c>
      <c r="G138" t="s">
        <v>408</v>
      </c>
    </row>
    <row r="139" spans="1:7" x14ac:dyDescent="0.25">
      <c r="A139" t="s">
        <v>419</v>
      </c>
      <c r="B139" t="s">
        <v>420</v>
      </c>
      <c r="C139" t="s">
        <v>421</v>
      </c>
      <c r="D139" t="s">
        <v>41</v>
      </c>
      <c r="E139">
        <v>4885500</v>
      </c>
      <c r="F139" t="s">
        <v>629</v>
      </c>
      <c r="G139" t="s">
        <v>408</v>
      </c>
    </row>
    <row r="140" spans="1:7" x14ac:dyDescent="0.25">
      <c r="A140" t="s">
        <v>422</v>
      </c>
      <c r="B140" t="s">
        <v>423</v>
      </c>
      <c r="C140" t="s">
        <v>424</v>
      </c>
      <c r="D140" t="s">
        <v>25</v>
      </c>
      <c r="E140">
        <v>6465513</v>
      </c>
      <c r="F140" t="s">
        <v>629</v>
      </c>
      <c r="G140" t="s">
        <v>408</v>
      </c>
    </row>
    <row r="141" spans="1:7" x14ac:dyDescent="0.25">
      <c r="A141" t="s">
        <v>425</v>
      </c>
      <c r="B141" t="s">
        <v>426</v>
      </c>
      <c r="C141" t="s">
        <v>427</v>
      </c>
      <c r="D141" t="s">
        <v>16</v>
      </c>
      <c r="E141">
        <v>22442948</v>
      </c>
      <c r="F141" t="s">
        <v>629</v>
      </c>
      <c r="G141" t="s">
        <v>408</v>
      </c>
    </row>
    <row r="142" spans="1:7" x14ac:dyDescent="0.25">
      <c r="A142" t="s">
        <v>428</v>
      </c>
      <c r="B142" t="s">
        <v>429</v>
      </c>
      <c r="C142" t="s">
        <v>430</v>
      </c>
      <c r="D142" t="s">
        <v>16</v>
      </c>
      <c r="E142">
        <v>195874740</v>
      </c>
      <c r="F142" t="s">
        <v>629</v>
      </c>
      <c r="G142" t="s">
        <v>408</v>
      </c>
    </row>
    <row r="143" spans="1:7" x14ac:dyDescent="0.25">
      <c r="A143" t="s">
        <v>431</v>
      </c>
      <c r="B143" t="s">
        <v>432</v>
      </c>
      <c r="C143" t="s">
        <v>433</v>
      </c>
      <c r="D143" t="s">
        <v>12</v>
      </c>
      <c r="E143">
        <v>2082958</v>
      </c>
      <c r="F143" t="s">
        <v>629</v>
      </c>
      <c r="G143" t="s">
        <v>408</v>
      </c>
    </row>
    <row r="144" spans="1:7" x14ac:dyDescent="0.25">
      <c r="A144" t="s">
        <v>434</v>
      </c>
      <c r="B144" t="s">
        <v>435</v>
      </c>
      <c r="C144" t="s">
        <v>436</v>
      </c>
      <c r="D144" t="s">
        <v>41</v>
      </c>
      <c r="E144">
        <v>56882</v>
      </c>
      <c r="F144" t="s">
        <v>629</v>
      </c>
      <c r="G144" t="s">
        <v>408</v>
      </c>
    </row>
    <row r="145" spans="1:7" x14ac:dyDescent="0.25">
      <c r="A145" t="s">
        <v>437</v>
      </c>
      <c r="B145" t="s">
        <v>438</v>
      </c>
      <c r="C145" t="s">
        <v>439</v>
      </c>
      <c r="D145" t="s">
        <v>12</v>
      </c>
      <c r="E145">
        <v>5314336</v>
      </c>
      <c r="F145" t="s">
        <v>628</v>
      </c>
      <c r="G145" t="s">
        <v>651</v>
      </c>
    </row>
    <row r="146" spans="1:7" x14ac:dyDescent="0.25">
      <c r="A146" t="s">
        <v>440</v>
      </c>
      <c r="B146" t="s">
        <v>441</v>
      </c>
      <c r="C146" t="s">
        <v>442</v>
      </c>
      <c r="D146" t="s">
        <v>8</v>
      </c>
      <c r="E146">
        <v>4829483</v>
      </c>
      <c r="F146" t="s">
        <v>629</v>
      </c>
      <c r="G146" t="s">
        <v>408</v>
      </c>
    </row>
    <row r="147" spans="1:7" x14ac:dyDescent="0.25">
      <c r="A147" t="s">
        <v>443</v>
      </c>
      <c r="B147" t="s">
        <v>444</v>
      </c>
      <c r="C147" t="s">
        <v>445</v>
      </c>
      <c r="D147" t="s">
        <v>8</v>
      </c>
      <c r="E147">
        <v>212215030</v>
      </c>
      <c r="F147" t="s">
        <v>629</v>
      </c>
      <c r="G147" t="s">
        <v>408</v>
      </c>
    </row>
    <row r="148" spans="1:7" x14ac:dyDescent="0.25">
      <c r="A148" t="s">
        <v>446</v>
      </c>
      <c r="B148" t="s">
        <v>447</v>
      </c>
      <c r="C148" t="s">
        <v>448</v>
      </c>
      <c r="D148" t="s">
        <v>8</v>
      </c>
      <c r="E148">
        <v>4569087</v>
      </c>
      <c r="F148" t="s">
        <v>629</v>
      </c>
      <c r="G148" t="s">
        <v>408</v>
      </c>
    </row>
    <row r="149" spans="1:7" x14ac:dyDescent="0.25">
      <c r="A149" t="s">
        <v>449</v>
      </c>
      <c r="B149" t="s">
        <v>450</v>
      </c>
      <c r="C149" t="s">
        <v>451</v>
      </c>
      <c r="D149" t="s">
        <v>25</v>
      </c>
      <c r="E149">
        <v>4176873</v>
      </c>
      <c r="F149" t="s">
        <v>629</v>
      </c>
      <c r="G149" t="s">
        <v>408</v>
      </c>
    </row>
    <row r="150" spans="1:7" x14ac:dyDescent="0.25">
      <c r="A150" t="s">
        <v>452</v>
      </c>
      <c r="B150" t="s">
        <v>453</v>
      </c>
      <c r="C150" t="s">
        <v>454</v>
      </c>
      <c r="D150" t="s">
        <v>41</v>
      </c>
      <c r="E150">
        <v>8606316</v>
      </c>
      <c r="F150" t="s">
        <v>629</v>
      </c>
      <c r="G150" t="s">
        <v>408</v>
      </c>
    </row>
    <row r="151" spans="1:7" x14ac:dyDescent="0.25">
      <c r="A151" t="s">
        <v>455</v>
      </c>
      <c r="B151" t="s">
        <v>456</v>
      </c>
      <c r="C151" t="s">
        <v>457</v>
      </c>
      <c r="D151" t="s">
        <v>25</v>
      </c>
      <c r="E151">
        <v>6956071</v>
      </c>
      <c r="F151" t="s">
        <v>629</v>
      </c>
      <c r="G151" t="s">
        <v>408</v>
      </c>
    </row>
    <row r="152" spans="1:7" x14ac:dyDescent="0.25">
      <c r="A152" t="s">
        <v>458</v>
      </c>
      <c r="B152" t="s">
        <v>459</v>
      </c>
      <c r="C152" t="s">
        <v>460</v>
      </c>
      <c r="D152" t="s">
        <v>25</v>
      </c>
      <c r="E152">
        <v>31989256</v>
      </c>
      <c r="F152" t="s">
        <v>629</v>
      </c>
      <c r="G152" t="s">
        <v>408</v>
      </c>
    </row>
    <row r="153" spans="1:7" x14ac:dyDescent="0.25">
      <c r="A153" t="s">
        <v>461</v>
      </c>
      <c r="B153" t="s">
        <v>462</v>
      </c>
      <c r="C153" t="s">
        <v>463</v>
      </c>
      <c r="D153" t="s">
        <v>8</v>
      </c>
      <c r="E153">
        <v>106651922</v>
      </c>
      <c r="F153" t="s">
        <v>629</v>
      </c>
      <c r="G153" t="s">
        <v>408</v>
      </c>
    </row>
    <row r="154" spans="1:7" x14ac:dyDescent="0.25">
      <c r="A154" t="s">
        <v>464</v>
      </c>
      <c r="B154" t="s">
        <v>465</v>
      </c>
      <c r="C154" t="s">
        <v>466</v>
      </c>
      <c r="D154" t="s">
        <v>12</v>
      </c>
      <c r="E154">
        <v>37978548</v>
      </c>
      <c r="F154" t="s">
        <v>628</v>
      </c>
      <c r="G154" t="s">
        <v>650</v>
      </c>
    </row>
    <row r="155" spans="1:7" x14ac:dyDescent="0.25">
      <c r="A155" t="s">
        <v>467</v>
      </c>
      <c r="B155" t="s">
        <v>468</v>
      </c>
      <c r="C155" t="s">
        <v>469</v>
      </c>
      <c r="D155" t="s">
        <v>12</v>
      </c>
      <c r="E155">
        <v>10281762</v>
      </c>
      <c r="F155" t="s">
        <v>628</v>
      </c>
      <c r="G155" t="s">
        <v>652</v>
      </c>
    </row>
    <row r="156" spans="1:7" x14ac:dyDescent="0.25">
      <c r="A156" t="s">
        <v>470</v>
      </c>
      <c r="B156" t="s">
        <v>471</v>
      </c>
      <c r="C156" t="s">
        <v>472</v>
      </c>
      <c r="D156" t="s">
        <v>25</v>
      </c>
      <c r="E156">
        <v>3195153</v>
      </c>
      <c r="F156" t="s">
        <v>629</v>
      </c>
      <c r="G156" t="s">
        <v>408</v>
      </c>
    </row>
    <row r="157" spans="1:7" x14ac:dyDescent="0.25">
      <c r="A157" t="s">
        <v>473</v>
      </c>
      <c r="B157" t="s">
        <v>474</v>
      </c>
      <c r="C157" t="s">
        <v>475</v>
      </c>
      <c r="D157" t="s">
        <v>8</v>
      </c>
      <c r="E157">
        <v>2781677</v>
      </c>
      <c r="F157" t="s">
        <v>629</v>
      </c>
      <c r="G157" t="s">
        <v>408</v>
      </c>
    </row>
    <row r="158" spans="1:7" x14ac:dyDescent="0.25">
      <c r="A158" t="s">
        <v>476</v>
      </c>
      <c r="B158" t="s">
        <v>477</v>
      </c>
      <c r="C158" t="s">
        <v>478</v>
      </c>
      <c r="D158" t="s">
        <v>12</v>
      </c>
      <c r="E158">
        <v>19473936</v>
      </c>
      <c r="F158" t="s">
        <v>628</v>
      </c>
      <c r="G158" t="s">
        <v>650</v>
      </c>
    </row>
    <row r="159" spans="1:7" x14ac:dyDescent="0.25">
      <c r="A159" t="s">
        <v>479</v>
      </c>
      <c r="B159" t="s">
        <v>480</v>
      </c>
      <c r="C159" t="s">
        <v>481</v>
      </c>
      <c r="D159" t="s">
        <v>12</v>
      </c>
      <c r="E159">
        <v>144478050</v>
      </c>
      <c r="F159" t="s">
        <v>629</v>
      </c>
      <c r="G159" t="s">
        <v>408</v>
      </c>
    </row>
    <row r="160" spans="1:7" x14ac:dyDescent="0.25">
      <c r="A160" t="s">
        <v>482</v>
      </c>
      <c r="B160" t="s">
        <v>483</v>
      </c>
      <c r="C160" t="s">
        <v>484</v>
      </c>
      <c r="D160" t="s">
        <v>16</v>
      </c>
      <c r="E160">
        <v>12301939</v>
      </c>
      <c r="F160" t="s">
        <v>629</v>
      </c>
      <c r="G160" t="s">
        <v>408</v>
      </c>
    </row>
    <row r="161" spans="1:7" x14ac:dyDescent="0.25">
      <c r="A161" t="s">
        <v>485</v>
      </c>
      <c r="B161" t="s">
        <v>486</v>
      </c>
      <c r="C161" t="s">
        <v>487</v>
      </c>
      <c r="D161" t="s">
        <v>25</v>
      </c>
      <c r="E161">
        <v>52441</v>
      </c>
      <c r="F161" t="s">
        <v>629</v>
      </c>
      <c r="G161" t="s">
        <v>408</v>
      </c>
    </row>
    <row r="162" spans="1:7" x14ac:dyDescent="0.25">
      <c r="A162" t="s">
        <v>488</v>
      </c>
      <c r="B162" t="s">
        <v>489</v>
      </c>
      <c r="C162" t="s">
        <v>490</v>
      </c>
      <c r="D162" t="s">
        <v>25</v>
      </c>
      <c r="E162">
        <v>181889</v>
      </c>
      <c r="F162" t="s">
        <v>629</v>
      </c>
      <c r="G162" t="s">
        <v>408</v>
      </c>
    </row>
    <row r="163" spans="1:7" x14ac:dyDescent="0.25">
      <c r="A163" t="s">
        <v>491</v>
      </c>
      <c r="B163" t="s">
        <v>492</v>
      </c>
      <c r="C163" t="s">
        <v>493</v>
      </c>
      <c r="D163" t="s">
        <v>25</v>
      </c>
      <c r="E163">
        <v>110210</v>
      </c>
      <c r="F163" t="s">
        <v>629</v>
      </c>
      <c r="G163" t="s">
        <v>408</v>
      </c>
    </row>
    <row r="164" spans="1:7" x14ac:dyDescent="0.25">
      <c r="A164" t="s">
        <v>494</v>
      </c>
      <c r="B164" t="s">
        <v>495</v>
      </c>
      <c r="C164" t="s">
        <v>496</v>
      </c>
      <c r="D164" t="s">
        <v>12</v>
      </c>
      <c r="E164">
        <v>33785</v>
      </c>
      <c r="F164" t="s">
        <v>629</v>
      </c>
      <c r="G164" t="s">
        <v>408</v>
      </c>
    </row>
    <row r="165" spans="1:7" x14ac:dyDescent="0.25">
      <c r="A165" t="s">
        <v>497</v>
      </c>
      <c r="B165" t="s">
        <v>498</v>
      </c>
      <c r="C165" t="s">
        <v>499</v>
      </c>
      <c r="D165" t="s">
        <v>16</v>
      </c>
      <c r="E165">
        <v>211028</v>
      </c>
      <c r="F165" t="s">
        <v>629</v>
      </c>
      <c r="G165" t="s">
        <v>408</v>
      </c>
    </row>
    <row r="166" spans="1:7" x14ac:dyDescent="0.25">
      <c r="A166" t="s">
        <v>500</v>
      </c>
      <c r="B166" t="s">
        <v>501</v>
      </c>
      <c r="C166" t="s">
        <v>502</v>
      </c>
      <c r="D166" t="s">
        <v>8</v>
      </c>
      <c r="E166">
        <v>33699947</v>
      </c>
      <c r="F166" t="s">
        <v>629</v>
      </c>
      <c r="G166" t="s">
        <v>408</v>
      </c>
    </row>
    <row r="167" spans="1:7" x14ac:dyDescent="0.25">
      <c r="A167" t="s">
        <v>503</v>
      </c>
      <c r="B167" t="s">
        <v>504</v>
      </c>
      <c r="C167" t="s">
        <v>505</v>
      </c>
      <c r="D167" t="s">
        <v>16</v>
      </c>
      <c r="E167">
        <v>15854360</v>
      </c>
      <c r="F167" t="s">
        <v>629</v>
      </c>
      <c r="G167" t="s">
        <v>408</v>
      </c>
    </row>
    <row r="168" spans="1:7" x14ac:dyDescent="0.25">
      <c r="A168" t="s">
        <v>506</v>
      </c>
      <c r="B168" t="s">
        <v>507</v>
      </c>
      <c r="C168" t="s">
        <v>508</v>
      </c>
      <c r="D168" t="s">
        <v>12</v>
      </c>
      <c r="E168">
        <v>6982084</v>
      </c>
      <c r="F168" t="s">
        <v>629</v>
      </c>
      <c r="G168" t="s">
        <v>408</v>
      </c>
    </row>
    <row r="169" spans="1:7" x14ac:dyDescent="0.25">
      <c r="A169" t="s">
        <v>509</v>
      </c>
      <c r="B169" t="s">
        <v>510</v>
      </c>
      <c r="C169" t="s">
        <v>511</v>
      </c>
      <c r="D169" t="s">
        <v>16</v>
      </c>
      <c r="E169">
        <v>96762</v>
      </c>
      <c r="F169" t="s">
        <v>629</v>
      </c>
      <c r="G169" t="s">
        <v>408</v>
      </c>
    </row>
    <row r="170" spans="1:7" x14ac:dyDescent="0.25">
      <c r="A170" t="s">
        <v>512</v>
      </c>
      <c r="B170" t="s">
        <v>513</v>
      </c>
      <c r="C170" t="s">
        <v>514</v>
      </c>
      <c r="D170" t="s">
        <v>16</v>
      </c>
      <c r="E170">
        <v>7650154</v>
      </c>
      <c r="F170" t="s">
        <v>629</v>
      </c>
      <c r="G170" t="s">
        <v>408</v>
      </c>
    </row>
    <row r="171" spans="1:7" x14ac:dyDescent="0.25">
      <c r="A171" t="s">
        <v>515</v>
      </c>
      <c r="B171" t="s">
        <v>516</v>
      </c>
      <c r="C171" t="s">
        <v>517</v>
      </c>
      <c r="D171" t="s">
        <v>8</v>
      </c>
      <c r="E171">
        <v>5638676</v>
      </c>
      <c r="F171" t="s">
        <v>629</v>
      </c>
      <c r="G171" t="s">
        <v>408</v>
      </c>
    </row>
    <row r="172" spans="1:7" x14ac:dyDescent="0.25">
      <c r="A172" t="s">
        <v>518</v>
      </c>
      <c r="B172" t="s">
        <v>519</v>
      </c>
      <c r="C172" t="s">
        <v>520</v>
      </c>
      <c r="D172" t="s">
        <v>25</v>
      </c>
      <c r="E172">
        <v>41486</v>
      </c>
      <c r="F172" t="s">
        <v>629</v>
      </c>
      <c r="G172" t="s">
        <v>408</v>
      </c>
    </row>
    <row r="173" spans="1:7" x14ac:dyDescent="0.25">
      <c r="A173" t="s">
        <v>521</v>
      </c>
      <c r="B173" t="s">
        <v>522</v>
      </c>
      <c r="C173" t="s">
        <v>523</v>
      </c>
      <c r="D173" t="s">
        <v>12</v>
      </c>
      <c r="E173">
        <v>5447011</v>
      </c>
      <c r="F173" t="s">
        <v>628</v>
      </c>
      <c r="G173" t="s">
        <v>650</v>
      </c>
    </row>
    <row r="174" spans="1:7" x14ac:dyDescent="0.25">
      <c r="A174" t="s">
        <v>524</v>
      </c>
      <c r="B174" t="s">
        <v>525</v>
      </c>
      <c r="C174" t="s">
        <v>526</v>
      </c>
      <c r="D174" t="s">
        <v>12</v>
      </c>
      <c r="E174">
        <v>2067372</v>
      </c>
      <c r="F174" t="s">
        <v>628</v>
      </c>
      <c r="G174" t="s">
        <v>652</v>
      </c>
    </row>
    <row r="175" spans="1:7" x14ac:dyDescent="0.25">
      <c r="A175" t="s">
        <v>527</v>
      </c>
      <c r="B175" t="s">
        <v>528</v>
      </c>
      <c r="C175" t="s">
        <v>529</v>
      </c>
      <c r="D175" t="s">
        <v>16</v>
      </c>
      <c r="E175">
        <v>15008154</v>
      </c>
      <c r="F175" t="s">
        <v>629</v>
      </c>
      <c r="G175" t="s">
        <v>408</v>
      </c>
    </row>
    <row r="176" spans="1:7" x14ac:dyDescent="0.25">
      <c r="A176" t="s">
        <v>530</v>
      </c>
      <c r="B176" t="s">
        <v>531</v>
      </c>
      <c r="C176" t="s">
        <v>532</v>
      </c>
      <c r="D176" t="s">
        <v>16</v>
      </c>
      <c r="E176">
        <v>57779622</v>
      </c>
      <c r="F176" t="s">
        <v>629</v>
      </c>
      <c r="G176" t="s">
        <v>408</v>
      </c>
    </row>
    <row r="177" spans="1:7" x14ac:dyDescent="0.25">
      <c r="A177" t="s">
        <v>533</v>
      </c>
      <c r="B177" t="s">
        <v>534</v>
      </c>
      <c r="C177" t="s">
        <v>535</v>
      </c>
      <c r="D177" t="s">
        <v>8</v>
      </c>
      <c r="E177">
        <v>51635256</v>
      </c>
      <c r="F177" t="s">
        <v>629</v>
      </c>
      <c r="G177" t="s">
        <v>408</v>
      </c>
    </row>
    <row r="178" spans="1:7" x14ac:dyDescent="0.25">
      <c r="A178" t="s">
        <v>536</v>
      </c>
      <c r="B178" t="s">
        <v>537</v>
      </c>
      <c r="C178" t="s">
        <v>538</v>
      </c>
      <c r="D178" t="s">
        <v>16</v>
      </c>
      <c r="E178">
        <v>10975920</v>
      </c>
      <c r="F178" t="s">
        <v>629</v>
      </c>
      <c r="G178" t="s">
        <v>408</v>
      </c>
    </row>
    <row r="179" spans="1:7" x14ac:dyDescent="0.25">
      <c r="A179" t="s">
        <v>539</v>
      </c>
      <c r="B179" t="s">
        <v>540</v>
      </c>
      <c r="C179" t="s">
        <v>541</v>
      </c>
      <c r="D179" t="s">
        <v>12</v>
      </c>
      <c r="E179">
        <v>46723749</v>
      </c>
      <c r="F179" t="s">
        <v>628</v>
      </c>
      <c r="G179" t="s">
        <v>652</v>
      </c>
    </row>
    <row r="180" spans="1:7" x14ac:dyDescent="0.25">
      <c r="A180" t="s">
        <v>542</v>
      </c>
      <c r="B180" t="s">
        <v>543</v>
      </c>
      <c r="C180" t="s">
        <v>544</v>
      </c>
      <c r="D180" t="s">
        <v>8</v>
      </c>
      <c r="E180">
        <v>21670000</v>
      </c>
      <c r="F180" t="s">
        <v>629</v>
      </c>
      <c r="G180" t="s">
        <v>408</v>
      </c>
    </row>
    <row r="181" spans="1:7" x14ac:dyDescent="0.25">
      <c r="A181" t="s">
        <v>545</v>
      </c>
      <c r="B181" t="s">
        <v>546</v>
      </c>
      <c r="C181" t="s">
        <v>547</v>
      </c>
      <c r="D181" t="s">
        <v>16</v>
      </c>
      <c r="E181">
        <v>41801533</v>
      </c>
      <c r="F181" t="s">
        <v>629</v>
      </c>
      <c r="G181" t="s">
        <v>408</v>
      </c>
    </row>
    <row r="182" spans="1:7" x14ac:dyDescent="0.25">
      <c r="A182" t="s">
        <v>548</v>
      </c>
      <c r="B182" t="s">
        <v>549</v>
      </c>
      <c r="C182" t="s">
        <v>550</v>
      </c>
      <c r="D182" t="s">
        <v>25</v>
      </c>
      <c r="E182">
        <v>575991</v>
      </c>
      <c r="F182" t="s">
        <v>629</v>
      </c>
      <c r="G182" t="s">
        <v>408</v>
      </c>
    </row>
    <row r="183" spans="1:7" x14ac:dyDescent="0.25">
      <c r="A183" t="s">
        <v>551</v>
      </c>
      <c r="B183" t="s">
        <v>552</v>
      </c>
      <c r="C183" t="s">
        <v>553</v>
      </c>
      <c r="D183" t="s">
        <v>12</v>
      </c>
      <c r="E183">
        <v>10183175</v>
      </c>
      <c r="F183" t="s">
        <v>628</v>
      </c>
      <c r="G183" t="s">
        <v>651</v>
      </c>
    </row>
    <row r="184" spans="1:7" x14ac:dyDescent="0.25">
      <c r="A184" t="s">
        <v>554</v>
      </c>
      <c r="B184" t="s">
        <v>555</v>
      </c>
      <c r="C184" t="s">
        <v>556</v>
      </c>
      <c r="D184" t="s">
        <v>12</v>
      </c>
      <c r="E184">
        <v>8516543</v>
      </c>
      <c r="F184" t="s">
        <v>629</v>
      </c>
      <c r="G184" t="s">
        <v>408</v>
      </c>
    </row>
    <row r="185" spans="1:7" x14ac:dyDescent="0.25">
      <c r="A185" t="s">
        <v>557</v>
      </c>
      <c r="B185" t="s">
        <v>558</v>
      </c>
      <c r="C185" t="s">
        <v>559</v>
      </c>
      <c r="D185" t="s">
        <v>8</v>
      </c>
      <c r="E185">
        <v>16906283</v>
      </c>
      <c r="F185" t="s">
        <v>629</v>
      </c>
      <c r="G185" t="s">
        <v>408</v>
      </c>
    </row>
    <row r="186" spans="1:7" x14ac:dyDescent="0.25">
      <c r="A186" t="s">
        <v>560</v>
      </c>
      <c r="B186" t="s">
        <v>561</v>
      </c>
      <c r="C186" t="s">
        <v>562</v>
      </c>
      <c r="D186" t="s">
        <v>8</v>
      </c>
      <c r="E186">
        <v>23780452</v>
      </c>
      <c r="F186" t="s">
        <v>629</v>
      </c>
      <c r="G186" t="s">
        <v>408</v>
      </c>
    </row>
    <row r="187" spans="1:7" x14ac:dyDescent="0.25">
      <c r="A187" t="s">
        <v>563</v>
      </c>
      <c r="B187" t="s">
        <v>564</v>
      </c>
      <c r="C187" t="s">
        <v>565</v>
      </c>
      <c r="D187" t="s">
        <v>8</v>
      </c>
      <c r="E187">
        <v>69428524</v>
      </c>
      <c r="F187" t="s">
        <v>629</v>
      </c>
      <c r="G187" t="s">
        <v>408</v>
      </c>
    </row>
    <row r="188" spans="1:7" x14ac:dyDescent="0.25">
      <c r="A188" t="s">
        <v>566</v>
      </c>
      <c r="B188" t="s">
        <v>567</v>
      </c>
      <c r="C188" t="s">
        <v>568</v>
      </c>
      <c r="D188" t="s">
        <v>8</v>
      </c>
      <c r="E188">
        <v>1267972</v>
      </c>
      <c r="F188" t="s">
        <v>629</v>
      </c>
      <c r="G188" t="s">
        <v>408</v>
      </c>
    </row>
    <row r="189" spans="1:7" x14ac:dyDescent="0.25">
      <c r="A189" t="s">
        <v>569</v>
      </c>
      <c r="B189" t="s">
        <v>570</v>
      </c>
      <c r="C189" t="s">
        <v>571</v>
      </c>
      <c r="D189" t="s">
        <v>16</v>
      </c>
      <c r="E189">
        <v>7889094</v>
      </c>
      <c r="F189" t="s">
        <v>629</v>
      </c>
      <c r="G189" t="s">
        <v>408</v>
      </c>
    </row>
    <row r="190" spans="1:7" x14ac:dyDescent="0.25">
      <c r="A190" t="s">
        <v>572</v>
      </c>
      <c r="B190" t="s">
        <v>573</v>
      </c>
      <c r="C190" t="s">
        <v>574</v>
      </c>
      <c r="D190" t="s">
        <v>25</v>
      </c>
      <c r="E190">
        <v>1389858</v>
      </c>
      <c r="F190" t="s">
        <v>629</v>
      </c>
      <c r="G190" t="s">
        <v>408</v>
      </c>
    </row>
    <row r="191" spans="1:7" x14ac:dyDescent="0.25">
      <c r="A191" t="s">
        <v>575</v>
      </c>
      <c r="B191" t="s">
        <v>576</v>
      </c>
      <c r="C191" t="s">
        <v>577</v>
      </c>
      <c r="D191" t="s">
        <v>16</v>
      </c>
      <c r="E191">
        <v>11565204</v>
      </c>
      <c r="F191" t="s">
        <v>629</v>
      </c>
      <c r="G191" t="s">
        <v>408</v>
      </c>
    </row>
    <row r="192" spans="1:7" x14ac:dyDescent="0.25">
      <c r="A192" t="s">
        <v>578</v>
      </c>
      <c r="B192" t="s">
        <v>579</v>
      </c>
      <c r="C192" t="s">
        <v>580</v>
      </c>
      <c r="D192" t="s">
        <v>8</v>
      </c>
      <c r="E192">
        <v>82319724</v>
      </c>
      <c r="F192" t="s">
        <v>629</v>
      </c>
      <c r="G192" t="s">
        <v>408</v>
      </c>
    </row>
    <row r="193" spans="1:7" x14ac:dyDescent="0.25">
      <c r="A193" t="s">
        <v>581</v>
      </c>
      <c r="B193" t="s">
        <v>582</v>
      </c>
      <c r="C193" t="s">
        <v>583</v>
      </c>
      <c r="D193" t="s">
        <v>25</v>
      </c>
      <c r="E193">
        <v>31458</v>
      </c>
      <c r="F193" t="s">
        <v>629</v>
      </c>
      <c r="G193" t="s">
        <v>408</v>
      </c>
    </row>
    <row r="194" spans="1:7" x14ac:dyDescent="0.25">
      <c r="A194" t="s">
        <v>584</v>
      </c>
      <c r="B194" t="s">
        <v>585</v>
      </c>
      <c r="C194" t="s">
        <v>586</v>
      </c>
      <c r="D194" t="s">
        <v>16</v>
      </c>
      <c r="E194">
        <v>42723139</v>
      </c>
      <c r="F194" t="s">
        <v>629</v>
      </c>
      <c r="G194" t="s">
        <v>408</v>
      </c>
    </row>
    <row r="195" spans="1:7" x14ac:dyDescent="0.25">
      <c r="A195" t="s">
        <v>587</v>
      </c>
      <c r="B195" t="s">
        <v>588</v>
      </c>
      <c r="C195" t="s">
        <v>589</v>
      </c>
      <c r="D195" t="s">
        <v>12</v>
      </c>
      <c r="E195">
        <v>44622516</v>
      </c>
      <c r="F195" t="s">
        <v>629</v>
      </c>
      <c r="G195" t="s">
        <v>408</v>
      </c>
    </row>
    <row r="196" spans="1:7" x14ac:dyDescent="0.25">
      <c r="A196" t="s">
        <v>590</v>
      </c>
      <c r="B196" t="s">
        <v>591</v>
      </c>
      <c r="C196" t="s">
        <v>592</v>
      </c>
      <c r="D196" t="s">
        <v>8</v>
      </c>
      <c r="E196">
        <v>9630959</v>
      </c>
      <c r="F196" t="s">
        <v>629</v>
      </c>
      <c r="G196" t="s">
        <v>408</v>
      </c>
    </row>
    <row r="197" spans="1:7" x14ac:dyDescent="0.25">
      <c r="A197" t="s">
        <v>593</v>
      </c>
      <c r="B197" t="s">
        <v>594</v>
      </c>
      <c r="C197" t="s">
        <v>595</v>
      </c>
      <c r="D197" t="s">
        <v>12</v>
      </c>
      <c r="E197">
        <v>66488991</v>
      </c>
      <c r="F197" t="s">
        <v>628</v>
      </c>
      <c r="G197" t="s">
        <v>651</v>
      </c>
    </row>
    <row r="198" spans="1:7" x14ac:dyDescent="0.25">
      <c r="A198" t="s">
        <v>596</v>
      </c>
      <c r="B198" t="s">
        <v>597</v>
      </c>
      <c r="C198" t="s">
        <v>598</v>
      </c>
      <c r="D198" t="s">
        <v>16</v>
      </c>
      <c r="E198">
        <v>56318348</v>
      </c>
      <c r="F198" t="s">
        <v>629</v>
      </c>
      <c r="G198" t="s">
        <v>408</v>
      </c>
    </row>
    <row r="199" spans="1:7" x14ac:dyDescent="0.25">
      <c r="A199" t="s">
        <v>599</v>
      </c>
      <c r="B199" t="s">
        <v>600</v>
      </c>
      <c r="C199" t="s">
        <v>601</v>
      </c>
      <c r="D199" t="s">
        <v>25</v>
      </c>
      <c r="E199">
        <v>327167434</v>
      </c>
      <c r="F199" t="s">
        <v>629</v>
      </c>
      <c r="G199" t="s">
        <v>408</v>
      </c>
    </row>
    <row r="200" spans="1:7" x14ac:dyDescent="0.25">
      <c r="A200" t="s">
        <v>602</v>
      </c>
      <c r="B200" t="s">
        <v>603</v>
      </c>
      <c r="C200" t="s">
        <v>604</v>
      </c>
      <c r="D200" t="s">
        <v>25</v>
      </c>
      <c r="E200">
        <v>106977</v>
      </c>
      <c r="F200" t="s">
        <v>629</v>
      </c>
      <c r="G200" t="s">
        <v>408</v>
      </c>
    </row>
    <row r="201" spans="1:7" x14ac:dyDescent="0.25">
      <c r="A201" t="s">
        <v>605</v>
      </c>
      <c r="B201" t="s">
        <v>606</v>
      </c>
      <c r="C201" t="s">
        <v>607</v>
      </c>
      <c r="D201" t="s">
        <v>25</v>
      </c>
      <c r="E201">
        <v>3449299</v>
      </c>
      <c r="F201" t="s">
        <v>629</v>
      </c>
      <c r="G201" t="s">
        <v>408</v>
      </c>
    </row>
    <row r="202" spans="1:7" x14ac:dyDescent="0.25">
      <c r="A202" t="s">
        <v>608</v>
      </c>
      <c r="B202" t="s">
        <v>609</v>
      </c>
      <c r="C202" t="s">
        <v>610</v>
      </c>
      <c r="D202" t="s">
        <v>8</v>
      </c>
      <c r="E202">
        <v>32955400</v>
      </c>
      <c r="F202" t="s">
        <v>629</v>
      </c>
      <c r="G202" t="s">
        <v>408</v>
      </c>
    </row>
    <row r="203" spans="1:7" x14ac:dyDescent="0.25">
      <c r="A203" t="s">
        <v>611</v>
      </c>
      <c r="B203" t="s">
        <v>612</v>
      </c>
      <c r="C203" t="s">
        <v>613</v>
      </c>
      <c r="D203" t="s">
        <v>25</v>
      </c>
      <c r="E203">
        <v>28870195</v>
      </c>
      <c r="F203" t="s">
        <v>629</v>
      </c>
      <c r="G203" t="s">
        <v>408</v>
      </c>
    </row>
    <row r="204" spans="1:7" x14ac:dyDescent="0.25">
      <c r="A204" t="s">
        <v>614</v>
      </c>
      <c r="B204" t="s">
        <v>615</v>
      </c>
      <c r="C204" t="s">
        <v>616</v>
      </c>
      <c r="D204" t="s">
        <v>8</v>
      </c>
      <c r="E204">
        <v>95540395</v>
      </c>
      <c r="F204" t="s">
        <v>629</v>
      </c>
      <c r="G204" t="s">
        <v>408</v>
      </c>
    </row>
    <row r="205" spans="1:7" x14ac:dyDescent="0.25">
      <c r="A205" t="s">
        <v>617</v>
      </c>
      <c r="B205" t="s">
        <v>618</v>
      </c>
      <c r="C205" t="s">
        <v>619</v>
      </c>
      <c r="D205" t="s">
        <v>8</v>
      </c>
      <c r="E205">
        <v>28498687</v>
      </c>
      <c r="F205" t="s">
        <v>629</v>
      </c>
      <c r="G205" t="s">
        <v>408</v>
      </c>
    </row>
    <row r="206" spans="1:7" x14ac:dyDescent="0.25">
      <c r="A206" t="s">
        <v>620</v>
      </c>
      <c r="B206" t="s">
        <v>621</v>
      </c>
      <c r="C206" t="s">
        <v>622</v>
      </c>
      <c r="D206" t="s">
        <v>16</v>
      </c>
      <c r="E206">
        <v>17351822</v>
      </c>
      <c r="F206" t="s">
        <v>629</v>
      </c>
      <c r="G206" t="s">
        <v>408</v>
      </c>
    </row>
    <row r="207" spans="1:7" x14ac:dyDescent="0.25">
      <c r="A207" t="s">
        <v>623</v>
      </c>
      <c r="B207" t="s">
        <v>624</v>
      </c>
      <c r="C207" t="s">
        <v>625</v>
      </c>
      <c r="D207" t="s">
        <v>16</v>
      </c>
      <c r="E207">
        <v>14439018</v>
      </c>
      <c r="F207" t="s">
        <v>629</v>
      </c>
      <c r="G207" t="s">
        <v>408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E9B3-40F2-43C8-A3BA-95E608BA3080}">
  <dimension ref="A1:D6"/>
  <sheetViews>
    <sheetView workbookViewId="0">
      <selection sqref="A1:D6"/>
    </sheetView>
  </sheetViews>
  <sheetFormatPr defaultRowHeight="15" x14ac:dyDescent="0.25"/>
  <cols>
    <col min="1" max="1" width="16.42578125" customWidth="1"/>
    <col min="2" max="2" width="13.42578125" customWidth="1"/>
    <col min="4" max="4" width="17.5703125" customWidth="1"/>
  </cols>
  <sheetData>
    <row r="1" spans="1:4" x14ac:dyDescent="0.25">
      <c r="A1" t="s">
        <v>630</v>
      </c>
      <c r="B1" t="s">
        <v>631</v>
      </c>
      <c r="C1" t="s">
        <v>632</v>
      </c>
      <c r="D1" t="s">
        <v>633</v>
      </c>
    </row>
    <row r="2" spans="1:4" x14ac:dyDescent="0.25">
      <c r="A2" t="s">
        <v>634</v>
      </c>
      <c r="B2">
        <v>10</v>
      </c>
      <c r="C2">
        <v>1</v>
      </c>
      <c r="D2">
        <v>100</v>
      </c>
    </row>
    <row r="3" spans="1:4" x14ac:dyDescent="0.25">
      <c r="A3" t="s">
        <v>635</v>
      </c>
      <c r="B3">
        <v>20</v>
      </c>
      <c r="C3">
        <v>100</v>
      </c>
      <c r="D3">
        <v>1000</v>
      </c>
    </row>
    <row r="4" spans="1:4" x14ac:dyDescent="0.25">
      <c r="A4" t="s">
        <v>638</v>
      </c>
      <c r="B4">
        <v>30</v>
      </c>
      <c r="C4">
        <v>1000</v>
      </c>
      <c r="D4">
        <v>9999</v>
      </c>
    </row>
    <row r="5" spans="1:4" x14ac:dyDescent="0.25">
      <c r="A5" t="s">
        <v>636</v>
      </c>
      <c r="B5">
        <v>40</v>
      </c>
      <c r="C5">
        <v>10000</v>
      </c>
      <c r="D5">
        <v>99999</v>
      </c>
    </row>
    <row r="6" spans="1:4" x14ac:dyDescent="0.25">
      <c r="A6" t="s">
        <v>637</v>
      </c>
      <c r="B6">
        <v>50</v>
      </c>
      <c r="C6">
        <v>100000</v>
      </c>
      <c r="D6">
        <v>100000000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A1BD-6470-480B-9BE2-F01E98EDFD6D}">
  <dimension ref="A1:K368"/>
  <sheetViews>
    <sheetView workbookViewId="0">
      <selection activeCell="P5" sqref="P5"/>
    </sheetView>
  </sheetViews>
  <sheetFormatPr defaultRowHeight="15" x14ac:dyDescent="0.25"/>
  <cols>
    <col min="1" max="1" width="15.7109375" style="3" customWidth="1"/>
    <col min="2" max="2" width="11.85546875" style="1" customWidth="1"/>
    <col min="3" max="3" width="12.42578125" style="1" customWidth="1"/>
    <col min="4" max="4" width="14.42578125" style="1" customWidth="1"/>
    <col min="5" max="5" width="13.28515625" style="2" customWidth="1"/>
    <col min="6" max="6" width="18.28515625" style="1" bestFit="1" customWidth="1"/>
    <col min="7" max="7" width="18.140625" style="1" customWidth="1"/>
    <col min="8" max="8" width="19.140625" style="1" customWidth="1"/>
    <col min="9" max="9" width="19.85546875" style="1" customWidth="1"/>
    <col min="10" max="10" width="16" style="1" customWidth="1"/>
    <col min="11" max="11" width="18.140625" style="1" customWidth="1"/>
    <col min="12" max="16384" width="9.140625" style="1"/>
  </cols>
  <sheetData>
    <row r="1" spans="1:11" x14ac:dyDescent="0.25">
      <c r="A1" s="15" t="s">
        <v>649</v>
      </c>
      <c r="B1" s="13" t="s">
        <v>648</v>
      </c>
      <c r="C1" s="13" t="s">
        <v>647</v>
      </c>
      <c r="D1" s="14" t="s">
        <v>646</v>
      </c>
      <c r="E1" s="13" t="s">
        <v>645</v>
      </c>
      <c r="F1" s="13" t="s">
        <v>644</v>
      </c>
      <c r="G1" s="13" t="s">
        <v>643</v>
      </c>
      <c r="H1" s="13" t="s">
        <v>642</v>
      </c>
      <c r="I1" s="13" t="s">
        <v>641</v>
      </c>
      <c r="J1" s="13" t="s">
        <v>640</v>
      </c>
      <c r="K1" s="13" t="s">
        <v>639</v>
      </c>
    </row>
    <row r="2" spans="1:11" x14ac:dyDescent="0.25">
      <c r="A2" s="6">
        <v>43830</v>
      </c>
      <c r="B2" s="4">
        <f>INT(TEXT('Calendar Tab'!$A2, "m"))</f>
        <v>12</v>
      </c>
      <c r="C2" s="4" t="str">
        <f>TEXT('Calendar Tab'!$A2, "mmm")</f>
        <v>Dec</v>
      </c>
      <c r="D2" s="5" t="str">
        <f xml:space="preserve">  "Q" &amp;  ( 1 + QUOTIENT('Calendar Tab'!$B2-1, 3))</f>
        <v>Q4</v>
      </c>
      <c r="E2" s="4">
        <f>YEAR('Calendar Tab'!$A2)</f>
        <v>2019</v>
      </c>
      <c r="F2" s="4">
        <f>WEEKDAY('Calendar Tab'!$A2)</f>
        <v>3</v>
      </c>
      <c r="G2" s="4" t="str">
        <f>TEXT('Calendar Tab'!$A2, "ddd")</f>
        <v>Tue</v>
      </c>
      <c r="H2" s="4">
        <f>INT(TEXT('Calendar Tab'!$A2, "d"))</f>
        <v>31</v>
      </c>
      <c r="I2" s="4" t="str">
        <f>'Calendar Tab'!$E2 &amp;"-" &amp;'Calendar Tab'!$D2</f>
        <v>2019-Q4</v>
      </c>
      <c r="J2" s="4" t="str">
        <f>'Calendar Tab'!$E2 &amp; "-" &amp; 'Calendar Tab'!$C2</f>
        <v>2019-Dec</v>
      </c>
      <c r="K2" s="4">
        <f>'Calendar Tab'!$E2 *100 +'Calendar Tab'!$B2</f>
        <v>201912</v>
      </c>
    </row>
    <row r="3" spans="1:11" x14ac:dyDescent="0.25">
      <c r="A3" s="12">
        <v>43831</v>
      </c>
      <c r="B3" s="10">
        <f>INT(TEXT('Calendar Tab'!$A3, "m"))</f>
        <v>1</v>
      </c>
      <c r="C3" s="10" t="str">
        <f>TEXT('Calendar Tab'!$A3, "mmm")</f>
        <v>Jan</v>
      </c>
      <c r="D3" s="11" t="str">
        <f xml:space="preserve">  "Q" &amp;  ( 1 + QUOTIENT('Calendar Tab'!$B3-1, 3))</f>
        <v>Q1</v>
      </c>
      <c r="E3" s="10">
        <f>YEAR('Calendar Tab'!$A3)</f>
        <v>2020</v>
      </c>
      <c r="F3" s="10">
        <f>WEEKDAY('Calendar Tab'!$A3)</f>
        <v>4</v>
      </c>
      <c r="G3" s="10" t="str">
        <f>TEXT('Calendar Tab'!$A3, "ddd")</f>
        <v>Wed</v>
      </c>
      <c r="H3" s="10">
        <f>INT(TEXT('Calendar Tab'!$A3, "d"))</f>
        <v>1</v>
      </c>
      <c r="I3" s="10" t="str">
        <f>'Calendar Tab'!$E3 &amp;"-" &amp;'Calendar Tab'!$D3</f>
        <v>2020-Q1</v>
      </c>
      <c r="J3" s="10" t="str">
        <f>'Calendar Tab'!$E3 &amp; "-" &amp; 'Calendar Tab'!$C3</f>
        <v>2020-Jan</v>
      </c>
      <c r="K3" s="10">
        <f>'Calendar Tab'!$E3 *100 +'Calendar Tab'!$B3</f>
        <v>202001</v>
      </c>
    </row>
    <row r="4" spans="1:11" x14ac:dyDescent="0.25">
      <c r="A4" s="6">
        <v>43832</v>
      </c>
      <c r="B4" s="4">
        <f>INT(TEXT('Calendar Tab'!$A4, "m"))</f>
        <v>1</v>
      </c>
      <c r="C4" s="4" t="str">
        <f>TEXT('Calendar Tab'!$A4, "mmm")</f>
        <v>Jan</v>
      </c>
      <c r="D4" s="5" t="str">
        <f xml:space="preserve">  "Q" &amp;  ( 1 + QUOTIENT('Calendar Tab'!$B4-1, 3))</f>
        <v>Q1</v>
      </c>
      <c r="E4" s="4">
        <f>YEAR('Calendar Tab'!$A4)</f>
        <v>2020</v>
      </c>
      <c r="F4" s="4">
        <f>WEEKDAY('Calendar Tab'!$A4)</f>
        <v>5</v>
      </c>
      <c r="G4" s="4" t="str">
        <f>TEXT('Calendar Tab'!$A4, "ddd")</f>
        <v>Thu</v>
      </c>
      <c r="H4" s="4">
        <f>INT(TEXT('Calendar Tab'!$A4, "d"))</f>
        <v>2</v>
      </c>
      <c r="I4" s="4" t="str">
        <f>'Calendar Tab'!$E4 &amp;"-" &amp;'Calendar Tab'!$D4</f>
        <v>2020-Q1</v>
      </c>
      <c r="J4" s="4" t="str">
        <f>'Calendar Tab'!$E4 &amp; "-" &amp; 'Calendar Tab'!$C4</f>
        <v>2020-Jan</v>
      </c>
      <c r="K4" s="4">
        <f>'Calendar Tab'!$E4 *100 +'Calendar Tab'!$B4</f>
        <v>202001</v>
      </c>
    </row>
    <row r="5" spans="1:11" x14ac:dyDescent="0.25">
      <c r="A5" s="9">
        <v>43833</v>
      </c>
      <c r="B5" s="7">
        <f>INT(TEXT('Calendar Tab'!$A5, "m"))</f>
        <v>1</v>
      </c>
      <c r="C5" s="7" t="str">
        <f>TEXT('Calendar Tab'!$A5, "mmm")</f>
        <v>Jan</v>
      </c>
      <c r="D5" s="8" t="str">
        <f xml:space="preserve">  "Q" &amp;  ( 1 + QUOTIENT('Calendar Tab'!$B5-1, 3))</f>
        <v>Q1</v>
      </c>
      <c r="E5" s="7">
        <f>YEAR('Calendar Tab'!$A5)</f>
        <v>2020</v>
      </c>
      <c r="F5" s="7">
        <f>WEEKDAY('Calendar Tab'!$A5)</f>
        <v>6</v>
      </c>
      <c r="G5" s="7" t="str">
        <f>TEXT('Calendar Tab'!$A5, "ddd")</f>
        <v>Fri</v>
      </c>
      <c r="H5" s="7">
        <f>INT(TEXT('Calendar Tab'!$A5, "d"))</f>
        <v>3</v>
      </c>
      <c r="I5" s="7" t="str">
        <f>'Calendar Tab'!$E5 &amp;"-" &amp;'Calendar Tab'!$D5</f>
        <v>2020-Q1</v>
      </c>
      <c r="J5" s="7" t="str">
        <f>'Calendar Tab'!$E5 &amp; "-" &amp; 'Calendar Tab'!$C5</f>
        <v>2020-Jan</v>
      </c>
      <c r="K5" s="7">
        <f>'Calendar Tab'!$E5 *100 +'Calendar Tab'!$B5</f>
        <v>202001</v>
      </c>
    </row>
    <row r="6" spans="1:11" x14ac:dyDescent="0.25">
      <c r="A6" s="12">
        <v>43834</v>
      </c>
      <c r="B6" s="10">
        <f>INT(TEXT('Calendar Tab'!$A6, "m"))</f>
        <v>1</v>
      </c>
      <c r="C6" s="10" t="str">
        <f>TEXT('Calendar Tab'!$A6, "mmm")</f>
        <v>Jan</v>
      </c>
      <c r="D6" s="11" t="str">
        <f xml:space="preserve">  "Q" &amp;  ( 1 + QUOTIENT('Calendar Tab'!$B6-1, 3))</f>
        <v>Q1</v>
      </c>
      <c r="E6" s="10">
        <f>YEAR('Calendar Tab'!$A6)</f>
        <v>2020</v>
      </c>
      <c r="F6" s="10">
        <f>WEEKDAY('Calendar Tab'!$A6)</f>
        <v>7</v>
      </c>
      <c r="G6" s="10" t="str">
        <f>TEXT('Calendar Tab'!$A6, "ddd")</f>
        <v>Sat</v>
      </c>
      <c r="H6" s="10">
        <f>INT(TEXT('Calendar Tab'!$A6, "d"))</f>
        <v>4</v>
      </c>
      <c r="I6" s="10" t="str">
        <f>'Calendar Tab'!$E6 &amp;"-" &amp;'Calendar Tab'!$D6</f>
        <v>2020-Q1</v>
      </c>
      <c r="J6" s="10" t="str">
        <f>'Calendar Tab'!$E6 &amp; "-" &amp; 'Calendar Tab'!$C6</f>
        <v>2020-Jan</v>
      </c>
      <c r="K6" s="10">
        <f>'Calendar Tab'!$E6 *100 +'Calendar Tab'!$B6</f>
        <v>202001</v>
      </c>
    </row>
    <row r="7" spans="1:11" x14ac:dyDescent="0.25">
      <c r="A7" s="6">
        <v>43835</v>
      </c>
      <c r="B7" s="4">
        <f>INT(TEXT('Calendar Tab'!$A7, "m"))</f>
        <v>1</v>
      </c>
      <c r="C7" s="4" t="str">
        <f>TEXT('Calendar Tab'!$A7, "mmm")</f>
        <v>Jan</v>
      </c>
      <c r="D7" s="5" t="str">
        <f xml:space="preserve">  "Q" &amp;  ( 1 + QUOTIENT('Calendar Tab'!$B7-1, 3))</f>
        <v>Q1</v>
      </c>
      <c r="E7" s="4">
        <f>YEAR('Calendar Tab'!$A7)</f>
        <v>2020</v>
      </c>
      <c r="F7" s="4">
        <f>WEEKDAY('Calendar Tab'!$A7)</f>
        <v>1</v>
      </c>
      <c r="G7" s="4" t="str">
        <f>TEXT('Calendar Tab'!$A7, "ddd")</f>
        <v>Sun</v>
      </c>
      <c r="H7" s="4">
        <f>INT(TEXT('Calendar Tab'!$A7, "d"))</f>
        <v>5</v>
      </c>
      <c r="I7" s="4" t="str">
        <f>'Calendar Tab'!$E7 &amp;"-" &amp;'Calendar Tab'!$D7</f>
        <v>2020-Q1</v>
      </c>
      <c r="J7" s="4" t="str">
        <f>'Calendar Tab'!$E7 &amp; "-" &amp; 'Calendar Tab'!$C7</f>
        <v>2020-Jan</v>
      </c>
      <c r="K7" s="4">
        <f>'Calendar Tab'!$E7 *100 +'Calendar Tab'!$B7</f>
        <v>202001</v>
      </c>
    </row>
    <row r="8" spans="1:11" x14ac:dyDescent="0.25">
      <c r="A8" s="9">
        <v>43836</v>
      </c>
      <c r="B8" s="7">
        <f>INT(TEXT('Calendar Tab'!$A8, "m"))</f>
        <v>1</v>
      </c>
      <c r="C8" s="7" t="str">
        <f>TEXT('Calendar Tab'!$A8, "mmm")</f>
        <v>Jan</v>
      </c>
      <c r="D8" s="8" t="str">
        <f xml:space="preserve">  "Q" &amp;  ( 1 + QUOTIENT('Calendar Tab'!$B8-1, 3))</f>
        <v>Q1</v>
      </c>
      <c r="E8" s="7">
        <f>YEAR('Calendar Tab'!$A8)</f>
        <v>2020</v>
      </c>
      <c r="F8" s="7">
        <f>WEEKDAY('Calendar Tab'!$A8)</f>
        <v>2</v>
      </c>
      <c r="G8" s="7" t="str">
        <f>TEXT('Calendar Tab'!$A8, "ddd")</f>
        <v>Mon</v>
      </c>
      <c r="H8" s="7">
        <f>INT(TEXT('Calendar Tab'!$A8, "d"))</f>
        <v>6</v>
      </c>
      <c r="I8" s="7" t="str">
        <f>'Calendar Tab'!$E8 &amp;"-" &amp;'Calendar Tab'!$D8</f>
        <v>2020-Q1</v>
      </c>
      <c r="J8" s="7" t="str">
        <f>'Calendar Tab'!$E8 &amp; "-" &amp; 'Calendar Tab'!$C8</f>
        <v>2020-Jan</v>
      </c>
      <c r="K8" s="7">
        <f>'Calendar Tab'!$E8 *100 +'Calendar Tab'!$B8</f>
        <v>202001</v>
      </c>
    </row>
    <row r="9" spans="1:11" x14ac:dyDescent="0.25">
      <c r="A9" s="12">
        <v>43837</v>
      </c>
      <c r="B9" s="10">
        <f>INT(TEXT('Calendar Tab'!$A9, "m"))</f>
        <v>1</v>
      </c>
      <c r="C9" s="10" t="str">
        <f>TEXT('Calendar Tab'!$A9, "mmm")</f>
        <v>Jan</v>
      </c>
      <c r="D9" s="11" t="str">
        <f xml:space="preserve">  "Q" &amp;  ( 1 + QUOTIENT('Calendar Tab'!$B9-1, 3))</f>
        <v>Q1</v>
      </c>
      <c r="E9" s="10">
        <f>YEAR('Calendar Tab'!$A9)</f>
        <v>2020</v>
      </c>
      <c r="F9" s="10">
        <f>WEEKDAY('Calendar Tab'!$A9)</f>
        <v>3</v>
      </c>
      <c r="G9" s="10" t="str">
        <f>TEXT('Calendar Tab'!$A9, "ddd")</f>
        <v>Tue</v>
      </c>
      <c r="H9" s="10">
        <f>INT(TEXT('Calendar Tab'!$A9, "d"))</f>
        <v>7</v>
      </c>
      <c r="I9" s="10" t="str">
        <f>'Calendar Tab'!$E9 &amp;"-" &amp;'Calendar Tab'!$D9</f>
        <v>2020-Q1</v>
      </c>
      <c r="J9" s="10" t="str">
        <f>'Calendar Tab'!$E9 &amp; "-" &amp; 'Calendar Tab'!$C9</f>
        <v>2020-Jan</v>
      </c>
      <c r="K9" s="10">
        <f>'Calendar Tab'!$E9 *100 +'Calendar Tab'!$B9</f>
        <v>202001</v>
      </c>
    </row>
    <row r="10" spans="1:11" x14ac:dyDescent="0.25">
      <c r="A10" s="6">
        <v>43838</v>
      </c>
      <c r="B10" s="4">
        <f>INT(TEXT('Calendar Tab'!$A10, "m"))</f>
        <v>1</v>
      </c>
      <c r="C10" s="4" t="str">
        <f>TEXT('Calendar Tab'!$A10, "mmm")</f>
        <v>Jan</v>
      </c>
      <c r="D10" s="5" t="str">
        <f xml:space="preserve">  "Q" &amp;  ( 1 + QUOTIENT('Calendar Tab'!$B10-1, 3))</f>
        <v>Q1</v>
      </c>
      <c r="E10" s="4">
        <f>YEAR('Calendar Tab'!$A10)</f>
        <v>2020</v>
      </c>
      <c r="F10" s="4">
        <f>WEEKDAY('Calendar Tab'!$A10)</f>
        <v>4</v>
      </c>
      <c r="G10" s="4" t="str">
        <f>TEXT('Calendar Tab'!$A10, "ddd")</f>
        <v>Wed</v>
      </c>
      <c r="H10" s="4">
        <f>INT(TEXT('Calendar Tab'!$A10, "d"))</f>
        <v>8</v>
      </c>
      <c r="I10" s="4" t="str">
        <f>'Calendar Tab'!$E10 &amp;"-" &amp;'Calendar Tab'!$D10</f>
        <v>2020-Q1</v>
      </c>
      <c r="J10" s="4" t="str">
        <f>'Calendar Tab'!$E10 &amp; "-" &amp; 'Calendar Tab'!$C10</f>
        <v>2020-Jan</v>
      </c>
      <c r="K10" s="4">
        <f>'Calendar Tab'!$E10 *100 +'Calendar Tab'!$B10</f>
        <v>202001</v>
      </c>
    </row>
    <row r="11" spans="1:11" x14ac:dyDescent="0.25">
      <c r="A11" s="9">
        <v>43839</v>
      </c>
      <c r="B11" s="7">
        <f>INT(TEXT('Calendar Tab'!$A11, "m"))</f>
        <v>1</v>
      </c>
      <c r="C11" s="7" t="str">
        <f>TEXT('Calendar Tab'!$A11, "mmm")</f>
        <v>Jan</v>
      </c>
      <c r="D11" s="8" t="str">
        <f xml:space="preserve">  "Q" &amp;  ( 1 + QUOTIENT('Calendar Tab'!$B11-1, 3))</f>
        <v>Q1</v>
      </c>
      <c r="E11" s="7">
        <f>YEAR('Calendar Tab'!$A11)</f>
        <v>2020</v>
      </c>
      <c r="F11" s="7">
        <f>WEEKDAY('Calendar Tab'!$A11)</f>
        <v>5</v>
      </c>
      <c r="G11" s="7" t="str">
        <f>TEXT('Calendar Tab'!$A11, "ddd")</f>
        <v>Thu</v>
      </c>
      <c r="H11" s="7">
        <f>INT(TEXT('Calendar Tab'!$A11, "d"))</f>
        <v>9</v>
      </c>
      <c r="I11" s="7" t="str">
        <f>'Calendar Tab'!$E11 &amp;"-" &amp;'Calendar Tab'!$D11</f>
        <v>2020-Q1</v>
      </c>
      <c r="J11" s="7" t="str">
        <f>'Calendar Tab'!$E11 &amp; "-" &amp; 'Calendar Tab'!$C11</f>
        <v>2020-Jan</v>
      </c>
      <c r="K11" s="7">
        <f>'Calendar Tab'!$E11 *100 +'Calendar Tab'!$B11</f>
        <v>202001</v>
      </c>
    </row>
    <row r="12" spans="1:11" x14ac:dyDescent="0.25">
      <c r="A12" s="12">
        <v>43840</v>
      </c>
      <c r="B12" s="10">
        <f>INT(TEXT('Calendar Tab'!$A12, "m"))</f>
        <v>1</v>
      </c>
      <c r="C12" s="10" t="str">
        <f>TEXT('Calendar Tab'!$A12, "mmm")</f>
        <v>Jan</v>
      </c>
      <c r="D12" s="11" t="str">
        <f xml:space="preserve">  "Q" &amp;  ( 1 + QUOTIENT('Calendar Tab'!$B12-1, 3))</f>
        <v>Q1</v>
      </c>
      <c r="E12" s="10">
        <f>YEAR('Calendar Tab'!$A12)</f>
        <v>2020</v>
      </c>
      <c r="F12" s="10">
        <f>WEEKDAY('Calendar Tab'!$A12)</f>
        <v>6</v>
      </c>
      <c r="G12" s="10" t="str">
        <f>TEXT('Calendar Tab'!$A12, "ddd")</f>
        <v>Fri</v>
      </c>
      <c r="H12" s="10">
        <f>INT(TEXT('Calendar Tab'!$A12, "d"))</f>
        <v>10</v>
      </c>
      <c r="I12" s="10" t="str">
        <f>'Calendar Tab'!$E12 &amp;"-" &amp;'Calendar Tab'!$D12</f>
        <v>2020-Q1</v>
      </c>
      <c r="J12" s="10" t="str">
        <f>'Calendar Tab'!$E12 &amp; "-" &amp; 'Calendar Tab'!$C12</f>
        <v>2020-Jan</v>
      </c>
      <c r="K12" s="10">
        <f>'Calendar Tab'!$E12 *100 +'Calendar Tab'!$B12</f>
        <v>202001</v>
      </c>
    </row>
    <row r="13" spans="1:11" x14ac:dyDescent="0.25">
      <c r="A13" s="6">
        <v>43841</v>
      </c>
      <c r="B13" s="4">
        <f>INT(TEXT('Calendar Tab'!$A13, "m"))</f>
        <v>1</v>
      </c>
      <c r="C13" s="4" t="str">
        <f>TEXT('Calendar Tab'!$A13, "mmm")</f>
        <v>Jan</v>
      </c>
      <c r="D13" s="5" t="str">
        <f xml:space="preserve">  "Q" &amp;  ( 1 + QUOTIENT('Calendar Tab'!$B13-1, 3))</f>
        <v>Q1</v>
      </c>
      <c r="E13" s="4">
        <f>YEAR('Calendar Tab'!$A13)</f>
        <v>2020</v>
      </c>
      <c r="F13" s="4">
        <f>WEEKDAY('Calendar Tab'!$A13)</f>
        <v>7</v>
      </c>
      <c r="G13" s="4" t="str">
        <f>TEXT('Calendar Tab'!$A13, "ddd")</f>
        <v>Sat</v>
      </c>
      <c r="H13" s="4">
        <f>INT(TEXT('Calendar Tab'!$A13, "d"))</f>
        <v>11</v>
      </c>
      <c r="I13" s="4" t="str">
        <f>'Calendar Tab'!$E13 &amp;"-" &amp;'Calendar Tab'!$D13</f>
        <v>2020-Q1</v>
      </c>
      <c r="J13" s="4" t="str">
        <f>'Calendar Tab'!$E13 &amp; "-" &amp; 'Calendar Tab'!$C13</f>
        <v>2020-Jan</v>
      </c>
      <c r="K13" s="4">
        <f>'Calendar Tab'!$E13 *100 +'Calendar Tab'!$B13</f>
        <v>202001</v>
      </c>
    </row>
    <row r="14" spans="1:11" x14ac:dyDescent="0.25">
      <c r="A14" s="9">
        <v>43842</v>
      </c>
      <c r="B14" s="7">
        <f>INT(TEXT('Calendar Tab'!$A14, "m"))</f>
        <v>1</v>
      </c>
      <c r="C14" s="7" t="str">
        <f>TEXT('Calendar Tab'!$A14, "mmm")</f>
        <v>Jan</v>
      </c>
      <c r="D14" s="8" t="str">
        <f xml:space="preserve">  "Q" &amp;  ( 1 + QUOTIENT('Calendar Tab'!$B14-1, 3))</f>
        <v>Q1</v>
      </c>
      <c r="E14" s="7">
        <f>YEAR('Calendar Tab'!$A14)</f>
        <v>2020</v>
      </c>
      <c r="F14" s="7">
        <f>WEEKDAY('Calendar Tab'!$A14)</f>
        <v>1</v>
      </c>
      <c r="G14" s="7" t="str">
        <f>TEXT('Calendar Tab'!$A14, "ddd")</f>
        <v>Sun</v>
      </c>
      <c r="H14" s="7">
        <f>INT(TEXT('Calendar Tab'!$A14, "d"))</f>
        <v>12</v>
      </c>
      <c r="I14" s="7" t="str">
        <f>'Calendar Tab'!$E14 &amp;"-" &amp;'Calendar Tab'!$D14</f>
        <v>2020-Q1</v>
      </c>
      <c r="J14" s="7" t="str">
        <f>'Calendar Tab'!$E14 &amp; "-" &amp; 'Calendar Tab'!$C14</f>
        <v>2020-Jan</v>
      </c>
      <c r="K14" s="7">
        <f>'Calendar Tab'!$E14 *100 +'Calendar Tab'!$B14</f>
        <v>202001</v>
      </c>
    </row>
    <row r="15" spans="1:11" x14ac:dyDescent="0.25">
      <c r="A15" s="12">
        <v>43843</v>
      </c>
      <c r="B15" s="10">
        <f>INT(TEXT('Calendar Tab'!$A15, "m"))</f>
        <v>1</v>
      </c>
      <c r="C15" s="10" t="str">
        <f>TEXT('Calendar Tab'!$A15, "mmm")</f>
        <v>Jan</v>
      </c>
      <c r="D15" s="11" t="str">
        <f xml:space="preserve">  "Q" &amp;  ( 1 + QUOTIENT('Calendar Tab'!$B15-1, 3))</f>
        <v>Q1</v>
      </c>
      <c r="E15" s="10">
        <f>YEAR('Calendar Tab'!$A15)</f>
        <v>2020</v>
      </c>
      <c r="F15" s="10">
        <f>WEEKDAY('Calendar Tab'!$A15)</f>
        <v>2</v>
      </c>
      <c r="G15" s="10" t="str">
        <f>TEXT('Calendar Tab'!$A15, "ddd")</f>
        <v>Mon</v>
      </c>
      <c r="H15" s="10">
        <f>INT(TEXT('Calendar Tab'!$A15, "d"))</f>
        <v>13</v>
      </c>
      <c r="I15" s="10" t="str">
        <f>'Calendar Tab'!$E15 &amp;"-" &amp;'Calendar Tab'!$D15</f>
        <v>2020-Q1</v>
      </c>
      <c r="J15" s="10" t="str">
        <f>'Calendar Tab'!$E15 &amp; "-" &amp; 'Calendar Tab'!$C15</f>
        <v>2020-Jan</v>
      </c>
      <c r="K15" s="10">
        <f>'Calendar Tab'!$E15 *100 +'Calendar Tab'!$B15</f>
        <v>202001</v>
      </c>
    </row>
    <row r="16" spans="1:11" x14ac:dyDescent="0.25">
      <c r="A16" s="6">
        <v>43844</v>
      </c>
      <c r="B16" s="4">
        <f>INT(TEXT('Calendar Tab'!$A16, "m"))</f>
        <v>1</v>
      </c>
      <c r="C16" s="4" t="str">
        <f>TEXT('Calendar Tab'!$A16, "mmm")</f>
        <v>Jan</v>
      </c>
      <c r="D16" s="5" t="str">
        <f xml:space="preserve">  "Q" &amp;  ( 1 + QUOTIENT('Calendar Tab'!$B16-1, 3))</f>
        <v>Q1</v>
      </c>
      <c r="E16" s="4">
        <f>YEAR('Calendar Tab'!$A16)</f>
        <v>2020</v>
      </c>
      <c r="F16" s="4">
        <f>WEEKDAY('Calendar Tab'!$A16)</f>
        <v>3</v>
      </c>
      <c r="G16" s="4" t="str">
        <f>TEXT('Calendar Tab'!$A16, "ddd")</f>
        <v>Tue</v>
      </c>
      <c r="H16" s="4">
        <f>INT(TEXT('Calendar Tab'!$A16, "d"))</f>
        <v>14</v>
      </c>
      <c r="I16" s="4" t="str">
        <f>'Calendar Tab'!$E16 &amp;"-" &amp;'Calendar Tab'!$D16</f>
        <v>2020-Q1</v>
      </c>
      <c r="J16" s="4" t="str">
        <f>'Calendar Tab'!$E16 &amp; "-" &amp; 'Calendar Tab'!$C16</f>
        <v>2020-Jan</v>
      </c>
      <c r="K16" s="4">
        <f>'Calendar Tab'!$E16 *100 +'Calendar Tab'!$B16</f>
        <v>202001</v>
      </c>
    </row>
    <row r="17" spans="1:11" x14ac:dyDescent="0.25">
      <c r="A17" s="9">
        <v>43845</v>
      </c>
      <c r="B17" s="7">
        <f>INT(TEXT('Calendar Tab'!$A17, "m"))</f>
        <v>1</v>
      </c>
      <c r="C17" s="7" t="str">
        <f>TEXT('Calendar Tab'!$A17, "mmm")</f>
        <v>Jan</v>
      </c>
      <c r="D17" s="8" t="str">
        <f xml:space="preserve">  "Q" &amp;  ( 1 + QUOTIENT('Calendar Tab'!$B17-1, 3))</f>
        <v>Q1</v>
      </c>
      <c r="E17" s="7">
        <f>YEAR('Calendar Tab'!$A17)</f>
        <v>2020</v>
      </c>
      <c r="F17" s="7">
        <f>WEEKDAY('Calendar Tab'!$A17)</f>
        <v>4</v>
      </c>
      <c r="G17" s="7" t="str">
        <f>TEXT('Calendar Tab'!$A17, "ddd")</f>
        <v>Wed</v>
      </c>
      <c r="H17" s="7">
        <f>INT(TEXT('Calendar Tab'!$A17, "d"))</f>
        <v>15</v>
      </c>
      <c r="I17" s="7" t="str">
        <f>'Calendar Tab'!$E17 &amp;"-" &amp;'Calendar Tab'!$D17</f>
        <v>2020-Q1</v>
      </c>
      <c r="J17" s="7" t="str">
        <f>'Calendar Tab'!$E17 &amp; "-" &amp; 'Calendar Tab'!$C17</f>
        <v>2020-Jan</v>
      </c>
      <c r="K17" s="7">
        <f>'Calendar Tab'!$E17 *100 +'Calendar Tab'!$B17</f>
        <v>202001</v>
      </c>
    </row>
    <row r="18" spans="1:11" x14ac:dyDescent="0.25">
      <c r="A18" s="12">
        <v>43846</v>
      </c>
      <c r="B18" s="10">
        <f>INT(TEXT('Calendar Tab'!$A18, "m"))</f>
        <v>1</v>
      </c>
      <c r="C18" s="10" t="str">
        <f>TEXT('Calendar Tab'!$A18, "mmm")</f>
        <v>Jan</v>
      </c>
      <c r="D18" s="11" t="str">
        <f xml:space="preserve">  "Q" &amp;  ( 1 + QUOTIENT('Calendar Tab'!$B18-1, 3))</f>
        <v>Q1</v>
      </c>
      <c r="E18" s="10">
        <f>YEAR('Calendar Tab'!$A18)</f>
        <v>2020</v>
      </c>
      <c r="F18" s="10">
        <f>WEEKDAY('Calendar Tab'!$A18)</f>
        <v>5</v>
      </c>
      <c r="G18" s="10" t="str">
        <f>TEXT('Calendar Tab'!$A18, "ddd")</f>
        <v>Thu</v>
      </c>
      <c r="H18" s="10">
        <f>INT(TEXT('Calendar Tab'!$A18, "d"))</f>
        <v>16</v>
      </c>
      <c r="I18" s="10" t="str">
        <f>'Calendar Tab'!$E18 &amp;"-" &amp;'Calendar Tab'!$D18</f>
        <v>2020-Q1</v>
      </c>
      <c r="J18" s="10" t="str">
        <f>'Calendar Tab'!$E18 &amp; "-" &amp; 'Calendar Tab'!$C18</f>
        <v>2020-Jan</v>
      </c>
      <c r="K18" s="10">
        <f>'Calendar Tab'!$E18 *100 +'Calendar Tab'!$B18</f>
        <v>202001</v>
      </c>
    </row>
    <row r="19" spans="1:11" x14ac:dyDescent="0.25">
      <c r="A19" s="6">
        <v>43847</v>
      </c>
      <c r="B19" s="4">
        <f>INT(TEXT('Calendar Tab'!$A19, "m"))</f>
        <v>1</v>
      </c>
      <c r="C19" s="4" t="str">
        <f>TEXT('Calendar Tab'!$A19, "mmm")</f>
        <v>Jan</v>
      </c>
      <c r="D19" s="5" t="str">
        <f xml:space="preserve">  "Q" &amp;  ( 1 + QUOTIENT('Calendar Tab'!$B19-1, 3))</f>
        <v>Q1</v>
      </c>
      <c r="E19" s="4">
        <f>YEAR('Calendar Tab'!$A19)</f>
        <v>2020</v>
      </c>
      <c r="F19" s="4">
        <f>WEEKDAY('Calendar Tab'!$A19)</f>
        <v>6</v>
      </c>
      <c r="G19" s="4" t="str">
        <f>TEXT('Calendar Tab'!$A19, "ddd")</f>
        <v>Fri</v>
      </c>
      <c r="H19" s="4">
        <f>INT(TEXT('Calendar Tab'!$A19, "d"))</f>
        <v>17</v>
      </c>
      <c r="I19" s="4" t="str">
        <f>'Calendar Tab'!$E19 &amp;"-" &amp;'Calendar Tab'!$D19</f>
        <v>2020-Q1</v>
      </c>
      <c r="J19" s="4" t="str">
        <f>'Calendar Tab'!$E19 &amp; "-" &amp; 'Calendar Tab'!$C19</f>
        <v>2020-Jan</v>
      </c>
      <c r="K19" s="4">
        <f>'Calendar Tab'!$E19 *100 +'Calendar Tab'!$B19</f>
        <v>202001</v>
      </c>
    </row>
    <row r="20" spans="1:11" x14ac:dyDescent="0.25">
      <c r="A20" s="9">
        <v>43848</v>
      </c>
      <c r="B20" s="7">
        <f>INT(TEXT('Calendar Tab'!$A20, "m"))</f>
        <v>1</v>
      </c>
      <c r="C20" s="7" t="str">
        <f>TEXT('Calendar Tab'!$A20, "mmm")</f>
        <v>Jan</v>
      </c>
      <c r="D20" s="8" t="str">
        <f xml:space="preserve">  "Q" &amp;  ( 1 + QUOTIENT('Calendar Tab'!$B20-1, 3))</f>
        <v>Q1</v>
      </c>
      <c r="E20" s="7">
        <f>YEAR('Calendar Tab'!$A20)</f>
        <v>2020</v>
      </c>
      <c r="F20" s="7">
        <f>WEEKDAY('Calendar Tab'!$A20)</f>
        <v>7</v>
      </c>
      <c r="G20" s="7" t="str">
        <f>TEXT('Calendar Tab'!$A20, "ddd")</f>
        <v>Sat</v>
      </c>
      <c r="H20" s="7">
        <f>INT(TEXT('Calendar Tab'!$A20, "d"))</f>
        <v>18</v>
      </c>
      <c r="I20" s="7" t="str">
        <f>'Calendar Tab'!$E20 &amp;"-" &amp;'Calendar Tab'!$D20</f>
        <v>2020-Q1</v>
      </c>
      <c r="J20" s="7" t="str">
        <f>'Calendar Tab'!$E20 &amp; "-" &amp; 'Calendar Tab'!$C20</f>
        <v>2020-Jan</v>
      </c>
      <c r="K20" s="7">
        <f>'Calendar Tab'!$E20 *100 +'Calendar Tab'!$B20</f>
        <v>202001</v>
      </c>
    </row>
    <row r="21" spans="1:11" x14ac:dyDescent="0.25">
      <c r="A21" s="12">
        <v>43849</v>
      </c>
      <c r="B21" s="10">
        <f>INT(TEXT('Calendar Tab'!$A21, "m"))</f>
        <v>1</v>
      </c>
      <c r="C21" s="10" t="str">
        <f>TEXT('Calendar Tab'!$A21, "mmm")</f>
        <v>Jan</v>
      </c>
      <c r="D21" s="11" t="str">
        <f xml:space="preserve">  "Q" &amp;  ( 1 + QUOTIENT('Calendar Tab'!$B21-1, 3))</f>
        <v>Q1</v>
      </c>
      <c r="E21" s="10">
        <f>YEAR('Calendar Tab'!$A21)</f>
        <v>2020</v>
      </c>
      <c r="F21" s="10">
        <f>WEEKDAY('Calendar Tab'!$A21)</f>
        <v>1</v>
      </c>
      <c r="G21" s="10" t="str">
        <f>TEXT('Calendar Tab'!$A21, "ddd")</f>
        <v>Sun</v>
      </c>
      <c r="H21" s="10">
        <f>INT(TEXT('Calendar Tab'!$A21, "d"))</f>
        <v>19</v>
      </c>
      <c r="I21" s="10" t="str">
        <f>'Calendar Tab'!$E21 &amp;"-" &amp;'Calendar Tab'!$D21</f>
        <v>2020-Q1</v>
      </c>
      <c r="J21" s="10" t="str">
        <f>'Calendar Tab'!$E21 &amp; "-" &amp; 'Calendar Tab'!$C21</f>
        <v>2020-Jan</v>
      </c>
      <c r="K21" s="10">
        <f>'Calendar Tab'!$E21 *100 +'Calendar Tab'!$B21</f>
        <v>202001</v>
      </c>
    </row>
    <row r="22" spans="1:11" x14ac:dyDescent="0.25">
      <c r="A22" s="6">
        <v>43850</v>
      </c>
      <c r="B22" s="4">
        <f>INT(TEXT('Calendar Tab'!$A22, "m"))</f>
        <v>1</v>
      </c>
      <c r="C22" s="4" t="str">
        <f>TEXT('Calendar Tab'!$A22, "mmm")</f>
        <v>Jan</v>
      </c>
      <c r="D22" s="5" t="str">
        <f xml:space="preserve">  "Q" &amp;  ( 1 + QUOTIENT('Calendar Tab'!$B22-1, 3))</f>
        <v>Q1</v>
      </c>
      <c r="E22" s="4">
        <f>YEAR('Calendar Tab'!$A22)</f>
        <v>2020</v>
      </c>
      <c r="F22" s="4">
        <f>WEEKDAY('Calendar Tab'!$A22)</f>
        <v>2</v>
      </c>
      <c r="G22" s="4" t="str">
        <f>TEXT('Calendar Tab'!$A22, "ddd")</f>
        <v>Mon</v>
      </c>
      <c r="H22" s="4">
        <f>INT(TEXT('Calendar Tab'!$A22, "d"))</f>
        <v>20</v>
      </c>
      <c r="I22" s="4" t="str">
        <f>'Calendar Tab'!$E22 &amp;"-" &amp;'Calendar Tab'!$D22</f>
        <v>2020-Q1</v>
      </c>
      <c r="J22" s="4" t="str">
        <f>'Calendar Tab'!$E22 &amp; "-" &amp; 'Calendar Tab'!$C22</f>
        <v>2020-Jan</v>
      </c>
      <c r="K22" s="4">
        <f>'Calendar Tab'!$E22 *100 +'Calendar Tab'!$B22</f>
        <v>202001</v>
      </c>
    </row>
    <row r="23" spans="1:11" x14ac:dyDescent="0.25">
      <c r="A23" s="9">
        <v>43851</v>
      </c>
      <c r="B23" s="7">
        <f>INT(TEXT('Calendar Tab'!$A23, "m"))</f>
        <v>1</v>
      </c>
      <c r="C23" s="7" t="str">
        <f>TEXT('Calendar Tab'!$A23, "mmm")</f>
        <v>Jan</v>
      </c>
      <c r="D23" s="8" t="str">
        <f xml:space="preserve">  "Q" &amp;  ( 1 + QUOTIENT('Calendar Tab'!$B23-1, 3))</f>
        <v>Q1</v>
      </c>
      <c r="E23" s="7">
        <f>YEAR('Calendar Tab'!$A23)</f>
        <v>2020</v>
      </c>
      <c r="F23" s="7">
        <f>WEEKDAY('Calendar Tab'!$A23)</f>
        <v>3</v>
      </c>
      <c r="G23" s="7" t="str">
        <f>TEXT('Calendar Tab'!$A23, "ddd")</f>
        <v>Tue</v>
      </c>
      <c r="H23" s="7">
        <f>INT(TEXT('Calendar Tab'!$A23, "d"))</f>
        <v>21</v>
      </c>
      <c r="I23" s="7" t="str">
        <f>'Calendar Tab'!$E23 &amp;"-" &amp;'Calendar Tab'!$D23</f>
        <v>2020-Q1</v>
      </c>
      <c r="J23" s="7" t="str">
        <f>'Calendar Tab'!$E23 &amp; "-" &amp; 'Calendar Tab'!$C23</f>
        <v>2020-Jan</v>
      </c>
      <c r="K23" s="7">
        <f>'Calendar Tab'!$E23 *100 +'Calendar Tab'!$B23</f>
        <v>202001</v>
      </c>
    </row>
    <row r="24" spans="1:11" x14ac:dyDescent="0.25">
      <c r="A24" s="12">
        <v>43852</v>
      </c>
      <c r="B24" s="10">
        <f>INT(TEXT('Calendar Tab'!$A24, "m"))</f>
        <v>1</v>
      </c>
      <c r="C24" s="10" t="str">
        <f>TEXT('Calendar Tab'!$A24, "mmm")</f>
        <v>Jan</v>
      </c>
      <c r="D24" s="11" t="str">
        <f xml:space="preserve">  "Q" &amp;  ( 1 + QUOTIENT('Calendar Tab'!$B24-1, 3))</f>
        <v>Q1</v>
      </c>
      <c r="E24" s="10">
        <f>YEAR('Calendar Tab'!$A24)</f>
        <v>2020</v>
      </c>
      <c r="F24" s="10">
        <f>WEEKDAY('Calendar Tab'!$A24)</f>
        <v>4</v>
      </c>
      <c r="G24" s="10" t="str">
        <f>TEXT('Calendar Tab'!$A24, "ddd")</f>
        <v>Wed</v>
      </c>
      <c r="H24" s="10">
        <f>INT(TEXT('Calendar Tab'!$A24, "d"))</f>
        <v>22</v>
      </c>
      <c r="I24" s="10" t="str">
        <f>'Calendar Tab'!$E24 &amp;"-" &amp;'Calendar Tab'!$D24</f>
        <v>2020-Q1</v>
      </c>
      <c r="J24" s="10" t="str">
        <f>'Calendar Tab'!$E24 &amp; "-" &amp; 'Calendar Tab'!$C24</f>
        <v>2020-Jan</v>
      </c>
      <c r="K24" s="10">
        <f>'Calendar Tab'!$E24 *100 +'Calendar Tab'!$B24</f>
        <v>202001</v>
      </c>
    </row>
    <row r="25" spans="1:11" x14ac:dyDescent="0.25">
      <c r="A25" s="6">
        <v>43853</v>
      </c>
      <c r="B25" s="4">
        <f>INT(TEXT('Calendar Tab'!$A25, "m"))</f>
        <v>1</v>
      </c>
      <c r="C25" s="4" t="str">
        <f>TEXT('Calendar Tab'!$A25, "mmm")</f>
        <v>Jan</v>
      </c>
      <c r="D25" s="5" t="str">
        <f xml:space="preserve">  "Q" &amp;  ( 1 + QUOTIENT('Calendar Tab'!$B25-1, 3))</f>
        <v>Q1</v>
      </c>
      <c r="E25" s="4">
        <f>YEAR('Calendar Tab'!$A25)</f>
        <v>2020</v>
      </c>
      <c r="F25" s="4">
        <f>WEEKDAY('Calendar Tab'!$A25)</f>
        <v>5</v>
      </c>
      <c r="G25" s="4" t="str">
        <f>TEXT('Calendar Tab'!$A25, "ddd")</f>
        <v>Thu</v>
      </c>
      <c r="H25" s="4">
        <f>INT(TEXT('Calendar Tab'!$A25, "d"))</f>
        <v>23</v>
      </c>
      <c r="I25" s="4" t="str">
        <f>'Calendar Tab'!$E25 &amp;"-" &amp;'Calendar Tab'!$D25</f>
        <v>2020-Q1</v>
      </c>
      <c r="J25" s="4" t="str">
        <f>'Calendar Tab'!$E25 &amp; "-" &amp; 'Calendar Tab'!$C25</f>
        <v>2020-Jan</v>
      </c>
      <c r="K25" s="4">
        <f>'Calendar Tab'!$E25 *100 +'Calendar Tab'!$B25</f>
        <v>202001</v>
      </c>
    </row>
    <row r="26" spans="1:11" x14ac:dyDescent="0.25">
      <c r="A26" s="9">
        <v>43854</v>
      </c>
      <c r="B26" s="7">
        <f>INT(TEXT('Calendar Tab'!$A26, "m"))</f>
        <v>1</v>
      </c>
      <c r="C26" s="7" t="str">
        <f>TEXT('Calendar Tab'!$A26, "mmm")</f>
        <v>Jan</v>
      </c>
      <c r="D26" s="8" t="str">
        <f xml:space="preserve">  "Q" &amp;  ( 1 + QUOTIENT('Calendar Tab'!$B26-1, 3))</f>
        <v>Q1</v>
      </c>
      <c r="E26" s="7">
        <f>YEAR('Calendar Tab'!$A26)</f>
        <v>2020</v>
      </c>
      <c r="F26" s="7">
        <f>WEEKDAY('Calendar Tab'!$A26)</f>
        <v>6</v>
      </c>
      <c r="G26" s="7" t="str">
        <f>TEXT('Calendar Tab'!$A26, "ddd")</f>
        <v>Fri</v>
      </c>
      <c r="H26" s="7">
        <f>INT(TEXT('Calendar Tab'!$A26, "d"))</f>
        <v>24</v>
      </c>
      <c r="I26" s="7" t="str">
        <f>'Calendar Tab'!$E26 &amp;"-" &amp;'Calendar Tab'!$D26</f>
        <v>2020-Q1</v>
      </c>
      <c r="J26" s="7" t="str">
        <f>'Calendar Tab'!$E26 &amp; "-" &amp; 'Calendar Tab'!$C26</f>
        <v>2020-Jan</v>
      </c>
      <c r="K26" s="7">
        <f>'Calendar Tab'!$E26 *100 +'Calendar Tab'!$B26</f>
        <v>202001</v>
      </c>
    </row>
    <row r="27" spans="1:11" x14ac:dyDescent="0.25">
      <c r="A27" s="12">
        <v>43855</v>
      </c>
      <c r="B27" s="10">
        <f>INT(TEXT('Calendar Tab'!$A27, "m"))</f>
        <v>1</v>
      </c>
      <c r="C27" s="10" t="str">
        <f>TEXT('Calendar Tab'!$A27, "mmm")</f>
        <v>Jan</v>
      </c>
      <c r="D27" s="11" t="str">
        <f xml:space="preserve">  "Q" &amp;  ( 1 + QUOTIENT('Calendar Tab'!$B27-1, 3))</f>
        <v>Q1</v>
      </c>
      <c r="E27" s="10">
        <f>YEAR('Calendar Tab'!$A27)</f>
        <v>2020</v>
      </c>
      <c r="F27" s="10">
        <f>WEEKDAY('Calendar Tab'!$A27)</f>
        <v>7</v>
      </c>
      <c r="G27" s="10" t="str">
        <f>TEXT('Calendar Tab'!$A27, "ddd")</f>
        <v>Sat</v>
      </c>
      <c r="H27" s="10">
        <f>INT(TEXT('Calendar Tab'!$A27, "d"))</f>
        <v>25</v>
      </c>
      <c r="I27" s="10" t="str">
        <f>'Calendar Tab'!$E27 &amp;"-" &amp;'Calendar Tab'!$D27</f>
        <v>2020-Q1</v>
      </c>
      <c r="J27" s="10" t="str">
        <f>'Calendar Tab'!$E27 &amp; "-" &amp; 'Calendar Tab'!$C27</f>
        <v>2020-Jan</v>
      </c>
      <c r="K27" s="10">
        <f>'Calendar Tab'!$E27 *100 +'Calendar Tab'!$B27</f>
        <v>202001</v>
      </c>
    </row>
    <row r="28" spans="1:11" x14ac:dyDescent="0.25">
      <c r="A28" s="6">
        <v>43856</v>
      </c>
      <c r="B28" s="4">
        <f>INT(TEXT('Calendar Tab'!$A28, "m"))</f>
        <v>1</v>
      </c>
      <c r="C28" s="4" t="str">
        <f>TEXT('Calendar Tab'!$A28, "mmm")</f>
        <v>Jan</v>
      </c>
      <c r="D28" s="5" t="str">
        <f xml:space="preserve">  "Q" &amp;  ( 1 + QUOTIENT('Calendar Tab'!$B28-1, 3))</f>
        <v>Q1</v>
      </c>
      <c r="E28" s="4">
        <f>YEAR('Calendar Tab'!$A28)</f>
        <v>2020</v>
      </c>
      <c r="F28" s="4">
        <f>WEEKDAY('Calendar Tab'!$A28)</f>
        <v>1</v>
      </c>
      <c r="G28" s="4" t="str">
        <f>TEXT('Calendar Tab'!$A28, "ddd")</f>
        <v>Sun</v>
      </c>
      <c r="H28" s="4">
        <f>INT(TEXT('Calendar Tab'!$A28, "d"))</f>
        <v>26</v>
      </c>
      <c r="I28" s="4" t="str">
        <f>'Calendar Tab'!$E28 &amp;"-" &amp;'Calendar Tab'!$D28</f>
        <v>2020-Q1</v>
      </c>
      <c r="J28" s="4" t="str">
        <f>'Calendar Tab'!$E28 &amp; "-" &amp; 'Calendar Tab'!$C28</f>
        <v>2020-Jan</v>
      </c>
      <c r="K28" s="4">
        <f>'Calendar Tab'!$E28 *100 +'Calendar Tab'!$B28</f>
        <v>202001</v>
      </c>
    </row>
    <row r="29" spans="1:11" x14ac:dyDescent="0.25">
      <c r="A29" s="9">
        <v>43857</v>
      </c>
      <c r="B29" s="7">
        <f>INT(TEXT('Calendar Tab'!$A29, "m"))</f>
        <v>1</v>
      </c>
      <c r="C29" s="7" t="str">
        <f>TEXT('Calendar Tab'!$A29, "mmm")</f>
        <v>Jan</v>
      </c>
      <c r="D29" s="8" t="str">
        <f xml:space="preserve">  "Q" &amp;  ( 1 + QUOTIENT('Calendar Tab'!$B29-1, 3))</f>
        <v>Q1</v>
      </c>
      <c r="E29" s="7">
        <f>YEAR('Calendar Tab'!$A29)</f>
        <v>2020</v>
      </c>
      <c r="F29" s="7">
        <f>WEEKDAY('Calendar Tab'!$A29)</f>
        <v>2</v>
      </c>
      <c r="G29" s="7" t="str">
        <f>TEXT('Calendar Tab'!$A29, "ddd")</f>
        <v>Mon</v>
      </c>
      <c r="H29" s="7">
        <f>INT(TEXT('Calendar Tab'!$A29, "d"))</f>
        <v>27</v>
      </c>
      <c r="I29" s="7" t="str">
        <f>'Calendar Tab'!$E29 &amp;"-" &amp;'Calendar Tab'!$D29</f>
        <v>2020-Q1</v>
      </c>
      <c r="J29" s="7" t="str">
        <f>'Calendar Tab'!$E29 &amp; "-" &amp; 'Calendar Tab'!$C29</f>
        <v>2020-Jan</v>
      </c>
      <c r="K29" s="7">
        <f>'Calendar Tab'!$E29 *100 +'Calendar Tab'!$B29</f>
        <v>202001</v>
      </c>
    </row>
    <row r="30" spans="1:11" x14ac:dyDescent="0.25">
      <c r="A30" s="12">
        <v>43858</v>
      </c>
      <c r="B30" s="10">
        <f>INT(TEXT('Calendar Tab'!$A30, "m"))</f>
        <v>1</v>
      </c>
      <c r="C30" s="10" t="str">
        <f>TEXT('Calendar Tab'!$A30, "mmm")</f>
        <v>Jan</v>
      </c>
      <c r="D30" s="11" t="str">
        <f xml:space="preserve">  "Q" &amp;  ( 1 + QUOTIENT('Calendar Tab'!$B30-1, 3))</f>
        <v>Q1</v>
      </c>
      <c r="E30" s="10">
        <f>YEAR('Calendar Tab'!$A30)</f>
        <v>2020</v>
      </c>
      <c r="F30" s="10">
        <f>WEEKDAY('Calendar Tab'!$A30)</f>
        <v>3</v>
      </c>
      <c r="G30" s="10" t="str">
        <f>TEXT('Calendar Tab'!$A30, "ddd")</f>
        <v>Tue</v>
      </c>
      <c r="H30" s="10">
        <f>INT(TEXT('Calendar Tab'!$A30, "d"))</f>
        <v>28</v>
      </c>
      <c r="I30" s="10" t="str">
        <f>'Calendar Tab'!$E30 &amp;"-" &amp;'Calendar Tab'!$D30</f>
        <v>2020-Q1</v>
      </c>
      <c r="J30" s="10" t="str">
        <f>'Calendar Tab'!$E30 &amp; "-" &amp; 'Calendar Tab'!$C30</f>
        <v>2020-Jan</v>
      </c>
      <c r="K30" s="10">
        <f>'Calendar Tab'!$E30 *100 +'Calendar Tab'!$B30</f>
        <v>202001</v>
      </c>
    </row>
    <row r="31" spans="1:11" x14ac:dyDescent="0.25">
      <c r="A31" s="6">
        <v>43859</v>
      </c>
      <c r="B31" s="4">
        <f>INT(TEXT('Calendar Tab'!$A31, "m"))</f>
        <v>1</v>
      </c>
      <c r="C31" s="4" t="str">
        <f>TEXT('Calendar Tab'!$A31, "mmm")</f>
        <v>Jan</v>
      </c>
      <c r="D31" s="5" t="str">
        <f xml:space="preserve">  "Q" &amp;  ( 1 + QUOTIENT('Calendar Tab'!$B31-1, 3))</f>
        <v>Q1</v>
      </c>
      <c r="E31" s="4">
        <f>YEAR('Calendar Tab'!$A31)</f>
        <v>2020</v>
      </c>
      <c r="F31" s="4">
        <f>WEEKDAY('Calendar Tab'!$A31)</f>
        <v>4</v>
      </c>
      <c r="G31" s="4" t="str">
        <f>TEXT('Calendar Tab'!$A31, "ddd")</f>
        <v>Wed</v>
      </c>
      <c r="H31" s="4">
        <f>INT(TEXT('Calendar Tab'!$A31, "d"))</f>
        <v>29</v>
      </c>
      <c r="I31" s="4" t="str">
        <f>'Calendar Tab'!$E31 &amp;"-" &amp;'Calendar Tab'!$D31</f>
        <v>2020-Q1</v>
      </c>
      <c r="J31" s="4" t="str">
        <f>'Calendar Tab'!$E31 &amp; "-" &amp; 'Calendar Tab'!$C31</f>
        <v>2020-Jan</v>
      </c>
      <c r="K31" s="4">
        <f>'Calendar Tab'!$E31 *100 +'Calendar Tab'!$B31</f>
        <v>202001</v>
      </c>
    </row>
    <row r="32" spans="1:11" x14ac:dyDescent="0.25">
      <c r="A32" s="9">
        <v>43860</v>
      </c>
      <c r="B32" s="7">
        <f>INT(TEXT('Calendar Tab'!$A32, "m"))</f>
        <v>1</v>
      </c>
      <c r="C32" s="7" t="str">
        <f>TEXT('Calendar Tab'!$A32, "mmm")</f>
        <v>Jan</v>
      </c>
      <c r="D32" s="8" t="str">
        <f xml:space="preserve">  "Q" &amp;  ( 1 + QUOTIENT('Calendar Tab'!$B32-1, 3))</f>
        <v>Q1</v>
      </c>
      <c r="E32" s="7">
        <f>YEAR('Calendar Tab'!$A32)</f>
        <v>2020</v>
      </c>
      <c r="F32" s="7">
        <f>WEEKDAY('Calendar Tab'!$A32)</f>
        <v>5</v>
      </c>
      <c r="G32" s="7" t="str">
        <f>TEXT('Calendar Tab'!$A32, "ddd")</f>
        <v>Thu</v>
      </c>
      <c r="H32" s="7">
        <f>INT(TEXT('Calendar Tab'!$A32, "d"))</f>
        <v>30</v>
      </c>
      <c r="I32" s="7" t="str">
        <f>'Calendar Tab'!$E32 &amp;"-" &amp;'Calendar Tab'!$D32</f>
        <v>2020-Q1</v>
      </c>
      <c r="J32" s="7" t="str">
        <f>'Calendar Tab'!$E32 &amp; "-" &amp; 'Calendar Tab'!$C32</f>
        <v>2020-Jan</v>
      </c>
      <c r="K32" s="7">
        <f>'Calendar Tab'!$E32 *100 +'Calendar Tab'!$B32</f>
        <v>202001</v>
      </c>
    </row>
    <row r="33" spans="1:11" x14ac:dyDescent="0.25">
      <c r="A33" s="12">
        <v>43861</v>
      </c>
      <c r="B33" s="10">
        <f>INT(TEXT('Calendar Tab'!$A33, "m"))</f>
        <v>1</v>
      </c>
      <c r="C33" s="10" t="str">
        <f>TEXT('Calendar Tab'!$A33, "mmm")</f>
        <v>Jan</v>
      </c>
      <c r="D33" s="11" t="str">
        <f xml:space="preserve">  "Q" &amp;  ( 1 + QUOTIENT('Calendar Tab'!$B33-1, 3))</f>
        <v>Q1</v>
      </c>
      <c r="E33" s="10">
        <f>YEAR('Calendar Tab'!$A33)</f>
        <v>2020</v>
      </c>
      <c r="F33" s="10">
        <f>WEEKDAY('Calendar Tab'!$A33)</f>
        <v>6</v>
      </c>
      <c r="G33" s="10" t="str">
        <f>TEXT('Calendar Tab'!$A33, "ddd")</f>
        <v>Fri</v>
      </c>
      <c r="H33" s="10">
        <f>INT(TEXT('Calendar Tab'!$A33, "d"))</f>
        <v>31</v>
      </c>
      <c r="I33" s="10" t="str">
        <f>'Calendar Tab'!$E33 &amp;"-" &amp;'Calendar Tab'!$D33</f>
        <v>2020-Q1</v>
      </c>
      <c r="J33" s="10" t="str">
        <f>'Calendar Tab'!$E33 &amp; "-" &amp; 'Calendar Tab'!$C33</f>
        <v>2020-Jan</v>
      </c>
      <c r="K33" s="10">
        <f>'Calendar Tab'!$E33 *100 +'Calendar Tab'!$B33</f>
        <v>202001</v>
      </c>
    </row>
    <row r="34" spans="1:11" x14ac:dyDescent="0.25">
      <c r="A34" s="6">
        <v>43862</v>
      </c>
      <c r="B34" s="4">
        <f>INT(TEXT('Calendar Tab'!$A34, "m"))</f>
        <v>2</v>
      </c>
      <c r="C34" s="4" t="str">
        <f>TEXT('Calendar Tab'!$A34, "mmm")</f>
        <v>Feb</v>
      </c>
      <c r="D34" s="5" t="str">
        <f xml:space="preserve">  "Q" &amp;  ( 1 + QUOTIENT('Calendar Tab'!$B34-1, 3))</f>
        <v>Q1</v>
      </c>
      <c r="E34" s="4">
        <f>YEAR('Calendar Tab'!$A34)</f>
        <v>2020</v>
      </c>
      <c r="F34" s="4">
        <f>WEEKDAY('Calendar Tab'!$A34)</f>
        <v>7</v>
      </c>
      <c r="G34" s="4" t="str">
        <f>TEXT('Calendar Tab'!$A34, "ddd")</f>
        <v>Sat</v>
      </c>
      <c r="H34" s="4">
        <f>INT(TEXT('Calendar Tab'!$A34, "d"))</f>
        <v>1</v>
      </c>
      <c r="I34" s="4" t="str">
        <f>'Calendar Tab'!$E34 &amp;"-" &amp;'Calendar Tab'!$D34</f>
        <v>2020-Q1</v>
      </c>
      <c r="J34" s="4" t="str">
        <f>'Calendar Tab'!$E34 &amp; "-" &amp; 'Calendar Tab'!$C34</f>
        <v>2020-Feb</v>
      </c>
      <c r="K34" s="4">
        <f>'Calendar Tab'!$E34 *100 +'Calendar Tab'!$B34</f>
        <v>202002</v>
      </c>
    </row>
    <row r="35" spans="1:11" x14ac:dyDescent="0.25">
      <c r="A35" s="9">
        <v>43863</v>
      </c>
      <c r="B35" s="7">
        <f>INT(TEXT('Calendar Tab'!$A35, "m"))</f>
        <v>2</v>
      </c>
      <c r="C35" s="7" t="str">
        <f>TEXT('Calendar Tab'!$A35, "mmm")</f>
        <v>Feb</v>
      </c>
      <c r="D35" s="8" t="str">
        <f xml:space="preserve">  "Q" &amp;  ( 1 + QUOTIENT('Calendar Tab'!$B35-1, 3))</f>
        <v>Q1</v>
      </c>
      <c r="E35" s="7">
        <f>YEAR('Calendar Tab'!$A35)</f>
        <v>2020</v>
      </c>
      <c r="F35" s="7">
        <f>WEEKDAY('Calendar Tab'!$A35)</f>
        <v>1</v>
      </c>
      <c r="G35" s="7" t="str">
        <f>TEXT('Calendar Tab'!$A35, "ddd")</f>
        <v>Sun</v>
      </c>
      <c r="H35" s="7">
        <f>INT(TEXT('Calendar Tab'!$A35, "d"))</f>
        <v>2</v>
      </c>
      <c r="I35" s="7" t="str">
        <f>'Calendar Tab'!$E35 &amp;"-" &amp;'Calendar Tab'!$D35</f>
        <v>2020-Q1</v>
      </c>
      <c r="J35" s="7" t="str">
        <f>'Calendar Tab'!$E35 &amp; "-" &amp; 'Calendar Tab'!$C35</f>
        <v>2020-Feb</v>
      </c>
      <c r="K35" s="7">
        <f>'Calendar Tab'!$E35 *100 +'Calendar Tab'!$B35</f>
        <v>202002</v>
      </c>
    </row>
    <row r="36" spans="1:11" x14ac:dyDescent="0.25">
      <c r="A36" s="12">
        <v>43864</v>
      </c>
      <c r="B36" s="10">
        <f>INT(TEXT('Calendar Tab'!$A36, "m"))</f>
        <v>2</v>
      </c>
      <c r="C36" s="10" t="str">
        <f>TEXT('Calendar Tab'!$A36, "mmm")</f>
        <v>Feb</v>
      </c>
      <c r="D36" s="11" t="str">
        <f xml:space="preserve">  "Q" &amp;  ( 1 + QUOTIENT('Calendar Tab'!$B36-1, 3))</f>
        <v>Q1</v>
      </c>
      <c r="E36" s="10">
        <f>YEAR('Calendar Tab'!$A36)</f>
        <v>2020</v>
      </c>
      <c r="F36" s="10">
        <f>WEEKDAY('Calendar Tab'!$A36)</f>
        <v>2</v>
      </c>
      <c r="G36" s="10" t="str">
        <f>TEXT('Calendar Tab'!$A36, "ddd")</f>
        <v>Mon</v>
      </c>
      <c r="H36" s="10">
        <f>INT(TEXT('Calendar Tab'!$A36, "d"))</f>
        <v>3</v>
      </c>
      <c r="I36" s="10" t="str">
        <f>'Calendar Tab'!$E36 &amp;"-" &amp;'Calendar Tab'!$D36</f>
        <v>2020-Q1</v>
      </c>
      <c r="J36" s="10" t="str">
        <f>'Calendar Tab'!$E36 &amp; "-" &amp; 'Calendar Tab'!$C36</f>
        <v>2020-Feb</v>
      </c>
      <c r="K36" s="10">
        <f>'Calendar Tab'!$E36 *100 +'Calendar Tab'!$B36</f>
        <v>202002</v>
      </c>
    </row>
    <row r="37" spans="1:11" x14ac:dyDescent="0.25">
      <c r="A37" s="6">
        <v>43865</v>
      </c>
      <c r="B37" s="4">
        <f>INT(TEXT('Calendar Tab'!$A37, "m"))</f>
        <v>2</v>
      </c>
      <c r="C37" s="4" t="str">
        <f>TEXT('Calendar Tab'!$A37, "mmm")</f>
        <v>Feb</v>
      </c>
      <c r="D37" s="5" t="str">
        <f xml:space="preserve">  "Q" &amp;  ( 1 + QUOTIENT('Calendar Tab'!$B37-1, 3))</f>
        <v>Q1</v>
      </c>
      <c r="E37" s="4">
        <f>YEAR('Calendar Tab'!$A37)</f>
        <v>2020</v>
      </c>
      <c r="F37" s="4">
        <f>WEEKDAY('Calendar Tab'!$A37)</f>
        <v>3</v>
      </c>
      <c r="G37" s="4" t="str">
        <f>TEXT('Calendar Tab'!$A37, "ddd")</f>
        <v>Tue</v>
      </c>
      <c r="H37" s="4">
        <f>INT(TEXT('Calendar Tab'!$A37, "d"))</f>
        <v>4</v>
      </c>
      <c r="I37" s="4" t="str">
        <f>'Calendar Tab'!$E37 &amp;"-" &amp;'Calendar Tab'!$D37</f>
        <v>2020-Q1</v>
      </c>
      <c r="J37" s="4" t="str">
        <f>'Calendar Tab'!$E37 &amp; "-" &amp; 'Calendar Tab'!$C37</f>
        <v>2020-Feb</v>
      </c>
      <c r="K37" s="4">
        <f>'Calendar Tab'!$E37 *100 +'Calendar Tab'!$B37</f>
        <v>202002</v>
      </c>
    </row>
    <row r="38" spans="1:11" x14ac:dyDescent="0.25">
      <c r="A38" s="9">
        <v>43866</v>
      </c>
      <c r="B38" s="7">
        <f>INT(TEXT('Calendar Tab'!$A38, "m"))</f>
        <v>2</v>
      </c>
      <c r="C38" s="7" t="str">
        <f>TEXT('Calendar Tab'!$A38, "mmm")</f>
        <v>Feb</v>
      </c>
      <c r="D38" s="8" t="str">
        <f xml:space="preserve">  "Q" &amp;  ( 1 + QUOTIENT('Calendar Tab'!$B38-1, 3))</f>
        <v>Q1</v>
      </c>
      <c r="E38" s="7">
        <f>YEAR('Calendar Tab'!$A38)</f>
        <v>2020</v>
      </c>
      <c r="F38" s="7">
        <f>WEEKDAY('Calendar Tab'!$A38)</f>
        <v>4</v>
      </c>
      <c r="G38" s="7" t="str">
        <f>TEXT('Calendar Tab'!$A38, "ddd")</f>
        <v>Wed</v>
      </c>
      <c r="H38" s="7">
        <f>INT(TEXT('Calendar Tab'!$A38, "d"))</f>
        <v>5</v>
      </c>
      <c r="I38" s="7" t="str">
        <f>'Calendar Tab'!$E38 &amp;"-" &amp;'Calendar Tab'!$D38</f>
        <v>2020-Q1</v>
      </c>
      <c r="J38" s="7" t="str">
        <f>'Calendar Tab'!$E38 &amp; "-" &amp; 'Calendar Tab'!$C38</f>
        <v>2020-Feb</v>
      </c>
      <c r="K38" s="7">
        <f>'Calendar Tab'!$E38 *100 +'Calendar Tab'!$B38</f>
        <v>202002</v>
      </c>
    </row>
    <row r="39" spans="1:11" x14ac:dyDescent="0.25">
      <c r="A39" s="12">
        <v>43867</v>
      </c>
      <c r="B39" s="10">
        <f>INT(TEXT('Calendar Tab'!$A39, "m"))</f>
        <v>2</v>
      </c>
      <c r="C39" s="10" t="str">
        <f>TEXT('Calendar Tab'!$A39, "mmm")</f>
        <v>Feb</v>
      </c>
      <c r="D39" s="11" t="str">
        <f xml:space="preserve">  "Q" &amp;  ( 1 + QUOTIENT('Calendar Tab'!$B39-1, 3))</f>
        <v>Q1</v>
      </c>
      <c r="E39" s="10">
        <f>YEAR('Calendar Tab'!$A39)</f>
        <v>2020</v>
      </c>
      <c r="F39" s="10">
        <f>WEEKDAY('Calendar Tab'!$A39)</f>
        <v>5</v>
      </c>
      <c r="G39" s="10" t="str">
        <f>TEXT('Calendar Tab'!$A39, "ddd")</f>
        <v>Thu</v>
      </c>
      <c r="H39" s="10">
        <f>INT(TEXT('Calendar Tab'!$A39, "d"))</f>
        <v>6</v>
      </c>
      <c r="I39" s="10" t="str">
        <f>'Calendar Tab'!$E39 &amp;"-" &amp;'Calendar Tab'!$D39</f>
        <v>2020-Q1</v>
      </c>
      <c r="J39" s="10" t="str">
        <f>'Calendar Tab'!$E39 &amp; "-" &amp; 'Calendar Tab'!$C39</f>
        <v>2020-Feb</v>
      </c>
      <c r="K39" s="10">
        <f>'Calendar Tab'!$E39 *100 +'Calendar Tab'!$B39</f>
        <v>202002</v>
      </c>
    </row>
    <row r="40" spans="1:11" x14ac:dyDescent="0.25">
      <c r="A40" s="6">
        <v>43868</v>
      </c>
      <c r="B40" s="4">
        <f>INT(TEXT('Calendar Tab'!$A40, "m"))</f>
        <v>2</v>
      </c>
      <c r="C40" s="4" t="str">
        <f>TEXT('Calendar Tab'!$A40, "mmm")</f>
        <v>Feb</v>
      </c>
      <c r="D40" s="5" t="str">
        <f xml:space="preserve">  "Q" &amp;  ( 1 + QUOTIENT('Calendar Tab'!$B40-1, 3))</f>
        <v>Q1</v>
      </c>
      <c r="E40" s="4">
        <f>YEAR('Calendar Tab'!$A40)</f>
        <v>2020</v>
      </c>
      <c r="F40" s="4">
        <f>WEEKDAY('Calendar Tab'!$A40)</f>
        <v>6</v>
      </c>
      <c r="G40" s="4" t="str">
        <f>TEXT('Calendar Tab'!$A40, "ddd")</f>
        <v>Fri</v>
      </c>
      <c r="H40" s="4">
        <f>INT(TEXT('Calendar Tab'!$A40, "d"))</f>
        <v>7</v>
      </c>
      <c r="I40" s="4" t="str">
        <f>'Calendar Tab'!$E40 &amp;"-" &amp;'Calendar Tab'!$D40</f>
        <v>2020-Q1</v>
      </c>
      <c r="J40" s="4" t="str">
        <f>'Calendar Tab'!$E40 &amp; "-" &amp; 'Calendar Tab'!$C40</f>
        <v>2020-Feb</v>
      </c>
      <c r="K40" s="4">
        <f>'Calendar Tab'!$E40 *100 +'Calendar Tab'!$B40</f>
        <v>202002</v>
      </c>
    </row>
    <row r="41" spans="1:11" x14ac:dyDescent="0.25">
      <c r="A41" s="9">
        <v>43869</v>
      </c>
      <c r="B41" s="7">
        <f>INT(TEXT('Calendar Tab'!$A41, "m"))</f>
        <v>2</v>
      </c>
      <c r="C41" s="7" t="str">
        <f>TEXT('Calendar Tab'!$A41, "mmm")</f>
        <v>Feb</v>
      </c>
      <c r="D41" s="8" t="str">
        <f xml:space="preserve">  "Q" &amp;  ( 1 + QUOTIENT('Calendar Tab'!$B41-1, 3))</f>
        <v>Q1</v>
      </c>
      <c r="E41" s="7">
        <f>YEAR('Calendar Tab'!$A41)</f>
        <v>2020</v>
      </c>
      <c r="F41" s="7">
        <f>WEEKDAY('Calendar Tab'!$A41)</f>
        <v>7</v>
      </c>
      <c r="G41" s="7" t="str">
        <f>TEXT('Calendar Tab'!$A41, "ddd")</f>
        <v>Sat</v>
      </c>
      <c r="H41" s="7">
        <f>INT(TEXT('Calendar Tab'!$A41, "d"))</f>
        <v>8</v>
      </c>
      <c r="I41" s="7" t="str">
        <f>'Calendar Tab'!$E41 &amp;"-" &amp;'Calendar Tab'!$D41</f>
        <v>2020-Q1</v>
      </c>
      <c r="J41" s="7" t="str">
        <f>'Calendar Tab'!$E41 &amp; "-" &amp; 'Calendar Tab'!$C41</f>
        <v>2020-Feb</v>
      </c>
      <c r="K41" s="7">
        <f>'Calendar Tab'!$E41 *100 +'Calendar Tab'!$B41</f>
        <v>202002</v>
      </c>
    </row>
    <row r="42" spans="1:11" x14ac:dyDescent="0.25">
      <c r="A42" s="12">
        <v>43870</v>
      </c>
      <c r="B42" s="10">
        <f>INT(TEXT('Calendar Tab'!$A42, "m"))</f>
        <v>2</v>
      </c>
      <c r="C42" s="10" t="str">
        <f>TEXT('Calendar Tab'!$A42, "mmm")</f>
        <v>Feb</v>
      </c>
      <c r="D42" s="11" t="str">
        <f xml:space="preserve">  "Q" &amp;  ( 1 + QUOTIENT('Calendar Tab'!$B42-1, 3))</f>
        <v>Q1</v>
      </c>
      <c r="E42" s="10">
        <f>YEAR('Calendar Tab'!$A42)</f>
        <v>2020</v>
      </c>
      <c r="F42" s="10">
        <f>WEEKDAY('Calendar Tab'!$A42)</f>
        <v>1</v>
      </c>
      <c r="G42" s="10" t="str">
        <f>TEXT('Calendar Tab'!$A42, "ddd")</f>
        <v>Sun</v>
      </c>
      <c r="H42" s="10">
        <f>INT(TEXT('Calendar Tab'!$A42, "d"))</f>
        <v>9</v>
      </c>
      <c r="I42" s="10" t="str">
        <f>'Calendar Tab'!$E42 &amp;"-" &amp;'Calendar Tab'!$D42</f>
        <v>2020-Q1</v>
      </c>
      <c r="J42" s="10" t="str">
        <f>'Calendar Tab'!$E42 &amp; "-" &amp; 'Calendar Tab'!$C42</f>
        <v>2020-Feb</v>
      </c>
      <c r="K42" s="10">
        <f>'Calendar Tab'!$E42 *100 +'Calendar Tab'!$B42</f>
        <v>202002</v>
      </c>
    </row>
    <row r="43" spans="1:11" x14ac:dyDescent="0.25">
      <c r="A43" s="6">
        <v>43871</v>
      </c>
      <c r="B43" s="4">
        <f>INT(TEXT('Calendar Tab'!$A43, "m"))</f>
        <v>2</v>
      </c>
      <c r="C43" s="4" t="str">
        <f>TEXT('Calendar Tab'!$A43, "mmm")</f>
        <v>Feb</v>
      </c>
      <c r="D43" s="5" t="str">
        <f xml:space="preserve">  "Q" &amp;  ( 1 + QUOTIENT('Calendar Tab'!$B43-1, 3))</f>
        <v>Q1</v>
      </c>
      <c r="E43" s="4">
        <f>YEAR('Calendar Tab'!$A43)</f>
        <v>2020</v>
      </c>
      <c r="F43" s="4">
        <f>WEEKDAY('Calendar Tab'!$A43)</f>
        <v>2</v>
      </c>
      <c r="G43" s="4" t="str">
        <f>TEXT('Calendar Tab'!$A43, "ddd")</f>
        <v>Mon</v>
      </c>
      <c r="H43" s="4">
        <f>INT(TEXT('Calendar Tab'!$A43, "d"))</f>
        <v>10</v>
      </c>
      <c r="I43" s="4" t="str">
        <f>'Calendar Tab'!$E43 &amp;"-" &amp;'Calendar Tab'!$D43</f>
        <v>2020-Q1</v>
      </c>
      <c r="J43" s="4" t="str">
        <f>'Calendar Tab'!$E43 &amp; "-" &amp; 'Calendar Tab'!$C43</f>
        <v>2020-Feb</v>
      </c>
      <c r="K43" s="4">
        <f>'Calendar Tab'!$E43 *100 +'Calendar Tab'!$B43</f>
        <v>202002</v>
      </c>
    </row>
    <row r="44" spans="1:11" x14ac:dyDescent="0.25">
      <c r="A44" s="6">
        <v>43872</v>
      </c>
      <c r="B44" s="4">
        <f>INT(TEXT('Calendar Tab'!$A44, "m"))</f>
        <v>2</v>
      </c>
      <c r="C44" s="4" t="str">
        <f>TEXT('Calendar Tab'!$A44, "mmm")</f>
        <v>Feb</v>
      </c>
      <c r="D44" s="5" t="str">
        <f xml:space="preserve">  "Q" &amp;  ( 1 + QUOTIENT('Calendar Tab'!$B44-1, 3))</f>
        <v>Q1</v>
      </c>
      <c r="E44" s="4">
        <f>YEAR('Calendar Tab'!$A44)</f>
        <v>2020</v>
      </c>
      <c r="F44" s="4">
        <f>WEEKDAY('Calendar Tab'!$A44)</f>
        <v>3</v>
      </c>
      <c r="G44" s="4" t="str">
        <f>TEXT('Calendar Tab'!$A44, "ddd")</f>
        <v>Tue</v>
      </c>
      <c r="H44" s="4">
        <f>INT(TEXT('Calendar Tab'!$A44, "d"))</f>
        <v>11</v>
      </c>
      <c r="I44" s="4" t="str">
        <f>'Calendar Tab'!$E44 &amp;"-" &amp;'Calendar Tab'!$D44</f>
        <v>2020-Q1</v>
      </c>
      <c r="J44" s="4" t="str">
        <f>'Calendar Tab'!$E44 &amp; "-" &amp; 'Calendar Tab'!$C44</f>
        <v>2020-Feb</v>
      </c>
      <c r="K44" s="4">
        <f>'Calendar Tab'!$E44 *100 +'Calendar Tab'!$B44</f>
        <v>202002</v>
      </c>
    </row>
    <row r="45" spans="1:11" x14ac:dyDescent="0.25">
      <c r="A45" s="9">
        <v>43873</v>
      </c>
      <c r="B45" s="7">
        <f>INT(TEXT('Calendar Tab'!$A45, "m"))</f>
        <v>2</v>
      </c>
      <c r="C45" s="7" t="str">
        <f>TEXT('Calendar Tab'!$A45, "mmm")</f>
        <v>Feb</v>
      </c>
      <c r="D45" s="8" t="str">
        <f xml:space="preserve">  "Q" &amp;  ( 1 + QUOTIENT('Calendar Tab'!$B45-1, 3))</f>
        <v>Q1</v>
      </c>
      <c r="E45" s="7">
        <f>YEAR('Calendar Tab'!$A45)</f>
        <v>2020</v>
      </c>
      <c r="F45" s="7">
        <f>WEEKDAY('Calendar Tab'!$A45)</f>
        <v>4</v>
      </c>
      <c r="G45" s="7" t="str">
        <f>TEXT('Calendar Tab'!$A45, "ddd")</f>
        <v>Wed</v>
      </c>
      <c r="H45" s="7">
        <f>INT(TEXT('Calendar Tab'!$A45, "d"))</f>
        <v>12</v>
      </c>
      <c r="I45" s="7" t="str">
        <f>'Calendar Tab'!$E45 &amp;"-" &amp;'Calendar Tab'!$D45</f>
        <v>2020-Q1</v>
      </c>
      <c r="J45" s="7" t="str">
        <f>'Calendar Tab'!$E45 &amp; "-" &amp; 'Calendar Tab'!$C45</f>
        <v>2020-Feb</v>
      </c>
      <c r="K45" s="7">
        <f>'Calendar Tab'!$E45 *100 +'Calendar Tab'!$B45</f>
        <v>202002</v>
      </c>
    </row>
    <row r="46" spans="1:11" x14ac:dyDescent="0.25">
      <c r="A46" s="12">
        <v>43874</v>
      </c>
      <c r="B46" s="10">
        <f>INT(TEXT('Calendar Tab'!$A46, "m"))</f>
        <v>2</v>
      </c>
      <c r="C46" s="10" t="str">
        <f>TEXT('Calendar Tab'!$A46, "mmm")</f>
        <v>Feb</v>
      </c>
      <c r="D46" s="11" t="str">
        <f xml:space="preserve">  "Q" &amp;  ( 1 + QUOTIENT('Calendar Tab'!$B46-1, 3))</f>
        <v>Q1</v>
      </c>
      <c r="E46" s="10">
        <f>YEAR('Calendar Tab'!$A46)</f>
        <v>2020</v>
      </c>
      <c r="F46" s="10">
        <f>WEEKDAY('Calendar Tab'!$A46)</f>
        <v>5</v>
      </c>
      <c r="G46" s="10" t="str">
        <f>TEXT('Calendar Tab'!$A46, "ddd")</f>
        <v>Thu</v>
      </c>
      <c r="H46" s="10">
        <f>INT(TEXT('Calendar Tab'!$A46, "d"))</f>
        <v>13</v>
      </c>
      <c r="I46" s="10" t="str">
        <f>'Calendar Tab'!$E46 &amp;"-" &amp;'Calendar Tab'!$D46</f>
        <v>2020-Q1</v>
      </c>
      <c r="J46" s="10" t="str">
        <f>'Calendar Tab'!$E46 &amp; "-" &amp; 'Calendar Tab'!$C46</f>
        <v>2020-Feb</v>
      </c>
      <c r="K46" s="10">
        <f>'Calendar Tab'!$E46 *100 +'Calendar Tab'!$B46</f>
        <v>202002</v>
      </c>
    </row>
    <row r="47" spans="1:11" x14ac:dyDescent="0.25">
      <c r="A47" s="6">
        <v>43875</v>
      </c>
      <c r="B47" s="4">
        <f>INT(TEXT('Calendar Tab'!$A47, "m"))</f>
        <v>2</v>
      </c>
      <c r="C47" s="4" t="str">
        <f>TEXT('Calendar Tab'!$A47, "mmm")</f>
        <v>Feb</v>
      </c>
      <c r="D47" s="5" t="str">
        <f xml:space="preserve">  "Q" &amp;  ( 1 + QUOTIENT('Calendar Tab'!$B47-1, 3))</f>
        <v>Q1</v>
      </c>
      <c r="E47" s="4">
        <f>YEAR('Calendar Tab'!$A47)</f>
        <v>2020</v>
      </c>
      <c r="F47" s="4">
        <f>WEEKDAY('Calendar Tab'!$A47)</f>
        <v>6</v>
      </c>
      <c r="G47" s="4" t="str">
        <f>TEXT('Calendar Tab'!$A47, "ddd")</f>
        <v>Fri</v>
      </c>
      <c r="H47" s="4">
        <f>INT(TEXT('Calendar Tab'!$A47, "d"))</f>
        <v>14</v>
      </c>
      <c r="I47" s="4" t="str">
        <f>'Calendar Tab'!$E47 &amp;"-" &amp;'Calendar Tab'!$D47</f>
        <v>2020-Q1</v>
      </c>
      <c r="J47" s="4" t="str">
        <f>'Calendar Tab'!$E47 &amp; "-" &amp; 'Calendar Tab'!$C47</f>
        <v>2020-Feb</v>
      </c>
      <c r="K47" s="4">
        <f>'Calendar Tab'!$E47 *100 +'Calendar Tab'!$B47</f>
        <v>202002</v>
      </c>
    </row>
    <row r="48" spans="1:11" x14ac:dyDescent="0.25">
      <c r="A48" s="9">
        <v>43876</v>
      </c>
      <c r="B48" s="7">
        <f>INT(TEXT('Calendar Tab'!$A48, "m"))</f>
        <v>2</v>
      </c>
      <c r="C48" s="7" t="str">
        <f>TEXT('Calendar Tab'!$A48, "mmm")</f>
        <v>Feb</v>
      </c>
      <c r="D48" s="8" t="str">
        <f xml:space="preserve">  "Q" &amp;  ( 1 + QUOTIENT('Calendar Tab'!$B48-1, 3))</f>
        <v>Q1</v>
      </c>
      <c r="E48" s="7">
        <f>YEAR('Calendar Tab'!$A48)</f>
        <v>2020</v>
      </c>
      <c r="F48" s="7">
        <f>WEEKDAY('Calendar Tab'!$A48)</f>
        <v>7</v>
      </c>
      <c r="G48" s="7" t="str">
        <f>TEXT('Calendar Tab'!$A48, "ddd")</f>
        <v>Sat</v>
      </c>
      <c r="H48" s="7">
        <f>INT(TEXT('Calendar Tab'!$A48, "d"))</f>
        <v>15</v>
      </c>
      <c r="I48" s="7" t="str">
        <f>'Calendar Tab'!$E48 &amp;"-" &amp;'Calendar Tab'!$D48</f>
        <v>2020-Q1</v>
      </c>
      <c r="J48" s="7" t="str">
        <f>'Calendar Tab'!$E48 &amp; "-" &amp; 'Calendar Tab'!$C48</f>
        <v>2020-Feb</v>
      </c>
      <c r="K48" s="7">
        <f>'Calendar Tab'!$E48 *100 +'Calendar Tab'!$B48</f>
        <v>202002</v>
      </c>
    </row>
    <row r="49" spans="1:11" x14ac:dyDescent="0.25">
      <c r="A49" s="12">
        <v>43877</v>
      </c>
      <c r="B49" s="10">
        <f>INT(TEXT('Calendar Tab'!$A49, "m"))</f>
        <v>2</v>
      </c>
      <c r="C49" s="10" t="str">
        <f>TEXT('Calendar Tab'!$A49, "mmm")</f>
        <v>Feb</v>
      </c>
      <c r="D49" s="11" t="str">
        <f xml:space="preserve">  "Q" &amp;  ( 1 + QUOTIENT('Calendar Tab'!$B49-1, 3))</f>
        <v>Q1</v>
      </c>
      <c r="E49" s="10">
        <f>YEAR('Calendar Tab'!$A49)</f>
        <v>2020</v>
      </c>
      <c r="F49" s="10">
        <f>WEEKDAY('Calendar Tab'!$A49)</f>
        <v>1</v>
      </c>
      <c r="G49" s="10" t="str">
        <f>TEXT('Calendar Tab'!$A49, "ddd")</f>
        <v>Sun</v>
      </c>
      <c r="H49" s="10">
        <f>INT(TEXT('Calendar Tab'!$A49, "d"))</f>
        <v>16</v>
      </c>
      <c r="I49" s="10" t="str">
        <f>'Calendar Tab'!$E49 &amp;"-" &amp;'Calendar Tab'!$D49</f>
        <v>2020-Q1</v>
      </c>
      <c r="J49" s="10" t="str">
        <f>'Calendar Tab'!$E49 &amp; "-" &amp; 'Calendar Tab'!$C49</f>
        <v>2020-Feb</v>
      </c>
      <c r="K49" s="10">
        <f>'Calendar Tab'!$E49 *100 +'Calendar Tab'!$B49</f>
        <v>202002</v>
      </c>
    </row>
    <row r="50" spans="1:11" x14ac:dyDescent="0.25">
      <c r="A50" s="6">
        <v>43878</v>
      </c>
      <c r="B50" s="4">
        <f>INT(TEXT('Calendar Tab'!$A50, "m"))</f>
        <v>2</v>
      </c>
      <c r="C50" s="4" t="str">
        <f>TEXT('Calendar Tab'!$A50, "mmm")</f>
        <v>Feb</v>
      </c>
      <c r="D50" s="5" t="str">
        <f xml:space="preserve">  "Q" &amp;  ( 1 + QUOTIENT('Calendar Tab'!$B50-1, 3))</f>
        <v>Q1</v>
      </c>
      <c r="E50" s="4">
        <f>YEAR('Calendar Tab'!$A50)</f>
        <v>2020</v>
      </c>
      <c r="F50" s="4">
        <f>WEEKDAY('Calendar Tab'!$A50)</f>
        <v>2</v>
      </c>
      <c r="G50" s="4" t="str">
        <f>TEXT('Calendar Tab'!$A50, "ddd")</f>
        <v>Mon</v>
      </c>
      <c r="H50" s="4">
        <f>INT(TEXT('Calendar Tab'!$A50, "d"))</f>
        <v>17</v>
      </c>
      <c r="I50" s="4" t="str">
        <f>'Calendar Tab'!$E50 &amp;"-" &amp;'Calendar Tab'!$D50</f>
        <v>2020-Q1</v>
      </c>
      <c r="J50" s="4" t="str">
        <f>'Calendar Tab'!$E50 &amp; "-" &amp; 'Calendar Tab'!$C50</f>
        <v>2020-Feb</v>
      </c>
      <c r="K50" s="4">
        <f>'Calendar Tab'!$E50 *100 +'Calendar Tab'!$B50</f>
        <v>202002</v>
      </c>
    </row>
    <row r="51" spans="1:11" x14ac:dyDescent="0.25">
      <c r="A51" s="9">
        <v>43879</v>
      </c>
      <c r="B51" s="7">
        <f>INT(TEXT('Calendar Tab'!$A51, "m"))</f>
        <v>2</v>
      </c>
      <c r="C51" s="7" t="str">
        <f>TEXT('Calendar Tab'!$A51, "mmm")</f>
        <v>Feb</v>
      </c>
      <c r="D51" s="8" t="str">
        <f xml:space="preserve">  "Q" &amp;  ( 1 + QUOTIENT('Calendar Tab'!$B51-1, 3))</f>
        <v>Q1</v>
      </c>
      <c r="E51" s="7">
        <f>YEAR('Calendar Tab'!$A51)</f>
        <v>2020</v>
      </c>
      <c r="F51" s="7">
        <f>WEEKDAY('Calendar Tab'!$A51)</f>
        <v>3</v>
      </c>
      <c r="G51" s="7" t="str">
        <f>TEXT('Calendar Tab'!$A51, "ddd")</f>
        <v>Tue</v>
      </c>
      <c r="H51" s="7">
        <f>INT(TEXT('Calendar Tab'!$A51, "d"))</f>
        <v>18</v>
      </c>
      <c r="I51" s="7" t="str">
        <f>'Calendar Tab'!$E51 &amp;"-" &amp;'Calendar Tab'!$D51</f>
        <v>2020-Q1</v>
      </c>
      <c r="J51" s="7" t="str">
        <f>'Calendar Tab'!$E51 &amp; "-" &amp; 'Calendar Tab'!$C51</f>
        <v>2020-Feb</v>
      </c>
      <c r="K51" s="7">
        <f>'Calendar Tab'!$E51 *100 +'Calendar Tab'!$B51</f>
        <v>202002</v>
      </c>
    </row>
    <row r="52" spans="1:11" x14ac:dyDescent="0.25">
      <c r="A52" s="12">
        <v>43880</v>
      </c>
      <c r="B52" s="10">
        <f>INT(TEXT('Calendar Tab'!$A52, "m"))</f>
        <v>2</v>
      </c>
      <c r="C52" s="10" t="str">
        <f>TEXT('Calendar Tab'!$A52, "mmm")</f>
        <v>Feb</v>
      </c>
      <c r="D52" s="11" t="str">
        <f xml:space="preserve">  "Q" &amp;  ( 1 + QUOTIENT('Calendar Tab'!$B52-1, 3))</f>
        <v>Q1</v>
      </c>
      <c r="E52" s="10">
        <f>YEAR('Calendar Tab'!$A52)</f>
        <v>2020</v>
      </c>
      <c r="F52" s="10">
        <f>WEEKDAY('Calendar Tab'!$A52)</f>
        <v>4</v>
      </c>
      <c r="G52" s="10" t="str">
        <f>TEXT('Calendar Tab'!$A52, "ddd")</f>
        <v>Wed</v>
      </c>
      <c r="H52" s="10">
        <f>INT(TEXT('Calendar Tab'!$A52, "d"))</f>
        <v>19</v>
      </c>
      <c r="I52" s="10" t="str">
        <f>'Calendar Tab'!$E52 &amp;"-" &amp;'Calendar Tab'!$D52</f>
        <v>2020-Q1</v>
      </c>
      <c r="J52" s="10" t="str">
        <f>'Calendar Tab'!$E52 &amp; "-" &amp; 'Calendar Tab'!$C52</f>
        <v>2020-Feb</v>
      </c>
      <c r="K52" s="10">
        <f>'Calendar Tab'!$E52 *100 +'Calendar Tab'!$B52</f>
        <v>202002</v>
      </c>
    </row>
    <row r="53" spans="1:11" x14ac:dyDescent="0.25">
      <c r="A53" s="6">
        <v>43881</v>
      </c>
      <c r="B53" s="4">
        <f>INT(TEXT('Calendar Tab'!$A53, "m"))</f>
        <v>2</v>
      </c>
      <c r="C53" s="4" t="str">
        <f>TEXT('Calendar Tab'!$A53, "mmm")</f>
        <v>Feb</v>
      </c>
      <c r="D53" s="5" t="str">
        <f xml:space="preserve">  "Q" &amp;  ( 1 + QUOTIENT('Calendar Tab'!$B53-1, 3))</f>
        <v>Q1</v>
      </c>
      <c r="E53" s="4">
        <f>YEAR('Calendar Tab'!$A53)</f>
        <v>2020</v>
      </c>
      <c r="F53" s="4">
        <f>WEEKDAY('Calendar Tab'!$A53)</f>
        <v>5</v>
      </c>
      <c r="G53" s="4" t="str">
        <f>TEXT('Calendar Tab'!$A53, "ddd")</f>
        <v>Thu</v>
      </c>
      <c r="H53" s="4">
        <f>INT(TEXT('Calendar Tab'!$A53, "d"))</f>
        <v>20</v>
      </c>
      <c r="I53" s="4" t="str">
        <f>'Calendar Tab'!$E53 &amp;"-" &amp;'Calendar Tab'!$D53</f>
        <v>2020-Q1</v>
      </c>
      <c r="J53" s="4" t="str">
        <f>'Calendar Tab'!$E53 &amp; "-" &amp; 'Calendar Tab'!$C53</f>
        <v>2020-Feb</v>
      </c>
      <c r="K53" s="4">
        <f>'Calendar Tab'!$E53 *100 +'Calendar Tab'!$B53</f>
        <v>202002</v>
      </c>
    </row>
    <row r="54" spans="1:11" x14ac:dyDescent="0.25">
      <c r="A54" s="9">
        <v>43882</v>
      </c>
      <c r="B54" s="7">
        <f>INT(TEXT('Calendar Tab'!$A54, "m"))</f>
        <v>2</v>
      </c>
      <c r="C54" s="7" t="str">
        <f>TEXT('Calendar Tab'!$A54, "mmm")</f>
        <v>Feb</v>
      </c>
      <c r="D54" s="8" t="str">
        <f xml:space="preserve">  "Q" &amp;  ( 1 + QUOTIENT('Calendar Tab'!$B54-1, 3))</f>
        <v>Q1</v>
      </c>
      <c r="E54" s="7">
        <f>YEAR('Calendar Tab'!$A54)</f>
        <v>2020</v>
      </c>
      <c r="F54" s="7">
        <f>WEEKDAY('Calendar Tab'!$A54)</f>
        <v>6</v>
      </c>
      <c r="G54" s="7" t="str">
        <f>TEXT('Calendar Tab'!$A54, "ddd")</f>
        <v>Fri</v>
      </c>
      <c r="H54" s="7">
        <f>INT(TEXT('Calendar Tab'!$A54, "d"))</f>
        <v>21</v>
      </c>
      <c r="I54" s="7" t="str">
        <f>'Calendar Tab'!$E54 &amp;"-" &amp;'Calendar Tab'!$D54</f>
        <v>2020-Q1</v>
      </c>
      <c r="J54" s="7" t="str">
        <f>'Calendar Tab'!$E54 &amp; "-" &amp; 'Calendar Tab'!$C54</f>
        <v>2020-Feb</v>
      </c>
      <c r="K54" s="7">
        <f>'Calendar Tab'!$E54 *100 +'Calendar Tab'!$B54</f>
        <v>202002</v>
      </c>
    </row>
    <row r="55" spans="1:11" x14ac:dyDescent="0.25">
      <c r="A55" s="12">
        <v>43883</v>
      </c>
      <c r="B55" s="10">
        <f>INT(TEXT('Calendar Tab'!$A55, "m"))</f>
        <v>2</v>
      </c>
      <c r="C55" s="10" t="str">
        <f>TEXT('Calendar Tab'!$A55, "mmm")</f>
        <v>Feb</v>
      </c>
      <c r="D55" s="11" t="str">
        <f xml:space="preserve">  "Q" &amp;  ( 1 + QUOTIENT('Calendar Tab'!$B55-1, 3))</f>
        <v>Q1</v>
      </c>
      <c r="E55" s="10">
        <f>YEAR('Calendar Tab'!$A55)</f>
        <v>2020</v>
      </c>
      <c r="F55" s="10">
        <f>WEEKDAY('Calendar Tab'!$A55)</f>
        <v>7</v>
      </c>
      <c r="G55" s="10" t="str">
        <f>TEXT('Calendar Tab'!$A55, "ddd")</f>
        <v>Sat</v>
      </c>
      <c r="H55" s="10">
        <f>INT(TEXT('Calendar Tab'!$A55, "d"))</f>
        <v>22</v>
      </c>
      <c r="I55" s="10" t="str">
        <f>'Calendar Tab'!$E55 &amp;"-" &amp;'Calendar Tab'!$D55</f>
        <v>2020-Q1</v>
      </c>
      <c r="J55" s="10" t="str">
        <f>'Calendar Tab'!$E55 &amp; "-" &amp; 'Calendar Tab'!$C55</f>
        <v>2020-Feb</v>
      </c>
      <c r="K55" s="10">
        <f>'Calendar Tab'!$E55 *100 +'Calendar Tab'!$B55</f>
        <v>202002</v>
      </c>
    </row>
    <row r="56" spans="1:11" x14ac:dyDescent="0.25">
      <c r="A56" s="6">
        <v>43884</v>
      </c>
      <c r="B56" s="4">
        <f>INT(TEXT('Calendar Tab'!$A56, "m"))</f>
        <v>2</v>
      </c>
      <c r="C56" s="4" t="str">
        <f>TEXT('Calendar Tab'!$A56, "mmm")</f>
        <v>Feb</v>
      </c>
      <c r="D56" s="5" t="str">
        <f xml:space="preserve">  "Q" &amp;  ( 1 + QUOTIENT('Calendar Tab'!$B56-1, 3))</f>
        <v>Q1</v>
      </c>
      <c r="E56" s="4">
        <f>YEAR('Calendar Tab'!$A56)</f>
        <v>2020</v>
      </c>
      <c r="F56" s="4">
        <f>WEEKDAY('Calendar Tab'!$A56)</f>
        <v>1</v>
      </c>
      <c r="G56" s="4" t="str">
        <f>TEXT('Calendar Tab'!$A56, "ddd")</f>
        <v>Sun</v>
      </c>
      <c r="H56" s="4">
        <f>INT(TEXT('Calendar Tab'!$A56, "d"))</f>
        <v>23</v>
      </c>
      <c r="I56" s="4" t="str">
        <f>'Calendar Tab'!$E56 &amp;"-" &amp;'Calendar Tab'!$D56</f>
        <v>2020-Q1</v>
      </c>
      <c r="J56" s="4" t="str">
        <f>'Calendar Tab'!$E56 &amp; "-" &amp; 'Calendar Tab'!$C56</f>
        <v>2020-Feb</v>
      </c>
      <c r="K56" s="4">
        <f>'Calendar Tab'!$E56 *100 +'Calendar Tab'!$B56</f>
        <v>202002</v>
      </c>
    </row>
    <row r="57" spans="1:11" x14ac:dyDescent="0.25">
      <c r="A57" s="9">
        <v>43885</v>
      </c>
      <c r="B57" s="7">
        <f>INT(TEXT('Calendar Tab'!$A57, "m"))</f>
        <v>2</v>
      </c>
      <c r="C57" s="7" t="str">
        <f>TEXT('Calendar Tab'!$A57, "mmm")</f>
        <v>Feb</v>
      </c>
      <c r="D57" s="8" t="str">
        <f xml:space="preserve">  "Q" &amp;  ( 1 + QUOTIENT('Calendar Tab'!$B57-1, 3))</f>
        <v>Q1</v>
      </c>
      <c r="E57" s="7">
        <f>YEAR('Calendar Tab'!$A57)</f>
        <v>2020</v>
      </c>
      <c r="F57" s="7">
        <f>WEEKDAY('Calendar Tab'!$A57)</f>
        <v>2</v>
      </c>
      <c r="G57" s="7" t="str">
        <f>TEXT('Calendar Tab'!$A57, "ddd")</f>
        <v>Mon</v>
      </c>
      <c r="H57" s="7">
        <f>INT(TEXT('Calendar Tab'!$A57, "d"))</f>
        <v>24</v>
      </c>
      <c r="I57" s="7" t="str">
        <f>'Calendar Tab'!$E57 &amp;"-" &amp;'Calendar Tab'!$D57</f>
        <v>2020-Q1</v>
      </c>
      <c r="J57" s="7" t="str">
        <f>'Calendar Tab'!$E57 &amp; "-" &amp; 'Calendar Tab'!$C57</f>
        <v>2020-Feb</v>
      </c>
      <c r="K57" s="7">
        <f>'Calendar Tab'!$E57 *100 +'Calendar Tab'!$B57</f>
        <v>202002</v>
      </c>
    </row>
    <row r="58" spans="1:11" x14ac:dyDescent="0.25">
      <c r="A58" s="12">
        <v>43886</v>
      </c>
      <c r="B58" s="10">
        <f>INT(TEXT('Calendar Tab'!$A58, "m"))</f>
        <v>2</v>
      </c>
      <c r="C58" s="10" t="str">
        <f>TEXT('Calendar Tab'!$A58, "mmm")</f>
        <v>Feb</v>
      </c>
      <c r="D58" s="11" t="str">
        <f xml:space="preserve">  "Q" &amp;  ( 1 + QUOTIENT('Calendar Tab'!$B58-1, 3))</f>
        <v>Q1</v>
      </c>
      <c r="E58" s="10">
        <f>YEAR('Calendar Tab'!$A58)</f>
        <v>2020</v>
      </c>
      <c r="F58" s="10">
        <f>WEEKDAY('Calendar Tab'!$A58)</f>
        <v>3</v>
      </c>
      <c r="G58" s="10" t="str">
        <f>TEXT('Calendar Tab'!$A58, "ddd")</f>
        <v>Tue</v>
      </c>
      <c r="H58" s="10">
        <f>INT(TEXT('Calendar Tab'!$A58, "d"))</f>
        <v>25</v>
      </c>
      <c r="I58" s="10" t="str">
        <f>'Calendar Tab'!$E58 &amp;"-" &amp;'Calendar Tab'!$D58</f>
        <v>2020-Q1</v>
      </c>
      <c r="J58" s="10" t="str">
        <f>'Calendar Tab'!$E58 &amp; "-" &amp; 'Calendar Tab'!$C58</f>
        <v>2020-Feb</v>
      </c>
      <c r="K58" s="10">
        <f>'Calendar Tab'!$E58 *100 +'Calendar Tab'!$B58</f>
        <v>202002</v>
      </c>
    </row>
    <row r="59" spans="1:11" x14ac:dyDescent="0.25">
      <c r="A59" s="6">
        <v>43887</v>
      </c>
      <c r="B59" s="4">
        <f>INT(TEXT('Calendar Tab'!$A59, "m"))</f>
        <v>2</v>
      </c>
      <c r="C59" s="4" t="str">
        <f>TEXT('Calendar Tab'!$A59, "mmm")</f>
        <v>Feb</v>
      </c>
      <c r="D59" s="5" t="str">
        <f xml:space="preserve">  "Q" &amp;  ( 1 + QUOTIENT('Calendar Tab'!$B59-1, 3))</f>
        <v>Q1</v>
      </c>
      <c r="E59" s="4">
        <f>YEAR('Calendar Tab'!$A59)</f>
        <v>2020</v>
      </c>
      <c r="F59" s="4">
        <f>WEEKDAY('Calendar Tab'!$A59)</f>
        <v>4</v>
      </c>
      <c r="G59" s="4" t="str">
        <f>TEXT('Calendar Tab'!$A59, "ddd")</f>
        <v>Wed</v>
      </c>
      <c r="H59" s="4">
        <f>INT(TEXT('Calendar Tab'!$A59, "d"))</f>
        <v>26</v>
      </c>
      <c r="I59" s="4" t="str">
        <f>'Calendar Tab'!$E59 &amp;"-" &amp;'Calendar Tab'!$D59</f>
        <v>2020-Q1</v>
      </c>
      <c r="J59" s="4" t="str">
        <f>'Calendar Tab'!$E59 &amp; "-" &amp; 'Calendar Tab'!$C59</f>
        <v>2020-Feb</v>
      </c>
      <c r="K59" s="4">
        <f>'Calendar Tab'!$E59 *100 +'Calendar Tab'!$B59</f>
        <v>202002</v>
      </c>
    </row>
    <row r="60" spans="1:11" x14ac:dyDescent="0.25">
      <c r="A60" s="9">
        <v>43888</v>
      </c>
      <c r="B60" s="7">
        <f>INT(TEXT('Calendar Tab'!$A60, "m"))</f>
        <v>2</v>
      </c>
      <c r="C60" s="7" t="str">
        <f>TEXT('Calendar Tab'!$A60, "mmm")</f>
        <v>Feb</v>
      </c>
      <c r="D60" s="8" t="str">
        <f xml:space="preserve">  "Q" &amp;  ( 1 + QUOTIENT('Calendar Tab'!$B60-1, 3))</f>
        <v>Q1</v>
      </c>
      <c r="E60" s="7">
        <f>YEAR('Calendar Tab'!$A60)</f>
        <v>2020</v>
      </c>
      <c r="F60" s="7">
        <f>WEEKDAY('Calendar Tab'!$A60)</f>
        <v>5</v>
      </c>
      <c r="G60" s="7" t="str">
        <f>TEXT('Calendar Tab'!$A60, "ddd")</f>
        <v>Thu</v>
      </c>
      <c r="H60" s="7">
        <f>INT(TEXT('Calendar Tab'!$A60, "d"))</f>
        <v>27</v>
      </c>
      <c r="I60" s="7" t="str">
        <f>'Calendar Tab'!$E60 &amp;"-" &amp;'Calendar Tab'!$D60</f>
        <v>2020-Q1</v>
      </c>
      <c r="J60" s="7" t="str">
        <f>'Calendar Tab'!$E60 &amp; "-" &amp; 'Calendar Tab'!$C60</f>
        <v>2020-Feb</v>
      </c>
      <c r="K60" s="7">
        <f>'Calendar Tab'!$E60 *100 +'Calendar Tab'!$B60</f>
        <v>202002</v>
      </c>
    </row>
    <row r="61" spans="1:11" x14ac:dyDescent="0.25">
      <c r="A61" s="12">
        <v>43889</v>
      </c>
      <c r="B61" s="10">
        <f>INT(TEXT('Calendar Tab'!$A61, "m"))</f>
        <v>2</v>
      </c>
      <c r="C61" s="10" t="str">
        <f>TEXT('Calendar Tab'!$A61, "mmm")</f>
        <v>Feb</v>
      </c>
      <c r="D61" s="11" t="str">
        <f xml:space="preserve">  "Q" &amp;  ( 1 + QUOTIENT('Calendar Tab'!$B61-1, 3))</f>
        <v>Q1</v>
      </c>
      <c r="E61" s="10">
        <f>YEAR('Calendar Tab'!$A61)</f>
        <v>2020</v>
      </c>
      <c r="F61" s="10">
        <f>WEEKDAY('Calendar Tab'!$A61)</f>
        <v>6</v>
      </c>
      <c r="G61" s="10" t="str">
        <f>TEXT('Calendar Tab'!$A61, "ddd")</f>
        <v>Fri</v>
      </c>
      <c r="H61" s="10">
        <f>INT(TEXT('Calendar Tab'!$A61, "d"))</f>
        <v>28</v>
      </c>
      <c r="I61" s="10" t="str">
        <f>'Calendar Tab'!$E61 &amp;"-" &amp;'Calendar Tab'!$D61</f>
        <v>2020-Q1</v>
      </c>
      <c r="J61" s="10" t="str">
        <f>'Calendar Tab'!$E61 &amp; "-" &amp; 'Calendar Tab'!$C61</f>
        <v>2020-Feb</v>
      </c>
      <c r="K61" s="10">
        <f>'Calendar Tab'!$E61 *100 +'Calendar Tab'!$B61</f>
        <v>202002</v>
      </c>
    </row>
    <row r="62" spans="1:11" x14ac:dyDescent="0.25">
      <c r="A62" s="6">
        <v>43890</v>
      </c>
      <c r="B62" s="4">
        <f>INT(TEXT('Calendar Tab'!$A62, "m"))</f>
        <v>2</v>
      </c>
      <c r="C62" s="4" t="str">
        <f>TEXT('Calendar Tab'!$A62, "mmm")</f>
        <v>Feb</v>
      </c>
      <c r="D62" s="5" t="str">
        <f xml:space="preserve">  "Q" &amp;  ( 1 + QUOTIENT('Calendar Tab'!$B62-1, 3))</f>
        <v>Q1</v>
      </c>
      <c r="E62" s="4">
        <f>YEAR('Calendar Tab'!$A62)</f>
        <v>2020</v>
      </c>
      <c r="F62" s="4">
        <f>WEEKDAY('Calendar Tab'!$A62)</f>
        <v>7</v>
      </c>
      <c r="G62" s="4" t="str">
        <f>TEXT('Calendar Tab'!$A62, "ddd")</f>
        <v>Sat</v>
      </c>
      <c r="H62" s="4">
        <f>INT(TEXT('Calendar Tab'!$A62, "d"))</f>
        <v>29</v>
      </c>
      <c r="I62" s="4" t="str">
        <f>'Calendar Tab'!$E62 &amp;"-" &amp;'Calendar Tab'!$D62</f>
        <v>2020-Q1</v>
      </c>
      <c r="J62" s="4" t="str">
        <f>'Calendar Tab'!$E62 &amp; "-" &amp; 'Calendar Tab'!$C62</f>
        <v>2020-Feb</v>
      </c>
      <c r="K62" s="4">
        <f>'Calendar Tab'!$E62 *100 +'Calendar Tab'!$B62</f>
        <v>202002</v>
      </c>
    </row>
    <row r="63" spans="1:11" x14ac:dyDescent="0.25">
      <c r="A63" s="9">
        <v>43891</v>
      </c>
      <c r="B63" s="7">
        <f>INT(TEXT('Calendar Tab'!$A63, "m"))</f>
        <v>3</v>
      </c>
      <c r="C63" s="7" t="str">
        <f>TEXT('Calendar Tab'!$A63, "mmm")</f>
        <v>Mar</v>
      </c>
      <c r="D63" s="8" t="str">
        <f xml:space="preserve">  "Q" &amp;  ( 1 + QUOTIENT('Calendar Tab'!$B63-1, 3))</f>
        <v>Q1</v>
      </c>
      <c r="E63" s="7">
        <f>YEAR('Calendar Tab'!$A63)</f>
        <v>2020</v>
      </c>
      <c r="F63" s="7">
        <f>WEEKDAY('Calendar Tab'!$A63)</f>
        <v>1</v>
      </c>
      <c r="G63" s="7" t="str">
        <f>TEXT('Calendar Tab'!$A63, "ddd")</f>
        <v>Sun</v>
      </c>
      <c r="H63" s="7">
        <f>INT(TEXT('Calendar Tab'!$A63, "d"))</f>
        <v>1</v>
      </c>
      <c r="I63" s="7" t="str">
        <f>'Calendar Tab'!$E63 &amp;"-" &amp;'Calendar Tab'!$D63</f>
        <v>2020-Q1</v>
      </c>
      <c r="J63" s="7" t="str">
        <f>'Calendar Tab'!$E63 &amp; "-" &amp; 'Calendar Tab'!$C63</f>
        <v>2020-Mar</v>
      </c>
      <c r="K63" s="7">
        <f>'Calendar Tab'!$E63 *100 +'Calendar Tab'!$B63</f>
        <v>202003</v>
      </c>
    </row>
    <row r="64" spans="1:11" x14ac:dyDescent="0.25">
      <c r="A64" s="12">
        <v>43892</v>
      </c>
      <c r="B64" s="10">
        <f>INT(TEXT('Calendar Tab'!$A64, "m"))</f>
        <v>3</v>
      </c>
      <c r="C64" s="10" t="str">
        <f>TEXT('Calendar Tab'!$A64, "mmm")</f>
        <v>Mar</v>
      </c>
      <c r="D64" s="11" t="str">
        <f xml:space="preserve">  "Q" &amp;  ( 1 + QUOTIENT('Calendar Tab'!$B64-1, 3))</f>
        <v>Q1</v>
      </c>
      <c r="E64" s="10">
        <f>YEAR('Calendar Tab'!$A64)</f>
        <v>2020</v>
      </c>
      <c r="F64" s="10">
        <f>WEEKDAY('Calendar Tab'!$A64)</f>
        <v>2</v>
      </c>
      <c r="G64" s="10" t="str">
        <f>TEXT('Calendar Tab'!$A64, "ddd")</f>
        <v>Mon</v>
      </c>
      <c r="H64" s="10">
        <f>INT(TEXT('Calendar Tab'!$A64, "d"))</f>
        <v>2</v>
      </c>
      <c r="I64" s="10" t="str">
        <f>'Calendar Tab'!$E64 &amp;"-" &amp;'Calendar Tab'!$D64</f>
        <v>2020-Q1</v>
      </c>
      <c r="J64" s="10" t="str">
        <f>'Calendar Tab'!$E64 &amp; "-" &amp; 'Calendar Tab'!$C64</f>
        <v>2020-Mar</v>
      </c>
      <c r="K64" s="10">
        <f>'Calendar Tab'!$E64 *100 +'Calendar Tab'!$B64</f>
        <v>202003</v>
      </c>
    </row>
    <row r="65" spans="1:11" x14ac:dyDescent="0.25">
      <c r="A65" s="6">
        <v>43893</v>
      </c>
      <c r="B65" s="4">
        <f>INT(TEXT('Calendar Tab'!$A65, "m"))</f>
        <v>3</v>
      </c>
      <c r="C65" s="4" t="str">
        <f>TEXT('Calendar Tab'!$A65, "mmm")</f>
        <v>Mar</v>
      </c>
      <c r="D65" s="5" t="str">
        <f xml:space="preserve">  "Q" &amp;  ( 1 + QUOTIENT('Calendar Tab'!$B65-1, 3))</f>
        <v>Q1</v>
      </c>
      <c r="E65" s="4">
        <f>YEAR('Calendar Tab'!$A65)</f>
        <v>2020</v>
      </c>
      <c r="F65" s="4">
        <f>WEEKDAY('Calendar Tab'!$A65)</f>
        <v>3</v>
      </c>
      <c r="G65" s="4" t="str">
        <f>TEXT('Calendar Tab'!$A65, "ddd")</f>
        <v>Tue</v>
      </c>
      <c r="H65" s="4">
        <f>INT(TEXT('Calendar Tab'!$A65, "d"))</f>
        <v>3</v>
      </c>
      <c r="I65" s="4" t="str">
        <f>'Calendar Tab'!$E65 &amp;"-" &amp;'Calendar Tab'!$D65</f>
        <v>2020-Q1</v>
      </c>
      <c r="J65" s="4" t="str">
        <f>'Calendar Tab'!$E65 &amp; "-" &amp; 'Calendar Tab'!$C65</f>
        <v>2020-Mar</v>
      </c>
      <c r="K65" s="4">
        <f>'Calendar Tab'!$E65 *100 +'Calendar Tab'!$B65</f>
        <v>202003</v>
      </c>
    </row>
    <row r="66" spans="1:11" x14ac:dyDescent="0.25">
      <c r="A66" s="9">
        <v>43894</v>
      </c>
      <c r="B66" s="7">
        <f>INT(TEXT('Calendar Tab'!$A66, "m"))</f>
        <v>3</v>
      </c>
      <c r="C66" s="7" t="str">
        <f>TEXT('Calendar Tab'!$A66, "mmm")</f>
        <v>Mar</v>
      </c>
      <c r="D66" s="8" t="str">
        <f xml:space="preserve">  "Q" &amp;  ( 1 + QUOTIENT('Calendar Tab'!$B66-1, 3))</f>
        <v>Q1</v>
      </c>
      <c r="E66" s="7">
        <f>YEAR('Calendar Tab'!$A66)</f>
        <v>2020</v>
      </c>
      <c r="F66" s="7">
        <f>WEEKDAY('Calendar Tab'!$A66)</f>
        <v>4</v>
      </c>
      <c r="G66" s="7" t="str">
        <f>TEXT('Calendar Tab'!$A66, "ddd")</f>
        <v>Wed</v>
      </c>
      <c r="H66" s="7">
        <f>INT(TEXT('Calendar Tab'!$A66, "d"))</f>
        <v>4</v>
      </c>
      <c r="I66" s="7" t="str">
        <f>'Calendar Tab'!$E66 &amp;"-" &amp;'Calendar Tab'!$D66</f>
        <v>2020-Q1</v>
      </c>
      <c r="J66" s="7" t="str">
        <f>'Calendar Tab'!$E66 &amp; "-" &amp; 'Calendar Tab'!$C66</f>
        <v>2020-Mar</v>
      </c>
      <c r="K66" s="7">
        <f>'Calendar Tab'!$E66 *100 +'Calendar Tab'!$B66</f>
        <v>202003</v>
      </c>
    </row>
    <row r="67" spans="1:11" x14ac:dyDescent="0.25">
      <c r="A67" s="12">
        <v>43895</v>
      </c>
      <c r="B67" s="10">
        <f>INT(TEXT('Calendar Tab'!$A67, "m"))</f>
        <v>3</v>
      </c>
      <c r="C67" s="10" t="str">
        <f>TEXT('Calendar Tab'!$A67, "mmm")</f>
        <v>Mar</v>
      </c>
      <c r="D67" s="11" t="str">
        <f xml:space="preserve">  "Q" &amp;  ( 1 + QUOTIENT('Calendar Tab'!$B67-1, 3))</f>
        <v>Q1</v>
      </c>
      <c r="E67" s="10">
        <f>YEAR('Calendar Tab'!$A67)</f>
        <v>2020</v>
      </c>
      <c r="F67" s="10">
        <f>WEEKDAY('Calendar Tab'!$A67)</f>
        <v>5</v>
      </c>
      <c r="G67" s="10" t="str">
        <f>TEXT('Calendar Tab'!$A67, "ddd")</f>
        <v>Thu</v>
      </c>
      <c r="H67" s="10">
        <f>INT(TEXT('Calendar Tab'!$A67, "d"))</f>
        <v>5</v>
      </c>
      <c r="I67" s="10" t="str">
        <f>'Calendar Tab'!$E67 &amp;"-" &amp;'Calendar Tab'!$D67</f>
        <v>2020-Q1</v>
      </c>
      <c r="J67" s="10" t="str">
        <f>'Calendar Tab'!$E67 &amp; "-" &amp; 'Calendar Tab'!$C67</f>
        <v>2020-Mar</v>
      </c>
      <c r="K67" s="10">
        <f>'Calendar Tab'!$E67 *100 +'Calendar Tab'!$B67</f>
        <v>202003</v>
      </c>
    </row>
    <row r="68" spans="1:11" x14ac:dyDescent="0.25">
      <c r="A68" s="6">
        <v>43896</v>
      </c>
      <c r="B68" s="4">
        <f>INT(TEXT('Calendar Tab'!$A68, "m"))</f>
        <v>3</v>
      </c>
      <c r="C68" s="4" t="str">
        <f>TEXT('Calendar Tab'!$A68, "mmm")</f>
        <v>Mar</v>
      </c>
      <c r="D68" s="5" t="str">
        <f xml:space="preserve">  "Q" &amp;  ( 1 + QUOTIENT('Calendar Tab'!$B68-1, 3))</f>
        <v>Q1</v>
      </c>
      <c r="E68" s="4">
        <f>YEAR('Calendar Tab'!$A68)</f>
        <v>2020</v>
      </c>
      <c r="F68" s="4">
        <f>WEEKDAY('Calendar Tab'!$A68)</f>
        <v>6</v>
      </c>
      <c r="G68" s="4" t="str">
        <f>TEXT('Calendar Tab'!$A68, "ddd")</f>
        <v>Fri</v>
      </c>
      <c r="H68" s="4">
        <f>INT(TEXT('Calendar Tab'!$A68, "d"))</f>
        <v>6</v>
      </c>
      <c r="I68" s="4" t="str">
        <f>'Calendar Tab'!$E68 &amp;"-" &amp;'Calendar Tab'!$D68</f>
        <v>2020-Q1</v>
      </c>
      <c r="J68" s="4" t="str">
        <f>'Calendar Tab'!$E68 &amp; "-" &amp; 'Calendar Tab'!$C68</f>
        <v>2020-Mar</v>
      </c>
      <c r="K68" s="4">
        <f>'Calendar Tab'!$E68 *100 +'Calendar Tab'!$B68</f>
        <v>202003</v>
      </c>
    </row>
    <row r="69" spans="1:11" x14ac:dyDescent="0.25">
      <c r="A69" s="9">
        <v>43897</v>
      </c>
      <c r="B69" s="7">
        <f>INT(TEXT('Calendar Tab'!$A69, "m"))</f>
        <v>3</v>
      </c>
      <c r="C69" s="7" t="str">
        <f>TEXT('Calendar Tab'!$A69, "mmm")</f>
        <v>Mar</v>
      </c>
      <c r="D69" s="8" t="str">
        <f xml:space="preserve">  "Q" &amp;  ( 1 + QUOTIENT('Calendar Tab'!$B69-1, 3))</f>
        <v>Q1</v>
      </c>
      <c r="E69" s="7">
        <f>YEAR('Calendar Tab'!$A69)</f>
        <v>2020</v>
      </c>
      <c r="F69" s="7">
        <f>WEEKDAY('Calendar Tab'!$A69)</f>
        <v>7</v>
      </c>
      <c r="G69" s="7" t="str">
        <f>TEXT('Calendar Tab'!$A69, "ddd")</f>
        <v>Sat</v>
      </c>
      <c r="H69" s="7">
        <f>INT(TEXT('Calendar Tab'!$A69, "d"))</f>
        <v>7</v>
      </c>
      <c r="I69" s="7" t="str">
        <f>'Calendar Tab'!$E69 &amp;"-" &amp;'Calendar Tab'!$D69</f>
        <v>2020-Q1</v>
      </c>
      <c r="J69" s="7" t="str">
        <f>'Calendar Tab'!$E69 &amp; "-" &amp; 'Calendar Tab'!$C69</f>
        <v>2020-Mar</v>
      </c>
      <c r="K69" s="7">
        <f>'Calendar Tab'!$E69 *100 +'Calendar Tab'!$B69</f>
        <v>202003</v>
      </c>
    </row>
    <row r="70" spans="1:11" x14ac:dyDescent="0.25">
      <c r="A70" s="12">
        <v>43898</v>
      </c>
      <c r="B70" s="10">
        <f>INT(TEXT('Calendar Tab'!$A70, "m"))</f>
        <v>3</v>
      </c>
      <c r="C70" s="10" t="str">
        <f>TEXT('Calendar Tab'!$A70, "mmm")</f>
        <v>Mar</v>
      </c>
      <c r="D70" s="11" t="str">
        <f xml:space="preserve">  "Q" &amp;  ( 1 + QUOTIENT('Calendar Tab'!$B70-1, 3))</f>
        <v>Q1</v>
      </c>
      <c r="E70" s="10">
        <f>YEAR('Calendar Tab'!$A70)</f>
        <v>2020</v>
      </c>
      <c r="F70" s="10">
        <f>WEEKDAY('Calendar Tab'!$A70)</f>
        <v>1</v>
      </c>
      <c r="G70" s="10" t="str">
        <f>TEXT('Calendar Tab'!$A70, "ddd")</f>
        <v>Sun</v>
      </c>
      <c r="H70" s="10">
        <f>INT(TEXT('Calendar Tab'!$A70, "d"))</f>
        <v>8</v>
      </c>
      <c r="I70" s="10" t="str">
        <f>'Calendar Tab'!$E70 &amp;"-" &amp;'Calendar Tab'!$D70</f>
        <v>2020-Q1</v>
      </c>
      <c r="J70" s="10" t="str">
        <f>'Calendar Tab'!$E70 &amp; "-" &amp; 'Calendar Tab'!$C70</f>
        <v>2020-Mar</v>
      </c>
      <c r="K70" s="10">
        <f>'Calendar Tab'!$E70 *100 +'Calendar Tab'!$B70</f>
        <v>202003</v>
      </c>
    </row>
    <row r="71" spans="1:11" x14ac:dyDescent="0.25">
      <c r="A71" s="6">
        <v>43899</v>
      </c>
      <c r="B71" s="4">
        <f>INT(TEXT('Calendar Tab'!$A71, "m"))</f>
        <v>3</v>
      </c>
      <c r="C71" s="4" t="str">
        <f>TEXT('Calendar Tab'!$A71, "mmm")</f>
        <v>Mar</v>
      </c>
      <c r="D71" s="5" t="str">
        <f xml:space="preserve">  "Q" &amp;  ( 1 + QUOTIENT('Calendar Tab'!$B71-1, 3))</f>
        <v>Q1</v>
      </c>
      <c r="E71" s="4">
        <f>YEAR('Calendar Tab'!$A71)</f>
        <v>2020</v>
      </c>
      <c r="F71" s="4">
        <f>WEEKDAY('Calendar Tab'!$A71)</f>
        <v>2</v>
      </c>
      <c r="G71" s="4" t="str">
        <f>TEXT('Calendar Tab'!$A71, "ddd")</f>
        <v>Mon</v>
      </c>
      <c r="H71" s="4">
        <f>INT(TEXT('Calendar Tab'!$A71, "d"))</f>
        <v>9</v>
      </c>
      <c r="I71" s="4" t="str">
        <f>'Calendar Tab'!$E71 &amp;"-" &amp;'Calendar Tab'!$D71</f>
        <v>2020-Q1</v>
      </c>
      <c r="J71" s="4" t="str">
        <f>'Calendar Tab'!$E71 &amp; "-" &amp; 'Calendar Tab'!$C71</f>
        <v>2020-Mar</v>
      </c>
      <c r="K71" s="4">
        <f>'Calendar Tab'!$E71 *100 +'Calendar Tab'!$B71</f>
        <v>202003</v>
      </c>
    </row>
    <row r="72" spans="1:11" x14ac:dyDescent="0.25">
      <c r="A72" s="6">
        <v>43900</v>
      </c>
      <c r="B72" s="4">
        <f>INT(TEXT('Calendar Tab'!$A72, "m"))</f>
        <v>3</v>
      </c>
      <c r="C72" s="4" t="str">
        <f>TEXT('Calendar Tab'!$A72, "mmm")</f>
        <v>Mar</v>
      </c>
      <c r="D72" s="5" t="str">
        <f xml:space="preserve">  "Q" &amp;  ( 1 + QUOTIENT('Calendar Tab'!$B72-1, 3))</f>
        <v>Q1</v>
      </c>
      <c r="E72" s="4">
        <f>YEAR('Calendar Tab'!$A72)</f>
        <v>2020</v>
      </c>
      <c r="F72" s="4">
        <f>WEEKDAY('Calendar Tab'!$A72)</f>
        <v>3</v>
      </c>
      <c r="G72" s="4" t="str">
        <f>TEXT('Calendar Tab'!$A72, "ddd")</f>
        <v>Tue</v>
      </c>
      <c r="H72" s="4">
        <f>INT(TEXT('Calendar Tab'!$A72, "d"))</f>
        <v>10</v>
      </c>
      <c r="I72" s="4" t="str">
        <f>'Calendar Tab'!$E72 &amp;"-" &amp;'Calendar Tab'!$D72</f>
        <v>2020-Q1</v>
      </c>
      <c r="J72" s="4" t="str">
        <f>'Calendar Tab'!$E72 &amp; "-" &amp; 'Calendar Tab'!$C72</f>
        <v>2020-Mar</v>
      </c>
      <c r="K72" s="4">
        <f>'Calendar Tab'!$E72 *100 +'Calendar Tab'!$B72</f>
        <v>202003</v>
      </c>
    </row>
    <row r="73" spans="1:11" x14ac:dyDescent="0.25">
      <c r="A73" s="9">
        <v>43901</v>
      </c>
      <c r="B73" s="7">
        <f>INT(TEXT('Calendar Tab'!$A73, "m"))</f>
        <v>3</v>
      </c>
      <c r="C73" s="7" t="str">
        <f>TEXT('Calendar Tab'!$A73, "mmm")</f>
        <v>Mar</v>
      </c>
      <c r="D73" s="8" t="str">
        <f xml:space="preserve">  "Q" &amp;  ( 1 + QUOTIENT('Calendar Tab'!$B73-1, 3))</f>
        <v>Q1</v>
      </c>
      <c r="E73" s="7">
        <f>YEAR('Calendar Tab'!$A73)</f>
        <v>2020</v>
      </c>
      <c r="F73" s="7">
        <f>WEEKDAY('Calendar Tab'!$A73)</f>
        <v>4</v>
      </c>
      <c r="G73" s="7" t="str">
        <f>TEXT('Calendar Tab'!$A73, "ddd")</f>
        <v>Wed</v>
      </c>
      <c r="H73" s="7">
        <f>INT(TEXT('Calendar Tab'!$A73, "d"))</f>
        <v>11</v>
      </c>
      <c r="I73" s="7" t="str">
        <f>'Calendar Tab'!$E73 &amp;"-" &amp;'Calendar Tab'!$D73</f>
        <v>2020-Q1</v>
      </c>
      <c r="J73" s="7" t="str">
        <f>'Calendar Tab'!$E73 &amp; "-" &amp; 'Calendar Tab'!$C73</f>
        <v>2020-Mar</v>
      </c>
      <c r="K73" s="7">
        <f>'Calendar Tab'!$E73 *100 +'Calendar Tab'!$B73</f>
        <v>202003</v>
      </c>
    </row>
    <row r="74" spans="1:11" x14ac:dyDescent="0.25">
      <c r="A74" s="12">
        <v>43902</v>
      </c>
      <c r="B74" s="10">
        <f>INT(TEXT('Calendar Tab'!$A74, "m"))</f>
        <v>3</v>
      </c>
      <c r="C74" s="10" t="str">
        <f>TEXT('Calendar Tab'!$A74, "mmm")</f>
        <v>Mar</v>
      </c>
      <c r="D74" s="11" t="str">
        <f xml:space="preserve">  "Q" &amp;  ( 1 + QUOTIENT('Calendar Tab'!$B74-1, 3))</f>
        <v>Q1</v>
      </c>
      <c r="E74" s="10">
        <f>YEAR('Calendar Tab'!$A74)</f>
        <v>2020</v>
      </c>
      <c r="F74" s="10">
        <f>WEEKDAY('Calendar Tab'!$A74)</f>
        <v>5</v>
      </c>
      <c r="G74" s="10" t="str">
        <f>TEXT('Calendar Tab'!$A74, "ddd")</f>
        <v>Thu</v>
      </c>
      <c r="H74" s="10">
        <f>INT(TEXT('Calendar Tab'!$A74, "d"))</f>
        <v>12</v>
      </c>
      <c r="I74" s="10" t="str">
        <f>'Calendar Tab'!$E74 &amp;"-" &amp;'Calendar Tab'!$D74</f>
        <v>2020-Q1</v>
      </c>
      <c r="J74" s="10" t="str">
        <f>'Calendar Tab'!$E74 &amp; "-" &amp; 'Calendar Tab'!$C74</f>
        <v>2020-Mar</v>
      </c>
      <c r="K74" s="10">
        <f>'Calendar Tab'!$E74 *100 +'Calendar Tab'!$B74</f>
        <v>202003</v>
      </c>
    </row>
    <row r="75" spans="1:11" x14ac:dyDescent="0.25">
      <c r="A75" s="6">
        <v>43903</v>
      </c>
      <c r="B75" s="4">
        <f>INT(TEXT('Calendar Tab'!$A75, "m"))</f>
        <v>3</v>
      </c>
      <c r="C75" s="4" t="str">
        <f>TEXT('Calendar Tab'!$A75, "mmm")</f>
        <v>Mar</v>
      </c>
      <c r="D75" s="5" t="str">
        <f xml:space="preserve">  "Q" &amp;  ( 1 + QUOTIENT('Calendar Tab'!$B75-1, 3))</f>
        <v>Q1</v>
      </c>
      <c r="E75" s="4">
        <f>YEAR('Calendar Tab'!$A75)</f>
        <v>2020</v>
      </c>
      <c r="F75" s="4">
        <f>WEEKDAY('Calendar Tab'!$A75)</f>
        <v>6</v>
      </c>
      <c r="G75" s="4" t="str">
        <f>TEXT('Calendar Tab'!$A75, "ddd")</f>
        <v>Fri</v>
      </c>
      <c r="H75" s="4">
        <f>INT(TEXT('Calendar Tab'!$A75, "d"))</f>
        <v>13</v>
      </c>
      <c r="I75" s="4" t="str">
        <f>'Calendar Tab'!$E75 &amp;"-" &amp;'Calendar Tab'!$D75</f>
        <v>2020-Q1</v>
      </c>
      <c r="J75" s="4" t="str">
        <f>'Calendar Tab'!$E75 &amp; "-" &amp; 'Calendar Tab'!$C75</f>
        <v>2020-Mar</v>
      </c>
      <c r="K75" s="4">
        <f>'Calendar Tab'!$E75 *100 +'Calendar Tab'!$B75</f>
        <v>202003</v>
      </c>
    </row>
    <row r="76" spans="1:11" x14ac:dyDescent="0.25">
      <c r="A76" s="9">
        <v>43904</v>
      </c>
      <c r="B76" s="7">
        <f>INT(TEXT('Calendar Tab'!$A76, "m"))</f>
        <v>3</v>
      </c>
      <c r="C76" s="7" t="str">
        <f>TEXT('Calendar Tab'!$A76, "mmm")</f>
        <v>Mar</v>
      </c>
      <c r="D76" s="8" t="str">
        <f xml:space="preserve">  "Q" &amp;  ( 1 + QUOTIENT('Calendar Tab'!$B76-1, 3))</f>
        <v>Q1</v>
      </c>
      <c r="E76" s="7">
        <f>YEAR('Calendar Tab'!$A76)</f>
        <v>2020</v>
      </c>
      <c r="F76" s="7">
        <f>WEEKDAY('Calendar Tab'!$A76)</f>
        <v>7</v>
      </c>
      <c r="G76" s="7" t="str">
        <f>TEXT('Calendar Tab'!$A76, "ddd")</f>
        <v>Sat</v>
      </c>
      <c r="H76" s="7">
        <f>INT(TEXT('Calendar Tab'!$A76, "d"))</f>
        <v>14</v>
      </c>
      <c r="I76" s="7" t="str">
        <f>'Calendar Tab'!$E76 &amp;"-" &amp;'Calendar Tab'!$D76</f>
        <v>2020-Q1</v>
      </c>
      <c r="J76" s="7" t="str">
        <f>'Calendar Tab'!$E76 &amp; "-" &amp; 'Calendar Tab'!$C76</f>
        <v>2020-Mar</v>
      </c>
      <c r="K76" s="7">
        <f>'Calendar Tab'!$E76 *100 +'Calendar Tab'!$B76</f>
        <v>202003</v>
      </c>
    </row>
    <row r="77" spans="1:11" x14ac:dyDescent="0.25">
      <c r="A77" s="12">
        <v>43905</v>
      </c>
      <c r="B77" s="10">
        <f>INT(TEXT('Calendar Tab'!$A77, "m"))</f>
        <v>3</v>
      </c>
      <c r="C77" s="10" t="str">
        <f>TEXT('Calendar Tab'!$A77, "mmm")</f>
        <v>Mar</v>
      </c>
      <c r="D77" s="11" t="str">
        <f xml:space="preserve">  "Q" &amp;  ( 1 + QUOTIENT('Calendar Tab'!$B77-1, 3))</f>
        <v>Q1</v>
      </c>
      <c r="E77" s="10">
        <f>YEAR('Calendar Tab'!$A77)</f>
        <v>2020</v>
      </c>
      <c r="F77" s="10">
        <f>WEEKDAY('Calendar Tab'!$A77)</f>
        <v>1</v>
      </c>
      <c r="G77" s="10" t="str">
        <f>TEXT('Calendar Tab'!$A77, "ddd")</f>
        <v>Sun</v>
      </c>
      <c r="H77" s="10">
        <f>INT(TEXT('Calendar Tab'!$A77, "d"))</f>
        <v>15</v>
      </c>
      <c r="I77" s="10" t="str">
        <f>'Calendar Tab'!$E77 &amp;"-" &amp;'Calendar Tab'!$D77</f>
        <v>2020-Q1</v>
      </c>
      <c r="J77" s="10" t="str">
        <f>'Calendar Tab'!$E77 &amp; "-" &amp; 'Calendar Tab'!$C77</f>
        <v>2020-Mar</v>
      </c>
      <c r="K77" s="10">
        <f>'Calendar Tab'!$E77 *100 +'Calendar Tab'!$B77</f>
        <v>202003</v>
      </c>
    </row>
    <row r="78" spans="1:11" x14ac:dyDescent="0.25">
      <c r="A78" s="6">
        <v>43906</v>
      </c>
      <c r="B78" s="4">
        <f>INT(TEXT('Calendar Tab'!$A78, "m"))</f>
        <v>3</v>
      </c>
      <c r="C78" s="4" t="str">
        <f>TEXT('Calendar Tab'!$A78, "mmm")</f>
        <v>Mar</v>
      </c>
      <c r="D78" s="5" t="str">
        <f xml:space="preserve">  "Q" &amp;  ( 1 + QUOTIENT('Calendar Tab'!$B78-1, 3))</f>
        <v>Q1</v>
      </c>
      <c r="E78" s="4">
        <f>YEAR('Calendar Tab'!$A78)</f>
        <v>2020</v>
      </c>
      <c r="F78" s="4">
        <f>WEEKDAY('Calendar Tab'!$A78)</f>
        <v>2</v>
      </c>
      <c r="G78" s="4" t="str">
        <f>TEXT('Calendar Tab'!$A78, "ddd")</f>
        <v>Mon</v>
      </c>
      <c r="H78" s="4">
        <f>INT(TEXT('Calendar Tab'!$A78, "d"))</f>
        <v>16</v>
      </c>
      <c r="I78" s="4" t="str">
        <f>'Calendar Tab'!$E78 &amp;"-" &amp;'Calendar Tab'!$D78</f>
        <v>2020-Q1</v>
      </c>
      <c r="J78" s="4" t="str">
        <f>'Calendar Tab'!$E78 &amp; "-" &amp; 'Calendar Tab'!$C78</f>
        <v>2020-Mar</v>
      </c>
      <c r="K78" s="4">
        <f>'Calendar Tab'!$E78 *100 +'Calendar Tab'!$B78</f>
        <v>202003</v>
      </c>
    </row>
    <row r="79" spans="1:11" x14ac:dyDescent="0.25">
      <c r="A79" s="9">
        <v>43907</v>
      </c>
      <c r="B79" s="7">
        <f>INT(TEXT('Calendar Tab'!$A79, "m"))</f>
        <v>3</v>
      </c>
      <c r="C79" s="7" t="str">
        <f>TEXT('Calendar Tab'!$A79, "mmm")</f>
        <v>Mar</v>
      </c>
      <c r="D79" s="8" t="str">
        <f xml:space="preserve">  "Q" &amp;  ( 1 + QUOTIENT('Calendar Tab'!$B79-1, 3))</f>
        <v>Q1</v>
      </c>
      <c r="E79" s="7">
        <f>YEAR('Calendar Tab'!$A79)</f>
        <v>2020</v>
      </c>
      <c r="F79" s="7">
        <f>WEEKDAY('Calendar Tab'!$A79)</f>
        <v>3</v>
      </c>
      <c r="G79" s="7" t="str">
        <f>TEXT('Calendar Tab'!$A79, "ddd")</f>
        <v>Tue</v>
      </c>
      <c r="H79" s="7">
        <f>INT(TEXT('Calendar Tab'!$A79, "d"))</f>
        <v>17</v>
      </c>
      <c r="I79" s="7" t="str">
        <f>'Calendar Tab'!$E79 &amp;"-" &amp;'Calendar Tab'!$D79</f>
        <v>2020-Q1</v>
      </c>
      <c r="J79" s="7" t="str">
        <f>'Calendar Tab'!$E79 &amp; "-" &amp; 'Calendar Tab'!$C79</f>
        <v>2020-Mar</v>
      </c>
      <c r="K79" s="7">
        <f>'Calendar Tab'!$E79 *100 +'Calendar Tab'!$B79</f>
        <v>202003</v>
      </c>
    </row>
    <row r="80" spans="1:11" x14ac:dyDescent="0.25">
      <c r="A80" s="12">
        <v>43908</v>
      </c>
      <c r="B80" s="10">
        <f>INT(TEXT('Calendar Tab'!$A80, "m"))</f>
        <v>3</v>
      </c>
      <c r="C80" s="10" t="str">
        <f>TEXT('Calendar Tab'!$A80, "mmm")</f>
        <v>Mar</v>
      </c>
      <c r="D80" s="11" t="str">
        <f xml:space="preserve">  "Q" &amp;  ( 1 + QUOTIENT('Calendar Tab'!$B80-1, 3))</f>
        <v>Q1</v>
      </c>
      <c r="E80" s="10">
        <f>YEAR('Calendar Tab'!$A80)</f>
        <v>2020</v>
      </c>
      <c r="F80" s="10">
        <f>WEEKDAY('Calendar Tab'!$A80)</f>
        <v>4</v>
      </c>
      <c r="G80" s="10" t="str">
        <f>TEXT('Calendar Tab'!$A80, "ddd")</f>
        <v>Wed</v>
      </c>
      <c r="H80" s="10">
        <f>INT(TEXT('Calendar Tab'!$A80, "d"))</f>
        <v>18</v>
      </c>
      <c r="I80" s="10" t="str">
        <f>'Calendar Tab'!$E80 &amp;"-" &amp;'Calendar Tab'!$D80</f>
        <v>2020-Q1</v>
      </c>
      <c r="J80" s="10" t="str">
        <f>'Calendar Tab'!$E80 &amp; "-" &amp; 'Calendar Tab'!$C80</f>
        <v>2020-Mar</v>
      </c>
      <c r="K80" s="10">
        <f>'Calendar Tab'!$E80 *100 +'Calendar Tab'!$B80</f>
        <v>202003</v>
      </c>
    </row>
    <row r="81" spans="1:11" x14ac:dyDescent="0.25">
      <c r="A81" s="6">
        <v>43909</v>
      </c>
      <c r="B81" s="4">
        <f>INT(TEXT('Calendar Tab'!$A81, "m"))</f>
        <v>3</v>
      </c>
      <c r="C81" s="4" t="str">
        <f>TEXT('Calendar Tab'!$A81, "mmm")</f>
        <v>Mar</v>
      </c>
      <c r="D81" s="5" t="str">
        <f xml:space="preserve">  "Q" &amp;  ( 1 + QUOTIENT('Calendar Tab'!$B81-1, 3))</f>
        <v>Q1</v>
      </c>
      <c r="E81" s="4">
        <f>YEAR('Calendar Tab'!$A81)</f>
        <v>2020</v>
      </c>
      <c r="F81" s="4">
        <f>WEEKDAY('Calendar Tab'!$A81)</f>
        <v>5</v>
      </c>
      <c r="G81" s="4" t="str">
        <f>TEXT('Calendar Tab'!$A81, "ddd")</f>
        <v>Thu</v>
      </c>
      <c r="H81" s="4">
        <f>INT(TEXT('Calendar Tab'!$A81, "d"))</f>
        <v>19</v>
      </c>
      <c r="I81" s="4" t="str">
        <f>'Calendar Tab'!$E81 &amp;"-" &amp;'Calendar Tab'!$D81</f>
        <v>2020-Q1</v>
      </c>
      <c r="J81" s="4" t="str">
        <f>'Calendar Tab'!$E81 &amp; "-" &amp; 'Calendar Tab'!$C81</f>
        <v>2020-Mar</v>
      </c>
      <c r="K81" s="4">
        <f>'Calendar Tab'!$E81 *100 +'Calendar Tab'!$B81</f>
        <v>202003</v>
      </c>
    </row>
    <row r="82" spans="1:11" x14ac:dyDescent="0.25">
      <c r="A82" s="9">
        <v>43910</v>
      </c>
      <c r="B82" s="7">
        <f>INT(TEXT('Calendar Tab'!$A82, "m"))</f>
        <v>3</v>
      </c>
      <c r="C82" s="7" t="str">
        <f>TEXT('Calendar Tab'!$A82, "mmm")</f>
        <v>Mar</v>
      </c>
      <c r="D82" s="8" t="str">
        <f xml:space="preserve">  "Q" &amp;  ( 1 + QUOTIENT('Calendar Tab'!$B82-1, 3))</f>
        <v>Q1</v>
      </c>
      <c r="E82" s="7">
        <f>YEAR('Calendar Tab'!$A82)</f>
        <v>2020</v>
      </c>
      <c r="F82" s="7">
        <f>WEEKDAY('Calendar Tab'!$A82)</f>
        <v>6</v>
      </c>
      <c r="G82" s="7" t="str">
        <f>TEXT('Calendar Tab'!$A82, "ddd")</f>
        <v>Fri</v>
      </c>
      <c r="H82" s="7">
        <f>INT(TEXT('Calendar Tab'!$A82, "d"))</f>
        <v>20</v>
      </c>
      <c r="I82" s="7" t="str">
        <f>'Calendar Tab'!$E82 &amp;"-" &amp;'Calendar Tab'!$D82</f>
        <v>2020-Q1</v>
      </c>
      <c r="J82" s="7" t="str">
        <f>'Calendar Tab'!$E82 &amp; "-" &amp; 'Calendar Tab'!$C82</f>
        <v>2020-Mar</v>
      </c>
      <c r="K82" s="7">
        <f>'Calendar Tab'!$E82 *100 +'Calendar Tab'!$B82</f>
        <v>202003</v>
      </c>
    </row>
    <row r="83" spans="1:11" x14ac:dyDescent="0.25">
      <c r="A83" s="12">
        <v>43911</v>
      </c>
      <c r="B83" s="10">
        <f>INT(TEXT('Calendar Tab'!$A83, "m"))</f>
        <v>3</v>
      </c>
      <c r="C83" s="10" t="str">
        <f>TEXT('Calendar Tab'!$A83, "mmm")</f>
        <v>Mar</v>
      </c>
      <c r="D83" s="11" t="str">
        <f xml:space="preserve">  "Q" &amp;  ( 1 + QUOTIENT('Calendar Tab'!$B83-1, 3))</f>
        <v>Q1</v>
      </c>
      <c r="E83" s="10">
        <f>YEAR('Calendar Tab'!$A83)</f>
        <v>2020</v>
      </c>
      <c r="F83" s="10">
        <f>WEEKDAY('Calendar Tab'!$A83)</f>
        <v>7</v>
      </c>
      <c r="G83" s="10" t="str">
        <f>TEXT('Calendar Tab'!$A83, "ddd")</f>
        <v>Sat</v>
      </c>
      <c r="H83" s="10">
        <f>INT(TEXT('Calendar Tab'!$A83, "d"))</f>
        <v>21</v>
      </c>
      <c r="I83" s="10" t="str">
        <f>'Calendar Tab'!$E83 &amp;"-" &amp;'Calendar Tab'!$D83</f>
        <v>2020-Q1</v>
      </c>
      <c r="J83" s="10" t="str">
        <f>'Calendar Tab'!$E83 &amp; "-" &amp; 'Calendar Tab'!$C83</f>
        <v>2020-Mar</v>
      </c>
      <c r="K83" s="10">
        <f>'Calendar Tab'!$E83 *100 +'Calendar Tab'!$B83</f>
        <v>202003</v>
      </c>
    </row>
    <row r="84" spans="1:11" x14ac:dyDescent="0.25">
      <c r="A84" s="6">
        <v>43912</v>
      </c>
      <c r="B84" s="4">
        <f>INT(TEXT('Calendar Tab'!$A84, "m"))</f>
        <v>3</v>
      </c>
      <c r="C84" s="4" t="str">
        <f>TEXT('Calendar Tab'!$A84, "mmm")</f>
        <v>Mar</v>
      </c>
      <c r="D84" s="5" t="str">
        <f xml:space="preserve">  "Q" &amp;  ( 1 + QUOTIENT('Calendar Tab'!$B84-1, 3))</f>
        <v>Q1</v>
      </c>
      <c r="E84" s="4">
        <f>YEAR('Calendar Tab'!$A84)</f>
        <v>2020</v>
      </c>
      <c r="F84" s="4">
        <f>WEEKDAY('Calendar Tab'!$A84)</f>
        <v>1</v>
      </c>
      <c r="G84" s="4" t="str">
        <f>TEXT('Calendar Tab'!$A84, "ddd")</f>
        <v>Sun</v>
      </c>
      <c r="H84" s="4">
        <f>INT(TEXT('Calendar Tab'!$A84, "d"))</f>
        <v>22</v>
      </c>
      <c r="I84" s="4" t="str">
        <f>'Calendar Tab'!$E84 &amp;"-" &amp;'Calendar Tab'!$D84</f>
        <v>2020-Q1</v>
      </c>
      <c r="J84" s="4" t="str">
        <f>'Calendar Tab'!$E84 &amp; "-" &amp; 'Calendar Tab'!$C84</f>
        <v>2020-Mar</v>
      </c>
      <c r="K84" s="4">
        <f>'Calendar Tab'!$E84 *100 +'Calendar Tab'!$B84</f>
        <v>202003</v>
      </c>
    </row>
    <row r="85" spans="1:11" x14ac:dyDescent="0.25">
      <c r="A85" s="9">
        <v>43913</v>
      </c>
      <c r="B85" s="7">
        <f>INT(TEXT('Calendar Tab'!$A85, "m"))</f>
        <v>3</v>
      </c>
      <c r="C85" s="7" t="str">
        <f>TEXT('Calendar Tab'!$A85, "mmm")</f>
        <v>Mar</v>
      </c>
      <c r="D85" s="8" t="str">
        <f xml:space="preserve">  "Q" &amp;  ( 1 + QUOTIENT('Calendar Tab'!$B85-1, 3))</f>
        <v>Q1</v>
      </c>
      <c r="E85" s="7">
        <f>YEAR('Calendar Tab'!$A85)</f>
        <v>2020</v>
      </c>
      <c r="F85" s="7">
        <f>WEEKDAY('Calendar Tab'!$A85)</f>
        <v>2</v>
      </c>
      <c r="G85" s="7" t="str">
        <f>TEXT('Calendar Tab'!$A85, "ddd")</f>
        <v>Mon</v>
      </c>
      <c r="H85" s="7">
        <f>INT(TEXT('Calendar Tab'!$A85, "d"))</f>
        <v>23</v>
      </c>
      <c r="I85" s="7" t="str">
        <f>'Calendar Tab'!$E85 &amp;"-" &amp;'Calendar Tab'!$D85</f>
        <v>2020-Q1</v>
      </c>
      <c r="J85" s="7" t="str">
        <f>'Calendar Tab'!$E85 &amp; "-" &amp; 'Calendar Tab'!$C85</f>
        <v>2020-Mar</v>
      </c>
      <c r="K85" s="7">
        <f>'Calendar Tab'!$E85 *100 +'Calendar Tab'!$B85</f>
        <v>202003</v>
      </c>
    </row>
    <row r="86" spans="1:11" x14ac:dyDescent="0.25">
      <c r="A86" s="12">
        <v>43914</v>
      </c>
      <c r="B86" s="10">
        <f>INT(TEXT('Calendar Tab'!$A86, "m"))</f>
        <v>3</v>
      </c>
      <c r="C86" s="10" t="str">
        <f>TEXT('Calendar Tab'!$A86, "mmm")</f>
        <v>Mar</v>
      </c>
      <c r="D86" s="11" t="str">
        <f xml:space="preserve">  "Q" &amp;  ( 1 + QUOTIENT('Calendar Tab'!$B86-1, 3))</f>
        <v>Q1</v>
      </c>
      <c r="E86" s="10">
        <f>YEAR('Calendar Tab'!$A86)</f>
        <v>2020</v>
      </c>
      <c r="F86" s="10">
        <f>WEEKDAY('Calendar Tab'!$A86)</f>
        <v>3</v>
      </c>
      <c r="G86" s="10" t="str">
        <f>TEXT('Calendar Tab'!$A86, "ddd")</f>
        <v>Tue</v>
      </c>
      <c r="H86" s="10">
        <f>INT(TEXT('Calendar Tab'!$A86, "d"))</f>
        <v>24</v>
      </c>
      <c r="I86" s="10" t="str">
        <f>'Calendar Tab'!$E86 &amp;"-" &amp;'Calendar Tab'!$D86</f>
        <v>2020-Q1</v>
      </c>
      <c r="J86" s="10" t="str">
        <f>'Calendar Tab'!$E86 &amp; "-" &amp; 'Calendar Tab'!$C86</f>
        <v>2020-Mar</v>
      </c>
      <c r="K86" s="10">
        <f>'Calendar Tab'!$E86 *100 +'Calendar Tab'!$B86</f>
        <v>202003</v>
      </c>
    </row>
    <row r="87" spans="1:11" x14ac:dyDescent="0.25">
      <c r="A87" s="6">
        <v>43915</v>
      </c>
      <c r="B87" s="4">
        <f>INT(TEXT('Calendar Tab'!$A87, "m"))</f>
        <v>3</v>
      </c>
      <c r="C87" s="4" t="str">
        <f>TEXT('Calendar Tab'!$A87, "mmm")</f>
        <v>Mar</v>
      </c>
      <c r="D87" s="5" t="str">
        <f xml:space="preserve">  "Q" &amp;  ( 1 + QUOTIENT('Calendar Tab'!$B87-1, 3))</f>
        <v>Q1</v>
      </c>
      <c r="E87" s="4">
        <f>YEAR('Calendar Tab'!$A87)</f>
        <v>2020</v>
      </c>
      <c r="F87" s="4">
        <f>WEEKDAY('Calendar Tab'!$A87)</f>
        <v>4</v>
      </c>
      <c r="G87" s="4" t="str">
        <f>TEXT('Calendar Tab'!$A87, "ddd")</f>
        <v>Wed</v>
      </c>
      <c r="H87" s="4">
        <f>INT(TEXT('Calendar Tab'!$A87, "d"))</f>
        <v>25</v>
      </c>
      <c r="I87" s="4" t="str">
        <f>'Calendar Tab'!$E87 &amp;"-" &amp;'Calendar Tab'!$D87</f>
        <v>2020-Q1</v>
      </c>
      <c r="J87" s="4" t="str">
        <f>'Calendar Tab'!$E87 &amp; "-" &amp; 'Calendar Tab'!$C87</f>
        <v>2020-Mar</v>
      </c>
      <c r="K87" s="4">
        <f>'Calendar Tab'!$E87 *100 +'Calendar Tab'!$B87</f>
        <v>202003</v>
      </c>
    </row>
    <row r="88" spans="1:11" x14ac:dyDescent="0.25">
      <c r="A88" s="9">
        <v>43916</v>
      </c>
      <c r="B88" s="7">
        <f>INT(TEXT('Calendar Tab'!$A88, "m"))</f>
        <v>3</v>
      </c>
      <c r="C88" s="7" t="str">
        <f>TEXT('Calendar Tab'!$A88, "mmm")</f>
        <v>Mar</v>
      </c>
      <c r="D88" s="8" t="str">
        <f xml:space="preserve">  "Q" &amp;  ( 1 + QUOTIENT('Calendar Tab'!$B88-1, 3))</f>
        <v>Q1</v>
      </c>
      <c r="E88" s="7">
        <f>YEAR('Calendar Tab'!$A88)</f>
        <v>2020</v>
      </c>
      <c r="F88" s="7">
        <f>WEEKDAY('Calendar Tab'!$A88)</f>
        <v>5</v>
      </c>
      <c r="G88" s="7" t="str">
        <f>TEXT('Calendar Tab'!$A88, "ddd")</f>
        <v>Thu</v>
      </c>
      <c r="H88" s="7">
        <f>INT(TEXT('Calendar Tab'!$A88, "d"))</f>
        <v>26</v>
      </c>
      <c r="I88" s="7" t="str">
        <f>'Calendar Tab'!$E88 &amp;"-" &amp;'Calendar Tab'!$D88</f>
        <v>2020-Q1</v>
      </c>
      <c r="J88" s="7" t="str">
        <f>'Calendar Tab'!$E88 &amp; "-" &amp; 'Calendar Tab'!$C88</f>
        <v>2020-Mar</v>
      </c>
      <c r="K88" s="7">
        <f>'Calendar Tab'!$E88 *100 +'Calendar Tab'!$B88</f>
        <v>202003</v>
      </c>
    </row>
    <row r="89" spans="1:11" x14ac:dyDescent="0.25">
      <c r="A89" s="12">
        <v>43917</v>
      </c>
      <c r="B89" s="10">
        <f>INT(TEXT('Calendar Tab'!$A89, "m"))</f>
        <v>3</v>
      </c>
      <c r="C89" s="10" t="str">
        <f>TEXT('Calendar Tab'!$A89, "mmm")</f>
        <v>Mar</v>
      </c>
      <c r="D89" s="11" t="str">
        <f xml:space="preserve">  "Q" &amp;  ( 1 + QUOTIENT('Calendar Tab'!$B89-1, 3))</f>
        <v>Q1</v>
      </c>
      <c r="E89" s="10">
        <f>YEAR('Calendar Tab'!$A89)</f>
        <v>2020</v>
      </c>
      <c r="F89" s="10">
        <f>WEEKDAY('Calendar Tab'!$A89)</f>
        <v>6</v>
      </c>
      <c r="G89" s="10" t="str">
        <f>TEXT('Calendar Tab'!$A89, "ddd")</f>
        <v>Fri</v>
      </c>
      <c r="H89" s="10">
        <f>INT(TEXT('Calendar Tab'!$A89, "d"))</f>
        <v>27</v>
      </c>
      <c r="I89" s="10" t="str">
        <f>'Calendar Tab'!$E89 &amp;"-" &amp;'Calendar Tab'!$D89</f>
        <v>2020-Q1</v>
      </c>
      <c r="J89" s="10" t="str">
        <f>'Calendar Tab'!$E89 &amp; "-" &amp; 'Calendar Tab'!$C89</f>
        <v>2020-Mar</v>
      </c>
      <c r="K89" s="10">
        <f>'Calendar Tab'!$E89 *100 +'Calendar Tab'!$B89</f>
        <v>202003</v>
      </c>
    </row>
    <row r="90" spans="1:11" x14ac:dyDescent="0.25">
      <c r="A90" s="6">
        <v>43918</v>
      </c>
      <c r="B90" s="4">
        <f>INT(TEXT('Calendar Tab'!$A90, "m"))</f>
        <v>3</v>
      </c>
      <c r="C90" s="4" t="str">
        <f>TEXT('Calendar Tab'!$A90, "mmm")</f>
        <v>Mar</v>
      </c>
      <c r="D90" s="5" t="str">
        <f xml:space="preserve">  "Q" &amp;  ( 1 + QUOTIENT('Calendar Tab'!$B90-1, 3))</f>
        <v>Q1</v>
      </c>
      <c r="E90" s="4">
        <f>YEAR('Calendar Tab'!$A90)</f>
        <v>2020</v>
      </c>
      <c r="F90" s="4">
        <f>WEEKDAY('Calendar Tab'!$A90)</f>
        <v>7</v>
      </c>
      <c r="G90" s="4" t="str">
        <f>TEXT('Calendar Tab'!$A90, "ddd")</f>
        <v>Sat</v>
      </c>
      <c r="H90" s="4">
        <f>INT(TEXT('Calendar Tab'!$A90, "d"))</f>
        <v>28</v>
      </c>
      <c r="I90" s="4" t="str">
        <f>'Calendar Tab'!$E90 &amp;"-" &amp;'Calendar Tab'!$D90</f>
        <v>2020-Q1</v>
      </c>
      <c r="J90" s="4" t="str">
        <f>'Calendar Tab'!$E90 &amp; "-" &amp; 'Calendar Tab'!$C90</f>
        <v>2020-Mar</v>
      </c>
      <c r="K90" s="4">
        <f>'Calendar Tab'!$E90 *100 +'Calendar Tab'!$B90</f>
        <v>202003</v>
      </c>
    </row>
    <row r="91" spans="1:11" x14ac:dyDescent="0.25">
      <c r="A91" s="9">
        <v>43919</v>
      </c>
      <c r="B91" s="7">
        <f>INT(TEXT('Calendar Tab'!$A91, "m"))</f>
        <v>3</v>
      </c>
      <c r="C91" s="7" t="str">
        <f>TEXT('Calendar Tab'!$A91, "mmm")</f>
        <v>Mar</v>
      </c>
      <c r="D91" s="8" t="str">
        <f xml:space="preserve">  "Q" &amp;  ( 1 + QUOTIENT('Calendar Tab'!$B91-1, 3))</f>
        <v>Q1</v>
      </c>
      <c r="E91" s="7">
        <f>YEAR('Calendar Tab'!$A91)</f>
        <v>2020</v>
      </c>
      <c r="F91" s="7">
        <f>WEEKDAY('Calendar Tab'!$A91)</f>
        <v>1</v>
      </c>
      <c r="G91" s="7" t="str">
        <f>TEXT('Calendar Tab'!$A91, "ddd")</f>
        <v>Sun</v>
      </c>
      <c r="H91" s="7">
        <f>INT(TEXT('Calendar Tab'!$A91, "d"))</f>
        <v>29</v>
      </c>
      <c r="I91" s="7" t="str">
        <f>'Calendar Tab'!$E91 &amp;"-" &amp;'Calendar Tab'!$D91</f>
        <v>2020-Q1</v>
      </c>
      <c r="J91" s="7" t="str">
        <f>'Calendar Tab'!$E91 &amp; "-" &amp; 'Calendar Tab'!$C91</f>
        <v>2020-Mar</v>
      </c>
      <c r="K91" s="7">
        <f>'Calendar Tab'!$E91 *100 +'Calendar Tab'!$B91</f>
        <v>202003</v>
      </c>
    </row>
    <row r="92" spans="1:11" x14ac:dyDescent="0.25">
      <c r="A92" s="12">
        <v>43920</v>
      </c>
      <c r="B92" s="10">
        <f>INT(TEXT('Calendar Tab'!$A92, "m"))</f>
        <v>3</v>
      </c>
      <c r="C92" s="10" t="str">
        <f>TEXT('Calendar Tab'!$A92, "mmm")</f>
        <v>Mar</v>
      </c>
      <c r="D92" s="11" t="str">
        <f xml:space="preserve">  "Q" &amp;  ( 1 + QUOTIENT('Calendar Tab'!$B92-1, 3))</f>
        <v>Q1</v>
      </c>
      <c r="E92" s="10">
        <f>YEAR('Calendar Tab'!$A92)</f>
        <v>2020</v>
      </c>
      <c r="F92" s="10">
        <f>WEEKDAY('Calendar Tab'!$A92)</f>
        <v>2</v>
      </c>
      <c r="G92" s="10" t="str">
        <f>TEXT('Calendar Tab'!$A92, "ddd")</f>
        <v>Mon</v>
      </c>
      <c r="H92" s="10">
        <f>INT(TEXT('Calendar Tab'!$A92, "d"))</f>
        <v>30</v>
      </c>
      <c r="I92" s="10" t="str">
        <f>'Calendar Tab'!$E92 &amp;"-" &amp;'Calendar Tab'!$D92</f>
        <v>2020-Q1</v>
      </c>
      <c r="J92" s="10" t="str">
        <f>'Calendar Tab'!$E92 &amp; "-" &amp; 'Calendar Tab'!$C92</f>
        <v>2020-Mar</v>
      </c>
      <c r="K92" s="10">
        <f>'Calendar Tab'!$E92 *100 +'Calendar Tab'!$B92</f>
        <v>202003</v>
      </c>
    </row>
    <row r="93" spans="1:11" x14ac:dyDescent="0.25">
      <c r="A93" s="6">
        <v>43921</v>
      </c>
      <c r="B93" s="4">
        <f>INT(TEXT('Calendar Tab'!$A93, "m"))</f>
        <v>3</v>
      </c>
      <c r="C93" s="4" t="str">
        <f>TEXT('Calendar Tab'!$A93, "mmm")</f>
        <v>Mar</v>
      </c>
      <c r="D93" s="5" t="str">
        <f xml:space="preserve">  "Q" &amp;  ( 1 + QUOTIENT('Calendar Tab'!$B93-1, 3))</f>
        <v>Q1</v>
      </c>
      <c r="E93" s="4">
        <f>YEAR('Calendar Tab'!$A93)</f>
        <v>2020</v>
      </c>
      <c r="F93" s="4">
        <f>WEEKDAY('Calendar Tab'!$A93)</f>
        <v>3</v>
      </c>
      <c r="G93" s="4" t="str">
        <f>TEXT('Calendar Tab'!$A93, "ddd")</f>
        <v>Tue</v>
      </c>
      <c r="H93" s="4">
        <f>INT(TEXT('Calendar Tab'!$A93, "d"))</f>
        <v>31</v>
      </c>
      <c r="I93" s="4" t="str">
        <f>'Calendar Tab'!$E93 &amp;"-" &amp;'Calendar Tab'!$D93</f>
        <v>2020-Q1</v>
      </c>
      <c r="J93" s="4" t="str">
        <f>'Calendar Tab'!$E93 &amp; "-" &amp; 'Calendar Tab'!$C93</f>
        <v>2020-Mar</v>
      </c>
      <c r="K93" s="4">
        <f>'Calendar Tab'!$E93 *100 +'Calendar Tab'!$B93</f>
        <v>202003</v>
      </c>
    </row>
    <row r="94" spans="1:11" x14ac:dyDescent="0.25">
      <c r="A94" s="9">
        <v>43922</v>
      </c>
      <c r="B94" s="7">
        <f>INT(TEXT('Calendar Tab'!$A94, "m"))</f>
        <v>4</v>
      </c>
      <c r="C94" s="7" t="str">
        <f>TEXT('Calendar Tab'!$A94, "mmm")</f>
        <v>Apr</v>
      </c>
      <c r="D94" s="8" t="str">
        <f xml:space="preserve">  "Q" &amp;  ( 1 + QUOTIENT('Calendar Tab'!$B94-1, 3))</f>
        <v>Q2</v>
      </c>
      <c r="E94" s="7">
        <f>YEAR('Calendar Tab'!$A94)</f>
        <v>2020</v>
      </c>
      <c r="F94" s="7">
        <f>WEEKDAY('Calendar Tab'!$A94)</f>
        <v>4</v>
      </c>
      <c r="G94" s="7" t="str">
        <f>TEXT('Calendar Tab'!$A94, "ddd")</f>
        <v>Wed</v>
      </c>
      <c r="H94" s="7">
        <f>INT(TEXT('Calendar Tab'!$A94, "d"))</f>
        <v>1</v>
      </c>
      <c r="I94" s="7" t="str">
        <f>'Calendar Tab'!$E94 &amp;"-" &amp;'Calendar Tab'!$D94</f>
        <v>2020-Q2</v>
      </c>
      <c r="J94" s="7" t="str">
        <f>'Calendar Tab'!$E94 &amp; "-" &amp; 'Calendar Tab'!$C94</f>
        <v>2020-Apr</v>
      </c>
      <c r="K94" s="7">
        <f>'Calendar Tab'!$E94 *100 +'Calendar Tab'!$B94</f>
        <v>202004</v>
      </c>
    </row>
    <row r="95" spans="1:11" x14ac:dyDescent="0.25">
      <c r="A95" s="12">
        <v>43923</v>
      </c>
      <c r="B95" s="10">
        <f>INT(TEXT('Calendar Tab'!$A95, "m"))</f>
        <v>4</v>
      </c>
      <c r="C95" s="10" t="str">
        <f>TEXT('Calendar Tab'!$A95, "mmm")</f>
        <v>Apr</v>
      </c>
      <c r="D95" s="11" t="str">
        <f xml:space="preserve">  "Q" &amp;  ( 1 + QUOTIENT('Calendar Tab'!$B95-1, 3))</f>
        <v>Q2</v>
      </c>
      <c r="E95" s="10">
        <f>YEAR('Calendar Tab'!$A95)</f>
        <v>2020</v>
      </c>
      <c r="F95" s="10">
        <f>WEEKDAY('Calendar Tab'!$A95)</f>
        <v>5</v>
      </c>
      <c r="G95" s="10" t="str">
        <f>TEXT('Calendar Tab'!$A95, "ddd")</f>
        <v>Thu</v>
      </c>
      <c r="H95" s="10">
        <f>INT(TEXT('Calendar Tab'!$A95, "d"))</f>
        <v>2</v>
      </c>
      <c r="I95" s="10" t="str">
        <f>'Calendar Tab'!$E95 &amp;"-" &amp;'Calendar Tab'!$D95</f>
        <v>2020-Q2</v>
      </c>
      <c r="J95" s="10" t="str">
        <f>'Calendar Tab'!$E95 &amp; "-" &amp; 'Calendar Tab'!$C95</f>
        <v>2020-Apr</v>
      </c>
      <c r="K95" s="10">
        <f>'Calendar Tab'!$E95 *100 +'Calendar Tab'!$B95</f>
        <v>202004</v>
      </c>
    </row>
    <row r="96" spans="1:11" x14ac:dyDescent="0.25">
      <c r="A96" s="6">
        <v>43924</v>
      </c>
      <c r="B96" s="4">
        <f>INT(TEXT('Calendar Tab'!$A96, "m"))</f>
        <v>4</v>
      </c>
      <c r="C96" s="4" t="str">
        <f>TEXT('Calendar Tab'!$A96, "mmm")</f>
        <v>Apr</v>
      </c>
      <c r="D96" s="5" t="str">
        <f xml:space="preserve">  "Q" &amp;  ( 1 + QUOTIENT('Calendar Tab'!$B96-1, 3))</f>
        <v>Q2</v>
      </c>
      <c r="E96" s="4">
        <f>YEAR('Calendar Tab'!$A96)</f>
        <v>2020</v>
      </c>
      <c r="F96" s="4">
        <f>WEEKDAY('Calendar Tab'!$A96)</f>
        <v>6</v>
      </c>
      <c r="G96" s="4" t="str">
        <f>TEXT('Calendar Tab'!$A96, "ddd")</f>
        <v>Fri</v>
      </c>
      <c r="H96" s="4">
        <f>INT(TEXT('Calendar Tab'!$A96, "d"))</f>
        <v>3</v>
      </c>
      <c r="I96" s="4" t="str">
        <f>'Calendar Tab'!$E96 &amp;"-" &amp;'Calendar Tab'!$D96</f>
        <v>2020-Q2</v>
      </c>
      <c r="J96" s="4" t="str">
        <f>'Calendar Tab'!$E96 &amp; "-" &amp; 'Calendar Tab'!$C96</f>
        <v>2020-Apr</v>
      </c>
      <c r="K96" s="4">
        <f>'Calendar Tab'!$E96 *100 +'Calendar Tab'!$B96</f>
        <v>202004</v>
      </c>
    </row>
    <row r="97" spans="1:11" x14ac:dyDescent="0.25">
      <c r="A97" s="9">
        <v>43925</v>
      </c>
      <c r="B97" s="7">
        <f>INT(TEXT('Calendar Tab'!$A97, "m"))</f>
        <v>4</v>
      </c>
      <c r="C97" s="7" t="str">
        <f>TEXT('Calendar Tab'!$A97, "mmm")</f>
        <v>Apr</v>
      </c>
      <c r="D97" s="8" t="str">
        <f xml:space="preserve">  "Q" &amp;  ( 1 + QUOTIENT('Calendar Tab'!$B97-1, 3))</f>
        <v>Q2</v>
      </c>
      <c r="E97" s="7">
        <f>YEAR('Calendar Tab'!$A97)</f>
        <v>2020</v>
      </c>
      <c r="F97" s="7">
        <f>WEEKDAY('Calendar Tab'!$A97)</f>
        <v>7</v>
      </c>
      <c r="G97" s="7" t="str">
        <f>TEXT('Calendar Tab'!$A97, "ddd")</f>
        <v>Sat</v>
      </c>
      <c r="H97" s="7">
        <f>INT(TEXT('Calendar Tab'!$A97, "d"))</f>
        <v>4</v>
      </c>
      <c r="I97" s="7" t="str">
        <f>'Calendar Tab'!$E97 &amp;"-" &amp;'Calendar Tab'!$D97</f>
        <v>2020-Q2</v>
      </c>
      <c r="J97" s="7" t="str">
        <f>'Calendar Tab'!$E97 &amp; "-" &amp; 'Calendar Tab'!$C97</f>
        <v>2020-Apr</v>
      </c>
      <c r="K97" s="7">
        <f>'Calendar Tab'!$E97 *100 +'Calendar Tab'!$B97</f>
        <v>202004</v>
      </c>
    </row>
    <row r="98" spans="1:11" x14ac:dyDescent="0.25">
      <c r="A98" s="12">
        <v>43926</v>
      </c>
      <c r="B98" s="10">
        <f>INT(TEXT('Calendar Tab'!$A98, "m"))</f>
        <v>4</v>
      </c>
      <c r="C98" s="10" t="str">
        <f>TEXT('Calendar Tab'!$A98, "mmm")</f>
        <v>Apr</v>
      </c>
      <c r="D98" s="11" t="str">
        <f xml:space="preserve">  "Q" &amp;  ( 1 + QUOTIENT('Calendar Tab'!$B98-1, 3))</f>
        <v>Q2</v>
      </c>
      <c r="E98" s="10">
        <f>YEAR('Calendar Tab'!$A98)</f>
        <v>2020</v>
      </c>
      <c r="F98" s="10">
        <f>WEEKDAY('Calendar Tab'!$A98)</f>
        <v>1</v>
      </c>
      <c r="G98" s="10" t="str">
        <f>TEXT('Calendar Tab'!$A98, "ddd")</f>
        <v>Sun</v>
      </c>
      <c r="H98" s="10">
        <f>INT(TEXT('Calendar Tab'!$A98, "d"))</f>
        <v>5</v>
      </c>
      <c r="I98" s="10" t="str">
        <f>'Calendar Tab'!$E98 &amp;"-" &amp;'Calendar Tab'!$D98</f>
        <v>2020-Q2</v>
      </c>
      <c r="J98" s="10" t="str">
        <f>'Calendar Tab'!$E98 &amp; "-" &amp; 'Calendar Tab'!$C98</f>
        <v>2020-Apr</v>
      </c>
      <c r="K98" s="10">
        <f>'Calendar Tab'!$E98 *100 +'Calendar Tab'!$B98</f>
        <v>202004</v>
      </c>
    </row>
    <row r="99" spans="1:11" x14ac:dyDescent="0.25">
      <c r="A99" s="6">
        <v>43927</v>
      </c>
      <c r="B99" s="4">
        <f>INT(TEXT('Calendar Tab'!$A99, "m"))</f>
        <v>4</v>
      </c>
      <c r="C99" s="4" t="str">
        <f>TEXT('Calendar Tab'!$A99, "mmm")</f>
        <v>Apr</v>
      </c>
      <c r="D99" s="5" t="str">
        <f xml:space="preserve">  "Q" &amp;  ( 1 + QUOTIENT('Calendar Tab'!$B99-1, 3))</f>
        <v>Q2</v>
      </c>
      <c r="E99" s="4">
        <f>YEAR('Calendar Tab'!$A99)</f>
        <v>2020</v>
      </c>
      <c r="F99" s="4">
        <f>WEEKDAY('Calendar Tab'!$A99)</f>
        <v>2</v>
      </c>
      <c r="G99" s="4" t="str">
        <f>TEXT('Calendar Tab'!$A99, "ddd")</f>
        <v>Mon</v>
      </c>
      <c r="H99" s="4">
        <f>INT(TEXT('Calendar Tab'!$A99, "d"))</f>
        <v>6</v>
      </c>
      <c r="I99" s="4" t="str">
        <f>'Calendar Tab'!$E99 &amp;"-" &amp;'Calendar Tab'!$D99</f>
        <v>2020-Q2</v>
      </c>
      <c r="J99" s="4" t="str">
        <f>'Calendar Tab'!$E99 &amp; "-" &amp; 'Calendar Tab'!$C99</f>
        <v>2020-Apr</v>
      </c>
      <c r="K99" s="4">
        <f>'Calendar Tab'!$E99 *100 +'Calendar Tab'!$B99</f>
        <v>202004</v>
      </c>
    </row>
    <row r="100" spans="1:11" x14ac:dyDescent="0.25">
      <c r="A100" s="6">
        <v>43928</v>
      </c>
      <c r="B100" s="4">
        <f>INT(TEXT('Calendar Tab'!$A100, "m"))</f>
        <v>4</v>
      </c>
      <c r="C100" s="4" t="str">
        <f>TEXT('Calendar Tab'!$A100, "mmm")</f>
        <v>Apr</v>
      </c>
      <c r="D100" s="5" t="str">
        <f xml:space="preserve">  "Q" &amp;  ( 1 + QUOTIENT('Calendar Tab'!$B100-1, 3))</f>
        <v>Q2</v>
      </c>
      <c r="E100" s="4">
        <f>YEAR('Calendar Tab'!$A100)</f>
        <v>2020</v>
      </c>
      <c r="F100" s="4">
        <f>WEEKDAY('Calendar Tab'!$A100)</f>
        <v>3</v>
      </c>
      <c r="G100" s="4" t="str">
        <f>TEXT('Calendar Tab'!$A100, "ddd")</f>
        <v>Tue</v>
      </c>
      <c r="H100" s="4">
        <f>INT(TEXT('Calendar Tab'!$A100, "d"))</f>
        <v>7</v>
      </c>
      <c r="I100" s="4" t="str">
        <f>'Calendar Tab'!$E100 &amp;"-" &amp;'Calendar Tab'!$D100</f>
        <v>2020-Q2</v>
      </c>
      <c r="J100" s="4" t="str">
        <f>'Calendar Tab'!$E100 &amp; "-" &amp; 'Calendar Tab'!$C100</f>
        <v>2020-Apr</v>
      </c>
      <c r="K100" s="4">
        <f>'Calendar Tab'!$E100 *100 +'Calendar Tab'!$B100</f>
        <v>202004</v>
      </c>
    </row>
    <row r="101" spans="1:11" x14ac:dyDescent="0.25">
      <c r="A101" s="9">
        <v>43929</v>
      </c>
      <c r="B101" s="7">
        <f>INT(TEXT('Calendar Tab'!$A101, "m"))</f>
        <v>4</v>
      </c>
      <c r="C101" s="7" t="str">
        <f>TEXT('Calendar Tab'!$A101, "mmm")</f>
        <v>Apr</v>
      </c>
      <c r="D101" s="8" t="str">
        <f xml:space="preserve">  "Q" &amp;  ( 1 + QUOTIENT('Calendar Tab'!$B101-1, 3))</f>
        <v>Q2</v>
      </c>
      <c r="E101" s="7">
        <f>YEAR('Calendar Tab'!$A101)</f>
        <v>2020</v>
      </c>
      <c r="F101" s="7">
        <f>WEEKDAY('Calendar Tab'!$A101)</f>
        <v>4</v>
      </c>
      <c r="G101" s="7" t="str">
        <f>TEXT('Calendar Tab'!$A101, "ddd")</f>
        <v>Wed</v>
      </c>
      <c r="H101" s="7">
        <f>INT(TEXT('Calendar Tab'!$A101, "d"))</f>
        <v>8</v>
      </c>
      <c r="I101" s="7" t="str">
        <f>'Calendar Tab'!$E101 &amp;"-" &amp;'Calendar Tab'!$D101</f>
        <v>2020-Q2</v>
      </c>
      <c r="J101" s="7" t="str">
        <f>'Calendar Tab'!$E101 &amp; "-" &amp; 'Calendar Tab'!$C101</f>
        <v>2020-Apr</v>
      </c>
      <c r="K101" s="7">
        <f>'Calendar Tab'!$E101 *100 +'Calendar Tab'!$B101</f>
        <v>202004</v>
      </c>
    </row>
    <row r="102" spans="1:11" x14ac:dyDescent="0.25">
      <c r="A102" s="12">
        <v>43930</v>
      </c>
      <c r="B102" s="10">
        <f>INT(TEXT('Calendar Tab'!$A102, "m"))</f>
        <v>4</v>
      </c>
      <c r="C102" s="10" t="str">
        <f>TEXT('Calendar Tab'!$A102, "mmm")</f>
        <v>Apr</v>
      </c>
      <c r="D102" s="11" t="str">
        <f xml:space="preserve">  "Q" &amp;  ( 1 + QUOTIENT('Calendar Tab'!$B102-1, 3))</f>
        <v>Q2</v>
      </c>
      <c r="E102" s="10">
        <f>YEAR('Calendar Tab'!$A102)</f>
        <v>2020</v>
      </c>
      <c r="F102" s="10">
        <f>WEEKDAY('Calendar Tab'!$A102)</f>
        <v>5</v>
      </c>
      <c r="G102" s="10" t="str">
        <f>TEXT('Calendar Tab'!$A102, "ddd")</f>
        <v>Thu</v>
      </c>
      <c r="H102" s="10">
        <f>INT(TEXT('Calendar Tab'!$A102, "d"))</f>
        <v>9</v>
      </c>
      <c r="I102" s="10" t="str">
        <f>'Calendar Tab'!$E102 &amp;"-" &amp;'Calendar Tab'!$D102</f>
        <v>2020-Q2</v>
      </c>
      <c r="J102" s="10" t="str">
        <f>'Calendar Tab'!$E102 &amp; "-" &amp; 'Calendar Tab'!$C102</f>
        <v>2020-Apr</v>
      </c>
      <c r="K102" s="10">
        <f>'Calendar Tab'!$E102 *100 +'Calendar Tab'!$B102</f>
        <v>202004</v>
      </c>
    </row>
    <row r="103" spans="1:11" x14ac:dyDescent="0.25">
      <c r="A103" s="6">
        <v>43931</v>
      </c>
      <c r="B103" s="4">
        <f>INT(TEXT('Calendar Tab'!$A103, "m"))</f>
        <v>4</v>
      </c>
      <c r="C103" s="4" t="str">
        <f>TEXT('Calendar Tab'!$A103, "mmm")</f>
        <v>Apr</v>
      </c>
      <c r="D103" s="5" t="str">
        <f xml:space="preserve">  "Q" &amp;  ( 1 + QUOTIENT('Calendar Tab'!$B103-1, 3))</f>
        <v>Q2</v>
      </c>
      <c r="E103" s="4">
        <f>YEAR('Calendar Tab'!$A103)</f>
        <v>2020</v>
      </c>
      <c r="F103" s="4">
        <f>WEEKDAY('Calendar Tab'!$A103)</f>
        <v>6</v>
      </c>
      <c r="G103" s="4" t="str">
        <f>TEXT('Calendar Tab'!$A103, "ddd")</f>
        <v>Fri</v>
      </c>
      <c r="H103" s="4">
        <f>INT(TEXT('Calendar Tab'!$A103, "d"))</f>
        <v>10</v>
      </c>
      <c r="I103" s="4" t="str">
        <f>'Calendar Tab'!$E103 &amp;"-" &amp;'Calendar Tab'!$D103</f>
        <v>2020-Q2</v>
      </c>
      <c r="J103" s="4" t="str">
        <f>'Calendar Tab'!$E103 &amp; "-" &amp; 'Calendar Tab'!$C103</f>
        <v>2020-Apr</v>
      </c>
      <c r="K103" s="4">
        <f>'Calendar Tab'!$E103 *100 +'Calendar Tab'!$B103</f>
        <v>202004</v>
      </c>
    </row>
    <row r="104" spans="1:11" x14ac:dyDescent="0.25">
      <c r="A104" s="9">
        <v>43932</v>
      </c>
      <c r="B104" s="7">
        <f>INT(TEXT('Calendar Tab'!$A104, "m"))</f>
        <v>4</v>
      </c>
      <c r="C104" s="7" t="str">
        <f>TEXT('Calendar Tab'!$A104, "mmm")</f>
        <v>Apr</v>
      </c>
      <c r="D104" s="8" t="str">
        <f xml:space="preserve">  "Q" &amp;  ( 1 + QUOTIENT('Calendar Tab'!$B104-1, 3))</f>
        <v>Q2</v>
      </c>
      <c r="E104" s="7">
        <f>YEAR('Calendar Tab'!$A104)</f>
        <v>2020</v>
      </c>
      <c r="F104" s="7">
        <f>WEEKDAY('Calendar Tab'!$A104)</f>
        <v>7</v>
      </c>
      <c r="G104" s="7" t="str">
        <f>TEXT('Calendar Tab'!$A104, "ddd")</f>
        <v>Sat</v>
      </c>
      <c r="H104" s="7">
        <f>INT(TEXT('Calendar Tab'!$A104, "d"))</f>
        <v>11</v>
      </c>
      <c r="I104" s="7" t="str">
        <f>'Calendar Tab'!$E104 &amp;"-" &amp;'Calendar Tab'!$D104</f>
        <v>2020-Q2</v>
      </c>
      <c r="J104" s="7" t="str">
        <f>'Calendar Tab'!$E104 &amp; "-" &amp; 'Calendar Tab'!$C104</f>
        <v>2020-Apr</v>
      </c>
      <c r="K104" s="7">
        <f>'Calendar Tab'!$E104 *100 +'Calendar Tab'!$B104</f>
        <v>202004</v>
      </c>
    </row>
    <row r="105" spans="1:11" x14ac:dyDescent="0.25">
      <c r="A105" s="12">
        <v>43933</v>
      </c>
      <c r="B105" s="10">
        <f>INT(TEXT('Calendar Tab'!$A105, "m"))</f>
        <v>4</v>
      </c>
      <c r="C105" s="10" t="str">
        <f>TEXT('Calendar Tab'!$A105, "mmm")</f>
        <v>Apr</v>
      </c>
      <c r="D105" s="11" t="str">
        <f xml:space="preserve">  "Q" &amp;  ( 1 + QUOTIENT('Calendar Tab'!$B105-1, 3))</f>
        <v>Q2</v>
      </c>
      <c r="E105" s="10">
        <f>YEAR('Calendar Tab'!$A105)</f>
        <v>2020</v>
      </c>
      <c r="F105" s="10">
        <f>WEEKDAY('Calendar Tab'!$A105)</f>
        <v>1</v>
      </c>
      <c r="G105" s="10" t="str">
        <f>TEXT('Calendar Tab'!$A105, "ddd")</f>
        <v>Sun</v>
      </c>
      <c r="H105" s="10">
        <f>INT(TEXT('Calendar Tab'!$A105, "d"))</f>
        <v>12</v>
      </c>
      <c r="I105" s="10" t="str">
        <f>'Calendar Tab'!$E105 &amp;"-" &amp;'Calendar Tab'!$D105</f>
        <v>2020-Q2</v>
      </c>
      <c r="J105" s="10" t="str">
        <f>'Calendar Tab'!$E105 &amp; "-" &amp; 'Calendar Tab'!$C105</f>
        <v>2020-Apr</v>
      </c>
      <c r="K105" s="10">
        <f>'Calendar Tab'!$E105 *100 +'Calendar Tab'!$B105</f>
        <v>202004</v>
      </c>
    </row>
    <row r="106" spans="1:11" x14ac:dyDescent="0.25">
      <c r="A106" s="6">
        <v>43934</v>
      </c>
      <c r="B106" s="4">
        <f>INT(TEXT('Calendar Tab'!$A106, "m"))</f>
        <v>4</v>
      </c>
      <c r="C106" s="4" t="str">
        <f>TEXT('Calendar Tab'!$A106, "mmm")</f>
        <v>Apr</v>
      </c>
      <c r="D106" s="5" t="str">
        <f xml:space="preserve">  "Q" &amp;  ( 1 + QUOTIENT('Calendar Tab'!$B106-1, 3))</f>
        <v>Q2</v>
      </c>
      <c r="E106" s="4">
        <f>YEAR('Calendar Tab'!$A106)</f>
        <v>2020</v>
      </c>
      <c r="F106" s="4">
        <f>WEEKDAY('Calendar Tab'!$A106)</f>
        <v>2</v>
      </c>
      <c r="G106" s="4" t="str">
        <f>TEXT('Calendar Tab'!$A106, "ddd")</f>
        <v>Mon</v>
      </c>
      <c r="H106" s="4">
        <f>INT(TEXT('Calendar Tab'!$A106, "d"))</f>
        <v>13</v>
      </c>
      <c r="I106" s="4" t="str">
        <f>'Calendar Tab'!$E106 &amp;"-" &amp;'Calendar Tab'!$D106</f>
        <v>2020-Q2</v>
      </c>
      <c r="J106" s="4" t="str">
        <f>'Calendar Tab'!$E106 &amp; "-" &amp; 'Calendar Tab'!$C106</f>
        <v>2020-Apr</v>
      </c>
      <c r="K106" s="4">
        <f>'Calendar Tab'!$E106 *100 +'Calendar Tab'!$B106</f>
        <v>202004</v>
      </c>
    </row>
    <row r="107" spans="1:11" x14ac:dyDescent="0.25">
      <c r="A107" s="9">
        <v>43935</v>
      </c>
      <c r="B107" s="7">
        <f>INT(TEXT('Calendar Tab'!$A107, "m"))</f>
        <v>4</v>
      </c>
      <c r="C107" s="7" t="str">
        <f>TEXT('Calendar Tab'!$A107, "mmm")</f>
        <v>Apr</v>
      </c>
      <c r="D107" s="8" t="str">
        <f xml:space="preserve">  "Q" &amp;  ( 1 + QUOTIENT('Calendar Tab'!$B107-1, 3))</f>
        <v>Q2</v>
      </c>
      <c r="E107" s="7">
        <f>YEAR('Calendar Tab'!$A107)</f>
        <v>2020</v>
      </c>
      <c r="F107" s="7">
        <f>WEEKDAY('Calendar Tab'!$A107)</f>
        <v>3</v>
      </c>
      <c r="G107" s="7" t="str">
        <f>TEXT('Calendar Tab'!$A107, "ddd")</f>
        <v>Tue</v>
      </c>
      <c r="H107" s="7">
        <f>INT(TEXT('Calendar Tab'!$A107, "d"))</f>
        <v>14</v>
      </c>
      <c r="I107" s="7" t="str">
        <f>'Calendar Tab'!$E107 &amp;"-" &amp;'Calendar Tab'!$D107</f>
        <v>2020-Q2</v>
      </c>
      <c r="J107" s="7" t="str">
        <f>'Calendar Tab'!$E107 &amp; "-" &amp; 'Calendar Tab'!$C107</f>
        <v>2020-Apr</v>
      </c>
      <c r="K107" s="7">
        <f>'Calendar Tab'!$E107 *100 +'Calendar Tab'!$B107</f>
        <v>202004</v>
      </c>
    </row>
    <row r="108" spans="1:11" x14ac:dyDescent="0.25">
      <c r="A108" s="12">
        <v>43936</v>
      </c>
      <c r="B108" s="10">
        <f>INT(TEXT('Calendar Tab'!$A108, "m"))</f>
        <v>4</v>
      </c>
      <c r="C108" s="10" t="str">
        <f>TEXT('Calendar Tab'!$A108, "mmm")</f>
        <v>Apr</v>
      </c>
      <c r="D108" s="11" t="str">
        <f xml:space="preserve">  "Q" &amp;  ( 1 + QUOTIENT('Calendar Tab'!$B108-1, 3))</f>
        <v>Q2</v>
      </c>
      <c r="E108" s="10">
        <f>YEAR('Calendar Tab'!$A108)</f>
        <v>2020</v>
      </c>
      <c r="F108" s="10">
        <f>WEEKDAY('Calendar Tab'!$A108)</f>
        <v>4</v>
      </c>
      <c r="G108" s="10" t="str">
        <f>TEXT('Calendar Tab'!$A108, "ddd")</f>
        <v>Wed</v>
      </c>
      <c r="H108" s="10">
        <f>INT(TEXT('Calendar Tab'!$A108, "d"))</f>
        <v>15</v>
      </c>
      <c r="I108" s="10" t="str">
        <f>'Calendar Tab'!$E108 &amp;"-" &amp;'Calendar Tab'!$D108</f>
        <v>2020-Q2</v>
      </c>
      <c r="J108" s="10" t="str">
        <f>'Calendar Tab'!$E108 &amp; "-" &amp; 'Calendar Tab'!$C108</f>
        <v>2020-Apr</v>
      </c>
      <c r="K108" s="10">
        <f>'Calendar Tab'!$E108 *100 +'Calendar Tab'!$B108</f>
        <v>202004</v>
      </c>
    </row>
    <row r="109" spans="1:11" x14ac:dyDescent="0.25">
      <c r="A109" s="6">
        <v>43937</v>
      </c>
      <c r="B109" s="4">
        <f>INT(TEXT('Calendar Tab'!$A109, "m"))</f>
        <v>4</v>
      </c>
      <c r="C109" s="4" t="str">
        <f>TEXT('Calendar Tab'!$A109, "mmm")</f>
        <v>Apr</v>
      </c>
      <c r="D109" s="5" t="str">
        <f xml:space="preserve">  "Q" &amp;  ( 1 + QUOTIENT('Calendar Tab'!$B109-1, 3))</f>
        <v>Q2</v>
      </c>
      <c r="E109" s="4">
        <f>YEAR('Calendar Tab'!$A109)</f>
        <v>2020</v>
      </c>
      <c r="F109" s="4">
        <f>WEEKDAY('Calendar Tab'!$A109)</f>
        <v>5</v>
      </c>
      <c r="G109" s="4" t="str">
        <f>TEXT('Calendar Tab'!$A109, "ddd")</f>
        <v>Thu</v>
      </c>
      <c r="H109" s="4">
        <f>INT(TEXT('Calendar Tab'!$A109, "d"))</f>
        <v>16</v>
      </c>
      <c r="I109" s="4" t="str">
        <f>'Calendar Tab'!$E109 &amp;"-" &amp;'Calendar Tab'!$D109</f>
        <v>2020-Q2</v>
      </c>
      <c r="J109" s="4" t="str">
        <f>'Calendar Tab'!$E109 &amp; "-" &amp; 'Calendar Tab'!$C109</f>
        <v>2020-Apr</v>
      </c>
      <c r="K109" s="4">
        <f>'Calendar Tab'!$E109 *100 +'Calendar Tab'!$B109</f>
        <v>202004</v>
      </c>
    </row>
    <row r="110" spans="1:11" x14ac:dyDescent="0.25">
      <c r="A110" s="9">
        <v>43938</v>
      </c>
      <c r="B110" s="7">
        <f>INT(TEXT('Calendar Tab'!$A110, "m"))</f>
        <v>4</v>
      </c>
      <c r="C110" s="7" t="str">
        <f>TEXT('Calendar Tab'!$A110, "mmm")</f>
        <v>Apr</v>
      </c>
      <c r="D110" s="8" t="str">
        <f xml:space="preserve">  "Q" &amp;  ( 1 + QUOTIENT('Calendar Tab'!$B110-1, 3))</f>
        <v>Q2</v>
      </c>
      <c r="E110" s="7">
        <f>YEAR('Calendar Tab'!$A110)</f>
        <v>2020</v>
      </c>
      <c r="F110" s="7">
        <f>WEEKDAY('Calendar Tab'!$A110)</f>
        <v>6</v>
      </c>
      <c r="G110" s="7" t="str">
        <f>TEXT('Calendar Tab'!$A110, "ddd")</f>
        <v>Fri</v>
      </c>
      <c r="H110" s="7">
        <f>INT(TEXT('Calendar Tab'!$A110, "d"))</f>
        <v>17</v>
      </c>
      <c r="I110" s="7" t="str">
        <f>'Calendar Tab'!$E110 &amp;"-" &amp;'Calendar Tab'!$D110</f>
        <v>2020-Q2</v>
      </c>
      <c r="J110" s="7" t="str">
        <f>'Calendar Tab'!$E110 &amp; "-" &amp; 'Calendar Tab'!$C110</f>
        <v>2020-Apr</v>
      </c>
      <c r="K110" s="7">
        <f>'Calendar Tab'!$E110 *100 +'Calendar Tab'!$B110</f>
        <v>202004</v>
      </c>
    </row>
    <row r="111" spans="1:11" x14ac:dyDescent="0.25">
      <c r="A111" s="12">
        <v>43939</v>
      </c>
      <c r="B111" s="10">
        <f>INT(TEXT('Calendar Tab'!$A111, "m"))</f>
        <v>4</v>
      </c>
      <c r="C111" s="10" t="str">
        <f>TEXT('Calendar Tab'!$A111, "mmm")</f>
        <v>Apr</v>
      </c>
      <c r="D111" s="11" t="str">
        <f xml:space="preserve">  "Q" &amp;  ( 1 + QUOTIENT('Calendar Tab'!$B111-1, 3))</f>
        <v>Q2</v>
      </c>
      <c r="E111" s="10">
        <f>YEAR('Calendar Tab'!$A111)</f>
        <v>2020</v>
      </c>
      <c r="F111" s="10">
        <f>WEEKDAY('Calendar Tab'!$A111)</f>
        <v>7</v>
      </c>
      <c r="G111" s="10" t="str">
        <f>TEXT('Calendar Tab'!$A111, "ddd")</f>
        <v>Sat</v>
      </c>
      <c r="H111" s="10">
        <f>INT(TEXT('Calendar Tab'!$A111, "d"))</f>
        <v>18</v>
      </c>
      <c r="I111" s="10" t="str">
        <f>'Calendar Tab'!$E111 &amp;"-" &amp;'Calendar Tab'!$D111</f>
        <v>2020-Q2</v>
      </c>
      <c r="J111" s="10" t="str">
        <f>'Calendar Tab'!$E111 &amp; "-" &amp; 'Calendar Tab'!$C111</f>
        <v>2020-Apr</v>
      </c>
      <c r="K111" s="10">
        <f>'Calendar Tab'!$E111 *100 +'Calendar Tab'!$B111</f>
        <v>202004</v>
      </c>
    </row>
    <row r="112" spans="1:11" x14ac:dyDescent="0.25">
      <c r="A112" s="6">
        <v>43940</v>
      </c>
      <c r="B112" s="4">
        <f>INT(TEXT('Calendar Tab'!$A112, "m"))</f>
        <v>4</v>
      </c>
      <c r="C112" s="4" t="str">
        <f>TEXT('Calendar Tab'!$A112, "mmm")</f>
        <v>Apr</v>
      </c>
      <c r="D112" s="5" t="str">
        <f xml:space="preserve">  "Q" &amp;  ( 1 + QUOTIENT('Calendar Tab'!$B112-1, 3))</f>
        <v>Q2</v>
      </c>
      <c r="E112" s="4">
        <f>YEAR('Calendar Tab'!$A112)</f>
        <v>2020</v>
      </c>
      <c r="F112" s="4">
        <f>WEEKDAY('Calendar Tab'!$A112)</f>
        <v>1</v>
      </c>
      <c r="G112" s="4" t="str">
        <f>TEXT('Calendar Tab'!$A112, "ddd")</f>
        <v>Sun</v>
      </c>
      <c r="H112" s="4">
        <f>INT(TEXT('Calendar Tab'!$A112, "d"))</f>
        <v>19</v>
      </c>
      <c r="I112" s="4" t="str">
        <f>'Calendar Tab'!$E112 &amp;"-" &amp;'Calendar Tab'!$D112</f>
        <v>2020-Q2</v>
      </c>
      <c r="J112" s="4" t="str">
        <f>'Calendar Tab'!$E112 &amp; "-" &amp; 'Calendar Tab'!$C112</f>
        <v>2020-Apr</v>
      </c>
      <c r="K112" s="4">
        <f>'Calendar Tab'!$E112 *100 +'Calendar Tab'!$B112</f>
        <v>202004</v>
      </c>
    </row>
    <row r="113" spans="1:11" x14ac:dyDescent="0.25">
      <c r="A113" s="9">
        <v>43941</v>
      </c>
      <c r="B113" s="7">
        <f>INT(TEXT('Calendar Tab'!$A113, "m"))</f>
        <v>4</v>
      </c>
      <c r="C113" s="7" t="str">
        <f>TEXT('Calendar Tab'!$A113, "mmm")</f>
        <v>Apr</v>
      </c>
      <c r="D113" s="8" t="str">
        <f xml:space="preserve">  "Q" &amp;  ( 1 + QUOTIENT('Calendar Tab'!$B113-1, 3))</f>
        <v>Q2</v>
      </c>
      <c r="E113" s="7">
        <f>YEAR('Calendar Tab'!$A113)</f>
        <v>2020</v>
      </c>
      <c r="F113" s="7">
        <f>WEEKDAY('Calendar Tab'!$A113)</f>
        <v>2</v>
      </c>
      <c r="G113" s="7" t="str">
        <f>TEXT('Calendar Tab'!$A113, "ddd")</f>
        <v>Mon</v>
      </c>
      <c r="H113" s="7">
        <f>INT(TEXT('Calendar Tab'!$A113, "d"))</f>
        <v>20</v>
      </c>
      <c r="I113" s="7" t="str">
        <f>'Calendar Tab'!$E113 &amp;"-" &amp;'Calendar Tab'!$D113</f>
        <v>2020-Q2</v>
      </c>
      <c r="J113" s="7" t="str">
        <f>'Calendar Tab'!$E113 &amp; "-" &amp; 'Calendar Tab'!$C113</f>
        <v>2020-Apr</v>
      </c>
      <c r="K113" s="7">
        <f>'Calendar Tab'!$E113 *100 +'Calendar Tab'!$B113</f>
        <v>202004</v>
      </c>
    </row>
    <row r="114" spans="1:11" x14ac:dyDescent="0.25">
      <c r="A114" s="12">
        <v>43942</v>
      </c>
      <c r="B114" s="10">
        <f>INT(TEXT('Calendar Tab'!$A114, "m"))</f>
        <v>4</v>
      </c>
      <c r="C114" s="10" t="str">
        <f>TEXT('Calendar Tab'!$A114, "mmm")</f>
        <v>Apr</v>
      </c>
      <c r="D114" s="11" t="str">
        <f xml:space="preserve">  "Q" &amp;  ( 1 + QUOTIENT('Calendar Tab'!$B114-1, 3))</f>
        <v>Q2</v>
      </c>
      <c r="E114" s="10">
        <f>YEAR('Calendar Tab'!$A114)</f>
        <v>2020</v>
      </c>
      <c r="F114" s="10">
        <f>WEEKDAY('Calendar Tab'!$A114)</f>
        <v>3</v>
      </c>
      <c r="G114" s="10" t="str">
        <f>TEXT('Calendar Tab'!$A114, "ddd")</f>
        <v>Tue</v>
      </c>
      <c r="H114" s="10">
        <f>INT(TEXT('Calendar Tab'!$A114, "d"))</f>
        <v>21</v>
      </c>
      <c r="I114" s="10" t="str">
        <f>'Calendar Tab'!$E114 &amp;"-" &amp;'Calendar Tab'!$D114</f>
        <v>2020-Q2</v>
      </c>
      <c r="J114" s="10" t="str">
        <f>'Calendar Tab'!$E114 &amp; "-" &amp; 'Calendar Tab'!$C114</f>
        <v>2020-Apr</v>
      </c>
      <c r="K114" s="10">
        <f>'Calendar Tab'!$E114 *100 +'Calendar Tab'!$B114</f>
        <v>202004</v>
      </c>
    </row>
    <row r="115" spans="1:11" x14ac:dyDescent="0.25">
      <c r="A115" s="6">
        <v>43943</v>
      </c>
      <c r="B115" s="4">
        <f>INT(TEXT('Calendar Tab'!$A115, "m"))</f>
        <v>4</v>
      </c>
      <c r="C115" s="4" t="str">
        <f>TEXT('Calendar Tab'!$A115, "mmm")</f>
        <v>Apr</v>
      </c>
      <c r="D115" s="5" t="str">
        <f xml:space="preserve">  "Q" &amp;  ( 1 + QUOTIENT('Calendar Tab'!$B115-1, 3))</f>
        <v>Q2</v>
      </c>
      <c r="E115" s="4">
        <f>YEAR('Calendar Tab'!$A115)</f>
        <v>2020</v>
      </c>
      <c r="F115" s="4">
        <f>WEEKDAY('Calendar Tab'!$A115)</f>
        <v>4</v>
      </c>
      <c r="G115" s="4" t="str">
        <f>TEXT('Calendar Tab'!$A115, "ddd")</f>
        <v>Wed</v>
      </c>
      <c r="H115" s="4">
        <f>INT(TEXT('Calendar Tab'!$A115, "d"))</f>
        <v>22</v>
      </c>
      <c r="I115" s="4" t="str">
        <f>'Calendar Tab'!$E115 &amp;"-" &amp;'Calendar Tab'!$D115</f>
        <v>2020-Q2</v>
      </c>
      <c r="J115" s="4" t="str">
        <f>'Calendar Tab'!$E115 &amp; "-" &amp; 'Calendar Tab'!$C115</f>
        <v>2020-Apr</v>
      </c>
      <c r="K115" s="4">
        <f>'Calendar Tab'!$E115 *100 +'Calendar Tab'!$B115</f>
        <v>202004</v>
      </c>
    </row>
    <row r="116" spans="1:11" x14ac:dyDescent="0.25">
      <c r="A116" s="9">
        <v>43944</v>
      </c>
      <c r="B116" s="7">
        <f>INT(TEXT('Calendar Tab'!$A116, "m"))</f>
        <v>4</v>
      </c>
      <c r="C116" s="7" t="str">
        <f>TEXT('Calendar Tab'!$A116, "mmm")</f>
        <v>Apr</v>
      </c>
      <c r="D116" s="8" t="str">
        <f xml:space="preserve">  "Q" &amp;  ( 1 + QUOTIENT('Calendar Tab'!$B116-1, 3))</f>
        <v>Q2</v>
      </c>
      <c r="E116" s="7">
        <f>YEAR('Calendar Tab'!$A116)</f>
        <v>2020</v>
      </c>
      <c r="F116" s="7">
        <f>WEEKDAY('Calendar Tab'!$A116)</f>
        <v>5</v>
      </c>
      <c r="G116" s="7" t="str">
        <f>TEXT('Calendar Tab'!$A116, "ddd")</f>
        <v>Thu</v>
      </c>
      <c r="H116" s="7">
        <f>INT(TEXT('Calendar Tab'!$A116, "d"))</f>
        <v>23</v>
      </c>
      <c r="I116" s="7" t="str">
        <f>'Calendar Tab'!$E116 &amp;"-" &amp;'Calendar Tab'!$D116</f>
        <v>2020-Q2</v>
      </c>
      <c r="J116" s="7" t="str">
        <f>'Calendar Tab'!$E116 &amp; "-" &amp; 'Calendar Tab'!$C116</f>
        <v>2020-Apr</v>
      </c>
      <c r="K116" s="7">
        <f>'Calendar Tab'!$E116 *100 +'Calendar Tab'!$B116</f>
        <v>202004</v>
      </c>
    </row>
    <row r="117" spans="1:11" x14ac:dyDescent="0.25">
      <c r="A117" s="12">
        <v>43945</v>
      </c>
      <c r="B117" s="10">
        <f>INT(TEXT('Calendar Tab'!$A117, "m"))</f>
        <v>4</v>
      </c>
      <c r="C117" s="10" t="str">
        <f>TEXT('Calendar Tab'!$A117, "mmm")</f>
        <v>Apr</v>
      </c>
      <c r="D117" s="11" t="str">
        <f xml:space="preserve">  "Q" &amp;  ( 1 + QUOTIENT('Calendar Tab'!$B117-1, 3))</f>
        <v>Q2</v>
      </c>
      <c r="E117" s="10">
        <f>YEAR('Calendar Tab'!$A117)</f>
        <v>2020</v>
      </c>
      <c r="F117" s="10">
        <f>WEEKDAY('Calendar Tab'!$A117)</f>
        <v>6</v>
      </c>
      <c r="G117" s="10" t="str">
        <f>TEXT('Calendar Tab'!$A117, "ddd")</f>
        <v>Fri</v>
      </c>
      <c r="H117" s="10">
        <f>INT(TEXT('Calendar Tab'!$A117, "d"))</f>
        <v>24</v>
      </c>
      <c r="I117" s="10" t="str">
        <f>'Calendar Tab'!$E117 &amp;"-" &amp;'Calendar Tab'!$D117</f>
        <v>2020-Q2</v>
      </c>
      <c r="J117" s="10" t="str">
        <f>'Calendar Tab'!$E117 &amp; "-" &amp; 'Calendar Tab'!$C117</f>
        <v>2020-Apr</v>
      </c>
      <c r="K117" s="10">
        <f>'Calendar Tab'!$E117 *100 +'Calendar Tab'!$B117</f>
        <v>202004</v>
      </c>
    </row>
    <row r="118" spans="1:11" x14ac:dyDescent="0.25">
      <c r="A118" s="6">
        <v>43946</v>
      </c>
      <c r="B118" s="4">
        <f>INT(TEXT('Calendar Tab'!$A118, "m"))</f>
        <v>4</v>
      </c>
      <c r="C118" s="4" t="str">
        <f>TEXT('Calendar Tab'!$A118, "mmm")</f>
        <v>Apr</v>
      </c>
      <c r="D118" s="5" t="str">
        <f xml:space="preserve">  "Q" &amp;  ( 1 + QUOTIENT('Calendar Tab'!$B118-1, 3))</f>
        <v>Q2</v>
      </c>
      <c r="E118" s="4">
        <f>YEAR('Calendar Tab'!$A118)</f>
        <v>2020</v>
      </c>
      <c r="F118" s="4">
        <f>WEEKDAY('Calendar Tab'!$A118)</f>
        <v>7</v>
      </c>
      <c r="G118" s="4" t="str">
        <f>TEXT('Calendar Tab'!$A118, "ddd")</f>
        <v>Sat</v>
      </c>
      <c r="H118" s="4">
        <f>INT(TEXT('Calendar Tab'!$A118, "d"))</f>
        <v>25</v>
      </c>
      <c r="I118" s="4" t="str">
        <f>'Calendar Tab'!$E118 &amp;"-" &amp;'Calendar Tab'!$D118</f>
        <v>2020-Q2</v>
      </c>
      <c r="J118" s="4" t="str">
        <f>'Calendar Tab'!$E118 &amp; "-" &amp; 'Calendar Tab'!$C118</f>
        <v>2020-Apr</v>
      </c>
      <c r="K118" s="4">
        <f>'Calendar Tab'!$E118 *100 +'Calendar Tab'!$B118</f>
        <v>202004</v>
      </c>
    </row>
    <row r="119" spans="1:11" x14ac:dyDescent="0.25">
      <c r="A119" s="9">
        <v>43947</v>
      </c>
      <c r="B119" s="7">
        <f>INT(TEXT('Calendar Tab'!$A119, "m"))</f>
        <v>4</v>
      </c>
      <c r="C119" s="7" t="str">
        <f>TEXT('Calendar Tab'!$A119, "mmm")</f>
        <v>Apr</v>
      </c>
      <c r="D119" s="8" t="str">
        <f xml:space="preserve">  "Q" &amp;  ( 1 + QUOTIENT('Calendar Tab'!$B119-1, 3))</f>
        <v>Q2</v>
      </c>
      <c r="E119" s="7">
        <f>YEAR('Calendar Tab'!$A119)</f>
        <v>2020</v>
      </c>
      <c r="F119" s="7">
        <f>WEEKDAY('Calendar Tab'!$A119)</f>
        <v>1</v>
      </c>
      <c r="G119" s="7" t="str">
        <f>TEXT('Calendar Tab'!$A119, "ddd")</f>
        <v>Sun</v>
      </c>
      <c r="H119" s="7">
        <f>INT(TEXT('Calendar Tab'!$A119, "d"))</f>
        <v>26</v>
      </c>
      <c r="I119" s="7" t="str">
        <f>'Calendar Tab'!$E119 &amp;"-" &amp;'Calendar Tab'!$D119</f>
        <v>2020-Q2</v>
      </c>
      <c r="J119" s="7" t="str">
        <f>'Calendar Tab'!$E119 &amp; "-" &amp; 'Calendar Tab'!$C119</f>
        <v>2020-Apr</v>
      </c>
      <c r="K119" s="7">
        <f>'Calendar Tab'!$E119 *100 +'Calendar Tab'!$B119</f>
        <v>202004</v>
      </c>
    </row>
    <row r="120" spans="1:11" x14ac:dyDescent="0.25">
      <c r="A120" s="12">
        <v>43948</v>
      </c>
      <c r="B120" s="10">
        <f>INT(TEXT('Calendar Tab'!$A120, "m"))</f>
        <v>4</v>
      </c>
      <c r="C120" s="10" t="str">
        <f>TEXT('Calendar Tab'!$A120, "mmm")</f>
        <v>Apr</v>
      </c>
      <c r="D120" s="11" t="str">
        <f xml:space="preserve">  "Q" &amp;  ( 1 + QUOTIENT('Calendar Tab'!$B120-1, 3))</f>
        <v>Q2</v>
      </c>
      <c r="E120" s="10">
        <f>YEAR('Calendar Tab'!$A120)</f>
        <v>2020</v>
      </c>
      <c r="F120" s="10">
        <f>WEEKDAY('Calendar Tab'!$A120)</f>
        <v>2</v>
      </c>
      <c r="G120" s="10" t="str">
        <f>TEXT('Calendar Tab'!$A120, "ddd")</f>
        <v>Mon</v>
      </c>
      <c r="H120" s="10">
        <f>INT(TEXT('Calendar Tab'!$A120, "d"))</f>
        <v>27</v>
      </c>
      <c r="I120" s="10" t="str">
        <f>'Calendar Tab'!$E120 &amp;"-" &amp;'Calendar Tab'!$D120</f>
        <v>2020-Q2</v>
      </c>
      <c r="J120" s="10" t="str">
        <f>'Calendar Tab'!$E120 &amp; "-" &amp; 'Calendar Tab'!$C120</f>
        <v>2020-Apr</v>
      </c>
      <c r="K120" s="10">
        <f>'Calendar Tab'!$E120 *100 +'Calendar Tab'!$B120</f>
        <v>202004</v>
      </c>
    </row>
    <row r="121" spans="1:11" x14ac:dyDescent="0.25">
      <c r="A121" s="6">
        <v>43949</v>
      </c>
      <c r="B121" s="4">
        <f>INT(TEXT('Calendar Tab'!$A121, "m"))</f>
        <v>4</v>
      </c>
      <c r="C121" s="4" t="str">
        <f>TEXT('Calendar Tab'!$A121, "mmm")</f>
        <v>Apr</v>
      </c>
      <c r="D121" s="5" t="str">
        <f xml:space="preserve">  "Q" &amp;  ( 1 + QUOTIENT('Calendar Tab'!$B121-1, 3))</f>
        <v>Q2</v>
      </c>
      <c r="E121" s="4">
        <f>YEAR('Calendar Tab'!$A121)</f>
        <v>2020</v>
      </c>
      <c r="F121" s="4">
        <f>WEEKDAY('Calendar Tab'!$A121)</f>
        <v>3</v>
      </c>
      <c r="G121" s="4" t="str">
        <f>TEXT('Calendar Tab'!$A121, "ddd")</f>
        <v>Tue</v>
      </c>
      <c r="H121" s="4">
        <f>INT(TEXT('Calendar Tab'!$A121, "d"))</f>
        <v>28</v>
      </c>
      <c r="I121" s="4" t="str">
        <f>'Calendar Tab'!$E121 &amp;"-" &amp;'Calendar Tab'!$D121</f>
        <v>2020-Q2</v>
      </c>
      <c r="J121" s="4" t="str">
        <f>'Calendar Tab'!$E121 &amp; "-" &amp; 'Calendar Tab'!$C121</f>
        <v>2020-Apr</v>
      </c>
      <c r="K121" s="4">
        <f>'Calendar Tab'!$E121 *100 +'Calendar Tab'!$B121</f>
        <v>202004</v>
      </c>
    </row>
    <row r="122" spans="1:11" x14ac:dyDescent="0.25">
      <c r="A122" s="9">
        <v>43950</v>
      </c>
      <c r="B122" s="7">
        <f>INT(TEXT('Calendar Tab'!$A122, "m"))</f>
        <v>4</v>
      </c>
      <c r="C122" s="7" t="str">
        <f>TEXT('Calendar Tab'!$A122, "mmm")</f>
        <v>Apr</v>
      </c>
      <c r="D122" s="8" t="str">
        <f xml:space="preserve">  "Q" &amp;  ( 1 + QUOTIENT('Calendar Tab'!$B122-1, 3))</f>
        <v>Q2</v>
      </c>
      <c r="E122" s="7">
        <f>YEAR('Calendar Tab'!$A122)</f>
        <v>2020</v>
      </c>
      <c r="F122" s="7">
        <f>WEEKDAY('Calendar Tab'!$A122)</f>
        <v>4</v>
      </c>
      <c r="G122" s="7" t="str">
        <f>TEXT('Calendar Tab'!$A122, "ddd")</f>
        <v>Wed</v>
      </c>
      <c r="H122" s="7">
        <f>INT(TEXT('Calendar Tab'!$A122, "d"))</f>
        <v>29</v>
      </c>
      <c r="I122" s="7" t="str">
        <f>'Calendar Tab'!$E122 &amp;"-" &amp;'Calendar Tab'!$D122</f>
        <v>2020-Q2</v>
      </c>
      <c r="J122" s="7" t="str">
        <f>'Calendar Tab'!$E122 &amp; "-" &amp; 'Calendar Tab'!$C122</f>
        <v>2020-Apr</v>
      </c>
      <c r="K122" s="7">
        <f>'Calendar Tab'!$E122 *100 +'Calendar Tab'!$B122</f>
        <v>202004</v>
      </c>
    </row>
    <row r="123" spans="1:11" x14ac:dyDescent="0.25">
      <c r="A123" s="12">
        <v>43951</v>
      </c>
      <c r="B123" s="10">
        <f>INT(TEXT('Calendar Tab'!$A123, "m"))</f>
        <v>4</v>
      </c>
      <c r="C123" s="10" t="str">
        <f>TEXT('Calendar Tab'!$A123, "mmm")</f>
        <v>Apr</v>
      </c>
      <c r="D123" s="11" t="str">
        <f xml:space="preserve">  "Q" &amp;  ( 1 + QUOTIENT('Calendar Tab'!$B123-1, 3))</f>
        <v>Q2</v>
      </c>
      <c r="E123" s="10">
        <f>YEAR('Calendar Tab'!$A123)</f>
        <v>2020</v>
      </c>
      <c r="F123" s="10">
        <f>WEEKDAY('Calendar Tab'!$A123)</f>
        <v>5</v>
      </c>
      <c r="G123" s="10" t="str">
        <f>TEXT('Calendar Tab'!$A123, "ddd")</f>
        <v>Thu</v>
      </c>
      <c r="H123" s="10">
        <f>INT(TEXT('Calendar Tab'!$A123, "d"))</f>
        <v>30</v>
      </c>
      <c r="I123" s="10" t="str">
        <f>'Calendar Tab'!$E123 &amp;"-" &amp;'Calendar Tab'!$D123</f>
        <v>2020-Q2</v>
      </c>
      <c r="J123" s="10" t="str">
        <f>'Calendar Tab'!$E123 &amp; "-" &amp; 'Calendar Tab'!$C123</f>
        <v>2020-Apr</v>
      </c>
      <c r="K123" s="10">
        <f>'Calendar Tab'!$E123 *100 +'Calendar Tab'!$B123</f>
        <v>202004</v>
      </c>
    </row>
    <row r="124" spans="1:11" x14ac:dyDescent="0.25">
      <c r="A124" s="6">
        <v>43952</v>
      </c>
      <c r="B124" s="4">
        <f>INT(TEXT('Calendar Tab'!$A124, "m"))</f>
        <v>5</v>
      </c>
      <c r="C124" s="4" t="str">
        <f>TEXT('Calendar Tab'!$A124, "mmm")</f>
        <v>May</v>
      </c>
      <c r="D124" s="5" t="str">
        <f xml:space="preserve">  "Q" &amp;  ( 1 + QUOTIENT('Calendar Tab'!$B124-1, 3))</f>
        <v>Q2</v>
      </c>
      <c r="E124" s="4">
        <f>YEAR('Calendar Tab'!$A124)</f>
        <v>2020</v>
      </c>
      <c r="F124" s="4">
        <f>WEEKDAY('Calendar Tab'!$A124)</f>
        <v>6</v>
      </c>
      <c r="G124" s="4" t="str">
        <f>TEXT('Calendar Tab'!$A124, "ddd")</f>
        <v>Fri</v>
      </c>
      <c r="H124" s="4">
        <f>INT(TEXT('Calendar Tab'!$A124, "d"))</f>
        <v>1</v>
      </c>
      <c r="I124" s="4" t="str">
        <f>'Calendar Tab'!$E124 &amp;"-" &amp;'Calendar Tab'!$D124</f>
        <v>2020-Q2</v>
      </c>
      <c r="J124" s="4" t="str">
        <f>'Calendar Tab'!$E124 &amp; "-" &amp; 'Calendar Tab'!$C124</f>
        <v>2020-May</v>
      </c>
      <c r="K124" s="4">
        <f>'Calendar Tab'!$E124 *100 +'Calendar Tab'!$B124</f>
        <v>202005</v>
      </c>
    </row>
    <row r="125" spans="1:11" x14ac:dyDescent="0.25">
      <c r="A125" s="9">
        <v>43953</v>
      </c>
      <c r="B125" s="7">
        <f>INT(TEXT('Calendar Tab'!$A125, "m"))</f>
        <v>5</v>
      </c>
      <c r="C125" s="7" t="str">
        <f>TEXT('Calendar Tab'!$A125, "mmm")</f>
        <v>May</v>
      </c>
      <c r="D125" s="8" t="str">
        <f xml:space="preserve">  "Q" &amp;  ( 1 + QUOTIENT('Calendar Tab'!$B125-1, 3))</f>
        <v>Q2</v>
      </c>
      <c r="E125" s="7">
        <f>YEAR('Calendar Tab'!$A125)</f>
        <v>2020</v>
      </c>
      <c r="F125" s="7">
        <f>WEEKDAY('Calendar Tab'!$A125)</f>
        <v>7</v>
      </c>
      <c r="G125" s="7" t="str">
        <f>TEXT('Calendar Tab'!$A125, "ddd")</f>
        <v>Sat</v>
      </c>
      <c r="H125" s="7">
        <f>INT(TEXT('Calendar Tab'!$A125, "d"))</f>
        <v>2</v>
      </c>
      <c r="I125" s="7" t="str">
        <f>'Calendar Tab'!$E125 &amp;"-" &amp;'Calendar Tab'!$D125</f>
        <v>2020-Q2</v>
      </c>
      <c r="J125" s="7" t="str">
        <f>'Calendar Tab'!$E125 &amp; "-" &amp; 'Calendar Tab'!$C125</f>
        <v>2020-May</v>
      </c>
      <c r="K125" s="7">
        <f>'Calendar Tab'!$E125 *100 +'Calendar Tab'!$B125</f>
        <v>202005</v>
      </c>
    </row>
    <row r="126" spans="1:11" x14ac:dyDescent="0.25">
      <c r="A126" s="12">
        <v>43954</v>
      </c>
      <c r="B126" s="10">
        <f>INT(TEXT('Calendar Tab'!$A126, "m"))</f>
        <v>5</v>
      </c>
      <c r="C126" s="10" t="str">
        <f>TEXT('Calendar Tab'!$A126, "mmm")</f>
        <v>May</v>
      </c>
      <c r="D126" s="11" t="str">
        <f xml:space="preserve">  "Q" &amp;  ( 1 + QUOTIENT('Calendar Tab'!$B126-1, 3))</f>
        <v>Q2</v>
      </c>
      <c r="E126" s="10">
        <f>YEAR('Calendar Tab'!$A126)</f>
        <v>2020</v>
      </c>
      <c r="F126" s="10">
        <f>WEEKDAY('Calendar Tab'!$A126)</f>
        <v>1</v>
      </c>
      <c r="G126" s="10" t="str">
        <f>TEXT('Calendar Tab'!$A126, "ddd")</f>
        <v>Sun</v>
      </c>
      <c r="H126" s="10">
        <f>INT(TEXT('Calendar Tab'!$A126, "d"))</f>
        <v>3</v>
      </c>
      <c r="I126" s="10" t="str">
        <f>'Calendar Tab'!$E126 &amp;"-" &amp;'Calendar Tab'!$D126</f>
        <v>2020-Q2</v>
      </c>
      <c r="J126" s="10" t="str">
        <f>'Calendar Tab'!$E126 &amp; "-" &amp; 'Calendar Tab'!$C126</f>
        <v>2020-May</v>
      </c>
      <c r="K126" s="10">
        <f>'Calendar Tab'!$E126 *100 +'Calendar Tab'!$B126</f>
        <v>202005</v>
      </c>
    </row>
    <row r="127" spans="1:11" x14ac:dyDescent="0.25">
      <c r="A127" s="6">
        <v>43955</v>
      </c>
      <c r="B127" s="4">
        <f>INT(TEXT('Calendar Tab'!$A127, "m"))</f>
        <v>5</v>
      </c>
      <c r="C127" s="4" t="str">
        <f>TEXT('Calendar Tab'!$A127, "mmm")</f>
        <v>May</v>
      </c>
      <c r="D127" s="5" t="str">
        <f xml:space="preserve">  "Q" &amp;  ( 1 + QUOTIENT('Calendar Tab'!$B127-1, 3))</f>
        <v>Q2</v>
      </c>
      <c r="E127" s="4">
        <f>YEAR('Calendar Tab'!$A127)</f>
        <v>2020</v>
      </c>
      <c r="F127" s="4">
        <f>WEEKDAY('Calendar Tab'!$A127)</f>
        <v>2</v>
      </c>
      <c r="G127" s="4" t="str">
        <f>TEXT('Calendar Tab'!$A127, "ddd")</f>
        <v>Mon</v>
      </c>
      <c r="H127" s="4">
        <f>INT(TEXT('Calendar Tab'!$A127, "d"))</f>
        <v>4</v>
      </c>
      <c r="I127" s="4" t="str">
        <f>'Calendar Tab'!$E127 &amp;"-" &amp;'Calendar Tab'!$D127</f>
        <v>2020-Q2</v>
      </c>
      <c r="J127" s="4" t="str">
        <f>'Calendar Tab'!$E127 &amp; "-" &amp; 'Calendar Tab'!$C127</f>
        <v>2020-May</v>
      </c>
      <c r="K127" s="4">
        <f>'Calendar Tab'!$E127 *100 +'Calendar Tab'!$B127</f>
        <v>202005</v>
      </c>
    </row>
    <row r="128" spans="1:11" x14ac:dyDescent="0.25">
      <c r="A128" s="6">
        <v>43956</v>
      </c>
      <c r="B128" s="4">
        <f>INT(TEXT('Calendar Tab'!$A128, "m"))</f>
        <v>5</v>
      </c>
      <c r="C128" s="4" t="str">
        <f>TEXT('Calendar Tab'!$A128, "mmm")</f>
        <v>May</v>
      </c>
      <c r="D128" s="5" t="str">
        <f xml:space="preserve">  "Q" &amp;  ( 1 + QUOTIENT('Calendar Tab'!$B128-1, 3))</f>
        <v>Q2</v>
      </c>
      <c r="E128" s="4">
        <f>YEAR('Calendar Tab'!$A128)</f>
        <v>2020</v>
      </c>
      <c r="F128" s="4">
        <f>WEEKDAY('Calendar Tab'!$A128)</f>
        <v>3</v>
      </c>
      <c r="G128" s="4" t="str">
        <f>TEXT('Calendar Tab'!$A128, "ddd")</f>
        <v>Tue</v>
      </c>
      <c r="H128" s="4">
        <f>INT(TEXT('Calendar Tab'!$A128, "d"))</f>
        <v>5</v>
      </c>
      <c r="I128" s="4" t="str">
        <f>'Calendar Tab'!$E128 &amp;"-" &amp;'Calendar Tab'!$D128</f>
        <v>2020-Q2</v>
      </c>
      <c r="J128" s="4" t="str">
        <f>'Calendar Tab'!$E128 &amp; "-" &amp; 'Calendar Tab'!$C128</f>
        <v>2020-May</v>
      </c>
      <c r="K128" s="4">
        <f>'Calendar Tab'!$E128 *100 +'Calendar Tab'!$B128</f>
        <v>202005</v>
      </c>
    </row>
    <row r="129" spans="1:11" x14ac:dyDescent="0.25">
      <c r="A129" s="9">
        <v>43957</v>
      </c>
      <c r="B129" s="7">
        <f>INT(TEXT('Calendar Tab'!$A129, "m"))</f>
        <v>5</v>
      </c>
      <c r="C129" s="7" t="str">
        <f>TEXT('Calendar Tab'!$A129, "mmm")</f>
        <v>May</v>
      </c>
      <c r="D129" s="8" t="str">
        <f xml:space="preserve">  "Q" &amp;  ( 1 + QUOTIENT('Calendar Tab'!$B129-1, 3))</f>
        <v>Q2</v>
      </c>
      <c r="E129" s="7">
        <f>YEAR('Calendar Tab'!$A129)</f>
        <v>2020</v>
      </c>
      <c r="F129" s="7">
        <f>WEEKDAY('Calendar Tab'!$A129)</f>
        <v>4</v>
      </c>
      <c r="G129" s="7" t="str">
        <f>TEXT('Calendar Tab'!$A129, "ddd")</f>
        <v>Wed</v>
      </c>
      <c r="H129" s="7">
        <f>INT(TEXT('Calendar Tab'!$A129, "d"))</f>
        <v>6</v>
      </c>
      <c r="I129" s="7" t="str">
        <f>'Calendar Tab'!$E129 &amp;"-" &amp;'Calendar Tab'!$D129</f>
        <v>2020-Q2</v>
      </c>
      <c r="J129" s="7" t="str">
        <f>'Calendar Tab'!$E129 &amp; "-" &amp; 'Calendar Tab'!$C129</f>
        <v>2020-May</v>
      </c>
      <c r="K129" s="7">
        <f>'Calendar Tab'!$E129 *100 +'Calendar Tab'!$B129</f>
        <v>202005</v>
      </c>
    </row>
    <row r="130" spans="1:11" x14ac:dyDescent="0.25">
      <c r="A130" s="12">
        <v>43958</v>
      </c>
      <c r="B130" s="10">
        <f>INT(TEXT('Calendar Tab'!$A130, "m"))</f>
        <v>5</v>
      </c>
      <c r="C130" s="10" t="str">
        <f>TEXT('Calendar Tab'!$A130, "mmm")</f>
        <v>May</v>
      </c>
      <c r="D130" s="11" t="str">
        <f xml:space="preserve">  "Q" &amp;  ( 1 + QUOTIENT('Calendar Tab'!$B130-1, 3))</f>
        <v>Q2</v>
      </c>
      <c r="E130" s="10">
        <f>YEAR('Calendar Tab'!$A130)</f>
        <v>2020</v>
      </c>
      <c r="F130" s="10">
        <f>WEEKDAY('Calendar Tab'!$A130)</f>
        <v>5</v>
      </c>
      <c r="G130" s="10" t="str">
        <f>TEXT('Calendar Tab'!$A130, "ddd")</f>
        <v>Thu</v>
      </c>
      <c r="H130" s="10">
        <f>INT(TEXT('Calendar Tab'!$A130, "d"))</f>
        <v>7</v>
      </c>
      <c r="I130" s="10" t="str">
        <f>'Calendar Tab'!$E130 &amp;"-" &amp;'Calendar Tab'!$D130</f>
        <v>2020-Q2</v>
      </c>
      <c r="J130" s="10" t="str">
        <f>'Calendar Tab'!$E130 &amp; "-" &amp; 'Calendar Tab'!$C130</f>
        <v>2020-May</v>
      </c>
      <c r="K130" s="10">
        <f>'Calendar Tab'!$E130 *100 +'Calendar Tab'!$B130</f>
        <v>202005</v>
      </c>
    </row>
    <row r="131" spans="1:11" x14ac:dyDescent="0.25">
      <c r="A131" s="6">
        <v>43959</v>
      </c>
      <c r="B131" s="4">
        <f>INT(TEXT('Calendar Tab'!$A131, "m"))</f>
        <v>5</v>
      </c>
      <c r="C131" s="4" t="str">
        <f>TEXT('Calendar Tab'!$A131, "mmm")</f>
        <v>May</v>
      </c>
      <c r="D131" s="5" t="str">
        <f xml:space="preserve">  "Q" &amp;  ( 1 + QUOTIENT('Calendar Tab'!$B131-1, 3))</f>
        <v>Q2</v>
      </c>
      <c r="E131" s="4">
        <f>YEAR('Calendar Tab'!$A131)</f>
        <v>2020</v>
      </c>
      <c r="F131" s="4">
        <f>WEEKDAY('Calendar Tab'!$A131)</f>
        <v>6</v>
      </c>
      <c r="G131" s="4" t="str">
        <f>TEXT('Calendar Tab'!$A131, "ddd")</f>
        <v>Fri</v>
      </c>
      <c r="H131" s="4">
        <f>INT(TEXT('Calendar Tab'!$A131, "d"))</f>
        <v>8</v>
      </c>
      <c r="I131" s="4" t="str">
        <f>'Calendar Tab'!$E131 &amp;"-" &amp;'Calendar Tab'!$D131</f>
        <v>2020-Q2</v>
      </c>
      <c r="J131" s="4" t="str">
        <f>'Calendar Tab'!$E131 &amp; "-" &amp; 'Calendar Tab'!$C131</f>
        <v>2020-May</v>
      </c>
      <c r="K131" s="4">
        <f>'Calendar Tab'!$E131 *100 +'Calendar Tab'!$B131</f>
        <v>202005</v>
      </c>
    </row>
    <row r="132" spans="1:11" x14ac:dyDescent="0.25">
      <c r="A132" s="9">
        <v>43960</v>
      </c>
      <c r="B132" s="7">
        <f>INT(TEXT('Calendar Tab'!$A132, "m"))</f>
        <v>5</v>
      </c>
      <c r="C132" s="7" t="str">
        <f>TEXT('Calendar Tab'!$A132, "mmm")</f>
        <v>May</v>
      </c>
      <c r="D132" s="8" t="str">
        <f xml:space="preserve">  "Q" &amp;  ( 1 + QUOTIENT('Calendar Tab'!$B132-1, 3))</f>
        <v>Q2</v>
      </c>
      <c r="E132" s="7">
        <f>YEAR('Calendar Tab'!$A132)</f>
        <v>2020</v>
      </c>
      <c r="F132" s="7">
        <f>WEEKDAY('Calendar Tab'!$A132)</f>
        <v>7</v>
      </c>
      <c r="G132" s="7" t="str">
        <f>TEXT('Calendar Tab'!$A132, "ddd")</f>
        <v>Sat</v>
      </c>
      <c r="H132" s="7">
        <f>INT(TEXT('Calendar Tab'!$A132, "d"))</f>
        <v>9</v>
      </c>
      <c r="I132" s="7" t="str">
        <f>'Calendar Tab'!$E132 &amp;"-" &amp;'Calendar Tab'!$D132</f>
        <v>2020-Q2</v>
      </c>
      <c r="J132" s="7" t="str">
        <f>'Calendar Tab'!$E132 &amp; "-" &amp; 'Calendar Tab'!$C132</f>
        <v>2020-May</v>
      </c>
      <c r="K132" s="7">
        <f>'Calendar Tab'!$E132 *100 +'Calendar Tab'!$B132</f>
        <v>202005</v>
      </c>
    </row>
    <row r="133" spans="1:11" x14ac:dyDescent="0.25">
      <c r="A133" s="12">
        <v>43961</v>
      </c>
      <c r="B133" s="10">
        <f>INT(TEXT('Calendar Tab'!$A133, "m"))</f>
        <v>5</v>
      </c>
      <c r="C133" s="10" t="str">
        <f>TEXT('Calendar Tab'!$A133, "mmm")</f>
        <v>May</v>
      </c>
      <c r="D133" s="11" t="str">
        <f xml:space="preserve">  "Q" &amp;  ( 1 + QUOTIENT('Calendar Tab'!$B133-1, 3))</f>
        <v>Q2</v>
      </c>
      <c r="E133" s="10">
        <f>YEAR('Calendar Tab'!$A133)</f>
        <v>2020</v>
      </c>
      <c r="F133" s="10">
        <f>WEEKDAY('Calendar Tab'!$A133)</f>
        <v>1</v>
      </c>
      <c r="G133" s="10" t="str">
        <f>TEXT('Calendar Tab'!$A133, "ddd")</f>
        <v>Sun</v>
      </c>
      <c r="H133" s="10">
        <f>INT(TEXT('Calendar Tab'!$A133, "d"))</f>
        <v>10</v>
      </c>
      <c r="I133" s="10" t="str">
        <f>'Calendar Tab'!$E133 &amp;"-" &amp;'Calendar Tab'!$D133</f>
        <v>2020-Q2</v>
      </c>
      <c r="J133" s="10" t="str">
        <f>'Calendar Tab'!$E133 &amp; "-" &amp; 'Calendar Tab'!$C133</f>
        <v>2020-May</v>
      </c>
      <c r="K133" s="10">
        <f>'Calendar Tab'!$E133 *100 +'Calendar Tab'!$B133</f>
        <v>202005</v>
      </c>
    </row>
    <row r="134" spans="1:11" x14ac:dyDescent="0.25">
      <c r="A134" s="6">
        <v>43962</v>
      </c>
      <c r="B134" s="4">
        <f>INT(TEXT('Calendar Tab'!$A134, "m"))</f>
        <v>5</v>
      </c>
      <c r="C134" s="4" t="str">
        <f>TEXT('Calendar Tab'!$A134, "mmm")</f>
        <v>May</v>
      </c>
      <c r="D134" s="5" t="str">
        <f xml:space="preserve">  "Q" &amp;  ( 1 + QUOTIENT('Calendar Tab'!$B134-1, 3))</f>
        <v>Q2</v>
      </c>
      <c r="E134" s="4">
        <f>YEAR('Calendar Tab'!$A134)</f>
        <v>2020</v>
      </c>
      <c r="F134" s="4">
        <f>WEEKDAY('Calendar Tab'!$A134)</f>
        <v>2</v>
      </c>
      <c r="G134" s="4" t="str">
        <f>TEXT('Calendar Tab'!$A134, "ddd")</f>
        <v>Mon</v>
      </c>
      <c r="H134" s="4">
        <f>INT(TEXT('Calendar Tab'!$A134, "d"))</f>
        <v>11</v>
      </c>
      <c r="I134" s="4" t="str">
        <f>'Calendar Tab'!$E134 &amp;"-" &amp;'Calendar Tab'!$D134</f>
        <v>2020-Q2</v>
      </c>
      <c r="J134" s="4" t="str">
        <f>'Calendar Tab'!$E134 &amp; "-" &amp; 'Calendar Tab'!$C134</f>
        <v>2020-May</v>
      </c>
      <c r="K134" s="4">
        <f>'Calendar Tab'!$E134 *100 +'Calendar Tab'!$B134</f>
        <v>202005</v>
      </c>
    </row>
    <row r="135" spans="1:11" x14ac:dyDescent="0.25">
      <c r="A135" s="9">
        <v>43963</v>
      </c>
      <c r="B135" s="7">
        <f>INT(TEXT('Calendar Tab'!$A135, "m"))</f>
        <v>5</v>
      </c>
      <c r="C135" s="7" t="str">
        <f>TEXT('Calendar Tab'!$A135, "mmm")</f>
        <v>May</v>
      </c>
      <c r="D135" s="8" t="str">
        <f xml:space="preserve">  "Q" &amp;  ( 1 + QUOTIENT('Calendar Tab'!$B135-1, 3))</f>
        <v>Q2</v>
      </c>
      <c r="E135" s="7">
        <f>YEAR('Calendar Tab'!$A135)</f>
        <v>2020</v>
      </c>
      <c r="F135" s="7">
        <f>WEEKDAY('Calendar Tab'!$A135)</f>
        <v>3</v>
      </c>
      <c r="G135" s="7" t="str">
        <f>TEXT('Calendar Tab'!$A135, "ddd")</f>
        <v>Tue</v>
      </c>
      <c r="H135" s="7">
        <f>INT(TEXT('Calendar Tab'!$A135, "d"))</f>
        <v>12</v>
      </c>
      <c r="I135" s="7" t="str">
        <f>'Calendar Tab'!$E135 &amp;"-" &amp;'Calendar Tab'!$D135</f>
        <v>2020-Q2</v>
      </c>
      <c r="J135" s="7" t="str">
        <f>'Calendar Tab'!$E135 &amp; "-" &amp; 'Calendar Tab'!$C135</f>
        <v>2020-May</v>
      </c>
      <c r="K135" s="7">
        <f>'Calendar Tab'!$E135 *100 +'Calendar Tab'!$B135</f>
        <v>202005</v>
      </c>
    </row>
    <row r="136" spans="1:11" x14ac:dyDescent="0.25">
      <c r="A136" s="12">
        <v>43964</v>
      </c>
      <c r="B136" s="10">
        <f>INT(TEXT('Calendar Tab'!$A136, "m"))</f>
        <v>5</v>
      </c>
      <c r="C136" s="10" t="str">
        <f>TEXT('Calendar Tab'!$A136, "mmm")</f>
        <v>May</v>
      </c>
      <c r="D136" s="11" t="str">
        <f xml:space="preserve">  "Q" &amp;  ( 1 + QUOTIENT('Calendar Tab'!$B136-1, 3))</f>
        <v>Q2</v>
      </c>
      <c r="E136" s="10">
        <f>YEAR('Calendar Tab'!$A136)</f>
        <v>2020</v>
      </c>
      <c r="F136" s="10">
        <f>WEEKDAY('Calendar Tab'!$A136)</f>
        <v>4</v>
      </c>
      <c r="G136" s="10" t="str">
        <f>TEXT('Calendar Tab'!$A136, "ddd")</f>
        <v>Wed</v>
      </c>
      <c r="H136" s="10">
        <f>INT(TEXT('Calendar Tab'!$A136, "d"))</f>
        <v>13</v>
      </c>
      <c r="I136" s="10" t="str">
        <f>'Calendar Tab'!$E136 &amp;"-" &amp;'Calendar Tab'!$D136</f>
        <v>2020-Q2</v>
      </c>
      <c r="J136" s="10" t="str">
        <f>'Calendar Tab'!$E136 &amp; "-" &amp; 'Calendar Tab'!$C136</f>
        <v>2020-May</v>
      </c>
      <c r="K136" s="10">
        <f>'Calendar Tab'!$E136 *100 +'Calendar Tab'!$B136</f>
        <v>202005</v>
      </c>
    </row>
    <row r="137" spans="1:11" x14ac:dyDescent="0.25">
      <c r="A137" s="6">
        <v>43965</v>
      </c>
      <c r="B137" s="4">
        <f>INT(TEXT('Calendar Tab'!$A137, "m"))</f>
        <v>5</v>
      </c>
      <c r="C137" s="4" t="str">
        <f>TEXT('Calendar Tab'!$A137, "mmm")</f>
        <v>May</v>
      </c>
      <c r="D137" s="5" t="str">
        <f xml:space="preserve">  "Q" &amp;  ( 1 + QUOTIENT('Calendar Tab'!$B137-1, 3))</f>
        <v>Q2</v>
      </c>
      <c r="E137" s="4">
        <f>YEAR('Calendar Tab'!$A137)</f>
        <v>2020</v>
      </c>
      <c r="F137" s="4">
        <f>WEEKDAY('Calendar Tab'!$A137)</f>
        <v>5</v>
      </c>
      <c r="G137" s="4" t="str">
        <f>TEXT('Calendar Tab'!$A137, "ddd")</f>
        <v>Thu</v>
      </c>
      <c r="H137" s="4">
        <f>INT(TEXT('Calendar Tab'!$A137, "d"))</f>
        <v>14</v>
      </c>
      <c r="I137" s="4" t="str">
        <f>'Calendar Tab'!$E137 &amp;"-" &amp;'Calendar Tab'!$D137</f>
        <v>2020-Q2</v>
      </c>
      <c r="J137" s="4" t="str">
        <f>'Calendar Tab'!$E137 &amp; "-" &amp; 'Calendar Tab'!$C137</f>
        <v>2020-May</v>
      </c>
      <c r="K137" s="4">
        <f>'Calendar Tab'!$E137 *100 +'Calendar Tab'!$B137</f>
        <v>202005</v>
      </c>
    </row>
    <row r="138" spans="1:11" x14ac:dyDescent="0.25">
      <c r="A138" s="9">
        <v>43966</v>
      </c>
      <c r="B138" s="7">
        <f>INT(TEXT('Calendar Tab'!$A138, "m"))</f>
        <v>5</v>
      </c>
      <c r="C138" s="7" t="str">
        <f>TEXT('Calendar Tab'!$A138, "mmm")</f>
        <v>May</v>
      </c>
      <c r="D138" s="8" t="str">
        <f xml:space="preserve">  "Q" &amp;  ( 1 + QUOTIENT('Calendar Tab'!$B138-1, 3))</f>
        <v>Q2</v>
      </c>
      <c r="E138" s="7">
        <f>YEAR('Calendar Tab'!$A138)</f>
        <v>2020</v>
      </c>
      <c r="F138" s="7">
        <f>WEEKDAY('Calendar Tab'!$A138)</f>
        <v>6</v>
      </c>
      <c r="G138" s="7" t="str">
        <f>TEXT('Calendar Tab'!$A138, "ddd")</f>
        <v>Fri</v>
      </c>
      <c r="H138" s="7">
        <f>INT(TEXT('Calendar Tab'!$A138, "d"))</f>
        <v>15</v>
      </c>
      <c r="I138" s="7" t="str">
        <f>'Calendar Tab'!$E138 &amp;"-" &amp;'Calendar Tab'!$D138</f>
        <v>2020-Q2</v>
      </c>
      <c r="J138" s="7" t="str">
        <f>'Calendar Tab'!$E138 &amp; "-" &amp; 'Calendar Tab'!$C138</f>
        <v>2020-May</v>
      </c>
      <c r="K138" s="7">
        <f>'Calendar Tab'!$E138 *100 +'Calendar Tab'!$B138</f>
        <v>202005</v>
      </c>
    </row>
    <row r="139" spans="1:11" x14ac:dyDescent="0.25">
      <c r="A139" s="12">
        <v>43967</v>
      </c>
      <c r="B139" s="10">
        <f>INT(TEXT('Calendar Tab'!$A139, "m"))</f>
        <v>5</v>
      </c>
      <c r="C139" s="10" t="str">
        <f>TEXT('Calendar Tab'!$A139, "mmm")</f>
        <v>May</v>
      </c>
      <c r="D139" s="11" t="str">
        <f xml:space="preserve">  "Q" &amp;  ( 1 + QUOTIENT('Calendar Tab'!$B139-1, 3))</f>
        <v>Q2</v>
      </c>
      <c r="E139" s="10">
        <f>YEAR('Calendar Tab'!$A139)</f>
        <v>2020</v>
      </c>
      <c r="F139" s="10">
        <f>WEEKDAY('Calendar Tab'!$A139)</f>
        <v>7</v>
      </c>
      <c r="G139" s="10" t="str">
        <f>TEXT('Calendar Tab'!$A139, "ddd")</f>
        <v>Sat</v>
      </c>
      <c r="H139" s="10">
        <f>INT(TEXT('Calendar Tab'!$A139, "d"))</f>
        <v>16</v>
      </c>
      <c r="I139" s="10" t="str">
        <f>'Calendar Tab'!$E139 &amp;"-" &amp;'Calendar Tab'!$D139</f>
        <v>2020-Q2</v>
      </c>
      <c r="J139" s="10" t="str">
        <f>'Calendar Tab'!$E139 &amp; "-" &amp; 'Calendar Tab'!$C139</f>
        <v>2020-May</v>
      </c>
      <c r="K139" s="10">
        <f>'Calendar Tab'!$E139 *100 +'Calendar Tab'!$B139</f>
        <v>202005</v>
      </c>
    </row>
    <row r="140" spans="1:11" x14ac:dyDescent="0.25">
      <c r="A140" s="6">
        <v>43968</v>
      </c>
      <c r="B140" s="4">
        <f>INT(TEXT('Calendar Tab'!$A140, "m"))</f>
        <v>5</v>
      </c>
      <c r="C140" s="4" t="str">
        <f>TEXT('Calendar Tab'!$A140, "mmm")</f>
        <v>May</v>
      </c>
      <c r="D140" s="5" t="str">
        <f xml:space="preserve">  "Q" &amp;  ( 1 + QUOTIENT('Calendar Tab'!$B140-1, 3))</f>
        <v>Q2</v>
      </c>
      <c r="E140" s="4">
        <f>YEAR('Calendar Tab'!$A140)</f>
        <v>2020</v>
      </c>
      <c r="F140" s="4">
        <f>WEEKDAY('Calendar Tab'!$A140)</f>
        <v>1</v>
      </c>
      <c r="G140" s="4" t="str">
        <f>TEXT('Calendar Tab'!$A140, "ddd")</f>
        <v>Sun</v>
      </c>
      <c r="H140" s="4">
        <f>INT(TEXT('Calendar Tab'!$A140, "d"))</f>
        <v>17</v>
      </c>
      <c r="I140" s="4" t="str">
        <f>'Calendar Tab'!$E140 &amp;"-" &amp;'Calendar Tab'!$D140</f>
        <v>2020-Q2</v>
      </c>
      <c r="J140" s="4" t="str">
        <f>'Calendar Tab'!$E140 &amp; "-" &amp; 'Calendar Tab'!$C140</f>
        <v>2020-May</v>
      </c>
      <c r="K140" s="4">
        <f>'Calendar Tab'!$E140 *100 +'Calendar Tab'!$B140</f>
        <v>202005</v>
      </c>
    </row>
    <row r="141" spans="1:11" x14ac:dyDescent="0.25">
      <c r="A141" s="9">
        <v>43969</v>
      </c>
      <c r="B141" s="7">
        <f>INT(TEXT('Calendar Tab'!$A141, "m"))</f>
        <v>5</v>
      </c>
      <c r="C141" s="7" t="str">
        <f>TEXT('Calendar Tab'!$A141, "mmm")</f>
        <v>May</v>
      </c>
      <c r="D141" s="8" t="str">
        <f xml:space="preserve">  "Q" &amp;  ( 1 + QUOTIENT('Calendar Tab'!$B141-1, 3))</f>
        <v>Q2</v>
      </c>
      <c r="E141" s="7">
        <f>YEAR('Calendar Tab'!$A141)</f>
        <v>2020</v>
      </c>
      <c r="F141" s="7">
        <f>WEEKDAY('Calendar Tab'!$A141)</f>
        <v>2</v>
      </c>
      <c r="G141" s="7" t="str">
        <f>TEXT('Calendar Tab'!$A141, "ddd")</f>
        <v>Mon</v>
      </c>
      <c r="H141" s="7">
        <f>INT(TEXT('Calendar Tab'!$A141, "d"))</f>
        <v>18</v>
      </c>
      <c r="I141" s="7" t="str">
        <f>'Calendar Tab'!$E141 &amp;"-" &amp;'Calendar Tab'!$D141</f>
        <v>2020-Q2</v>
      </c>
      <c r="J141" s="7" t="str">
        <f>'Calendar Tab'!$E141 &amp; "-" &amp; 'Calendar Tab'!$C141</f>
        <v>2020-May</v>
      </c>
      <c r="K141" s="7">
        <f>'Calendar Tab'!$E141 *100 +'Calendar Tab'!$B141</f>
        <v>202005</v>
      </c>
    </row>
    <row r="142" spans="1:11" x14ac:dyDescent="0.25">
      <c r="A142" s="12">
        <v>43970</v>
      </c>
      <c r="B142" s="10">
        <f>INT(TEXT('Calendar Tab'!$A142, "m"))</f>
        <v>5</v>
      </c>
      <c r="C142" s="10" t="str">
        <f>TEXT('Calendar Tab'!$A142, "mmm")</f>
        <v>May</v>
      </c>
      <c r="D142" s="11" t="str">
        <f xml:space="preserve">  "Q" &amp;  ( 1 + QUOTIENT('Calendar Tab'!$B142-1, 3))</f>
        <v>Q2</v>
      </c>
      <c r="E142" s="10">
        <f>YEAR('Calendar Tab'!$A142)</f>
        <v>2020</v>
      </c>
      <c r="F142" s="10">
        <f>WEEKDAY('Calendar Tab'!$A142)</f>
        <v>3</v>
      </c>
      <c r="G142" s="10" t="str">
        <f>TEXT('Calendar Tab'!$A142, "ddd")</f>
        <v>Tue</v>
      </c>
      <c r="H142" s="10">
        <f>INT(TEXT('Calendar Tab'!$A142, "d"))</f>
        <v>19</v>
      </c>
      <c r="I142" s="10" t="str">
        <f>'Calendar Tab'!$E142 &amp;"-" &amp;'Calendar Tab'!$D142</f>
        <v>2020-Q2</v>
      </c>
      <c r="J142" s="10" t="str">
        <f>'Calendar Tab'!$E142 &amp; "-" &amp; 'Calendar Tab'!$C142</f>
        <v>2020-May</v>
      </c>
      <c r="K142" s="10">
        <f>'Calendar Tab'!$E142 *100 +'Calendar Tab'!$B142</f>
        <v>202005</v>
      </c>
    </row>
    <row r="143" spans="1:11" x14ac:dyDescent="0.25">
      <c r="A143" s="6">
        <v>43971</v>
      </c>
      <c r="B143" s="4">
        <f>INT(TEXT('Calendar Tab'!$A143, "m"))</f>
        <v>5</v>
      </c>
      <c r="C143" s="4" t="str">
        <f>TEXT('Calendar Tab'!$A143, "mmm")</f>
        <v>May</v>
      </c>
      <c r="D143" s="5" t="str">
        <f xml:space="preserve">  "Q" &amp;  ( 1 + QUOTIENT('Calendar Tab'!$B143-1, 3))</f>
        <v>Q2</v>
      </c>
      <c r="E143" s="4">
        <f>YEAR('Calendar Tab'!$A143)</f>
        <v>2020</v>
      </c>
      <c r="F143" s="4">
        <f>WEEKDAY('Calendar Tab'!$A143)</f>
        <v>4</v>
      </c>
      <c r="G143" s="4" t="str">
        <f>TEXT('Calendar Tab'!$A143, "ddd")</f>
        <v>Wed</v>
      </c>
      <c r="H143" s="4">
        <f>INT(TEXT('Calendar Tab'!$A143, "d"))</f>
        <v>20</v>
      </c>
      <c r="I143" s="4" t="str">
        <f>'Calendar Tab'!$E143 &amp;"-" &amp;'Calendar Tab'!$D143</f>
        <v>2020-Q2</v>
      </c>
      <c r="J143" s="4" t="str">
        <f>'Calendar Tab'!$E143 &amp; "-" &amp; 'Calendar Tab'!$C143</f>
        <v>2020-May</v>
      </c>
      <c r="K143" s="4">
        <f>'Calendar Tab'!$E143 *100 +'Calendar Tab'!$B143</f>
        <v>202005</v>
      </c>
    </row>
    <row r="144" spans="1:11" x14ac:dyDescent="0.25">
      <c r="A144" s="9">
        <v>43972</v>
      </c>
      <c r="B144" s="7">
        <f>INT(TEXT('Calendar Tab'!$A144, "m"))</f>
        <v>5</v>
      </c>
      <c r="C144" s="7" t="str">
        <f>TEXT('Calendar Tab'!$A144, "mmm")</f>
        <v>May</v>
      </c>
      <c r="D144" s="8" t="str">
        <f xml:space="preserve">  "Q" &amp;  ( 1 + QUOTIENT('Calendar Tab'!$B144-1, 3))</f>
        <v>Q2</v>
      </c>
      <c r="E144" s="7">
        <f>YEAR('Calendar Tab'!$A144)</f>
        <v>2020</v>
      </c>
      <c r="F144" s="7">
        <f>WEEKDAY('Calendar Tab'!$A144)</f>
        <v>5</v>
      </c>
      <c r="G144" s="7" t="str">
        <f>TEXT('Calendar Tab'!$A144, "ddd")</f>
        <v>Thu</v>
      </c>
      <c r="H144" s="7">
        <f>INT(TEXT('Calendar Tab'!$A144, "d"))</f>
        <v>21</v>
      </c>
      <c r="I144" s="7" t="str">
        <f>'Calendar Tab'!$E144 &amp;"-" &amp;'Calendar Tab'!$D144</f>
        <v>2020-Q2</v>
      </c>
      <c r="J144" s="7" t="str">
        <f>'Calendar Tab'!$E144 &amp; "-" &amp; 'Calendar Tab'!$C144</f>
        <v>2020-May</v>
      </c>
      <c r="K144" s="7">
        <f>'Calendar Tab'!$E144 *100 +'Calendar Tab'!$B144</f>
        <v>202005</v>
      </c>
    </row>
    <row r="145" spans="1:11" x14ac:dyDescent="0.25">
      <c r="A145" s="12">
        <v>43973</v>
      </c>
      <c r="B145" s="10">
        <f>INT(TEXT('Calendar Tab'!$A145, "m"))</f>
        <v>5</v>
      </c>
      <c r="C145" s="10" t="str">
        <f>TEXT('Calendar Tab'!$A145, "mmm")</f>
        <v>May</v>
      </c>
      <c r="D145" s="11" t="str">
        <f xml:space="preserve">  "Q" &amp;  ( 1 + QUOTIENT('Calendar Tab'!$B145-1, 3))</f>
        <v>Q2</v>
      </c>
      <c r="E145" s="10">
        <f>YEAR('Calendar Tab'!$A145)</f>
        <v>2020</v>
      </c>
      <c r="F145" s="10">
        <f>WEEKDAY('Calendar Tab'!$A145)</f>
        <v>6</v>
      </c>
      <c r="G145" s="10" t="str">
        <f>TEXT('Calendar Tab'!$A145, "ddd")</f>
        <v>Fri</v>
      </c>
      <c r="H145" s="10">
        <f>INT(TEXT('Calendar Tab'!$A145, "d"))</f>
        <v>22</v>
      </c>
      <c r="I145" s="10" t="str">
        <f>'Calendar Tab'!$E145 &amp;"-" &amp;'Calendar Tab'!$D145</f>
        <v>2020-Q2</v>
      </c>
      <c r="J145" s="10" t="str">
        <f>'Calendar Tab'!$E145 &amp; "-" &amp; 'Calendar Tab'!$C145</f>
        <v>2020-May</v>
      </c>
      <c r="K145" s="10">
        <f>'Calendar Tab'!$E145 *100 +'Calendar Tab'!$B145</f>
        <v>202005</v>
      </c>
    </row>
    <row r="146" spans="1:11" x14ac:dyDescent="0.25">
      <c r="A146" s="6">
        <v>43974</v>
      </c>
      <c r="B146" s="4">
        <f>INT(TEXT('Calendar Tab'!$A146, "m"))</f>
        <v>5</v>
      </c>
      <c r="C146" s="4" t="str">
        <f>TEXT('Calendar Tab'!$A146, "mmm")</f>
        <v>May</v>
      </c>
      <c r="D146" s="5" t="str">
        <f xml:space="preserve">  "Q" &amp;  ( 1 + QUOTIENT('Calendar Tab'!$B146-1, 3))</f>
        <v>Q2</v>
      </c>
      <c r="E146" s="4">
        <f>YEAR('Calendar Tab'!$A146)</f>
        <v>2020</v>
      </c>
      <c r="F146" s="4">
        <f>WEEKDAY('Calendar Tab'!$A146)</f>
        <v>7</v>
      </c>
      <c r="G146" s="4" t="str">
        <f>TEXT('Calendar Tab'!$A146, "ddd")</f>
        <v>Sat</v>
      </c>
      <c r="H146" s="4">
        <f>INT(TEXT('Calendar Tab'!$A146, "d"))</f>
        <v>23</v>
      </c>
      <c r="I146" s="4" t="str">
        <f>'Calendar Tab'!$E146 &amp;"-" &amp;'Calendar Tab'!$D146</f>
        <v>2020-Q2</v>
      </c>
      <c r="J146" s="4" t="str">
        <f>'Calendar Tab'!$E146 &amp; "-" &amp; 'Calendar Tab'!$C146</f>
        <v>2020-May</v>
      </c>
      <c r="K146" s="4">
        <f>'Calendar Tab'!$E146 *100 +'Calendar Tab'!$B146</f>
        <v>202005</v>
      </c>
    </row>
    <row r="147" spans="1:11" x14ac:dyDescent="0.25">
      <c r="A147" s="9">
        <v>43975</v>
      </c>
      <c r="B147" s="7">
        <f>INT(TEXT('Calendar Tab'!$A147, "m"))</f>
        <v>5</v>
      </c>
      <c r="C147" s="7" t="str">
        <f>TEXT('Calendar Tab'!$A147, "mmm")</f>
        <v>May</v>
      </c>
      <c r="D147" s="8" t="str">
        <f xml:space="preserve">  "Q" &amp;  ( 1 + QUOTIENT('Calendar Tab'!$B147-1, 3))</f>
        <v>Q2</v>
      </c>
      <c r="E147" s="7">
        <f>YEAR('Calendar Tab'!$A147)</f>
        <v>2020</v>
      </c>
      <c r="F147" s="7">
        <f>WEEKDAY('Calendar Tab'!$A147)</f>
        <v>1</v>
      </c>
      <c r="G147" s="7" t="str">
        <f>TEXT('Calendar Tab'!$A147, "ddd")</f>
        <v>Sun</v>
      </c>
      <c r="H147" s="7">
        <f>INT(TEXT('Calendar Tab'!$A147, "d"))</f>
        <v>24</v>
      </c>
      <c r="I147" s="7" t="str">
        <f>'Calendar Tab'!$E147 &amp;"-" &amp;'Calendar Tab'!$D147</f>
        <v>2020-Q2</v>
      </c>
      <c r="J147" s="7" t="str">
        <f>'Calendar Tab'!$E147 &amp; "-" &amp; 'Calendar Tab'!$C147</f>
        <v>2020-May</v>
      </c>
      <c r="K147" s="7">
        <f>'Calendar Tab'!$E147 *100 +'Calendar Tab'!$B147</f>
        <v>202005</v>
      </c>
    </row>
    <row r="148" spans="1:11" x14ac:dyDescent="0.25">
      <c r="A148" s="12">
        <v>43976</v>
      </c>
      <c r="B148" s="10">
        <f>INT(TEXT('Calendar Tab'!$A148, "m"))</f>
        <v>5</v>
      </c>
      <c r="C148" s="10" t="str">
        <f>TEXT('Calendar Tab'!$A148, "mmm")</f>
        <v>May</v>
      </c>
      <c r="D148" s="11" t="str">
        <f xml:space="preserve">  "Q" &amp;  ( 1 + QUOTIENT('Calendar Tab'!$B148-1, 3))</f>
        <v>Q2</v>
      </c>
      <c r="E148" s="10">
        <f>YEAR('Calendar Tab'!$A148)</f>
        <v>2020</v>
      </c>
      <c r="F148" s="10">
        <f>WEEKDAY('Calendar Tab'!$A148)</f>
        <v>2</v>
      </c>
      <c r="G148" s="10" t="str">
        <f>TEXT('Calendar Tab'!$A148, "ddd")</f>
        <v>Mon</v>
      </c>
      <c r="H148" s="10">
        <f>INT(TEXT('Calendar Tab'!$A148, "d"))</f>
        <v>25</v>
      </c>
      <c r="I148" s="10" t="str">
        <f>'Calendar Tab'!$E148 &amp;"-" &amp;'Calendar Tab'!$D148</f>
        <v>2020-Q2</v>
      </c>
      <c r="J148" s="10" t="str">
        <f>'Calendar Tab'!$E148 &amp; "-" &amp; 'Calendar Tab'!$C148</f>
        <v>2020-May</v>
      </c>
      <c r="K148" s="10">
        <f>'Calendar Tab'!$E148 *100 +'Calendar Tab'!$B148</f>
        <v>202005</v>
      </c>
    </row>
    <row r="149" spans="1:11" x14ac:dyDescent="0.25">
      <c r="A149" s="6">
        <v>43977</v>
      </c>
      <c r="B149" s="4">
        <f>INT(TEXT('Calendar Tab'!$A149, "m"))</f>
        <v>5</v>
      </c>
      <c r="C149" s="4" t="str">
        <f>TEXT('Calendar Tab'!$A149, "mmm")</f>
        <v>May</v>
      </c>
      <c r="D149" s="5" t="str">
        <f xml:space="preserve">  "Q" &amp;  ( 1 + QUOTIENT('Calendar Tab'!$B149-1, 3))</f>
        <v>Q2</v>
      </c>
      <c r="E149" s="4">
        <f>YEAR('Calendar Tab'!$A149)</f>
        <v>2020</v>
      </c>
      <c r="F149" s="4">
        <f>WEEKDAY('Calendar Tab'!$A149)</f>
        <v>3</v>
      </c>
      <c r="G149" s="4" t="str">
        <f>TEXT('Calendar Tab'!$A149, "ddd")</f>
        <v>Tue</v>
      </c>
      <c r="H149" s="4">
        <f>INT(TEXT('Calendar Tab'!$A149, "d"))</f>
        <v>26</v>
      </c>
      <c r="I149" s="4" t="str">
        <f>'Calendar Tab'!$E149 &amp;"-" &amp;'Calendar Tab'!$D149</f>
        <v>2020-Q2</v>
      </c>
      <c r="J149" s="4" t="str">
        <f>'Calendar Tab'!$E149 &amp; "-" &amp; 'Calendar Tab'!$C149</f>
        <v>2020-May</v>
      </c>
      <c r="K149" s="4">
        <f>'Calendar Tab'!$E149 *100 +'Calendar Tab'!$B149</f>
        <v>202005</v>
      </c>
    </row>
    <row r="150" spans="1:11" x14ac:dyDescent="0.25">
      <c r="A150" s="9">
        <v>43978</v>
      </c>
      <c r="B150" s="7">
        <f>INT(TEXT('Calendar Tab'!$A150, "m"))</f>
        <v>5</v>
      </c>
      <c r="C150" s="7" t="str">
        <f>TEXT('Calendar Tab'!$A150, "mmm")</f>
        <v>May</v>
      </c>
      <c r="D150" s="8" t="str">
        <f xml:space="preserve">  "Q" &amp;  ( 1 + QUOTIENT('Calendar Tab'!$B150-1, 3))</f>
        <v>Q2</v>
      </c>
      <c r="E150" s="7">
        <f>YEAR('Calendar Tab'!$A150)</f>
        <v>2020</v>
      </c>
      <c r="F150" s="7">
        <f>WEEKDAY('Calendar Tab'!$A150)</f>
        <v>4</v>
      </c>
      <c r="G150" s="7" t="str">
        <f>TEXT('Calendar Tab'!$A150, "ddd")</f>
        <v>Wed</v>
      </c>
      <c r="H150" s="7">
        <f>INT(TEXT('Calendar Tab'!$A150, "d"))</f>
        <v>27</v>
      </c>
      <c r="I150" s="7" t="str">
        <f>'Calendar Tab'!$E150 &amp;"-" &amp;'Calendar Tab'!$D150</f>
        <v>2020-Q2</v>
      </c>
      <c r="J150" s="7" t="str">
        <f>'Calendar Tab'!$E150 &amp; "-" &amp; 'Calendar Tab'!$C150</f>
        <v>2020-May</v>
      </c>
      <c r="K150" s="7">
        <f>'Calendar Tab'!$E150 *100 +'Calendar Tab'!$B150</f>
        <v>202005</v>
      </c>
    </row>
    <row r="151" spans="1:11" x14ac:dyDescent="0.25">
      <c r="A151" s="12">
        <v>43979</v>
      </c>
      <c r="B151" s="10">
        <f>INT(TEXT('Calendar Tab'!$A151, "m"))</f>
        <v>5</v>
      </c>
      <c r="C151" s="10" t="str">
        <f>TEXT('Calendar Tab'!$A151, "mmm")</f>
        <v>May</v>
      </c>
      <c r="D151" s="11" t="str">
        <f xml:space="preserve">  "Q" &amp;  ( 1 + QUOTIENT('Calendar Tab'!$B151-1, 3))</f>
        <v>Q2</v>
      </c>
      <c r="E151" s="10">
        <f>YEAR('Calendar Tab'!$A151)</f>
        <v>2020</v>
      </c>
      <c r="F151" s="10">
        <f>WEEKDAY('Calendar Tab'!$A151)</f>
        <v>5</v>
      </c>
      <c r="G151" s="10" t="str">
        <f>TEXT('Calendar Tab'!$A151, "ddd")</f>
        <v>Thu</v>
      </c>
      <c r="H151" s="10">
        <f>INT(TEXT('Calendar Tab'!$A151, "d"))</f>
        <v>28</v>
      </c>
      <c r="I151" s="10" t="str">
        <f>'Calendar Tab'!$E151 &amp;"-" &amp;'Calendar Tab'!$D151</f>
        <v>2020-Q2</v>
      </c>
      <c r="J151" s="10" t="str">
        <f>'Calendar Tab'!$E151 &amp; "-" &amp; 'Calendar Tab'!$C151</f>
        <v>2020-May</v>
      </c>
      <c r="K151" s="10">
        <f>'Calendar Tab'!$E151 *100 +'Calendar Tab'!$B151</f>
        <v>202005</v>
      </c>
    </row>
    <row r="152" spans="1:11" x14ac:dyDescent="0.25">
      <c r="A152" s="6">
        <v>43980</v>
      </c>
      <c r="B152" s="4">
        <f>INT(TEXT('Calendar Tab'!$A152, "m"))</f>
        <v>5</v>
      </c>
      <c r="C152" s="4" t="str">
        <f>TEXT('Calendar Tab'!$A152, "mmm")</f>
        <v>May</v>
      </c>
      <c r="D152" s="5" t="str">
        <f xml:space="preserve">  "Q" &amp;  ( 1 + QUOTIENT('Calendar Tab'!$B152-1, 3))</f>
        <v>Q2</v>
      </c>
      <c r="E152" s="4">
        <f>YEAR('Calendar Tab'!$A152)</f>
        <v>2020</v>
      </c>
      <c r="F152" s="4">
        <f>WEEKDAY('Calendar Tab'!$A152)</f>
        <v>6</v>
      </c>
      <c r="G152" s="4" t="str">
        <f>TEXT('Calendar Tab'!$A152, "ddd")</f>
        <v>Fri</v>
      </c>
      <c r="H152" s="4">
        <f>INT(TEXT('Calendar Tab'!$A152, "d"))</f>
        <v>29</v>
      </c>
      <c r="I152" s="4" t="str">
        <f>'Calendar Tab'!$E152 &amp;"-" &amp;'Calendar Tab'!$D152</f>
        <v>2020-Q2</v>
      </c>
      <c r="J152" s="4" t="str">
        <f>'Calendar Tab'!$E152 &amp; "-" &amp; 'Calendar Tab'!$C152</f>
        <v>2020-May</v>
      </c>
      <c r="K152" s="4">
        <f>'Calendar Tab'!$E152 *100 +'Calendar Tab'!$B152</f>
        <v>202005</v>
      </c>
    </row>
    <row r="153" spans="1:11" x14ac:dyDescent="0.25">
      <c r="A153" s="9">
        <v>43981</v>
      </c>
      <c r="B153" s="7">
        <f>INT(TEXT('Calendar Tab'!$A153, "m"))</f>
        <v>5</v>
      </c>
      <c r="C153" s="7" t="str">
        <f>TEXT('Calendar Tab'!$A153, "mmm")</f>
        <v>May</v>
      </c>
      <c r="D153" s="8" t="str">
        <f xml:space="preserve">  "Q" &amp;  ( 1 + QUOTIENT('Calendar Tab'!$B153-1, 3))</f>
        <v>Q2</v>
      </c>
      <c r="E153" s="7">
        <f>YEAR('Calendar Tab'!$A153)</f>
        <v>2020</v>
      </c>
      <c r="F153" s="7">
        <f>WEEKDAY('Calendar Tab'!$A153)</f>
        <v>7</v>
      </c>
      <c r="G153" s="7" t="str">
        <f>TEXT('Calendar Tab'!$A153, "ddd")</f>
        <v>Sat</v>
      </c>
      <c r="H153" s="7">
        <f>INT(TEXT('Calendar Tab'!$A153, "d"))</f>
        <v>30</v>
      </c>
      <c r="I153" s="7" t="str">
        <f>'Calendar Tab'!$E153 &amp;"-" &amp;'Calendar Tab'!$D153</f>
        <v>2020-Q2</v>
      </c>
      <c r="J153" s="7" t="str">
        <f>'Calendar Tab'!$E153 &amp; "-" &amp; 'Calendar Tab'!$C153</f>
        <v>2020-May</v>
      </c>
      <c r="K153" s="7">
        <f>'Calendar Tab'!$E153 *100 +'Calendar Tab'!$B153</f>
        <v>202005</v>
      </c>
    </row>
    <row r="154" spans="1:11" x14ac:dyDescent="0.25">
      <c r="A154" s="12">
        <v>43982</v>
      </c>
      <c r="B154" s="10">
        <f>INT(TEXT('Calendar Tab'!$A154, "m"))</f>
        <v>5</v>
      </c>
      <c r="C154" s="10" t="str">
        <f>TEXT('Calendar Tab'!$A154, "mmm")</f>
        <v>May</v>
      </c>
      <c r="D154" s="11" t="str">
        <f xml:space="preserve">  "Q" &amp;  ( 1 + QUOTIENT('Calendar Tab'!$B154-1, 3))</f>
        <v>Q2</v>
      </c>
      <c r="E154" s="10">
        <f>YEAR('Calendar Tab'!$A154)</f>
        <v>2020</v>
      </c>
      <c r="F154" s="10">
        <f>WEEKDAY('Calendar Tab'!$A154)</f>
        <v>1</v>
      </c>
      <c r="G154" s="10" t="str">
        <f>TEXT('Calendar Tab'!$A154, "ddd")</f>
        <v>Sun</v>
      </c>
      <c r="H154" s="10">
        <f>INT(TEXT('Calendar Tab'!$A154, "d"))</f>
        <v>31</v>
      </c>
      <c r="I154" s="10" t="str">
        <f>'Calendar Tab'!$E154 &amp;"-" &amp;'Calendar Tab'!$D154</f>
        <v>2020-Q2</v>
      </c>
      <c r="J154" s="10" t="str">
        <f>'Calendar Tab'!$E154 &amp; "-" &amp; 'Calendar Tab'!$C154</f>
        <v>2020-May</v>
      </c>
      <c r="K154" s="10">
        <f>'Calendar Tab'!$E154 *100 +'Calendar Tab'!$B154</f>
        <v>202005</v>
      </c>
    </row>
    <row r="155" spans="1:11" x14ac:dyDescent="0.25">
      <c r="A155" s="6">
        <v>43983</v>
      </c>
      <c r="B155" s="4">
        <f>INT(TEXT('Calendar Tab'!$A155, "m"))</f>
        <v>6</v>
      </c>
      <c r="C155" s="4" t="str">
        <f>TEXT('Calendar Tab'!$A155, "mmm")</f>
        <v>Jun</v>
      </c>
      <c r="D155" s="5" t="str">
        <f xml:space="preserve">  "Q" &amp;  ( 1 + QUOTIENT('Calendar Tab'!$B155-1, 3))</f>
        <v>Q2</v>
      </c>
      <c r="E155" s="4">
        <f>YEAR('Calendar Tab'!$A155)</f>
        <v>2020</v>
      </c>
      <c r="F155" s="4">
        <f>WEEKDAY('Calendar Tab'!$A155)</f>
        <v>2</v>
      </c>
      <c r="G155" s="4" t="str">
        <f>TEXT('Calendar Tab'!$A155, "ddd")</f>
        <v>Mon</v>
      </c>
      <c r="H155" s="4">
        <f>INT(TEXT('Calendar Tab'!$A155, "d"))</f>
        <v>1</v>
      </c>
      <c r="I155" s="4" t="str">
        <f>'Calendar Tab'!$E155 &amp;"-" &amp;'Calendar Tab'!$D155</f>
        <v>2020-Q2</v>
      </c>
      <c r="J155" s="4" t="str">
        <f>'Calendar Tab'!$E155 &amp; "-" &amp; 'Calendar Tab'!$C155</f>
        <v>2020-Jun</v>
      </c>
      <c r="K155" s="4">
        <f>'Calendar Tab'!$E155 *100 +'Calendar Tab'!$B155</f>
        <v>202006</v>
      </c>
    </row>
    <row r="156" spans="1:11" x14ac:dyDescent="0.25">
      <c r="A156" s="9">
        <v>43984</v>
      </c>
      <c r="B156" s="7">
        <f>INT(TEXT('Calendar Tab'!$A156, "m"))</f>
        <v>6</v>
      </c>
      <c r="C156" s="7" t="str">
        <f>TEXT('Calendar Tab'!$A156, "mmm")</f>
        <v>Jun</v>
      </c>
      <c r="D156" s="8" t="str">
        <f xml:space="preserve">  "Q" &amp;  ( 1 + QUOTIENT('Calendar Tab'!$B156-1, 3))</f>
        <v>Q2</v>
      </c>
      <c r="E156" s="7">
        <f>YEAR('Calendar Tab'!$A156)</f>
        <v>2020</v>
      </c>
      <c r="F156" s="7">
        <f>WEEKDAY('Calendar Tab'!$A156)</f>
        <v>3</v>
      </c>
      <c r="G156" s="7" t="str">
        <f>TEXT('Calendar Tab'!$A156, "ddd")</f>
        <v>Tue</v>
      </c>
      <c r="H156" s="7">
        <f>INT(TEXT('Calendar Tab'!$A156, "d"))</f>
        <v>2</v>
      </c>
      <c r="I156" s="7" t="str">
        <f>'Calendar Tab'!$E156 &amp;"-" &amp;'Calendar Tab'!$D156</f>
        <v>2020-Q2</v>
      </c>
      <c r="J156" s="7" t="str">
        <f>'Calendar Tab'!$E156 &amp; "-" &amp; 'Calendar Tab'!$C156</f>
        <v>2020-Jun</v>
      </c>
      <c r="K156" s="7">
        <f>'Calendar Tab'!$E156 *100 +'Calendar Tab'!$B156</f>
        <v>202006</v>
      </c>
    </row>
    <row r="157" spans="1:11" x14ac:dyDescent="0.25">
      <c r="A157" s="12">
        <v>43985</v>
      </c>
      <c r="B157" s="10">
        <f>INT(TEXT('Calendar Tab'!$A157, "m"))</f>
        <v>6</v>
      </c>
      <c r="C157" s="10" t="str">
        <f>TEXT('Calendar Tab'!$A157, "mmm")</f>
        <v>Jun</v>
      </c>
      <c r="D157" s="11" t="str">
        <f xml:space="preserve">  "Q" &amp;  ( 1 + QUOTIENT('Calendar Tab'!$B157-1, 3))</f>
        <v>Q2</v>
      </c>
      <c r="E157" s="10">
        <f>YEAR('Calendar Tab'!$A157)</f>
        <v>2020</v>
      </c>
      <c r="F157" s="10">
        <f>WEEKDAY('Calendar Tab'!$A157)</f>
        <v>4</v>
      </c>
      <c r="G157" s="10" t="str">
        <f>TEXT('Calendar Tab'!$A157, "ddd")</f>
        <v>Wed</v>
      </c>
      <c r="H157" s="10">
        <f>INT(TEXT('Calendar Tab'!$A157, "d"))</f>
        <v>3</v>
      </c>
      <c r="I157" s="10" t="str">
        <f>'Calendar Tab'!$E157 &amp;"-" &amp;'Calendar Tab'!$D157</f>
        <v>2020-Q2</v>
      </c>
      <c r="J157" s="10" t="str">
        <f>'Calendar Tab'!$E157 &amp; "-" &amp; 'Calendar Tab'!$C157</f>
        <v>2020-Jun</v>
      </c>
      <c r="K157" s="10">
        <f>'Calendar Tab'!$E157 *100 +'Calendar Tab'!$B157</f>
        <v>202006</v>
      </c>
    </row>
    <row r="158" spans="1:11" x14ac:dyDescent="0.25">
      <c r="A158" s="6">
        <v>43986</v>
      </c>
      <c r="B158" s="4">
        <f>INT(TEXT('Calendar Tab'!$A158, "m"))</f>
        <v>6</v>
      </c>
      <c r="C158" s="4" t="str">
        <f>TEXT('Calendar Tab'!$A158, "mmm")</f>
        <v>Jun</v>
      </c>
      <c r="D158" s="5" t="str">
        <f xml:space="preserve">  "Q" &amp;  ( 1 + QUOTIENT('Calendar Tab'!$B158-1, 3))</f>
        <v>Q2</v>
      </c>
      <c r="E158" s="4">
        <f>YEAR('Calendar Tab'!$A158)</f>
        <v>2020</v>
      </c>
      <c r="F158" s="4">
        <f>WEEKDAY('Calendar Tab'!$A158)</f>
        <v>5</v>
      </c>
      <c r="G158" s="4" t="str">
        <f>TEXT('Calendar Tab'!$A158, "ddd")</f>
        <v>Thu</v>
      </c>
      <c r="H158" s="4">
        <f>INT(TEXT('Calendar Tab'!$A158, "d"))</f>
        <v>4</v>
      </c>
      <c r="I158" s="4" t="str">
        <f>'Calendar Tab'!$E158 &amp;"-" &amp;'Calendar Tab'!$D158</f>
        <v>2020-Q2</v>
      </c>
      <c r="J158" s="4" t="str">
        <f>'Calendar Tab'!$E158 &amp; "-" &amp; 'Calendar Tab'!$C158</f>
        <v>2020-Jun</v>
      </c>
      <c r="K158" s="4">
        <f>'Calendar Tab'!$E158 *100 +'Calendar Tab'!$B158</f>
        <v>202006</v>
      </c>
    </row>
    <row r="159" spans="1:11" x14ac:dyDescent="0.25">
      <c r="A159" s="9">
        <v>43987</v>
      </c>
      <c r="B159" s="7">
        <f>INT(TEXT('Calendar Tab'!$A159, "m"))</f>
        <v>6</v>
      </c>
      <c r="C159" s="7" t="str">
        <f>TEXT('Calendar Tab'!$A159, "mmm")</f>
        <v>Jun</v>
      </c>
      <c r="D159" s="8" t="str">
        <f xml:space="preserve">  "Q" &amp;  ( 1 + QUOTIENT('Calendar Tab'!$B159-1, 3))</f>
        <v>Q2</v>
      </c>
      <c r="E159" s="7">
        <f>YEAR('Calendar Tab'!$A159)</f>
        <v>2020</v>
      </c>
      <c r="F159" s="7">
        <f>WEEKDAY('Calendar Tab'!$A159)</f>
        <v>6</v>
      </c>
      <c r="G159" s="7" t="str">
        <f>TEXT('Calendar Tab'!$A159, "ddd")</f>
        <v>Fri</v>
      </c>
      <c r="H159" s="7">
        <f>INT(TEXT('Calendar Tab'!$A159, "d"))</f>
        <v>5</v>
      </c>
      <c r="I159" s="7" t="str">
        <f>'Calendar Tab'!$E159 &amp;"-" &amp;'Calendar Tab'!$D159</f>
        <v>2020-Q2</v>
      </c>
      <c r="J159" s="7" t="str">
        <f>'Calendar Tab'!$E159 &amp; "-" &amp; 'Calendar Tab'!$C159</f>
        <v>2020-Jun</v>
      </c>
      <c r="K159" s="7">
        <f>'Calendar Tab'!$E159 *100 +'Calendar Tab'!$B159</f>
        <v>202006</v>
      </c>
    </row>
    <row r="160" spans="1:11" x14ac:dyDescent="0.25">
      <c r="A160" s="12">
        <v>43988</v>
      </c>
      <c r="B160" s="10">
        <f>INT(TEXT('Calendar Tab'!$A160, "m"))</f>
        <v>6</v>
      </c>
      <c r="C160" s="10" t="str">
        <f>TEXT('Calendar Tab'!$A160, "mmm")</f>
        <v>Jun</v>
      </c>
      <c r="D160" s="11" t="str">
        <f xml:space="preserve">  "Q" &amp;  ( 1 + QUOTIENT('Calendar Tab'!$B160-1, 3))</f>
        <v>Q2</v>
      </c>
      <c r="E160" s="10">
        <f>YEAR('Calendar Tab'!$A160)</f>
        <v>2020</v>
      </c>
      <c r="F160" s="10">
        <f>WEEKDAY('Calendar Tab'!$A160)</f>
        <v>7</v>
      </c>
      <c r="G160" s="10" t="str">
        <f>TEXT('Calendar Tab'!$A160, "ddd")</f>
        <v>Sat</v>
      </c>
      <c r="H160" s="10">
        <f>INT(TEXT('Calendar Tab'!$A160, "d"))</f>
        <v>6</v>
      </c>
      <c r="I160" s="10" t="str">
        <f>'Calendar Tab'!$E160 &amp;"-" &amp;'Calendar Tab'!$D160</f>
        <v>2020-Q2</v>
      </c>
      <c r="J160" s="10" t="str">
        <f>'Calendar Tab'!$E160 &amp; "-" &amp; 'Calendar Tab'!$C160</f>
        <v>2020-Jun</v>
      </c>
      <c r="K160" s="10">
        <f>'Calendar Tab'!$E160 *100 +'Calendar Tab'!$B160</f>
        <v>202006</v>
      </c>
    </row>
    <row r="161" spans="1:11" x14ac:dyDescent="0.25">
      <c r="A161" s="6">
        <v>43989</v>
      </c>
      <c r="B161" s="4">
        <f>INT(TEXT('Calendar Tab'!$A161, "m"))</f>
        <v>6</v>
      </c>
      <c r="C161" s="4" t="str">
        <f>TEXT('Calendar Tab'!$A161, "mmm")</f>
        <v>Jun</v>
      </c>
      <c r="D161" s="5" t="str">
        <f xml:space="preserve">  "Q" &amp;  ( 1 + QUOTIENT('Calendar Tab'!$B161-1, 3))</f>
        <v>Q2</v>
      </c>
      <c r="E161" s="4">
        <f>YEAR('Calendar Tab'!$A161)</f>
        <v>2020</v>
      </c>
      <c r="F161" s="4">
        <f>WEEKDAY('Calendar Tab'!$A161)</f>
        <v>1</v>
      </c>
      <c r="G161" s="4" t="str">
        <f>TEXT('Calendar Tab'!$A161, "ddd")</f>
        <v>Sun</v>
      </c>
      <c r="H161" s="4">
        <f>INT(TEXT('Calendar Tab'!$A161, "d"))</f>
        <v>7</v>
      </c>
      <c r="I161" s="4" t="str">
        <f>'Calendar Tab'!$E161 &amp;"-" &amp;'Calendar Tab'!$D161</f>
        <v>2020-Q2</v>
      </c>
      <c r="J161" s="4" t="str">
        <f>'Calendar Tab'!$E161 &amp; "-" &amp; 'Calendar Tab'!$C161</f>
        <v>2020-Jun</v>
      </c>
      <c r="K161" s="4">
        <f>'Calendar Tab'!$E161 *100 +'Calendar Tab'!$B161</f>
        <v>202006</v>
      </c>
    </row>
    <row r="162" spans="1:11" x14ac:dyDescent="0.25">
      <c r="A162" s="9">
        <v>43990</v>
      </c>
      <c r="B162" s="7">
        <f>INT(TEXT('Calendar Tab'!$A162, "m"))</f>
        <v>6</v>
      </c>
      <c r="C162" s="7" t="str">
        <f>TEXT('Calendar Tab'!$A162, "mmm")</f>
        <v>Jun</v>
      </c>
      <c r="D162" s="8" t="str">
        <f xml:space="preserve">  "Q" &amp;  ( 1 + QUOTIENT('Calendar Tab'!$B162-1, 3))</f>
        <v>Q2</v>
      </c>
      <c r="E162" s="7">
        <f>YEAR('Calendar Tab'!$A162)</f>
        <v>2020</v>
      </c>
      <c r="F162" s="7">
        <f>WEEKDAY('Calendar Tab'!$A162)</f>
        <v>2</v>
      </c>
      <c r="G162" s="7" t="str">
        <f>TEXT('Calendar Tab'!$A162, "ddd")</f>
        <v>Mon</v>
      </c>
      <c r="H162" s="7">
        <f>INT(TEXT('Calendar Tab'!$A162, "d"))</f>
        <v>8</v>
      </c>
      <c r="I162" s="7" t="str">
        <f>'Calendar Tab'!$E162 &amp;"-" &amp;'Calendar Tab'!$D162</f>
        <v>2020-Q2</v>
      </c>
      <c r="J162" s="7" t="str">
        <f>'Calendar Tab'!$E162 &amp; "-" &amp; 'Calendar Tab'!$C162</f>
        <v>2020-Jun</v>
      </c>
      <c r="K162" s="7">
        <f>'Calendar Tab'!$E162 *100 +'Calendar Tab'!$B162</f>
        <v>202006</v>
      </c>
    </row>
    <row r="163" spans="1:11" x14ac:dyDescent="0.25">
      <c r="A163" s="12">
        <v>43991</v>
      </c>
      <c r="B163" s="10">
        <f>INT(TEXT('Calendar Tab'!$A163, "m"))</f>
        <v>6</v>
      </c>
      <c r="C163" s="10" t="str">
        <f>TEXT('Calendar Tab'!$A163, "mmm")</f>
        <v>Jun</v>
      </c>
      <c r="D163" s="11" t="str">
        <f xml:space="preserve">  "Q" &amp;  ( 1 + QUOTIENT('Calendar Tab'!$B163-1, 3))</f>
        <v>Q2</v>
      </c>
      <c r="E163" s="10">
        <f>YEAR('Calendar Tab'!$A163)</f>
        <v>2020</v>
      </c>
      <c r="F163" s="10">
        <f>WEEKDAY('Calendar Tab'!$A163)</f>
        <v>3</v>
      </c>
      <c r="G163" s="10" t="str">
        <f>TEXT('Calendar Tab'!$A163, "ddd")</f>
        <v>Tue</v>
      </c>
      <c r="H163" s="10">
        <f>INT(TEXT('Calendar Tab'!$A163, "d"))</f>
        <v>9</v>
      </c>
      <c r="I163" s="10" t="str">
        <f>'Calendar Tab'!$E163 &amp;"-" &amp;'Calendar Tab'!$D163</f>
        <v>2020-Q2</v>
      </c>
      <c r="J163" s="10" t="str">
        <f>'Calendar Tab'!$E163 &amp; "-" &amp; 'Calendar Tab'!$C163</f>
        <v>2020-Jun</v>
      </c>
      <c r="K163" s="10">
        <f>'Calendar Tab'!$E163 *100 +'Calendar Tab'!$B163</f>
        <v>202006</v>
      </c>
    </row>
    <row r="164" spans="1:11" x14ac:dyDescent="0.25">
      <c r="A164" s="6">
        <v>43992</v>
      </c>
      <c r="B164" s="4">
        <f>INT(TEXT('Calendar Tab'!$A164, "m"))</f>
        <v>6</v>
      </c>
      <c r="C164" s="4" t="str">
        <f>TEXT('Calendar Tab'!$A164, "mmm")</f>
        <v>Jun</v>
      </c>
      <c r="D164" s="5" t="str">
        <f xml:space="preserve">  "Q" &amp;  ( 1 + QUOTIENT('Calendar Tab'!$B164-1, 3))</f>
        <v>Q2</v>
      </c>
      <c r="E164" s="4">
        <f>YEAR('Calendar Tab'!$A164)</f>
        <v>2020</v>
      </c>
      <c r="F164" s="4">
        <f>WEEKDAY('Calendar Tab'!$A164)</f>
        <v>4</v>
      </c>
      <c r="G164" s="4" t="str">
        <f>TEXT('Calendar Tab'!$A164, "ddd")</f>
        <v>Wed</v>
      </c>
      <c r="H164" s="4">
        <f>INT(TEXT('Calendar Tab'!$A164, "d"))</f>
        <v>10</v>
      </c>
      <c r="I164" s="4" t="str">
        <f>'Calendar Tab'!$E164 &amp;"-" &amp;'Calendar Tab'!$D164</f>
        <v>2020-Q2</v>
      </c>
      <c r="J164" s="4" t="str">
        <f>'Calendar Tab'!$E164 &amp; "-" &amp; 'Calendar Tab'!$C164</f>
        <v>2020-Jun</v>
      </c>
      <c r="K164" s="4">
        <f>'Calendar Tab'!$E164 *100 +'Calendar Tab'!$B164</f>
        <v>202006</v>
      </c>
    </row>
    <row r="165" spans="1:11" x14ac:dyDescent="0.25">
      <c r="A165" s="9">
        <v>43993</v>
      </c>
      <c r="B165" s="7">
        <f>INT(TEXT('Calendar Tab'!$A165, "m"))</f>
        <v>6</v>
      </c>
      <c r="C165" s="7" t="str">
        <f>TEXT('Calendar Tab'!$A165, "mmm")</f>
        <v>Jun</v>
      </c>
      <c r="D165" s="8" t="str">
        <f xml:space="preserve">  "Q" &amp;  ( 1 + QUOTIENT('Calendar Tab'!$B165-1, 3))</f>
        <v>Q2</v>
      </c>
      <c r="E165" s="7">
        <f>YEAR('Calendar Tab'!$A165)</f>
        <v>2020</v>
      </c>
      <c r="F165" s="7">
        <f>WEEKDAY('Calendar Tab'!$A165)</f>
        <v>5</v>
      </c>
      <c r="G165" s="7" t="str">
        <f>TEXT('Calendar Tab'!$A165, "ddd")</f>
        <v>Thu</v>
      </c>
      <c r="H165" s="7">
        <f>INT(TEXT('Calendar Tab'!$A165, "d"))</f>
        <v>11</v>
      </c>
      <c r="I165" s="7" t="str">
        <f>'Calendar Tab'!$E165 &amp;"-" &amp;'Calendar Tab'!$D165</f>
        <v>2020-Q2</v>
      </c>
      <c r="J165" s="7" t="str">
        <f>'Calendar Tab'!$E165 &amp; "-" &amp; 'Calendar Tab'!$C165</f>
        <v>2020-Jun</v>
      </c>
      <c r="K165" s="7">
        <f>'Calendar Tab'!$E165 *100 +'Calendar Tab'!$B165</f>
        <v>202006</v>
      </c>
    </row>
    <row r="166" spans="1:11" x14ac:dyDescent="0.25">
      <c r="A166" s="12">
        <v>43994</v>
      </c>
      <c r="B166" s="10">
        <f>INT(TEXT('Calendar Tab'!$A166, "m"))</f>
        <v>6</v>
      </c>
      <c r="C166" s="10" t="str">
        <f>TEXT('Calendar Tab'!$A166, "mmm")</f>
        <v>Jun</v>
      </c>
      <c r="D166" s="11" t="str">
        <f xml:space="preserve">  "Q" &amp;  ( 1 + QUOTIENT('Calendar Tab'!$B166-1, 3))</f>
        <v>Q2</v>
      </c>
      <c r="E166" s="10">
        <f>YEAR('Calendar Tab'!$A166)</f>
        <v>2020</v>
      </c>
      <c r="F166" s="10">
        <f>WEEKDAY('Calendar Tab'!$A166)</f>
        <v>6</v>
      </c>
      <c r="G166" s="10" t="str">
        <f>TEXT('Calendar Tab'!$A166, "ddd")</f>
        <v>Fri</v>
      </c>
      <c r="H166" s="10">
        <f>INT(TEXT('Calendar Tab'!$A166, "d"))</f>
        <v>12</v>
      </c>
      <c r="I166" s="10" t="str">
        <f>'Calendar Tab'!$E166 &amp;"-" &amp;'Calendar Tab'!$D166</f>
        <v>2020-Q2</v>
      </c>
      <c r="J166" s="10" t="str">
        <f>'Calendar Tab'!$E166 &amp; "-" &amp; 'Calendar Tab'!$C166</f>
        <v>2020-Jun</v>
      </c>
      <c r="K166" s="10">
        <f>'Calendar Tab'!$E166 *100 +'Calendar Tab'!$B166</f>
        <v>202006</v>
      </c>
    </row>
    <row r="167" spans="1:11" x14ac:dyDescent="0.25">
      <c r="A167" s="6">
        <v>43995</v>
      </c>
      <c r="B167" s="4">
        <f>INT(TEXT('Calendar Tab'!$A167, "m"))</f>
        <v>6</v>
      </c>
      <c r="C167" s="4" t="str">
        <f>TEXT('Calendar Tab'!$A167, "mmm")</f>
        <v>Jun</v>
      </c>
      <c r="D167" s="5" t="str">
        <f xml:space="preserve">  "Q" &amp;  ( 1 + QUOTIENT('Calendar Tab'!$B167-1, 3))</f>
        <v>Q2</v>
      </c>
      <c r="E167" s="4">
        <f>YEAR('Calendar Tab'!$A167)</f>
        <v>2020</v>
      </c>
      <c r="F167" s="4">
        <f>WEEKDAY('Calendar Tab'!$A167)</f>
        <v>7</v>
      </c>
      <c r="G167" s="4" t="str">
        <f>TEXT('Calendar Tab'!$A167, "ddd")</f>
        <v>Sat</v>
      </c>
      <c r="H167" s="4">
        <f>INT(TEXT('Calendar Tab'!$A167, "d"))</f>
        <v>13</v>
      </c>
      <c r="I167" s="4" t="str">
        <f>'Calendar Tab'!$E167 &amp;"-" &amp;'Calendar Tab'!$D167</f>
        <v>2020-Q2</v>
      </c>
      <c r="J167" s="4" t="str">
        <f>'Calendar Tab'!$E167 &amp; "-" &amp; 'Calendar Tab'!$C167</f>
        <v>2020-Jun</v>
      </c>
      <c r="K167" s="4">
        <f>'Calendar Tab'!$E167 *100 +'Calendar Tab'!$B167</f>
        <v>202006</v>
      </c>
    </row>
    <row r="168" spans="1:11" x14ac:dyDescent="0.25">
      <c r="A168" s="9">
        <v>43996</v>
      </c>
      <c r="B168" s="7">
        <f>INT(TEXT('Calendar Tab'!$A168, "m"))</f>
        <v>6</v>
      </c>
      <c r="C168" s="7" t="str">
        <f>TEXT('Calendar Tab'!$A168, "mmm")</f>
        <v>Jun</v>
      </c>
      <c r="D168" s="8" t="str">
        <f xml:space="preserve">  "Q" &amp;  ( 1 + QUOTIENT('Calendar Tab'!$B168-1, 3))</f>
        <v>Q2</v>
      </c>
      <c r="E168" s="7">
        <f>YEAR('Calendar Tab'!$A168)</f>
        <v>2020</v>
      </c>
      <c r="F168" s="7">
        <f>WEEKDAY('Calendar Tab'!$A168)</f>
        <v>1</v>
      </c>
      <c r="G168" s="7" t="str">
        <f>TEXT('Calendar Tab'!$A168, "ddd")</f>
        <v>Sun</v>
      </c>
      <c r="H168" s="7">
        <f>INT(TEXT('Calendar Tab'!$A168, "d"))</f>
        <v>14</v>
      </c>
      <c r="I168" s="7" t="str">
        <f>'Calendar Tab'!$E168 &amp;"-" &amp;'Calendar Tab'!$D168</f>
        <v>2020-Q2</v>
      </c>
      <c r="J168" s="7" t="str">
        <f>'Calendar Tab'!$E168 &amp; "-" &amp; 'Calendar Tab'!$C168</f>
        <v>2020-Jun</v>
      </c>
      <c r="K168" s="7">
        <f>'Calendar Tab'!$E168 *100 +'Calendar Tab'!$B168</f>
        <v>202006</v>
      </c>
    </row>
    <row r="169" spans="1:11" x14ac:dyDescent="0.25">
      <c r="A169" s="12">
        <v>43997</v>
      </c>
      <c r="B169" s="10">
        <f>INT(TEXT('Calendar Tab'!$A169, "m"))</f>
        <v>6</v>
      </c>
      <c r="C169" s="10" t="str">
        <f>TEXT('Calendar Tab'!$A169, "mmm")</f>
        <v>Jun</v>
      </c>
      <c r="D169" s="11" t="str">
        <f xml:space="preserve">  "Q" &amp;  ( 1 + QUOTIENT('Calendar Tab'!$B169-1, 3))</f>
        <v>Q2</v>
      </c>
      <c r="E169" s="10">
        <f>YEAR('Calendar Tab'!$A169)</f>
        <v>2020</v>
      </c>
      <c r="F169" s="10">
        <f>WEEKDAY('Calendar Tab'!$A169)</f>
        <v>2</v>
      </c>
      <c r="G169" s="10" t="str">
        <f>TEXT('Calendar Tab'!$A169, "ddd")</f>
        <v>Mon</v>
      </c>
      <c r="H169" s="10">
        <f>INT(TEXT('Calendar Tab'!$A169, "d"))</f>
        <v>15</v>
      </c>
      <c r="I169" s="10" t="str">
        <f>'Calendar Tab'!$E169 &amp;"-" &amp;'Calendar Tab'!$D169</f>
        <v>2020-Q2</v>
      </c>
      <c r="J169" s="10" t="str">
        <f>'Calendar Tab'!$E169 &amp; "-" &amp; 'Calendar Tab'!$C169</f>
        <v>2020-Jun</v>
      </c>
      <c r="K169" s="10">
        <f>'Calendar Tab'!$E169 *100 +'Calendar Tab'!$B169</f>
        <v>202006</v>
      </c>
    </row>
    <row r="170" spans="1:11" x14ac:dyDescent="0.25">
      <c r="A170" s="6">
        <v>43998</v>
      </c>
      <c r="B170" s="4">
        <f>INT(TEXT('Calendar Tab'!$A170, "m"))</f>
        <v>6</v>
      </c>
      <c r="C170" s="4" t="str">
        <f>TEXT('Calendar Tab'!$A170, "mmm")</f>
        <v>Jun</v>
      </c>
      <c r="D170" s="5" t="str">
        <f xml:space="preserve">  "Q" &amp;  ( 1 + QUOTIENT('Calendar Tab'!$B170-1, 3))</f>
        <v>Q2</v>
      </c>
      <c r="E170" s="4">
        <f>YEAR('Calendar Tab'!$A170)</f>
        <v>2020</v>
      </c>
      <c r="F170" s="4">
        <f>WEEKDAY('Calendar Tab'!$A170)</f>
        <v>3</v>
      </c>
      <c r="G170" s="4" t="str">
        <f>TEXT('Calendar Tab'!$A170, "ddd")</f>
        <v>Tue</v>
      </c>
      <c r="H170" s="4">
        <f>INT(TEXT('Calendar Tab'!$A170, "d"))</f>
        <v>16</v>
      </c>
      <c r="I170" s="4" t="str">
        <f>'Calendar Tab'!$E170 &amp;"-" &amp;'Calendar Tab'!$D170</f>
        <v>2020-Q2</v>
      </c>
      <c r="J170" s="4" t="str">
        <f>'Calendar Tab'!$E170 &amp; "-" &amp; 'Calendar Tab'!$C170</f>
        <v>2020-Jun</v>
      </c>
      <c r="K170" s="4">
        <f>'Calendar Tab'!$E170 *100 +'Calendar Tab'!$B170</f>
        <v>202006</v>
      </c>
    </row>
    <row r="171" spans="1:11" x14ac:dyDescent="0.25">
      <c r="A171" s="6">
        <v>43999</v>
      </c>
      <c r="B171" s="4">
        <f>INT(TEXT('Calendar Tab'!$A171, "m"))</f>
        <v>6</v>
      </c>
      <c r="C171" s="4" t="str">
        <f>TEXT('Calendar Tab'!$A171, "mmm")</f>
        <v>Jun</v>
      </c>
      <c r="D171" s="5" t="str">
        <f xml:space="preserve">  "Q" &amp;  ( 1 + QUOTIENT('Calendar Tab'!$B171-1, 3))</f>
        <v>Q2</v>
      </c>
      <c r="E171" s="4">
        <f>YEAR('Calendar Tab'!$A171)</f>
        <v>2020</v>
      </c>
      <c r="F171" s="4">
        <f>WEEKDAY('Calendar Tab'!$A171)</f>
        <v>4</v>
      </c>
      <c r="G171" s="4" t="str">
        <f>TEXT('Calendar Tab'!$A171, "ddd")</f>
        <v>Wed</v>
      </c>
      <c r="H171" s="4">
        <f>INT(TEXT('Calendar Tab'!$A171, "d"))</f>
        <v>17</v>
      </c>
      <c r="I171" s="4" t="str">
        <f>'Calendar Tab'!$E171 &amp;"-" &amp;'Calendar Tab'!$D171</f>
        <v>2020-Q2</v>
      </c>
      <c r="J171" s="4" t="str">
        <f>'Calendar Tab'!$E171 &amp; "-" &amp; 'Calendar Tab'!$C171</f>
        <v>2020-Jun</v>
      </c>
      <c r="K171" s="4">
        <f>'Calendar Tab'!$E171 *100 +'Calendar Tab'!$B171</f>
        <v>202006</v>
      </c>
    </row>
    <row r="172" spans="1:11" x14ac:dyDescent="0.25">
      <c r="A172" s="9">
        <v>44000</v>
      </c>
      <c r="B172" s="7">
        <f>INT(TEXT('Calendar Tab'!$A172, "m"))</f>
        <v>6</v>
      </c>
      <c r="C172" s="7" t="str">
        <f>TEXT('Calendar Tab'!$A172, "mmm")</f>
        <v>Jun</v>
      </c>
      <c r="D172" s="8" t="str">
        <f xml:space="preserve">  "Q" &amp;  ( 1 + QUOTIENT('Calendar Tab'!$B172-1, 3))</f>
        <v>Q2</v>
      </c>
      <c r="E172" s="7">
        <f>YEAR('Calendar Tab'!$A172)</f>
        <v>2020</v>
      </c>
      <c r="F172" s="7">
        <f>WEEKDAY('Calendar Tab'!$A172)</f>
        <v>5</v>
      </c>
      <c r="G172" s="7" t="str">
        <f>TEXT('Calendar Tab'!$A172, "ddd")</f>
        <v>Thu</v>
      </c>
      <c r="H172" s="7">
        <f>INT(TEXT('Calendar Tab'!$A172, "d"))</f>
        <v>18</v>
      </c>
      <c r="I172" s="7" t="str">
        <f>'Calendar Tab'!$E172 &amp;"-" &amp;'Calendar Tab'!$D172</f>
        <v>2020-Q2</v>
      </c>
      <c r="J172" s="7" t="str">
        <f>'Calendar Tab'!$E172 &amp; "-" &amp; 'Calendar Tab'!$C172</f>
        <v>2020-Jun</v>
      </c>
      <c r="K172" s="7">
        <f>'Calendar Tab'!$E172 *100 +'Calendar Tab'!$B172</f>
        <v>202006</v>
      </c>
    </row>
    <row r="173" spans="1:11" x14ac:dyDescent="0.25">
      <c r="A173" s="12">
        <v>44001</v>
      </c>
      <c r="B173" s="10">
        <f>INT(TEXT('Calendar Tab'!$A173, "m"))</f>
        <v>6</v>
      </c>
      <c r="C173" s="10" t="str">
        <f>TEXT('Calendar Tab'!$A173, "mmm")</f>
        <v>Jun</v>
      </c>
      <c r="D173" s="11" t="str">
        <f xml:space="preserve">  "Q" &amp;  ( 1 + QUOTIENT('Calendar Tab'!$B173-1, 3))</f>
        <v>Q2</v>
      </c>
      <c r="E173" s="10">
        <f>YEAR('Calendar Tab'!$A173)</f>
        <v>2020</v>
      </c>
      <c r="F173" s="10">
        <f>WEEKDAY('Calendar Tab'!$A173)</f>
        <v>6</v>
      </c>
      <c r="G173" s="10" t="str">
        <f>TEXT('Calendar Tab'!$A173, "ddd")</f>
        <v>Fri</v>
      </c>
      <c r="H173" s="10">
        <f>INT(TEXT('Calendar Tab'!$A173, "d"))</f>
        <v>19</v>
      </c>
      <c r="I173" s="10" t="str">
        <f>'Calendar Tab'!$E173 &amp;"-" &amp;'Calendar Tab'!$D173</f>
        <v>2020-Q2</v>
      </c>
      <c r="J173" s="10" t="str">
        <f>'Calendar Tab'!$E173 &amp; "-" &amp; 'Calendar Tab'!$C173</f>
        <v>2020-Jun</v>
      </c>
      <c r="K173" s="10">
        <f>'Calendar Tab'!$E173 *100 +'Calendar Tab'!$B173</f>
        <v>202006</v>
      </c>
    </row>
    <row r="174" spans="1:11" x14ac:dyDescent="0.25">
      <c r="A174" s="6">
        <v>44002</v>
      </c>
      <c r="B174" s="4">
        <f>INT(TEXT('Calendar Tab'!$A174, "m"))</f>
        <v>6</v>
      </c>
      <c r="C174" s="4" t="str">
        <f>TEXT('Calendar Tab'!$A174, "mmm")</f>
        <v>Jun</v>
      </c>
      <c r="D174" s="5" t="str">
        <f xml:space="preserve">  "Q" &amp;  ( 1 + QUOTIENT('Calendar Tab'!$B174-1, 3))</f>
        <v>Q2</v>
      </c>
      <c r="E174" s="4">
        <f>YEAR('Calendar Tab'!$A174)</f>
        <v>2020</v>
      </c>
      <c r="F174" s="4">
        <f>WEEKDAY('Calendar Tab'!$A174)</f>
        <v>7</v>
      </c>
      <c r="G174" s="4" t="str">
        <f>TEXT('Calendar Tab'!$A174, "ddd")</f>
        <v>Sat</v>
      </c>
      <c r="H174" s="4">
        <f>INT(TEXT('Calendar Tab'!$A174, "d"))</f>
        <v>20</v>
      </c>
      <c r="I174" s="4" t="str">
        <f>'Calendar Tab'!$E174 &amp;"-" &amp;'Calendar Tab'!$D174</f>
        <v>2020-Q2</v>
      </c>
      <c r="J174" s="4" t="str">
        <f>'Calendar Tab'!$E174 &amp; "-" &amp; 'Calendar Tab'!$C174</f>
        <v>2020-Jun</v>
      </c>
      <c r="K174" s="4">
        <f>'Calendar Tab'!$E174 *100 +'Calendar Tab'!$B174</f>
        <v>202006</v>
      </c>
    </row>
    <row r="175" spans="1:11" x14ac:dyDescent="0.25">
      <c r="A175" s="9">
        <v>44003</v>
      </c>
      <c r="B175" s="7">
        <f>INT(TEXT('Calendar Tab'!$A175, "m"))</f>
        <v>6</v>
      </c>
      <c r="C175" s="7" t="str">
        <f>TEXT('Calendar Tab'!$A175, "mmm")</f>
        <v>Jun</v>
      </c>
      <c r="D175" s="8" t="str">
        <f xml:space="preserve">  "Q" &amp;  ( 1 + QUOTIENT('Calendar Tab'!$B175-1, 3))</f>
        <v>Q2</v>
      </c>
      <c r="E175" s="7">
        <f>YEAR('Calendar Tab'!$A175)</f>
        <v>2020</v>
      </c>
      <c r="F175" s="7">
        <f>WEEKDAY('Calendar Tab'!$A175)</f>
        <v>1</v>
      </c>
      <c r="G175" s="7" t="str">
        <f>TEXT('Calendar Tab'!$A175, "ddd")</f>
        <v>Sun</v>
      </c>
      <c r="H175" s="7">
        <f>INT(TEXT('Calendar Tab'!$A175, "d"))</f>
        <v>21</v>
      </c>
      <c r="I175" s="7" t="str">
        <f>'Calendar Tab'!$E175 &amp;"-" &amp;'Calendar Tab'!$D175</f>
        <v>2020-Q2</v>
      </c>
      <c r="J175" s="7" t="str">
        <f>'Calendar Tab'!$E175 &amp; "-" &amp; 'Calendar Tab'!$C175</f>
        <v>2020-Jun</v>
      </c>
      <c r="K175" s="7">
        <f>'Calendar Tab'!$E175 *100 +'Calendar Tab'!$B175</f>
        <v>202006</v>
      </c>
    </row>
    <row r="176" spans="1:11" x14ac:dyDescent="0.25">
      <c r="A176" s="12">
        <v>44004</v>
      </c>
      <c r="B176" s="10">
        <f>INT(TEXT('Calendar Tab'!$A176, "m"))</f>
        <v>6</v>
      </c>
      <c r="C176" s="10" t="str">
        <f>TEXT('Calendar Tab'!$A176, "mmm")</f>
        <v>Jun</v>
      </c>
      <c r="D176" s="11" t="str">
        <f xml:space="preserve">  "Q" &amp;  ( 1 + QUOTIENT('Calendar Tab'!$B176-1, 3))</f>
        <v>Q2</v>
      </c>
      <c r="E176" s="10">
        <f>YEAR('Calendar Tab'!$A176)</f>
        <v>2020</v>
      </c>
      <c r="F176" s="10">
        <f>WEEKDAY('Calendar Tab'!$A176)</f>
        <v>2</v>
      </c>
      <c r="G176" s="10" t="str">
        <f>TEXT('Calendar Tab'!$A176, "ddd")</f>
        <v>Mon</v>
      </c>
      <c r="H176" s="10">
        <f>INT(TEXT('Calendar Tab'!$A176, "d"))</f>
        <v>22</v>
      </c>
      <c r="I176" s="10" t="str">
        <f>'Calendar Tab'!$E176 &amp;"-" &amp;'Calendar Tab'!$D176</f>
        <v>2020-Q2</v>
      </c>
      <c r="J176" s="10" t="str">
        <f>'Calendar Tab'!$E176 &amp; "-" &amp; 'Calendar Tab'!$C176</f>
        <v>2020-Jun</v>
      </c>
      <c r="K176" s="10">
        <f>'Calendar Tab'!$E176 *100 +'Calendar Tab'!$B176</f>
        <v>202006</v>
      </c>
    </row>
    <row r="177" spans="1:11" x14ac:dyDescent="0.25">
      <c r="A177" s="6">
        <v>44005</v>
      </c>
      <c r="B177" s="4">
        <f>INT(TEXT('Calendar Tab'!$A177, "m"))</f>
        <v>6</v>
      </c>
      <c r="C177" s="4" t="str">
        <f>TEXT('Calendar Tab'!$A177, "mmm")</f>
        <v>Jun</v>
      </c>
      <c r="D177" s="5" t="str">
        <f xml:space="preserve">  "Q" &amp;  ( 1 + QUOTIENT('Calendar Tab'!$B177-1, 3))</f>
        <v>Q2</v>
      </c>
      <c r="E177" s="4">
        <f>YEAR('Calendar Tab'!$A177)</f>
        <v>2020</v>
      </c>
      <c r="F177" s="4">
        <f>WEEKDAY('Calendar Tab'!$A177)</f>
        <v>3</v>
      </c>
      <c r="G177" s="4" t="str">
        <f>TEXT('Calendar Tab'!$A177, "ddd")</f>
        <v>Tue</v>
      </c>
      <c r="H177" s="4">
        <f>INT(TEXT('Calendar Tab'!$A177, "d"))</f>
        <v>23</v>
      </c>
      <c r="I177" s="4" t="str">
        <f>'Calendar Tab'!$E177 &amp;"-" &amp;'Calendar Tab'!$D177</f>
        <v>2020-Q2</v>
      </c>
      <c r="J177" s="4" t="str">
        <f>'Calendar Tab'!$E177 &amp; "-" &amp; 'Calendar Tab'!$C177</f>
        <v>2020-Jun</v>
      </c>
      <c r="K177" s="4">
        <f>'Calendar Tab'!$E177 *100 +'Calendar Tab'!$B177</f>
        <v>202006</v>
      </c>
    </row>
    <row r="178" spans="1:11" x14ac:dyDescent="0.25">
      <c r="A178" s="9">
        <v>44006</v>
      </c>
      <c r="B178" s="7">
        <f>INT(TEXT('Calendar Tab'!$A178, "m"))</f>
        <v>6</v>
      </c>
      <c r="C178" s="7" t="str">
        <f>TEXT('Calendar Tab'!$A178, "mmm")</f>
        <v>Jun</v>
      </c>
      <c r="D178" s="8" t="str">
        <f xml:space="preserve">  "Q" &amp;  ( 1 + QUOTIENT('Calendar Tab'!$B178-1, 3))</f>
        <v>Q2</v>
      </c>
      <c r="E178" s="7">
        <f>YEAR('Calendar Tab'!$A178)</f>
        <v>2020</v>
      </c>
      <c r="F178" s="7">
        <f>WEEKDAY('Calendar Tab'!$A178)</f>
        <v>4</v>
      </c>
      <c r="G178" s="7" t="str">
        <f>TEXT('Calendar Tab'!$A178, "ddd")</f>
        <v>Wed</v>
      </c>
      <c r="H178" s="7">
        <f>INT(TEXT('Calendar Tab'!$A178, "d"))</f>
        <v>24</v>
      </c>
      <c r="I178" s="7" t="str">
        <f>'Calendar Tab'!$E178 &amp;"-" &amp;'Calendar Tab'!$D178</f>
        <v>2020-Q2</v>
      </c>
      <c r="J178" s="7" t="str">
        <f>'Calendar Tab'!$E178 &amp; "-" &amp; 'Calendar Tab'!$C178</f>
        <v>2020-Jun</v>
      </c>
      <c r="K178" s="7">
        <f>'Calendar Tab'!$E178 *100 +'Calendar Tab'!$B178</f>
        <v>202006</v>
      </c>
    </row>
    <row r="179" spans="1:11" x14ac:dyDescent="0.25">
      <c r="A179" s="12">
        <v>44007</v>
      </c>
      <c r="B179" s="10">
        <f>INT(TEXT('Calendar Tab'!$A179, "m"))</f>
        <v>6</v>
      </c>
      <c r="C179" s="10" t="str">
        <f>TEXT('Calendar Tab'!$A179, "mmm")</f>
        <v>Jun</v>
      </c>
      <c r="D179" s="11" t="str">
        <f xml:space="preserve">  "Q" &amp;  ( 1 + QUOTIENT('Calendar Tab'!$B179-1, 3))</f>
        <v>Q2</v>
      </c>
      <c r="E179" s="10">
        <f>YEAR('Calendar Tab'!$A179)</f>
        <v>2020</v>
      </c>
      <c r="F179" s="10">
        <f>WEEKDAY('Calendar Tab'!$A179)</f>
        <v>5</v>
      </c>
      <c r="G179" s="10" t="str">
        <f>TEXT('Calendar Tab'!$A179, "ddd")</f>
        <v>Thu</v>
      </c>
      <c r="H179" s="10">
        <f>INT(TEXT('Calendar Tab'!$A179, "d"))</f>
        <v>25</v>
      </c>
      <c r="I179" s="10" t="str">
        <f>'Calendar Tab'!$E179 &amp;"-" &amp;'Calendar Tab'!$D179</f>
        <v>2020-Q2</v>
      </c>
      <c r="J179" s="10" t="str">
        <f>'Calendar Tab'!$E179 &amp; "-" &amp; 'Calendar Tab'!$C179</f>
        <v>2020-Jun</v>
      </c>
      <c r="K179" s="10">
        <f>'Calendar Tab'!$E179 *100 +'Calendar Tab'!$B179</f>
        <v>202006</v>
      </c>
    </row>
    <row r="180" spans="1:11" x14ac:dyDescent="0.25">
      <c r="A180" s="6">
        <v>44008</v>
      </c>
      <c r="B180" s="4">
        <f>INT(TEXT('Calendar Tab'!$A180, "m"))</f>
        <v>6</v>
      </c>
      <c r="C180" s="4" t="str">
        <f>TEXT('Calendar Tab'!$A180, "mmm")</f>
        <v>Jun</v>
      </c>
      <c r="D180" s="5" t="str">
        <f xml:space="preserve">  "Q" &amp;  ( 1 + QUOTIENT('Calendar Tab'!$B180-1, 3))</f>
        <v>Q2</v>
      </c>
      <c r="E180" s="4">
        <f>YEAR('Calendar Tab'!$A180)</f>
        <v>2020</v>
      </c>
      <c r="F180" s="4">
        <f>WEEKDAY('Calendar Tab'!$A180)</f>
        <v>6</v>
      </c>
      <c r="G180" s="4" t="str">
        <f>TEXT('Calendar Tab'!$A180, "ddd")</f>
        <v>Fri</v>
      </c>
      <c r="H180" s="4">
        <f>INT(TEXT('Calendar Tab'!$A180, "d"))</f>
        <v>26</v>
      </c>
      <c r="I180" s="4" t="str">
        <f>'Calendar Tab'!$E180 &amp;"-" &amp;'Calendar Tab'!$D180</f>
        <v>2020-Q2</v>
      </c>
      <c r="J180" s="4" t="str">
        <f>'Calendar Tab'!$E180 &amp; "-" &amp; 'Calendar Tab'!$C180</f>
        <v>2020-Jun</v>
      </c>
      <c r="K180" s="4">
        <f>'Calendar Tab'!$E180 *100 +'Calendar Tab'!$B180</f>
        <v>202006</v>
      </c>
    </row>
    <row r="181" spans="1:11" x14ac:dyDescent="0.25">
      <c r="A181" s="9">
        <v>44009</v>
      </c>
      <c r="B181" s="7">
        <f>INT(TEXT('Calendar Tab'!$A181, "m"))</f>
        <v>6</v>
      </c>
      <c r="C181" s="7" t="str">
        <f>TEXT('Calendar Tab'!$A181, "mmm")</f>
        <v>Jun</v>
      </c>
      <c r="D181" s="8" t="str">
        <f xml:space="preserve">  "Q" &amp;  ( 1 + QUOTIENT('Calendar Tab'!$B181-1, 3))</f>
        <v>Q2</v>
      </c>
      <c r="E181" s="7">
        <f>YEAR('Calendar Tab'!$A181)</f>
        <v>2020</v>
      </c>
      <c r="F181" s="7">
        <f>WEEKDAY('Calendar Tab'!$A181)</f>
        <v>7</v>
      </c>
      <c r="G181" s="7" t="str">
        <f>TEXT('Calendar Tab'!$A181, "ddd")</f>
        <v>Sat</v>
      </c>
      <c r="H181" s="7">
        <f>INT(TEXT('Calendar Tab'!$A181, "d"))</f>
        <v>27</v>
      </c>
      <c r="I181" s="7" t="str">
        <f>'Calendar Tab'!$E181 &amp;"-" &amp;'Calendar Tab'!$D181</f>
        <v>2020-Q2</v>
      </c>
      <c r="J181" s="7" t="str">
        <f>'Calendar Tab'!$E181 &amp; "-" &amp; 'Calendar Tab'!$C181</f>
        <v>2020-Jun</v>
      </c>
      <c r="K181" s="7">
        <f>'Calendar Tab'!$E181 *100 +'Calendar Tab'!$B181</f>
        <v>202006</v>
      </c>
    </row>
    <row r="182" spans="1:11" x14ac:dyDescent="0.25">
      <c r="A182" s="12">
        <v>44010</v>
      </c>
      <c r="B182" s="10">
        <f>INT(TEXT('Calendar Tab'!$A182, "m"))</f>
        <v>6</v>
      </c>
      <c r="C182" s="10" t="str">
        <f>TEXT('Calendar Tab'!$A182, "mmm")</f>
        <v>Jun</v>
      </c>
      <c r="D182" s="11" t="str">
        <f xml:space="preserve">  "Q" &amp;  ( 1 + QUOTIENT('Calendar Tab'!$B182-1, 3))</f>
        <v>Q2</v>
      </c>
      <c r="E182" s="10">
        <f>YEAR('Calendar Tab'!$A182)</f>
        <v>2020</v>
      </c>
      <c r="F182" s="10">
        <f>WEEKDAY('Calendar Tab'!$A182)</f>
        <v>1</v>
      </c>
      <c r="G182" s="10" t="str">
        <f>TEXT('Calendar Tab'!$A182, "ddd")</f>
        <v>Sun</v>
      </c>
      <c r="H182" s="10">
        <f>INT(TEXT('Calendar Tab'!$A182, "d"))</f>
        <v>28</v>
      </c>
      <c r="I182" s="10" t="str">
        <f>'Calendar Tab'!$E182 &amp;"-" &amp;'Calendar Tab'!$D182</f>
        <v>2020-Q2</v>
      </c>
      <c r="J182" s="10" t="str">
        <f>'Calendar Tab'!$E182 &amp; "-" &amp; 'Calendar Tab'!$C182</f>
        <v>2020-Jun</v>
      </c>
      <c r="K182" s="10">
        <f>'Calendar Tab'!$E182 *100 +'Calendar Tab'!$B182</f>
        <v>202006</v>
      </c>
    </row>
    <row r="183" spans="1:11" x14ac:dyDescent="0.25">
      <c r="A183" s="6">
        <v>44011</v>
      </c>
      <c r="B183" s="4">
        <f>INT(TEXT('Calendar Tab'!$A183, "m"))</f>
        <v>6</v>
      </c>
      <c r="C183" s="4" t="str">
        <f>TEXT('Calendar Tab'!$A183, "mmm")</f>
        <v>Jun</v>
      </c>
      <c r="D183" s="5" t="str">
        <f xml:space="preserve">  "Q" &amp;  ( 1 + QUOTIENT('Calendar Tab'!$B183-1, 3))</f>
        <v>Q2</v>
      </c>
      <c r="E183" s="4">
        <f>YEAR('Calendar Tab'!$A183)</f>
        <v>2020</v>
      </c>
      <c r="F183" s="4">
        <f>WEEKDAY('Calendar Tab'!$A183)</f>
        <v>2</v>
      </c>
      <c r="G183" s="4" t="str">
        <f>TEXT('Calendar Tab'!$A183, "ddd")</f>
        <v>Mon</v>
      </c>
      <c r="H183" s="4">
        <f>INT(TEXT('Calendar Tab'!$A183, "d"))</f>
        <v>29</v>
      </c>
      <c r="I183" s="4" t="str">
        <f>'Calendar Tab'!$E183 &amp;"-" &amp;'Calendar Tab'!$D183</f>
        <v>2020-Q2</v>
      </c>
      <c r="J183" s="4" t="str">
        <f>'Calendar Tab'!$E183 &amp; "-" &amp; 'Calendar Tab'!$C183</f>
        <v>2020-Jun</v>
      </c>
      <c r="K183" s="4">
        <f>'Calendar Tab'!$E183 *100 +'Calendar Tab'!$B183</f>
        <v>202006</v>
      </c>
    </row>
    <row r="184" spans="1:11" x14ac:dyDescent="0.25">
      <c r="A184" s="9">
        <v>44012</v>
      </c>
      <c r="B184" s="7">
        <f>INT(TEXT('Calendar Tab'!$A184, "m"))</f>
        <v>6</v>
      </c>
      <c r="C184" s="7" t="str">
        <f>TEXT('Calendar Tab'!$A184, "mmm")</f>
        <v>Jun</v>
      </c>
      <c r="D184" s="8" t="str">
        <f xml:space="preserve">  "Q" &amp;  ( 1 + QUOTIENT('Calendar Tab'!$B184-1, 3))</f>
        <v>Q2</v>
      </c>
      <c r="E184" s="7">
        <f>YEAR('Calendar Tab'!$A184)</f>
        <v>2020</v>
      </c>
      <c r="F184" s="7">
        <f>WEEKDAY('Calendar Tab'!$A184)</f>
        <v>3</v>
      </c>
      <c r="G184" s="7" t="str">
        <f>TEXT('Calendar Tab'!$A184, "ddd")</f>
        <v>Tue</v>
      </c>
      <c r="H184" s="7">
        <f>INT(TEXT('Calendar Tab'!$A184, "d"))</f>
        <v>30</v>
      </c>
      <c r="I184" s="7" t="str">
        <f>'Calendar Tab'!$E184 &amp;"-" &amp;'Calendar Tab'!$D184</f>
        <v>2020-Q2</v>
      </c>
      <c r="J184" s="7" t="str">
        <f>'Calendar Tab'!$E184 &amp; "-" &amp; 'Calendar Tab'!$C184</f>
        <v>2020-Jun</v>
      </c>
      <c r="K184" s="7">
        <f>'Calendar Tab'!$E184 *100 +'Calendar Tab'!$B184</f>
        <v>202006</v>
      </c>
    </row>
    <row r="185" spans="1:11" x14ac:dyDescent="0.25">
      <c r="A185" s="12">
        <v>44013</v>
      </c>
      <c r="B185" s="10">
        <f>INT(TEXT('Calendar Tab'!$A185, "m"))</f>
        <v>7</v>
      </c>
      <c r="C185" s="10" t="str">
        <f>TEXT('Calendar Tab'!$A185, "mmm")</f>
        <v>Jul</v>
      </c>
      <c r="D185" s="11" t="str">
        <f xml:space="preserve">  "Q" &amp;  ( 1 + QUOTIENT('Calendar Tab'!$B185-1, 3))</f>
        <v>Q3</v>
      </c>
      <c r="E185" s="10">
        <f>YEAR('Calendar Tab'!$A185)</f>
        <v>2020</v>
      </c>
      <c r="F185" s="10">
        <f>WEEKDAY('Calendar Tab'!$A185)</f>
        <v>4</v>
      </c>
      <c r="G185" s="10" t="str">
        <f>TEXT('Calendar Tab'!$A185, "ddd")</f>
        <v>Wed</v>
      </c>
      <c r="H185" s="10">
        <f>INT(TEXT('Calendar Tab'!$A185, "d"))</f>
        <v>1</v>
      </c>
      <c r="I185" s="10" t="str">
        <f>'Calendar Tab'!$E185 &amp;"-" &amp;'Calendar Tab'!$D185</f>
        <v>2020-Q3</v>
      </c>
      <c r="J185" s="10" t="str">
        <f>'Calendar Tab'!$E185 &amp; "-" &amp; 'Calendar Tab'!$C185</f>
        <v>2020-Jul</v>
      </c>
      <c r="K185" s="10">
        <f>'Calendar Tab'!$E185 *100 +'Calendar Tab'!$B185</f>
        <v>202007</v>
      </c>
    </row>
    <row r="186" spans="1:11" x14ac:dyDescent="0.25">
      <c r="A186" s="6">
        <v>44014</v>
      </c>
      <c r="B186" s="4">
        <f>INT(TEXT('Calendar Tab'!$A186, "m"))</f>
        <v>7</v>
      </c>
      <c r="C186" s="4" t="str">
        <f>TEXT('Calendar Tab'!$A186, "mmm")</f>
        <v>Jul</v>
      </c>
      <c r="D186" s="5" t="str">
        <f xml:space="preserve">  "Q" &amp;  ( 1 + QUOTIENT('Calendar Tab'!$B186-1, 3))</f>
        <v>Q3</v>
      </c>
      <c r="E186" s="4">
        <f>YEAR('Calendar Tab'!$A186)</f>
        <v>2020</v>
      </c>
      <c r="F186" s="4">
        <f>WEEKDAY('Calendar Tab'!$A186)</f>
        <v>5</v>
      </c>
      <c r="G186" s="4" t="str">
        <f>TEXT('Calendar Tab'!$A186, "ddd")</f>
        <v>Thu</v>
      </c>
      <c r="H186" s="4">
        <f>INT(TEXT('Calendar Tab'!$A186, "d"))</f>
        <v>2</v>
      </c>
      <c r="I186" s="4" t="str">
        <f>'Calendar Tab'!$E186 &amp;"-" &amp;'Calendar Tab'!$D186</f>
        <v>2020-Q3</v>
      </c>
      <c r="J186" s="4" t="str">
        <f>'Calendar Tab'!$E186 &amp; "-" &amp; 'Calendar Tab'!$C186</f>
        <v>2020-Jul</v>
      </c>
      <c r="K186" s="4">
        <f>'Calendar Tab'!$E186 *100 +'Calendar Tab'!$B186</f>
        <v>202007</v>
      </c>
    </row>
    <row r="187" spans="1:11" x14ac:dyDescent="0.25">
      <c r="A187" s="9">
        <v>44015</v>
      </c>
      <c r="B187" s="7">
        <f>INT(TEXT('Calendar Tab'!$A187, "m"))</f>
        <v>7</v>
      </c>
      <c r="C187" s="7" t="str">
        <f>TEXT('Calendar Tab'!$A187, "mmm")</f>
        <v>Jul</v>
      </c>
      <c r="D187" s="8" t="str">
        <f xml:space="preserve">  "Q" &amp;  ( 1 + QUOTIENT('Calendar Tab'!$B187-1, 3))</f>
        <v>Q3</v>
      </c>
      <c r="E187" s="7">
        <f>YEAR('Calendar Tab'!$A187)</f>
        <v>2020</v>
      </c>
      <c r="F187" s="7">
        <f>WEEKDAY('Calendar Tab'!$A187)</f>
        <v>6</v>
      </c>
      <c r="G187" s="7" t="str">
        <f>TEXT('Calendar Tab'!$A187, "ddd")</f>
        <v>Fri</v>
      </c>
      <c r="H187" s="7">
        <f>INT(TEXT('Calendar Tab'!$A187, "d"))</f>
        <v>3</v>
      </c>
      <c r="I187" s="7" t="str">
        <f>'Calendar Tab'!$E187 &amp;"-" &amp;'Calendar Tab'!$D187</f>
        <v>2020-Q3</v>
      </c>
      <c r="J187" s="7" t="str">
        <f>'Calendar Tab'!$E187 &amp; "-" &amp; 'Calendar Tab'!$C187</f>
        <v>2020-Jul</v>
      </c>
      <c r="K187" s="7">
        <f>'Calendar Tab'!$E187 *100 +'Calendar Tab'!$B187</f>
        <v>202007</v>
      </c>
    </row>
    <row r="188" spans="1:11" x14ac:dyDescent="0.25">
      <c r="A188" s="12">
        <v>44016</v>
      </c>
      <c r="B188" s="10">
        <f>INT(TEXT('Calendar Tab'!$A188, "m"))</f>
        <v>7</v>
      </c>
      <c r="C188" s="10" t="str">
        <f>TEXT('Calendar Tab'!$A188, "mmm")</f>
        <v>Jul</v>
      </c>
      <c r="D188" s="11" t="str">
        <f xml:space="preserve">  "Q" &amp;  ( 1 + QUOTIENT('Calendar Tab'!$B188-1, 3))</f>
        <v>Q3</v>
      </c>
      <c r="E188" s="10">
        <f>YEAR('Calendar Tab'!$A188)</f>
        <v>2020</v>
      </c>
      <c r="F188" s="10">
        <f>WEEKDAY('Calendar Tab'!$A188)</f>
        <v>7</v>
      </c>
      <c r="G188" s="10" t="str">
        <f>TEXT('Calendar Tab'!$A188, "ddd")</f>
        <v>Sat</v>
      </c>
      <c r="H188" s="10">
        <f>INT(TEXT('Calendar Tab'!$A188, "d"))</f>
        <v>4</v>
      </c>
      <c r="I188" s="10" t="str">
        <f>'Calendar Tab'!$E188 &amp;"-" &amp;'Calendar Tab'!$D188</f>
        <v>2020-Q3</v>
      </c>
      <c r="J188" s="10" t="str">
        <f>'Calendar Tab'!$E188 &amp; "-" &amp; 'Calendar Tab'!$C188</f>
        <v>2020-Jul</v>
      </c>
      <c r="K188" s="10">
        <f>'Calendar Tab'!$E188 *100 +'Calendar Tab'!$B188</f>
        <v>202007</v>
      </c>
    </row>
    <row r="189" spans="1:11" x14ac:dyDescent="0.25">
      <c r="A189" s="6">
        <v>44017</v>
      </c>
      <c r="B189" s="4">
        <f>INT(TEXT('Calendar Tab'!$A189, "m"))</f>
        <v>7</v>
      </c>
      <c r="C189" s="4" t="str">
        <f>TEXT('Calendar Tab'!$A189, "mmm")</f>
        <v>Jul</v>
      </c>
      <c r="D189" s="5" t="str">
        <f xml:space="preserve">  "Q" &amp;  ( 1 + QUOTIENT('Calendar Tab'!$B189-1, 3))</f>
        <v>Q3</v>
      </c>
      <c r="E189" s="4">
        <f>YEAR('Calendar Tab'!$A189)</f>
        <v>2020</v>
      </c>
      <c r="F189" s="4">
        <f>WEEKDAY('Calendar Tab'!$A189)</f>
        <v>1</v>
      </c>
      <c r="G189" s="4" t="str">
        <f>TEXT('Calendar Tab'!$A189, "ddd")</f>
        <v>Sun</v>
      </c>
      <c r="H189" s="4">
        <f>INT(TEXT('Calendar Tab'!$A189, "d"))</f>
        <v>5</v>
      </c>
      <c r="I189" s="4" t="str">
        <f>'Calendar Tab'!$E189 &amp;"-" &amp;'Calendar Tab'!$D189</f>
        <v>2020-Q3</v>
      </c>
      <c r="J189" s="4" t="str">
        <f>'Calendar Tab'!$E189 &amp; "-" &amp; 'Calendar Tab'!$C189</f>
        <v>2020-Jul</v>
      </c>
      <c r="K189" s="4">
        <f>'Calendar Tab'!$E189 *100 +'Calendar Tab'!$B189</f>
        <v>202007</v>
      </c>
    </row>
    <row r="190" spans="1:11" x14ac:dyDescent="0.25">
      <c r="A190" s="9">
        <v>44018</v>
      </c>
      <c r="B190" s="7">
        <f>INT(TEXT('Calendar Tab'!$A190, "m"))</f>
        <v>7</v>
      </c>
      <c r="C190" s="7" t="str">
        <f>TEXT('Calendar Tab'!$A190, "mmm")</f>
        <v>Jul</v>
      </c>
      <c r="D190" s="8" t="str">
        <f xml:space="preserve">  "Q" &amp;  ( 1 + QUOTIENT('Calendar Tab'!$B190-1, 3))</f>
        <v>Q3</v>
      </c>
      <c r="E190" s="7">
        <f>YEAR('Calendar Tab'!$A190)</f>
        <v>2020</v>
      </c>
      <c r="F190" s="7">
        <f>WEEKDAY('Calendar Tab'!$A190)</f>
        <v>2</v>
      </c>
      <c r="G190" s="7" t="str">
        <f>TEXT('Calendar Tab'!$A190, "ddd")</f>
        <v>Mon</v>
      </c>
      <c r="H190" s="7">
        <f>INT(TEXT('Calendar Tab'!$A190, "d"))</f>
        <v>6</v>
      </c>
      <c r="I190" s="7" t="str">
        <f>'Calendar Tab'!$E190 &amp;"-" &amp;'Calendar Tab'!$D190</f>
        <v>2020-Q3</v>
      </c>
      <c r="J190" s="7" t="str">
        <f>'Calendar Tab'!$E190 &amp; "-" &amp; 'Calendar Tab'!$C190</f>
        <v>2020-Jul</v>
      </c>
      <c r="K190" s="7">
        <f>'Calendar Tab'!$E190 *100 +'Calendar Tab'!$B190</f>
        <v>202007</v>
      </c>
    </row>
    <row r="191" spans="1:11" x14ac:dyDescent="0.25">
      <c r="A191" s="12">
        <v>44019</v>
      </c>
      <c r="B191" s="10">
        <f>INT(TEXT('Calendar Tab'!$A191, "m"))</f>
        <v>7</v>
      </c>
      <c r="C191" s="10" t="str">
        <f>TEXT('Calendar Tab'!$A191, "mmm")</f>
        <v>Jul</v>
      </c>
      <c r="D191" s="11" t="str">
        <f xml:space="preserve">  "Q" &amp;  ( 1 + QUOTIENT('Calendar Tab'!$B191-1, 3))</f>
        <v>Q3</v>
      </c>
      <c r="E191" s="10">
        <f>YEAR('Calendar Tab'!$A191)</f>
        <v>2020</v>
      </c>
      <c r="F191" s="10">
        <f>WEEKDAY('Calendar Tab'!$A191)</f>
        <v>3</v>
      </c>
      <c r="G191" s="10" t="str">
        <f>TEXT('Calendar Tab'!$A191, "ddd")</f>
        <v>Tue</v>
      </c>
      <c r="H191" s="10">
        <f>INT(TEXT('Calendar Tab'!$A191, "d"))</f>
        <v>7</v>
      </c>
      <c r="I191" s="10" t="str">
        <f>'Calendar Tab'!$E191 &amp;"-" &amp;'Calendar Tab'!$D191</f>
        <v>2020-Q3</v>
      </c>
      <c r="J191" s="10" t="str">
        <f>'Calendar Tab'!$E191 &amp; "-" &amp; 'Calendar Tab'!$C191</f>
        <v>2020-Jul</v>
      </c>
      <c r="K191" s="10">
        <f>'Calendar Tab'!$E191 *100 +'Calendar Tab'!$B191</f>
        <v>202007</v>
      </c>
    </row>
    <row r="192" spans="1:11" x14ac:dyDescent="0.25">
      <c r="A192" s="6">
        <v>44020</v>
      </c>
      <c r="B192" s="4">
        <f>INT(TEXT('Calendar Tab'!$A192, "m"))</f>
        <v>7</v>
      </c>
      <c r="C192" s="4" t="str">
        <f>TEXT('Calendar Tab'!$A192, "mmm")</f>
        <v>Jul</v>
      </c>
      <c r="D192" s="5" t="str">
        <f xml:space="preserve">  "Q" &amp;  ( 1 + QUOTIENT('Calendar Tab'!$B192-1, 3))</f>
        <v>Q3</v>
      </c>
      <c r="E192" s="4">
        <f>YEAR('Calendar Tab'!$A192)</f>
        <v>2020</v>
      </c>
      <c r="F192" s="4">
        <f>WEEKDAY('Calendar Tab'!$A192)</f>
        <v>4</v>
      </c>
      <c r="G192" s="4" t="str">
        <f>TEXT('Calendar Tab'!$A192, "ddd")</f>
        <v>Wed</v>
      </c>
      <c r="H192" s="4">
        <f>INT(TEXT('Calendar Tab'!$A192, "d"))</f>
        <v>8</v>
      </c>
      <c r="I192" s="4" t="str">
        <f>'Calendar Tab'!$E192 &amp;"-" &amp;'Calendar Tab'!$D192</f>
        <v>2020-Q3</v>
      </c>
      <c r="J192" s="4" t="str">
        <f>'Calendar Tab'!$E192 &amp; "-" &amp; 'Calendar Tab'!$C192</f>
        <v>2020-Jul</v>
      </c>
      <c r="K192" s="4">
        <f>'Calendar Tab'!$E192 *100 +'Calendar Tab'!$B192</f>
        <v>202007</v>
      </c>
    </row>
    <row r="193" spans="1:11" x14ac:dyDescent="0.25">
      <c r="A193" s="9">
        <v>44021</v>
      </c>
      <c r="B193" s="7">
        <f>INT(TEXT('Calendar Tab'!$A193, "m"))</f>
        <v>7</v>
      </c>
      <c r="C193" s="7" t="str">
        <f>TEXT('Calendar Tab'!$A193, "mmm")</f>
        <v>Jul</v>
      </c>
      <c r="D193" s="8" t="str">
        <f xml:space="preserve">  "Q" &amp;  ( 1 + QUOTIENT('Calendar Tab'!$B193-1, 3))</f>
        <v>Q3</v>
      </c>
      <c r="E193" s="7">
        <f>YEAR('Calendar Tab'!$A193)</f>
        <v>2020</v>
      </c>
      <c r="F193" s="7">
        <f>WEEKDAY('Calendar Tab'!$A193)</f>
        <v>5</v>
      </c>
      <c r="G193" s="7" t="str">
        <f>TEXT('Calendar Tab'!$A193, "ddd")</f>
        <v>Thu</v>
      </c>
      <c r="H193" s="7">
        <f>INT(TEXT('Calendar Tab'!$A193, "d"))</f>
        <v>9</v>
      </c>
      <c r="I193" s="7" t="str">
        <f>'Calendar Tab'!$E193 &amp;"-" &amp;'Calendar Tab'!$D193</f>
        <v>2020-Q3</v>
      </c>
      <c r="J193" s="7" t="str">
        <f>'Calendar Tab'!$E193 &amp; "-" &amp; 'Calendar Tab'!$C193</f>
        <v>2020-Jul</v>
      </c>
      <c r="K193" s="7">
        <f>'Calendar Tab'!$E193 *100 +'Calendar Tab'!$B193</f>
        <v>202007</v>
      </c>
    </row>
    <row r="194" spans="1:11" x14ac:dyDescent="0.25">
      <c r="A194" s="12">
        <v>44022</v>
      </c>
      <c r="B194" s="10">
        <f>INT(TEXT('Calendar Tab'!$A194, "m"))</f>
        <v>7</v>
      </c>
      <c r="C194" s="10" t="str">
        <f>TEXT('Calendar Tab'!$A194, "mmm")</f>
        <v>Jul</v>
      </c>
      <c r="D194" s="11" t="str">
        <f xml:space="preserve">  "Q" &amp;  ( 1 + QUOTIENT('Calendar Tab'!$B194-1, 3))</f>
        <v>Q3</v>
      </c>
      <c r="E194" s="10">
        <f>YEAR('Calendar Tab'!$A194)</f>
        <v>2020</v>
      </c>
      <c r="F194" s="10">
        <f>WEEKDAY('Calendar Tab'!$A194)</f>
        <v>6</v>
      </c>
      <c r="G194" s="10" t="str">
        <f>TEXT('Calendar Tab'!$A194, "ddd")</f>
        <v>Fri</v>
      </c>
      <c r="H194" s="10">
        <f>INT(TEXT('Calendar Tab'!$A194, "d"))</f>
        <v>10</v>
      </c>
      <c r="I194" s="10" t="str">
        <f>'Calendar Tab'!$E194 &amp;"-" &amp;'Calendar Tab'!$D194</f>
        <v>2020-Q3</v>
      </c>
      <c r="J194" s="10" t="str">
        <f>'Calendar Tab'!$E194 &amp; "-" &amp; 'Calendar Tab'!$C194</f>
        <v>2020-Jul</v>
      </c>
      <c r="K194" s="10">
        <f>'Calendar Tab'!$E194 *100 +'Calendar Tab'!$B194</f>
        <v>202007</v>
      </c>
    </row>
    <row r="195" spans="1:11" x14ac:dyDescent="0.25">
      <c r="A195" s="6">
        <v>44023</v>
      </c>
      <c r="B195" s="4">
        <f>INT(TEXT('Calendar Tab'!$A195, "m"))</f>
        <v>7</v>
      </c>
      <c r="C195" s="4" t="str">
        <f>TEXT('Calendar Tab'!$A195, "mmm")</f>
        <v>Jul</v>
      </c>
      <c r="D195" s="5" t="str">
        <f xml:space="preserve">  "Q" &amp;  ( 1 + QUOTIENT('Calendar Tab'!$B195-1, 3))</f>
        <v>Q3</v>
      </c>
      <c r="E195" s="4">
        <f>YEAR('Calendar Tab'!$A195)</f>
        <v>2020</v>
      </c>
      <c r="F195" s="4">
        <f>WEEKDAY('Calendar Tab'!$A195)</f>
        <v>7</v>
      </c>
      <c r="G195" s="4" t="str">
        <f>TEXT('Calendar Tab'!$A195, "ddd")</f>
        <v>Sat</v>
      </c>
      <c r="H195" s="4">
        <f>INT(TEXT('Calendar Tab'!$A195, "d"))</f>
        <v>11</v>
      </c>
      <c r="I195" s="4" t="str">
        <f>'Calendar Tab'!$E195 &amp;"-" &amp;'Calendar Tab'!$D195</f>
        <v>2020-Q3</v>
      </c>
      <c r="J195" s="4" t="str">
        <f>'Calendar Tab'!$E195 &amp; "-" &amp; 'Calendar Tab'!$C195</f>
        <v>2020-Jul</v>
      </c>
      <c r="K195" s="4">
        <f>'Calendar Tab'!$E195 *100 +'Calendar Tab'!$B195</f>
        <v>202007</v>
      </c>
    </row>
    <row r="196" spans="1:11" x14ac:dyDescent="0.25">
      <c r="A196" s="9">
        <v>44024</v>
      </c>
      <c r="B196" s="7">
        <f>INT(TEXT('Calendar Tab'!$A196, "m"))</f>
        <v>7</v>
      </c>
      <c r="C196" s="7" t="str">
        <f>TEXT('Calendar Tab'!$A196, "mmm")</f>
        <v>Jul</v>
      </c>
      <c r="D196" s="8" t="str">
        <f xml:space="preserve">  "Q" &amp;  ( 1 + QUOTIENT('Calendar Tab'!$B196-1, 3))</f>
        <v>Q3</v>
      </c>
      <c r="E196" s="7">
        <f>YEAR('Calendar Tab'!$A196)</f>
        <v>2020</v>
      </c>
      <c r="F196" s="7">
        <f>WEEKDAY('Calendar Tab'!$A196)</f>
        <v>1</v>
      </c>
      <c r="G196" s="7" t="str">
        <f>TEXT('Calendar Tab'!$A196, "ddd")</f>
        <v>Sun</v>
      </c>
      <c r="H196" s="7">
        <f>INT(TEXT('Calendar Tab'!$A196, "d"))</f>
        <v>12</v>
      </c>
      <c r="I196" s="7" t="str">
        <f>'Calendar Tab'!$E196 &amp;"-" &amp;'Calendar Tab'!$D196</f>
        <v>2020-Q3</v>
      </c>
      <c r="J196" s="7" t="str">
        <f>'Calendar Tab'!$E196 &amp; "-" &amp; 'Calendar Tab'!$C196</f>
        <v>2020-Jul</v>
      </c>
      <c r="K196" s="7">
        <f>'Calendar Tab'!$E196 *100 +'Calendar Tab'!$B196</f>
        <v>202007</v>
      </c>
    </row>
    <row r="197" spans="1:11" x14ac:dyDescent="0.25">
      <c r="A197" s="12">
        <v>44025</v>
      </c>
      <c r="B197" s="10">
        <f>INT(TEXT('Calendar Tab'!$A197, "m"))</f>
        <v>7</v>
      </c>
      <c r="C197" s="10" t="str">
        <f>TEXT('Calendar Tab'!$A197, "mmm")</f>
        <v>Jul</v>
      </c>
      <c r="D197" s="11" t="str">
        <f xml:space="preserve">  "Q" &amp;  ( 1 + QUOTIENT('Calendar Tab'!$B197-1, 3))</f>
        <v>Q3</v>
      </c>
      <c r="E197" s="10">
        <f>YEAR('Calendar Tab'!$A197)</f>
        <v>2020</v>
      </c>
      <c r="F197" s="10">
        <f>WEEKDAY('Calendar Tab'!$A197)</f>
        <v>2</v>
      </c>
      <c r="G197" s="10" t="str">
        <f>TEXT('Calendar Tab'!$A197, "ddd")</f>
        <v>Mon</v>
      </c>
      <c r="H197" s="10">
        <f>INT(TEXT('Calendar Tab'!$A197, "d"))</f>
        <v>13</v>
      </c>
      <c r="I197" s="10" t="str">
        <f>'Calendar Tab'!$E197 &amp;"-" &amp;'Calendar Tab'!$D197</f>
        <v>2020-Q3</v>
      </c>
      <c r="J197" s="10" t="str">
        <f>'Calendar Tab'!$E197 &amp; "-" &amp; 'Calendar Tab'!$C197</f>
        <v>2020-Jul</v>
      </c>
      <c r="K197" s="10">
        <f>'Calendar Tab'!$E197 *100 +'Calendar Tab'!$B197</f>
        <v>202007</v>
      </c>
    </row>
    <row r="198" spans="1:11" x14ac:dyDescent="0.25">
      <c r="A198" s="6">
        <v>44026</v>
      </c>
      <c r="B198" s="4">
        <f>INT(TEXT('Calendar Tab'!$A198, "m"))</f>
        <v>7</v>
      </c>
      <c r="C198" s="4" t="str">
        <f>TEXT('Calendar Tab'!$A198, "mmm")</f>
        <v>Jul</v>
      </c>
      <c r="D198" s="5" t="str">
        <f xml:space="preserve">  "Q" &amp;  ( 1 + QUOTIENT('Calendar Tab'!$B198-1, 3))</f>
        <v>Q3</v>
      </c>
      <c r="E198" s="4">
        <f>YEAR('Calendar Tab'!$A198)</f>
        <v>2020</v>
      </c>
      <c r="F198" s="4">
        <f>WEEKDAY('Calendar Tab'!$A198)</f>
        <v>3</v>
      </c>
      <c r="G198" s="4" t="str">
        <f>TEXT('Calendar Tab'!$A198, "ddd")</f>
        <v>Tue</v>
      </c>
      <c r="H198" s="4">
        <f>INT(TEXT('Calendar Tab'!$A198, "d"))</f>
        <v>14</v>
      </c>
      <c r="I198" s="4" t="str">
        <f>'Calendar Tab'!$E198 &amp;"-" &amp;'Calendar Tab'!$D198</f>
        <v>2020-Q3</v>
      </c>
      <c r="J198" s="4" t="str">
        <f>'Calendar Tab'!$E198 &amp; "-" &amp; 'Calendar Tab'!$C198</f>
        <v>2020-Jul</v>
      </c>
      <c r="K198" s="4">
        <f>'Calendar Tab'!$E198 *100 +'Calendar Tab'!$B198</f>
        <v>202007</v>
      </c>
    </row>
    <row r="199" spans="1:11" x14ac:dyDescent="0.25">
      <c r="A199" s="6">
        <v>44027</v>
      </c>
      <c r="B199" s="4">
        <f>INT(TEXT('Calendar Tab'!$A199, "m"))</f>
        <v>7</v>
      </c>
      <c r="C199" s="4" t="str">
        <f>TEXT('Calendar Tab'!$A199, "mmm")</f>
        <v>Jul</v>
      </c>
      <c r="D199" s="5" t="str">
        <f xml:space="preserve">  "Q" &amp;  ( 1 + QUOTIENT('Calendar Tab'!$B199-1, 3))</f>
        <v>Q3</v>
      </c>
      <c r="E199" s="4">
        <f>YEAR('Calendar Tab'!$A199)</f>
        <v>2020</v>
      </c>
      <c r="F199" s="4">
        <f>WEEKDAY('Calendar Tab'!$A199)</f>
        <v>4</v>
      </c>
      <c r="G199" s="4" t="str">
        <f>TEXT('Calendar Tab'!$A199, "ddd")</f>
        <v>Wed</v>
      </c>
      <c r="H199" s="4">
        <f>INT(TEXT('Calendar Tab'!$A199, "d"))</f>
        <v>15</v>
      </c>
      <c r="I199" s="4" t="str">
        <f>'Calendar Tab'!$E199 &amp;"-" &amp;'Calendar Tab'!$D199</f>
        <v>2020-Q3</v>
      </c>
      <c r="J199" s="4" t="str">
        <f>'Calendar Tab'!$E199 &amp; "-" &amp; 'Calendar Tab'!$C199</f>
        <v>2020-Jul</v>
      </c>
      <c r="K199" s="4">
        <f>'Calendar Tab'!$E199 *100 +'Calendar Tab'!$B199</f>
        <v>202007</v>
      </c>
    </row>
    <row r="200" spans="1:11" x14ac:dyDescent="0.25">
      <c r="A200" s="9">
        <v>44028</v>
      </c>
      <c r="B200" s="7">
        <f>INT(TEXT('Calendar Tab'!$A200, "m"))</f>
        <v>7</v>
      </c>
      <c r="C200" s="7" t="str">
        <f>TEXT('Calendar Tab'!$A200, "mmm")</f>
        <v>Jul</v>
      </c>
      <c r="D200" s="8" t="str">
        <f xml:space="preserve">  "Q" &amp;  ( 1 + QUOTIENT('Calendar Tab'!$B200-1, 3))</f>
        <v>Q3</v>
      </c>
      <c r="E200" s="7">
        <f>YEAR('Calendar Tab'!$A200)</f>
        <v>2020</v>
      </c>
      <c r="F200" s="7">
        <f>WEEKDAY('Calendar Tab'!$A200)</f>
        <v>5</v>
      </c>
      <c r="G200" s="7" t="str">
        <f>TEXT('Calendar Tab'!$A200, "ddd")</f>
        <v>Thu</v>
      </c>
      <c r="H200" s="7">
        <f>INT(TEXT('Calendar Tab'!$A200, "d"))</f>
        <v>16</v>
      </c>
      <c r="I200" s="7" t="str">
        <f>'Calendar Tab'!$E200 &amp;"-" &amp;'Calendar Tab'!$D200</f>
        <v>2020-Q3</v>
      </c>
      <c r="J200" s="7" t="str">
        <f>'Calendar Tab'!$E200 &amp; "-" &amp; 'Calendar Tab'!$C200</f>
        <v>2020-Jul</v>
      </c>
      <c r="K200" s="7">
        <f>'Calendar Tab'!$E200 *100 +'Calendar Tab'!$B200</f>
        <v>202007</v>
      </c>
    </row>
    <row r="201" spans="1:11" x14ac:dyDescent="0.25">
      <c r="A201" s="12">
        <v>44029</v>
      </c>
      <c r="B201" s="10">
        <f>INT(TEXT('Calendar Tab'!$A201, "m"))</f>
        <v>7</v>
      </c>
      <c r="C201" s="10" t="str">
        <f>TEXT('Calendar Tab'!$A201, "mmm")</f>
        <v>Jul</v>
      </c>
      <c r="D201" s="11" t="str">
        <f xml:space="preserve">  "Q" &amp;  ( 1 + QUOTIENT('Calendar Tab'!$B201-1, 3))</f>
        <v>Q3</v>
      </c>
      <c r="E201" s="10">
        <f>YEAR('Calendar Tab'!$A201)</f>
        <v>2020</v>
      </c>
      <c r="F201" s="10">
        <f>WEEKDAY('Calendar Tab'!$A201)</f>
        <v>6</v>
      </c>
      <c r="G201" s="10" t="str">
        <f>TEXT('Calendar Tab'!$A201, "ddd")</f>
        <v>Fri</v>
      </c>
      <c r="H201" s="10">
        <f>INT(TEXT('Calendar Tab'!$A201, "d"))</f>
        <v>17</v>
      </c>
      <c r="I201" s="10" t="str">
        <f>'Calendar Tab'!$E201 &amp;"-" &amp;'Calendar Tab'!$D201</f>
        <v>2020-Q3</v>
      </c>
      <c r="J201" s="10" t="str">
        <f>'Calendar Tab'!$E201 &amp; "-" &amp; 'Calendar Tab'!$C201</f>
        <v>2020-Jul</v>
      </c>
      <c r="K201" s="10">
        <f>'Calendar Tab'!$E201 *100 +'Calendar Tab'!$B201</f>
        <v>202007</v>
      </c>
    </row>
    <row r="202" spans="1:11" x14ac:dyDescent="0.25">
      <c r="A202" s="6">
        <v>44030</v>
      </c>
      <c r="B202" s="4">
        <f>INT(TEXT('Calendar Tab'!$A202, "m"))</f>
        <v>7</v>
      </c>
      <c r="C202" s="4" t="str">
        <f>TEXT('Calendar Tab'!$A202, "mmm")</f>
        <v>Jul</v>
      </c>
      <c r="D202" s="5" t="str">
        <f xml:space="preserve">  "Q" &amp;  ( 1 + QUOTIENT('Calendar Tab'!$B202-1, 3))</f>
        <v>Q3</v>
      </c>
      <c r="E202" s="4">
        <f>YEAR('Calendar Tab'!$A202)</f>
        <v>2020</v>
      </c>
      <c r="F202" s="4">
        <f>WEEKDAY('Calendar Tab'!$A202)</f>
        <v>7</v>
      </c>
      <c r="G202" s="4" t="str">
        <f>TEXT('Calendar Tab'!$A202, "ddd")</f>
        <v>Sat</v>
      </c>
      <c r="H202" s="4">
        <f>INT(TEXT('Calendar Tab'!$A202, "d"))</f>
        <v>18</v>
      </c>
      <c r="I202" s="4" t="str">
        <f>'Calendar Tab'!$E202 &amp;"-" &amp;'Calendar Tab'!$D202</f>
        <v>2020-Q3</v>
      </c>
      <c r="J202" s="4" t="str">
        <f>'Calendar Tab'!$E202 &amp; "-" &amp; 'Calendar Tab'!$C202</f>
        <v>2020-Jul</v>
      </c>
      <c r="K202" s="4">
        <f>'Calendar Tab'!$E202 *100 +'Calendar Tab'!$B202</f>
        <v>202007</v>
      </c>
    </row>
    <row r="203" spans="1:11" x14ac:dyDescent="0.25">
      <c r="A203" s="9">
        <v>44031</v>
      </c>
      <c r="B203" s="7">
        <f>INT(TEXT('Calendar Tab'!$A203, "m"))</f>
        <v>7</v>
      </c>
      <c r="C203" s="7" t="str">
        <f>TEXT('Calendar Tab'!$A203, "mmm")</f>
        <v>Jul</v>
      </c>
      <c r="D203" s="8" t="str">
        <f xml:space="preserve">  "Q" &amp;  ( 1 + QUOTIENT('Calendar Tab'!$B203-1, 3))</f>
        <v>Q3</v>
      </c>
      <c r="E203" s="7">
        <f>YEAR('Calendar Tab'!$A203)</f>
        <v>2020</v>
      </c>
      <c r="F203" s="7">
        <f>WEEKDAY('Calendar Tab'!$A203)</f>
        <v>1</v>
      </c>
      <c r="G203" s="7" t="str">
        <f>TEXT('Calendar Tab'!$A203, "ddd")</f>
        <v>Sun</v>
      </c>
      <c r="H203" s="7">
        <f>INT(TEXT('Calendar Tab'!$A203, "d"))</f>
        <v>19</v>
      </c>
      <c r="I203" s="7" t="str">
        <f>'Calendar Tab'!$E203 &amp;"-" &amp;'Calendar Tab'!$D203</f>
        <v>2020-Q3</v>
      </c>
      <c r="J203" s="7" t="str">
        <f>'Calendar Tab'!$E203 &amp; "-" &amp; 'Calendar Tab'!$C203</f>
        <v>2020-Jul</v>
      </c>
      <c r="K203" s="7">
        <f>'Calendar Tab'!$E203 *100 +'Calendar Tab'!$B203</f>
        <v>202007</v>
      </c>
    </row>
    <row r="204" spans="1:11" x14ac:dyDescent="0.25">
      <c r="A204" s="12">
        <v>44032</v>
      </c>
      <c r="B204" s="10">
        <f>INT(TEXT('Calendar Tab'!$A204, "m"))</f>
        <v>7</v>
      </c>
      <c r="C204" s="10" t="str">
        <f>TEXT('Calendar Tab'!$A204, "mmm")</f>
        <v>Jul</v>
      </c>
      <c r="D204" s="11" t="str">
        <f xml:space="preserve">  "Q" &amp;  ( 1 + QUOTIENT('Calendar Tab'!$B204-1, 3))</f>
        <v>Q3</v>
      </c>
      <c r="E204" s="10">
        <f>YEAR('Calendar Tab'!$A204)</f>
        <v>2020</v>
      </c>
      <c r="F204" s="10">
        <f>WEEKDAY('Calendar Tab'!$A204)</f>
        <v>2</v>
      </c>
      <c r="G204" s="10" t="str">
        <f>TEXT('Calendar Tab'!$A204, "ddd")</f>
        <v>Mon</v>
      </c>
      <c r="H204" s="10">
        <f>INT(TEXT('Calendar Tab'!$A204, "d"))</f>
        <v>20</v>
      </c>
      <c r="I204" s="10" t="str">
        <f>'Calendar Tab'!$E204 &amp;"-" &amp;'Calendar Tab'!$D204</f>
        <v>2020-Q3</v>
      </c>
      <c r="J204" s="10" t="str">
        <f>'Calendar Tab'!$E204 &amp; "-" &amp; 'Calendar Tab'!$C204</f>
        <v>2020-Jul</v>
      </c>
      <c r="K204" s="10">
        <f>'Calendar Tab'!$E204 *100 +'Calendar Tab'!$B204</f>
        <v>202007</v>
      </c>
    </row>
    <row r="205" spans="1:11" x14ac:dyDescent="0.25">
      <c r="A205" s="6">
        <v>44033</v>
      </c>
      <c r="B205" s="4">
        <f>INT(TEXT('Calendar Tab'!$A205, "m"))</f>
        <v>7</v>
      </c>
      <c r="C205" s="4" t="str">
        <f>TEXT('Calendar Tab'!$A205, "mmm")</f>
        <v>Jul</v>
      </c>
      <c r="D205" s="5" t="str">
        <f xml:space="preserve">  "Q" &amp;  ( 1 + QUOTIENT('Calendar Tab'!$B205-1, 3))</f>
        <v>Q3</v>
      </c>
      <c r="E205" s="4">
        <f>YEAR('Calendar Tab'!$A205)</f>
        <v>2020</v>
      </c>
      <c r="F205" s="4">
        <f>WEEKDAY('Calendar Tab'!$A205)</f>
        <v>3</v>
      </c>
      <c r="G205" s="4" t="str">
        <f>TEXT('Calendar Tab'!$A205, "ddd")</f>
        <v>Tue</v>
      </c>
      <c r="H205" s="4">
        <f>INT(TEXT('Calendar Tab'!$A205, "d"))</f>
        <v>21</v>
      </c>
      <c r="I205" s="4" t="str">
        <f>'Calendar Tab'!$E205 &amp;"-" &amp;'Calendar Tab'!$D205</f>
        <v>2020-Q3</v>
      </c>
      <c r="J205" s="4" t="str">
        <f>'Calendar Tab'!$E205 &amp; "-" &amp; 'Calendar Tab'!$C205</f>
        <v>2020-Jul</v>
      </c>
      <c r="K205" s="4">
        <f>'Calendar Tab'!$E205 *100 +'Calendar Tab'!$B205</f>
        <v>202007</v>
      </c>
    </row>
    <row r="206" spans="1:11" x14ac:dyDescent="0.25">
      <c r="A206" s="9">
        <v>44034</v>
      </c>
      <c r="B206" s="7">
        <f>INT(TEXT('Calendar Tab'!$A206, "m"))</f>
        <v>7</v>
      </c>
      <c r="C206" s="7" t="str">
        <f>TEXT('Calendar Tab'!$A206, "mmm")</f>
        <v>Jul</v>
      </c>
      <c r="D206" s="8" t="str">
        <f xml:space="preserve">  "Q" &amp;  ( 1 + QUOTIENT('Calendar Tab'!$B206-1, 3))</f>
        <v>Q3</v>
      </c>
      <c r="E206" s="7">
        <f>YEAR('Calendar Tab'!$A206)</f>
        <v>2020</v>
      </c>
      <c r="F206" s="7">
        <f>WEEKDAY('Calendar Tab'!$A206)</f>
        <v>4</v>
      </c>
      <c r="G206" s="7" t="str">
        <f>TEXT('Calendar Tab'!$A206, "ddd")</f>
        <v>Wed</v>
      </c>
      <c r="H206" s="7">
        <f>INT(TEXT('Calendar Tab'!$A206, "d"))</f>
        <v>22</v>
      </c>
      <c r="I206" s="7" t="str">
        <f>'Calendar Tab'!$E206 &amp;"-" &amp;'Calendar Tab'!$D206</f>
        <v>2020-Q3</v>
      </c>
      <c r="J206" s="7" t="str">
        <f>'Calendar Tab'!$E206 &amp; "-" &amp; 'Calendar Tab'!$C206</f>
        <v>2020-Jul</v>
      </c>
      <c r="K206" s="7">
        <f>'Calendar Tab'!$E206 *100 +'Calendar Tab'!$B206</f>
        <v>202007</v>
      </c>
    </row>
    <row r="207" spans="1:11" x14ac:dyDescent="0.25">
      <c r="A207" s="12">
        <v>44035</v>
      </c>
      <c r="B207" s="10">
        <f>INT(TEXT('Calendar Tab'!$A207, "m"))</f>
        <v>7</v>
      </c>
      <c r="C207" s="10" t="str">
        <f>TEXT('Calendar Tab'!$A207, "mmm")</f>
        <v>Jul</v>
      </c>
      <c r="D207" s="11" t="str">
        <f xml:space="preserve">  "Q" &amp;  ( 1 + QUOTIENT('Calendar Tab'!$B207-1, 3))</f>
        <v>Q3</v>
      </c>
      <c r="E207" s="10">
        <f>YEAR('Calendar Tab'!$A207)</f>
        <v>2020</v>
      </c>
      <c r="F207" s="10">
        <f>WEEKDAY('Calendar Tab'!$A207)</f>
        <v>5</v>
      </c>
      <c r="G207" s="10" t="str">
        <f>TEXT('Calendar Tab'!$A207, "ddd")</f>
        <v>Thu</v>
      </c>
      <c r="H207" s="10">
        <f>INT(TEXT('Calendar Tab'!$A207, "d"))</f>
        <v>23</v>
      </c>
      <c r="I207" s="10" t="str">
        <f>'Calendar Tab'!$E207 &amp;"-" &amp;'Calendar Tab'!$D207</f>
        <v>2020-Q3</v>
      </c>
      <c r="J207" s="10" t="str">
        <f>'Calendar Tab'!$E207 &amp; "-" &amp; 'Calendar Tab'!$C207</f>
        <v>2020-Jul</v>
      </c>
      <c r="K207" s="10">
        <f>'Calendar Tab'!$E207 *100 +'Calendar Tab'!$B207</f>
        <v>202007</v>
      </c>
    </row>
    <row r="208" spans="1:11" x14ac:dyDescent="0.25">
      <c r="A208" s="6">
        <v>44036</v>
      </c>
      <c r="B208" s="4">
        <f>INT(TEXT('Calendar Tab'!$A208, "m"))</f>
        <v>7</v>
      </c>
      <c r="C208" s="4" t="str">
        <f>TEXT('Calendar Tab'!$A208, "mmm")</f>
        <v>Jul</v>
      </c>
      <c r="D208" s="5" t="str">
        <f xml:space="preserve">  "Q" &amp;  ( 1 + QUOTIENT('Calendar Tab'!$B208-1, 3))</f>
        <v>Q3</v>
      </c>
      <c r="E208" s="4">
        <f>YEAR('Calendar Tab'!$A208)</f>
        <v>2020</v>
      </c>
      <c r="F208" s="4">
        <f>WEEKDAY('Calendar Tab'!$A208)</f>
        <v>6</v>
      </c>
      <c r="G208" s="4" t="str">
        <f>TEXT('Calendar Tab'!$A208, "ddd")</f>
        <v>Fri</v>
      </c>
      <c r="H208" s="4">
        <f>INT(TEXT('Calendar Tab'!$A208, "d"))</f>
        <v>24</v>
      </c>
      <c r="I208" s="4" t="str">
        <f>'Calendar Tab'!$E208 &amp;"-" &amp;'Calendar Tab'!$D208</f>
        <v>2020-Q3</v>
      </c>
      <c r="J208" s="4" t="str">
        <f>'Calendar Tab'!$E208 &amp; "-" &amp; 'Calendar Tab'!$C208</f>
        <v>2020-Jul</v>
      </c>
      <c r="K208" s="4">
        <f>'Calendar Tab'!$E208 *100 +'Calendar Tab'!$B208</f>
        <v>202007</v>
      </c>
    </row>
    <row r="209" spans="1:11" x14ac:dyDescent="0.25">
      <c r="A209" s="9">
        <v>44037</v>
      </c>
      <c r="B209" s="7">
        <f>INT(TEXT('Calendar Tab'!$A209, "m"))</f>
        <v>7</v>
      </c>
      <c r="C209" s="7" t="str">
        <f>TEXT('Calendar Tab'!$A209, "mmm")</f>
        <v>Jul</v>
      </c>
      <c r="D209" s="8" t="str">
        <f xml:space="preserve">  "Q" &amp;  ( 1 + QUOTIENT('Calendar Tab'!$B209-1, 3))</f>
        <v>Q3</v>
      </c>
      <c r="E209" s="7">
        <f>YEAR('Calendar Tab'!$A209)</f>
        <v>2020</v>
      </c>
      <c r="F209" s="7">
        <f>WEEKDAY('Calendar Tab'!$A209)</f>
        <v>7</v>
      </c>
      <c r="G209" s="7" t="str">
        <f>TEXT('Calendar Tab'!$A209, "ddd")</f>
        <v>Sat</v>
      </c>
      <c r="H209" s="7">
        <f>INT(TEXT('Calendar Tab'!$A209, "d"))</f>
        <v>25</v>
      </c>
      <c r="I209" s="7" t="str">
        <f>'Calendar Tab'!$E209 &amp;"-" &amp;'Calendar Tab'!$D209</f>
        <v>2020-Q3</v>
      </c>
      <c r="J209" s="7" t="str">
        <f>'Calendar Tab'!$E209 &amp; "-" &amp; 'Calendar Tab'!$C209</f>
        <v>2020-Jul</v>
      </c>
      <c r="K209" s="7">
        <f>'Calendar Tab'!$E209 *100 +'Calendar Tab'!$B209</f>
        <v>202007</v>
      </c>
    </row>
    <row r="210" spans="1:11" x14ac:dyDescent="0.25">
      <c r="A210" s="12">
        <v>44038</v>
      </c>
      <c r="B210" s="10">
        <f>INT(TEXT('Calendar Tab'!$A210, "m"))</f>
        <v>7</v>
      </c>
      <c r="C210" s="10" t="str">
        <f>TEXT('Calendar Tab'!$A210, "mmm")</f>
        <v>Jul</v>
      </c>
      <c r="D210" s="11" t="str">
        <f xml:space="preserve">  "Q" &amp;  ( 1 + QUOTIENT('Calendar Tab'!$B210-1, 3))</f>
        <v>Q3</v>
      </c>
      <c r="E210" s="10">
        <f>YEAR('Calendar Tab'!$A210)</f>
        <v>2020</v>
      </c>
      <c r="F210" s="10">
        <f>WEEKDAY('Calendar Tab'!$A210)</f>
        <v>1</v>
      </c>
      <c r="G210" s="10" t="str">
        <f>TEXT('Calendar Tab'!$A210, "ddd")</f>
        <v>Sun</v>
      </c>
      <c r="H210" s="10">
        <f>INT(TEXT('Calendar Tab'!$A210, "d"))</f>
        <v>26</v>
      </c>
      <c r="I210" s="10" t="str">
        <f>'Calendar Tab'!$E210 &amp;"-" &amp;'Calendar Tab'!$D210</f>
        <v>2020-Q3</v>
      </c>
      <c r="J210" s="10" t="str">
        <f>'Calendar Tab'!$E210 &amp; "-" &amp; 'Calendar Tab'!$C210</f>
        <v>2020-Jul</v>
      </c>
      <c r="K210" s="10">
        <f>'Calendar Tab'!$E210 *100 +'Calendar Tab'!$B210</f>
        <v>202007</v>
      </c>
    </row>
    <row r="211" spans="1:11" x14ac:dyDescent="0.25">
      <c r="A211" s="6">
        <v>44039</v>
      </c>
      <c r="B211" s="4">
        <f>INT(TEXT('Calendar Tab'!$A211, "m"))</f>
        <v>7</v>
      </c>
      <c r="C211" s="4" t="str">
        <f>TEXT('Calendar Tab'!$A211, "mmm")</f>
        <v>Jul</v>
      </c>
      <c r="D211" s="5" t="str">
        <f xml:space="preserve">  "Q" &amp;  ( 1 + QUOTIENT('Calendar Tab'!$B211-1, 3))</f>
        <v>Q3</v>
      </c>
      <c r="E211" s="4">
        <f>YEAR('Calendar Tab'!$A211)</f>
        <v>2020</v>
      </c>
      <c r="F211" s="4">
        <f>WEEKDAY('Calendar Tab'!$A211)</f>
        <v>2</v>
      </c>
      <c r="G211" s="4" t="str">
        <f>TEXT('Calendar Tab'!$A211, "ddd")</f>
        <v>Mon</v>
      </c>
      <c r="H211" s="4">
        <f>INT(TEXT('Calendar Tab'!$A211, "d"))</f>
        <v>27</v>
      </c>
      <c r="I211" s="4" t="str">
        <f>'Calendar Tab'!$E211 &amp;"-" &amp;'Calendar Tab'!$D211</f>
        <v>2020-Q3</v>
      </c>
      <c r="J211" s="4" t="str">
        <f>'Calendar Tab'!$E211 &amp; "-" &amp; 'Calendar Tab'!$C211</f>
        <v>2020-Jul</v>
      </c>
      <c r="K211" s="4">
        <f>'Calendar Tab'!$E211 *100 +'Calendar Tab'!$B211</f>
        <v>202007</v>
      </c>
    </row>
    <row r="212" spans="1:11" x14ac:dyDescent="0.25">
      <c r="A212" s="9">
        <v>44040</v>
      </c>
      <c r="B212" s="7">
        <f>INT(TEXT('Calendar Tab'!$A212, "m"))</f>
        <v>7</v>
      </c>
      <c r="C212" s="7" t="str">
        <f>TEXT('Calendar Tab'!$A212, "mmm")</f>
        <v>Jul</v>
      </c>
      <c r="D212" s="8" t="str">
        <f xml:space="preserve">  "Q" &amp;  ( 1 + QUOTIENT('Calendar Tab'!$B212-1, 3))</f>
        <v>Q3</v>
      </c>
      <c r="E212" s="7">
        <f>YEAR('Calendar Tab'!$A212)</f>
        <v>2020</v>
      </c>
      <c r="F212" s="7">
        <f>WEEKDAY('Calendar Tab'!$A212)</f>
        <v>3</v>
      </c>
      <c r="G212" s="7" t="str">
        <f>TEXT('Calendar Tab'!$A212, "ddd")</f>
        <v>Tue</v>
      </c>
      <c r="H212" s="7">
        <f>INT(TEXT('Calendar Tab'!$A212, "d"))</f>
        <v>28</v>
      </c>
      <c r="I212" s="7" t="str">
        <f>'Calendar Tab'!$E212 &amp;"-" &amp;'Calendar Tab'!$D212</f>
        <v>2020-Q3</v>
      </c>
      <c r="J212" s="7" t="str">
        <f>'Calendar Tab'!$E212 &amp; "-" &amp; 'Calendar Tab'!$C212</f>
        <v>2020-Jul</v>
      </c>
      <c r="K212" s="7">
        <f>'Calendar Tab'!$E212 *100 +'Calendar Tab'!$B212</f>
        <v>202007</v>
      </c>
    </row>
    <row r="213" spans="1:11" x14ac:dyDescent="0.25">
      <c r="A213" s="12">
        <v>44041</v>
      </c>
      <c r="B213" s="10">
        <f>INT(TEXT('Calendar Tab'!$A213, "m"))</f>
        <v>7</v>
      </c>
      <c r="C213" s="10" t="str">
        <f>TEXT('Calendar Tab'!$A213, "mmm")</f>
        <v>Jul</v>
      </c>
      <c r="D213" s="11" t="str">
        <f xml:space="preserve">  "Q" &amp;  ( 1 + QUOTIENT('Calendar Tab'!$B213-1, 3))</f>
        <v>Q3</v>
      </c>
      <c r="E213" s="10">
        <f>YEAR('Calendar Tab'!$A213)</f>
        <v>2020</v>
      </c>
      <c r="F213" s="10">
        <f>WEEKDAY('Calendar Tab'!$A213)</f>
        <v>4</v>
      </c>
      <c r="G213" s="10" t="str">
        <f>TEXT('Calendar Tab'!$A213, "ddd")</f>
        <v>Wed</v>
      </c>
      <c r="H213" s="10">
        <f>INT(TEXT('Calendar Tab'!$A213, "d"))</f>
        <v>29</v>
      </c>
      <c r="I213" s="10" t="str">
        <f>'Calendar Tab'!$E213 &amp;"-" &amp;'Calendar Tab'!$D213</f>
        <v>2020-Q3</v>
      </c>
      <c r="J213" s="10" t="str">
        <f>'Calendar Tab'!$E213 &amp; "-" &amp; 'Calendar Tab'!$C213</f>
        <v>2020-Jul</v>
      </c>
      <c r="K213" s="10">
        <f>'Calendar Tab'!$E213 *100 +'Calendar Tab'!$B213</f>
        <v>202007</v>
      </c>
    </row>
    <row r="214" spans="1:11" x14ac:dyDescent="0.25">
      <c r="A214" s="6">
        <v>44042</v>
      </c>
      <c r="B214" s="4">
        <f>INT(TEXT('Calendar Tab'!$A214, "m"))</f>
        <v>7</v>
      </c>
      <c r="C214" s="4" t="str">
        <f>TEXT('Calendar Tab'!$A214, "mmm")</f>
        <v>Jul</v>
      </c>
      <c r="D214" s="5" t="str">
        <f xml:space="preserve">  "Q" &amp;  ( 1 + QUOTIENT('Calendar Tab'!$B214-1, 3))</f>
        <v>Q3</v>
      </c>
      <c r="E214" s="4">
        <f>YEAR('Calendar Tab'!$A214)</f>
        <v>2020</v>
      </c>
      <c r="F214" s="4">
        <f>WEEKDAY('Calendar Tab'!$A214)</f>
        <v>5</v>
      </c>
      <c r="G214" s="4" t="str">
        <f>TEXT('Calendar Tab'!$A214, "ddd")</f>
        <v>Thu</v>
      </c>
      <c r="H214" s="4">
        <f>INT(TEXT('Calendar Tab'!$A214, "d"))</f>
        <v>30</v>
      </c>
      <c r="I214" s="4" t="str">
        <f>'Calendar Tab'!$E214 &amp;"-" &amp;'Calendar Tab'!$D214</f>
        <v>2020-Q3</v>
      </c>
      <c r="J214" s="4" t="str">
        <f>'Calendar Tab'!$E214 &amp; "-" &amp; 'Calendar Tab'!$C214</f>
        <v>2020-Jul</v>
      </c>
      <c r="K214" s="4">
        <f>'Calendar Tab'!$E214 *100 +'Calendar Tab'!$B214</f>
        <v>202007</v>
      </c>
    </row>
    <row r="215" spans="1:11" x14ac:dyDescent="0.25">
      <c r="A215" s="9">
        <v>44043</v>
      </c>
      <c r="B215" s="7">
        <f>INT(TEXT('Calendar Tab'!$A215, "m"))</f>
        <v>7</v>
      </c>
      <c r="C215" s="7" t="str">
        <f>TEXT('Calendar Tab'!$A215, "mmm")</f>
        <v>Jul</v>
      </c>
      <c r="D215" s="8" t="str">
        <f xml:space="preserve">  "Q" &amp;  ( 1 + QUOTIENT('Calendar Tab'!$B215-1, 3))</f>
        <v>Q3</v>
      </c>
      <c r="E215" s="7">
        <f>YEAR('Calendar Tab'!$A215)</f>
        <v>2020</v>
      </c>
      <c r="F215" s="7">
        <f>WEEKDAY('Calendar Tab'!$A215)</f>
        <v>6</v>
      </c>
      <c r="G215" s="7" t="str">
        <f>TEXT('Calendar Tab'!$A215, "ddd")</f>
        <v>Fri</v>
      </c>
      <c r="H215" s="7">
        <f>INT(TEXT('Calendar Tab'!$A215, "d"))</f>
        <v>31</v>
      </c>
      <c r="I215" s="7" t="str">
        <f>'Calendar Tab'!$E215 &amp;"-" &amp;'Calendar Tab'!$D215</f>
        <v>2020-Q3</v>
      </c>
      <c r="J215" s="7" t="str">
        <f>'Calendar Tab'!$E215 &amp; "-" &amp; 'Calendar Tab'!$C215</f>
        <v>2020-Jul</v>
      </c>
      <c r="K215" s="7">
        <f>'Calendar Tab'!$E215 *100 +'Calendar Tab'!$B215</f>
        <v>202007</v>
      </c>
    </row>
    <row r="216" spans="1:11" x14ac:dyDescent="0.25">
      <c r="A216" s="12">
        <v>44044</v>
      </c>
      <c r="B216" s="10">
        <f>INT(TEXT('Calendar Tab'!$A216, "m"))</f>
        <v>8</v>
      </c>
      <c r="C216" s="10" t="str">
        <f>TEXT('Calendar Tab'!$A216, "mmm")</f>
        <v>Aug</v>
      </c>
      <c r="D216" s="11" t="str">
        <f xml:space="preserve">  "Q" &amp;  ( 1 + QUOTIENT('Calendar Tab'!$B216-1, 3))</f>
        <v>Q3</v>
      </c>
      <c r="E216" s="10">
        <f>YEAR('Calendar Tab'!$A216)</f>
        <v>2020</v>
      </c>
      <c r="F216" s="10">
        <f>WEEKDAY('Calendar Tab'!$A216)</f>
        <v>7</v>
      </c>
      <c r="G216" s="10" t="str">
        <f>TEXT('Calendar Tab'!$A216, "ddd")</f>
        <v>Sat</v>
      </c>
      <c r="H216" s="10">
        <f>INT(TEXT('Calendar Tab'!$A216, "d"))</f>
        <v>1</v>
      </c>
      <c r="I216" s="10" t="str">
        <f>'Calendar Tab'!$E216 &amp;"-" &amp;'Calendar Tab'!$D216</f>
        <v>2020-Q3</v>
      </c>
      <c r="J216" s="10" t="str">
        <f>'Calendar Tab'!$E216 &amp; "-" &amp; 'Calendar Tab'!$C216</f>
        <v>2020-Aug</v>
      </c>
      <c r="K216" s="10">
        <f>'Calendar Tab'!$E216 *100 +'Calendar Tab'!$B216</f>
        <v>202008</v>
      </c>
    </row>
    <row r="217" spans="1:11" x14ac:dyDescent="0.25">
      <c r="A217" s="6">
        <v>44045</v>
      </c>
      <c r="B217" s="4">
        <f>INT(TEXT('Calendar Tab'!$A217, "m"))</f>
        <v>8</v>
      </c>
      <c r="C217" s="4" t="str">
        <f>TEXT('Calendar Tab'!$A217, "mmm")</f>
        <v>Aug</v>
      </c>
      <c r="D217" s="5" t="str">
        <f xml:space="preserve">  "Q" &amp;  ( 1 + QUOTIENT('Calendar Tab'!$B217-1, 3))</f>
        <v>Q3</v>
      </c>
      <c r="E217" s="4">
        <f>YEAR('Calendar Tab'!$A217)</f>
        <v>2020</v>
      </c>
      <c r="F217" s="4">
        <f>WEEKDAY('Calendar Tab'!$A217)</f>
        <v>1</v>
      </c>
      <c r="G217" s="4" t="str">
        <f>TEXT('Calendar Tab'!$A217, "ddd")</f>
        <v>Sun</v>
      </c>
      <c r="H217" s="4">
        <f>INT(TEXT('Calendar Tab'!$A217, "d"))</f>
        <v>2</v>
      </c>
      <c r="I217" s="4" t="str">
        <f>'Calendar Tab'!$E217 &amp;"-" &amp;'Calendar Tab'!$D217</f>
        <v>2020-Q3</v>
      </c>
      <c r="J217" s="4" t="str">
        <f>'Calendar Tab'!$E217 &amp; "-" &amp; 'Calendar Tab'!$C217</f>
        <v>2020-Aug</v>
      </c>
      <c r="K217" s="4">
        <f>'Calendar Tab'!$E217 *100 +'Calendar Tab'!$B217</f>
        <v>202008</v>
      </c>
    </row>
    <row r="218" spans="1:11" x14ac:dyDescent="0.25">
      <c r="A218" s="9">
        <v>44046</v>
      </c>
      <c r="B218" s="7">
        <f>INT(TEXT('Calendar Tab'!$A218, "m"))</f>
        <v>8</v>
      </c>
      <c r="C218" s="7" t="str">
        <f>TEXT('Calendar Tab'!$A218, "mmm")</f>
        <v>Aug</v>
      </c>
      <c r="D218" s="8" t="str">
        <f xml:space="preserve">  "Q" &amp;  ( 1 + QUOTIENT('Calendar Tab'!$B218-1, 3))</f>
        <v>Q3</v>
      </c>
      <c r="E218" s="7">
        <f>YEAR('Calendar Tab'!$A218)</f>
        <v>2020</v>
      </c>
      <c r="F218" s="7">
        <f>WEEKDAY('Calendar Tab'!$A218)</f>
        <v>2</v>
      </c>
      <c r="G218" s="7" t="str">
        <f>TEXT('Calendar Tab'!$A218, "ddd")</f>
        <v>Mon</v>
      </c>
      <c r="H218" s="7">
        <f>INT(TEXT('Calendar Tab'!$A218, "d"))</f>
        <v>3</v>
      </c>
      <c r="I218" s="7" t="str">
        <f>'Calendar Tab'!$E218 &amp;"-" &amp;'Calendar Tab'!$D218</f>
        <v>2020-Q3</v>
      </c>
      <c r="J218" s="7" t="str">
        <f>'Calendar Tab'!$E218 &amp; "-" &amp; 'Calendar Tab'!$C218</f>
        <v>2020-Aug</v>
      </c>
      <c r="K218" s="7">
        <f>'Calendar Tab'!$E218 *100 +'Calendar Tab'!$B218</f>
        <v>202008</v>
      </c>
    </row>
    <row r="219" spans="1:11" x14ac:dyDescent="0.25">
      <c r="A219" s="12">
        <v>44047</v>
      </c>
      <c r="B219" s="10">
        <f>INT(TEXT('Calendar Tab'!$A219, "m"))</f>
        <v>8</v>
      </c>
      <c r="C219" s="10" t="str">
        <f>TEXT('Calendar Tab'!$A219, "mmm")</f>
        <v>Aug</v>
      </c>
      <c r="D219" s="11" t="str">
        <f xml:space="preserve">  "Q" &amp;  ( 1 + QUOTIENT('Calendar Tab'!$B219-1, 3))</f>
        <v>Q3</v>
      </c>
      <c r="E219" s="10">
        <f>YEAR('Calendar Tab'!$A219)</f>
        <v>2020</v>
      </c>
      <c r="F219" s="10">
        <f>WEEKDAY('Calendar Tab'!$A219)</f>
        <v>3</v>
      </c>
      <c r="G219" s="10" t="str">
        <f>TEXT('Calendar Tab'!$A219, "ddd")</f>
        <v>Tue</v>
      </c>
      <c r="H219" s="10">
        <f>INT(TEXT('Calendar Tab'!$A219, "d"))</f>
        <v>4</v>
      </c>
      <c r="I219" s="10" t="str">
        <f>'Calendar Tab'!$E219 &amp;"-" &amp;'Calendar Tab'!$D219</f>
        <v>2020-Q3</v>
      </c>
      <c r="J219" s="10" t="str">
        <f>'Calendar Tab'!$E219 &amp; "-" &amp; 'Calendar Tab'!$C219</f>
        <v>2020-Aug</v>
      </c>
      <c r="K219" s="10">
        <f>'Calendar Tab'!$E219 *100 +'Calendar Tab'!$B219</f>
        <v>202008</v>
      </c>
    </row>
    <row r="220" spans="1:11" x14ac:dyDescent="0.25">
      <c r="A220" s="6">
        <v>44048</v>
      </c>
      <c r="B220" s="4">
        <f>INT(TEXT('Calendar Tab'!$A220, "m"))</f>
        <v>8</v>
      </c>
      <c r="C220" s="4" t="str">
        <f>TEXT('Calendar Tab'!$A220, "mmm")</f>
        <v>Aug</v>
      </c>
      <c r="D220" s="5" t="str">
        <f xml:space="preserve">  "Q" &amp;  ( 1 + QUOTIENT('Calendar Tab'!$B220-1, 3))</f>
        <v>Q3</v>
      </c>
      <c r="E220" s="4">
        <f>YEAR('Calendar Tab'!$A220)</f>
        <v>2020</v>
      </c>
      <c r="F220" s="4">
        <f>WEEKDAY('Calendar Tab'!$A220)</f>
        <v>4</v>
      </c>
      <c r="G220" s="4" t="str">
        <f>TEXT('Calendar Tab'!$A220, "ddd")</f>
        <v>Wed</v>
      </c>
      <c r="H220" s="4">
        <f>INT(TEXT('Calendar Tab'!$A220, "d"))</f>
        <v>5</v>
      </c>
      <c r="I220" s="4" t="str">
        <f>'Calendar Tab'!$E220 &amp;"-" &amp;'Calendar Tab'!$D220</f>
        <v>2020-Q3</v>
      </c>
      <c r="J220" s="4" t="str">
        <f>'Calendar Tab'!$E220 &amp; "-" &amp; 'Calendar Tab'!$C220</f>
        <v>2020-Aug</v>
      </c>
      <c r="K220" s="4">
        <f>'Calendar Tab'!$E220 *100 +'Calendar Tab'!$B220</f>
        <v>202008</v>
      </c>
    </row>
    <row r="221" spans="1:11" x14ac:dyDescent="0.25">
      <c r="A221" s="9">
        <v>44049</v>
      </c>
      <c r="B221" s="7">
        <f>INT(TEXT('Calendar Tab'!$A221, "m"))</f>
        <v>8</v>
      </c>
      <c r="C221" s="7" t="str">
        <f>TEXT('Calendar Tab'!$A221, "mmm")</f>
        <v>Aug</v>
      </c>
      <c r="D221" s="8" t="str">
        <f xml:space="preserve">  "Q" &amp;  ( 1 + QUOTIENT('Calendar Tab'!$B221-1, 3))</f>
        <v>Q3</v>
      </c>
      <c r="E221" s="7">
        <f>YEAR('Calendar Tab'!$A221)</f>
        <v>2020</v>
      </c>
      <c r="F221" s="7">
        <f>WEEKDAY('Calendar Tab'!$A221)</f>
        <v>5</v>
      </c>
      <c r="G221" s="7" t="str">
        <f>TEXT('Calendar Tab'!$A221, "ddd")</f>
        <v>Thu</v>
      </c>
      <c r="H221" s="7">
        <f>INT(TEXT('Calendar Tab'!$A221, "d"))</f>
        <v>6</v>
      </c>
      <c r="I221" s="7" t="str">
        <f>'Calendar Tab'!$E221 &amp;"-" &amp;'Calendar Tab'!$D221</f>
        <v>2020-Q3</v>
      </c>
      <c r="J221" s="7" t="str">
        <f>'Calendar Tab'!$E221 &amp; "-" &amp; 'Calendar Tab'!$C221</f>
        <v>2020-Aug</v>
      </c>
      <c r="K221" s="7">
        <f>'Calendar Tab'!$E221 *100 +'Calendar Tab'!$B221</f>
        <v>202008</v>
      </c>
    </row>
    <row r="222" spans="1:11" x14ac:dyDescent="0.25">
      <c r="A222" s="12">
        <v>44050</v>
      </c>
      <c r="B222" s="10">
        <f>INT(TEXT('Calendar Tab'!$A222, "m"))</f>
        <v>8</v>
      </c>
      <c r="C222" s="10" t="str">
        <f>TEXT('Calendar Tab'!$A222, "mmm")</f>
        <v>Aug</v>
      </c>
      <c r="D222" s="11" t="str">
        <f xml:space="preserve">  "Q" &amp;  ( 1 + QUOTIENT('Calendar Tab'!$B222-1, 3))</f>
        <v>Q3</v>
      </c>
      <c r="E222" s="10">
        <f>YEAR('Calendar Tab'!$A222)</f>
        <v>2020</v>
      </c>
      <c r="F222" s="10">
        <f>WEEKDAY('Calendar Tab'!$A222)</f>
        <v>6</v>
      </c>
      <c r="G222" s="10" t="str">
        <f>TEXT('Calendar Tab'!$A222, "ddd")</f>
        <v>Fri</v>
      </c>
      <c r="H222" s="10">
        <f>INT(TEXT('Calendar Tab'!$A222, "d"))</f>
        <v>7</v>
      </c>
      <c r="I222" s="10" t="str">
        <f>'Calendar Tab'!$E222 &amp;"-" &amp;'Calendar Tab'!$D222</f>
        <v>2020-Q3</v>
      </c>
      <c r="J222" s="10" t="str">
        <f>'Calendar Tab'!$E222 &amp; "-" &amp; 'Calendar Tab'!$C222</f>
        <v>2020-Aug</v>
      </c>
      <c r="K222" s="10">
        <f>'Calendar Tab'!$E222 *100 +'Calendar Tab'!$B222</f>
        <v>202008</v>
      </c>
    </row>
    <row r="223" spans="1:11" x14ac:dyDescent="0.25">
      <c r="A223" s="6">
        <v>44051</v>
      </c>
      <c r="B223" s="4">
        <f>INT(TEXT('Calendar Tab'!$A223, "m"))</f>
        <v>8</v>
      </c>
      <c r="C223" s="4" t="str">
        <f>TEXT('Calendar Tab'!$A223, "mmm")</f>
        <v>Aug</v>
      </c>
      <c r="D223" s="5" t="str">
        <f xml:space="preserve">  "Q" &amp;  ( 1 + QUOTIENT('Calendar Tab'!$B223-1, 3))</f>
        <v>Q3</v>
      </c>
      <c r="E223" s="4">
        <f>YEAR('Calendar Tab'!$A223)</f>
        <v>2020</v>
      </c>
      <c r="F223" s="4">
        <f>WEEKDAY('Calendar Tab'!$A223)</f>
        <v>7</v>
      </c>
      <c r="G223" s="4" t="str">
        <f>TEXT('Calendar Tab'!$A223, "ddd")</f>
        <v>Sat</v>
      </c>
      <c r="H223" s="4">
        <f>INT(TEXT('Calendar Tab'!$A223, "d"))</f>
        <v>8</v>
      </c>
      <c r="I223" s="4" t="str">
        <f>'Calendar Tab'!$E223 &amp;"-" &amp;'Calendar Tab'!$D223</f>
        <v>2020-Q3</v>
      </c>
      <c r="J223" s="4" t="str">
        <f>'Calendar Tab'!$E223 &amp; "-" &amp; 'Calendar Tab'!$C223</f>
        <v>2020-Aug</v>
      </c>
      <c r="K223" s="4">
        <f>'Calendar Tab'!$E223 *100 +'Calendar Tab'!$B223</f>
        <v>202008</v>
      </c>
    </row>
    <row r="224" spans="1:11" x14ac:dyDescent="0.25">
      <c r="A224" s="9">
        <v>44052</v>
      </c>
      <c r="B224" s="7">
        <f>INT(TEXT('Calendar Tab'!$A224, "m"))</f>
        <v>8</v>
      </c>
      <c r="C224" s="7" t="str">
        <f>TEXT('Calendar Tab'!$A224, "mmm")</f>
        <v>Aug</v>
      </c>
      <c r="D224" s="8" t="str">
        <f xml:space="preserve">  "Q" &amp;  ( 1 + QUOTIENT('Calendar Tab'!$B224-1, 3))</f>
        <v>Q3</v>
      </c>
      <c r="E224" s="7">
        <f>YEAR('Calendar Tab'!$A224)</f>
        <v>2020</v>
      </c>
      <c r="F224" s="7">
        <f>WEEKDAY('Calendar Tab'!$A224)</f>
        <v>1</v>
      </c>
      <c r="G224" s="7" t="str">
        <f>TEXT('Calendar Tab'!$A224, "ddd")</f>
        <v>Sun</v>
      </c>
      <c r="H224" s="7">
        <f>INT(TEXT('Calendar Tab'!$A224, "d"))</f>
        <v>9</v>
      </c>
      <c r="I224" s="7" t="str">
        <f>'Calendar Tab'!$E224 &amp;"-" &amp;'Calendar Tab'!$D224</f>
        <v>2020-Q3</v>
      </c>
      <c r="J224" s="7" t="str">
        <f>'Calendar Tab'!$E224 &amp; "-" &amp; 'Calendar Tab'!$C224</f>
        <v>2020-Aug</v>
      </c>
      <c r="K224" s="7">
        <f>'Calendar Tab'!$E224 *100 +'Calendar Tab'!$B224</f>
        <v>202008</v>
      </c>
    </row>
    <row r="225" spans="1:11" x14ac:dyDescent="0.25">
      <c r="A225" s="12">
        <v>44053</v>
      </c>
      <c r="B225" s="10">
        <f>INT(TEXT('Calendar Tab'!$A225, "m"))</f>
        <v>8</v>
      </c>
      <c r="C225" s="10" t="str">
        <f>TEXT('Calendar Tab'!$A225, "mmm")</f>
        <v>Aug</v>
      </c>
      <c r="D225" s="11" t="str">
        <f xml:space="preserve">  "Q" &amp;  ( 1 + QUOTIENT('Calendar Tab'!$B225-1, 3))</f>
        <v>Q3</v>
      </c>
      <c r="E225" s="10">
        <f>YEAR('Calendar Tab'!$A225)</f>
        <v>2020</v>
      </c>
      <c r="F225" s="10">
        <f>WEEKDAY('Calendar Tab'!$A225)</f>
        <v>2</v>
      </c>
      <c r="G225" s="10" t="str">
        <f>TEXT('Calendar Tab'!$A225, "ddd")</f>
        <v>Mon</v>
      </c>
      <c r="H225" s="10">
        <f>INT(TEXT('Calendar Tab'!$A225, "d"))</f>
        <v>10</v>
      </c>
      <c r="I225" s="10" t="str">
        <f>'Calendar Tab'!$E225 &amp;"-" &amp;'Calendar Tab'!$D225</f>
        <v>2020-Q3</v>
      </c>
      <c r="J225" s="10" t="str">
        <f>'Calendar Tab'!$E225 &amp; "-" &amp; 'Calendar Tab'!$C225</f>
        <v>2020-Aug</v>
      </c>
      <c r="K225" s="10">
        <f>'Calendar Tab'!$E225 *100 +'Calendar Tab'!$B225</f>
        <v>202008</v>
      </c>
    </row>
    <row r="226" spans="1:11" x14ac:dyDescent="0.25">
      <c r="A226" s="6">
        <v>44054</v>
      </c>
      <c r="B226" s="4">
        <f>INT(TEXT('Calendar Tab'!$A226, "m"))</f>
        <v>8</v>
      </c>
      <c r="C226" s="4" t="str">
        <f>TEXT('Calendar Tab'!$A226, "mmm")</f>
        <v>Aug</v>
      </c>
      <c r="D226" s="5" t="str">
        <f xml:space="preserve">  "Q" &amp;  ( 1 + QUOTIENT('Calendar Tab'!$B226-1, 3))</f>
        <v>Q3</v>
      </c>
      <c r="E226" s="4">
        <f>YEAR('Calendar Tab'!$A226)</f>
        <v>2020</v>
      </c>
      <c r="F226" s="4">
        <f>WEEKDAY('Calendar Tab'!$A226)</f>
        <v>3</v>
      </c>
      <c r="G226" s="4" t="str">
        <f>TEXT('Calendar Tab'!$A226, "ddd")</f>
        <v>Tue</v>
      </c>
      <c r="H226" s="4">
        <f>INT(TEXT('Calendar Tab'!$A226, "d"))</f>
        <v>11</v>
      </c>
      <c r="I226" s="4" t="str">
        <f>'Calendar Tab'!$E226 &amp;"-" &amp;'Calendar Tab'!$D226</f>
        <v>2020-Q3</v>
      </c>
      <c r="J226" s="4" t="str">
        <f>'Calendar Tab'!$E226 &amp; "-" &amp; 'Calendar Tab'!$C226</f>
        <v>2020-Aug</v>
      </c>
      <c r="K226" s="4">
        <f>'Calendar Tab'!$E226 *100 +'Calendar Tab'!$B226</f>
        <v>202008</v>
      </c>
    </row>
    <row r="227" spans="1:11" x14ac:dyDescent="0.25">
      <c r="A227" s="6">
        <v>44055</v>
      </c>
      <c r="B227" s="4">
        <f>INT(TEXT('Calendar Tab'!$A227, "m"))</f>
        <v>8</v>
      </c>
      <c r="C227" s="4" t="str">
        <f>TEXT('Calendar Tab'!$A227, "mmm")</f>
        <v>Aug</v>
      </c>
      <c r="D227" s="5" t="str">
        <f xml:space="preserve">  "Q" &amp;  ( 1 + QUOTIENT('Calendar Tab'!$B227-1, 3))</f>
        <v>Q3</v>
      </c>
      <c r="E227" s="4">
        <f>YEAR('Calendar Tab'!$A227)</f>
        <v>2020</v>
      </c>
      <c r="F227" s="4">
        <f>WEEKDAY('Calendar Tab'!$A227)</f>
        <v>4</v>
      </c>
      <c r="G227" s="4" t="str">
        <f>TEXT('Calendar Tab'!$A227, "ddd")</f>
        <v>Wed</v>
      </c>
      <c r="H227" s="4">
        <f>INT(TEXT('Calendar Tab'!$A227, "d"))</f>
        <v>12</v>
      </c>
      <c r="I227" s="4" t="str">
        <f>'Calendar Tab'!$E227 &amp;"-" &amp;'Calendar Tab'!$D227</f>
        <v>2020-Q3</v>
      </c>
      <c r="J227" s="4" t="str">
        <f>'Calendar Tab'!$E227 &amp; "-" &amp; 'Calendar Tab'!$C227</f>
        <v>2020-Aug</v>
      </c>
      <c r="K227" s="4">
        <f>'Calendar Tab'!$E227 *100 +'Calendar Tab'!$B227</f>
        <v>202008</v>
      </c>
    </row>
    <row r="228" spans="1:11" x14ac:dyDescent="0.25">
      <c r="A228" s="9">
        <v>44056</v>
      </c>
      <c r="B228" s="7">
        <f>INT(TEXT('Calendar Tab'!$A228, "m"))</f>
        <v>8</v>
      </c>
      <c r="C228" s="7" t="str">
        <f>TEXT('Calendar Tab'!$A228, "mmm")</f>
        <v>Aug</v>
      </c>
      <c r="D228" s="8" t="str">
        <f xml:space="preserve">  "Q" &amp;  ( 1 + QUOTIENT('Calendar Tab'!$B228-1, 3))</f>
        <v>Q3</v>
      </c>
      <c r="E228" s="7">
        <f>YEAR('Calendar Tab'!$A228)</f>
        <v>2020</v>
      </c>
      <c r="F228" s="7">
        <f>WEEKDAY('Calendar Tab'!$A228)</f>
        <v>5</v>
      </c>
      <c r="G228" s="7" t="str">
        <f>TEXT('Calendar Tab'!$A228, "ddd")</f>
        <v>Thu</v>
      </c>
      <c r="H228" s="7">
        <f>INT(TEXT('Calendar Tab'!$A228, "d"))</f>
        <v>13</v>
      </c>
      <c r="I228" s="7" t="str">
        <f>'Calendar Tab'!$E228 &amp;"-" &amp;'Calendar Tab'!$D228</f>
        <v>2020-Q3</v>
      </c>
      <c r="J228" s="7" t="str">
        <f>'Calendar Tab'!$E228 &amp; "-" &amp; 'Calendar Tab'!$C228</f>
        <v>2020-Aug</v>
      </c>
      <c r="K228" s="7">
        <f>'Calendar Tab'!$E228 *100 +'Calendar Tab'!$B228</f>
        <v>202008</v>
      </c>
    </row>
    <row r="229" spans="1:11" x14ac:dyDescent="0.25">
      <c r="A229" s="12">
        <v>44057</v>
      </c>
      <c r="B229" s="10">
        <f>INT(TEXT('Calendar Tab'!$A229, "m"))</f>
        <v>8</v>
      </c>
      <c r="C229" s="10" t="str">
        <f>TEXT('Calendar Tab'!$A229, "mmm")</f>
        <v>Aug</v>
      </c>
      <c r="D229" s="11" t="str">
        <f xml:space="preserve">  "Q" &amp;  ( 1 + QUOTIENT('Calendar Tab'!$B229-1, 3))</f>
        <v>Q3</v>
      </c>
      <c r="E229" s="10">
        <f>YEAR('Calendar Tab'!$A229)</f>
        <v>2020</v>
      </c>
      <c r="F229" s="10">
        <f>WEEKDAY('Calendar Tab'!$A229)</f>
        <v>6</v>
      </c>
      <c r="G229" s="10" t="str">
        <f>TEXT('Calendar Tab'!$A229, "ddd")</f>
        <v>Fri</v>
      </c>
      <c r="H229" s="10">
        <f>INT(TEXT('Calendar Tab'!$A229, "d"))</f>
        <v>14</v>
      </c>
      <c r="I229" s="10" t="str">
        <f>'Calendar Tab'!$E229 &amp;"-" &amp;'Calendar Tab'!$D229</f>
        <v>2020-Q3</v>
      </c>
      <c r="J229" s="10" t="str">
        <f>'Calendar Tab'!$E229 &amp; "-" &amp; 'Calendar Tab'!$C229</f>
        <v>2020-Aug</v>
      </c>
      <c r="K229" s="10">
        <f>'Calendar Tab'!$E229 *100 +'Calendar Tab'!$B229</f>
        <v>202008</v>
      </c>
    </row>
    <row r="230" spans="1:11" x14ac:dyDescent="0.25">
      <c r="A230" s="6">
        <v>44058</v>
      </c>
      <c r="B230" s="4">
        <f>INT(TEXT('Calendar Tab'!$A230, "m"))</f>
        <v>8</v>
      </c>
      <c r="C230" s="4" t="str">
        <f>TEXT('Calendar Tab'!$A230, "mmm")</f>
        <v>Aug</v>
      </c>
      <c r="D230" s="5" t="str">
        <f xml:space="preserve">  "Q" &amp;  ( 1 + QUOTIENT('Calendar Tab'!$B230-1, 3))</f>
        <v>Q3</v>
      </c>
      <c r="E230" s="4">
        <f>YEAR('Calendar Tab'!$A230)</f>
        <v>2020</v>
      </c>
      <c r="F230" s="4">
        <f>WEEKDAY('Calendar Tab'!$A230)</f>
        <v>7</v>
      </c>
      <c r="G230" s="4" t="str">
        <f>TEXT('Calendar Tab'!$A230, "ddd")</f>
        <v>Sat</v>
      </c>
      <c r="H230" s="4">
        <f>INT(TEXT('Calendar Tab'!$A230, "d"))</f>
        <v>15</v>
      </c>
      <c r="I230" s="4" t="str">
        <f>'Calendar Tab'!$E230 &amp;"-" &amp;'Calendar Tab'!$D230</f>
        <v>2020-Q3</v>
      </c>
      <c r="J230" s="4" t="str">
        <f>'Calendar Tab'!$E230 &amp; "-" &amp; 'Calendar Tab'!$C230</f>
        <v>2020-Aug</v>
      </c>
      <c r="K230" s="4">
        <f>'Calendar Tab'!$E230 *100 +'Calendar Tab'!$B230</f>
        <v>202008</v>
      </c>
    </row>
    <row r="231" spans="1:11" x14ac:dyDescent="0.25">
      <c r="A231" s="9">
        <v>44059</v>
      </c>
      <c r="B231" s="7">
        <f>INT(TEXT('Calendar Tab'!$A231, "m"))</f>
        <v>8</v>
      </c>
      <c r="C231" s="7" t="str">
        <f>TEXT('Calendar Tab'!$A231, "mmm")</f>
        <v>Aug</v>
      </c>
      <c r="D231" s="8" t="str">
        <f xml:space="preserve">  "Q" &amp;  ( 1 + QUOTIENT('Calendar Tab'!$B231-1, 3))</f>
        <v>Q3</v>
      </c>
      <c r="E231" s="7">
        <f>YEAR('Calendar Tab'!$A231)</f>
        <v>2020</v>
      </c>
      <c r="F231" s="7">
        <f>WEEKDAY('Calendar Tab'!$A231)</f>
        <v>1</v>
      </c>
      <c r="G231" s="7" t="str">
        <f>TEXT('Calendar Tab'!$A231, "ddd")</f>
        <v>Sun</v>
      </c>
      <c r="H231" s="7">
        <f>INT(TEXT('Calendar Tab'!$A231, "d"))</f>
        <v>16</v>
      </c>
      <c r="I231" s="7" t="str">
        <f>'Calendar Tab'!$E231 &amp;"-" &amp;'Calendar Tab'!$D231</f>
        <v>2020-Q3</v>
      </c>
      <c r="J231" s="7" t="str">
        <f>'Calendar Tab'!$E231 &amp; "-" &amp; 'Calendar Tab'!$C231</f>
        <v>2020-Aug</v>
      </c>
      <c r="K231" s="7">
        <f>'Calendar Tab'!$E231 *100 +'Calendar Tab'!$B231</f>
        <v>202008</v>
      </c>
    </row>
    <row r="232" spans="1:11" x14ac:dyDescent="0.25">
      <c r="A232" s="12">
        <v>44060</v>
      </c>
      <c r="B232" s="10">
        <f>INT(TEXT('Calendar Tab'!$A232, "m"))</f>
        <v>8</v>
      </c>
      <c r="C232" s="10" t="str">
        <f>TEXT('Calendar Tab'!$A232, "mmm")</f>
        <v>Aug</v>
      </c>
      <c r="D232" s="11" t="str">
        <f xml:space="preserve">  "Q" &amp;  ( 1 + QUOTIENT('Calendar Tab'!$B232-1, 3))</f>
        <v>Q3</v>
      </c>
      <c r="E232" s="10">
        <f>YEAR('Calendar Tab'!$A232)</f>
        <v>2020</v>
      </c>
      <c r="F232" s="10">
        <f>WEEKDAY('Calendar Tab'!$A232)</f>
        <v>2</v>
      </c>
      <c r="G232" s="10" t="str">
        <f>TEXT('Calendar Tab'!$A232, "ddd")</f>
        <v>Mon</v>
      </c>
      <c r="H232" s="10">
        <f>INT(TEXT('Calendar Tab'!$A232, "d"))</f>
        <v>17</v>
      </c>
      <c r="I232" s="10" t="str">
        <f>'Calendar Tab'!$E232 &amp;"-" &amp;'Calendar Tab'!$D232</f>
        <v>2020-Q3</v>
      </c>
      <c r="J232" s="10" t="str">
        <f>'Calendar Tab'!$E232 &amp; "-" &amp; 'Calendar Tab'!$C232</f>
        <v>2020-Aug</v>
      </c>
      <c r="K232" s="10">
        <f>'Calendar Tab'!$E232 *100 +'Calendar Tab'!$B232</f>
        <v>202008</v>
      </c>
    </row>
    <row r="233" spans="1:11" x14ac:dyDescent="0.25">
      <c r="A233" s="6">
        <v>44061</v>
      </c>
      <c r="B233" s="4">
        <f>INT(TEXT('Calendar Tab'!$A233, "m"))</f>
        <v>8</v>
      </c>
      <c r="C233" s="4" t="str">
        <f>TEXT('Calendar Tab'!$A233, "mmm")</f>
        <v>Aug</v>
      </c>
      <c r="D233" s="5" t="str">
        <f xml:space="preserve">  "Q" &amp;  ( 1 + QUOTIENT('Calendar Tab'!$B233-1, 3))</f>
        <v>Q3</v>
      </c>
      <c r="E233" s="4">
        <f>YEAR('Calendar Tab'!$A233)</f>
        <v>2020</v>
      </c>
      <c r="F233" s="4">
        <f>WEEKDAY('Calendar Tab'!$A233)</f>
        <v>3</v>
      </c>
      <c r="G233" s="4" t="str">
        <f>TEXT('Calendar Tab'!$A233, "ddd")</f>
        <v>Tue</v>
      </c>
      <c r="H233" s="4">
        <f>INT(TEXT('Calendar Tab'!$A233, "d"))</f>
        <v>18</v>
      </c>
      <c r="I233" s="4" t="str">
        <f>'Calendar Tab'!$E233 &amp;"-" &amp;'Calendar Tab'!$D233</f>
        <v>2020-Q3</v>
      </c>
      <c r="J233" s="4" t="str">
        <f>'Calendar Tab'!$E233 &amp; "-" &amp; 'Calendar Tab'!$C233</f>
        <v>2020-Aug</v>
      </c>
      <c r="K233" s="4">
        <f>'Calendar Tab'!$E233 *100 +'Calendar Tab'!$B233</f>
        <v>202008</v>
      </c>
    </row>
    <row r="234" spans="1:11" x14ac:dyDescent="0.25">
      <c r="A234" s="9">
        <v>44062</v>
      </c>
      <c r="B234" s="7">
        <f>INT(TEXT('Calendar Tab'!$A234, "m"))</f>
        <v>8</v>
      </c>
      <c r="C234" s="7" t="str">
        <f>TEXT('Calendar Tab'!$A234, "mmm")</f>
        <v>Aug</v>
      </c>
      <c r="D234" s="8" t="str">
        <f xml:space="preserve">  "Q" &amp;  ( 1 + QUOTIENT('Calendar Tab'!$B234-1, 3))</f>
        <v>Q3</v>
      </c>
      <c r="E234" s="7">
        <f>YEAR('Calendar Tab'!$A234)</f>
        <v>2020</v>
      </c>
      <c r="F234" s="7">
        <f>WEEKDAY('Calendar Tab'!$A234)</f>
        <v>4</v>
      </c>
      <c r="G234" s="7" t="str">
        <f>TEXT('Calendar Tab'!$A234, "ddd")</f>
        <v>Wed</v>
      </c>
      <c r="H234" s="7">
        <f>INT(TEXT('Calendar Tab'!$A234, "d"))</f>
        <v>19</v>
      </c>
      <c r="I234" s="7" t="str">
        <f>'Calendar Tab'!$E234 &amp;"-" &amp;'Calendar Tab'!$D234</f>
        <v>2020-Q3</v>
      </c>
      <c r="J234" s="7" t="str">
        <f>'Calendar Tab'!$E234 &amp; "-" &amp; 'Calendar Tab'!$C234</f>
        <v>2020-Aug</v>
      </c>
      <c r="K234" s="7">
        <f>'Calendar Tab'!$E234 *100 +'Calendar Tab'!$B234</f>
        <v>202008</v>
      </c>
    </row>
    <row r="235" spans="1:11" x14ac:dyDescent="0.25">
      <c r="A235" s="12">
        <v>44063</v>
      </c>
      <c r="B235" s="10">
        <f>INT(TEXT('Calendar Tab'!$A235, "m"))</f>
        <v>8</v>
      </c>
      <c r="C235" s="10" t="str">
        <f>TEXT('Calendar Tab'!$A235, "mmm")</f>
        <v>Aug</v>
      </c>
      <c r="D235" s="11" t="str">
        <f xml:space="preserve">  "Q" &amp;  ( 1 + QUOTIENT('Calendar Tab'!$B235-1, 3))</f>
        <v>Q3</v>
      </c>
      <c r="E235" s="10">
        <f>YEAR('Calendar Tab'!$A235)</f>
        <v>2020</v>
      </c>
      <c r="F235" s="10">
        <f>WEEKDAY('Calendar Tab'!$A235)</f>
        <v>5</v>
      </c>
      <c r="G235" s="10" t="str">
        <f>TEXT('Calendar Tab'!$A235, "ddd")</f>
        <v>Thu</v>
      </c>
      <c r="H235" s="10">
        <f>INT(TEXT('Calendar Tab'!$A235, "d"))</f>
        <v>20</v>
      </c>
      <c r="I235" s="10" t="str">
        <f>'Calendar Tab'!$E235 &amp;"-" &amp;'Calendar Tab'!$D235</f>
        <v>2020-Q3</v>
      </c>
      <c r="J235" s="10" t="str">
        <f>'Calendar Tab'!$E235 &amp; "-" &amp; 'Calendar Tab'!$C235</f>
        <v>2020-Aug</v>
      </c>
      <c r="K235" s="10">
        <f>'Calendar Tab'!$E235 *100 +'Calendar Tab'!$B235</f>
        <v>202008</v>
      </c>
    </row>
    <row r="236" spans="1:11" x14ac:dyDescent="0.25">
      <c r="A236" s="6">
        <v>44064</v>
      </c>
      <c r="B236" s="4">
        <f>INT(TEXT('Calendar Tab'!$A236, "m"))</f>
        <v>8</v>
      </c>
      <c r="C236" s="4" t="str">
        <f>TEXT('Calendar Tab'!$A236, "mmm")</f>
        <v>Aug</v>
      </c>
      <c r="D236" s="5" t="str">
        <f xml:space="preserve">  "Q" &amp;  ( 1 + QUOTIENT('Calendar Tab'!$B236-1, 3))</f>
        <v>Q3</v>
      </c>
      <c r="E236" s="4">
        <f>YEAR('Calendar Tab'!$A236)</f>
        <v>2020</v>
      </c>
      <c r="F236" s="4">
        <f>WEEKDAY('Calendar Tab'!$A236)</f>
        <v>6</v>
      </c>
      <c r="G236" s="4" t="str">
        <f>TEXT('Calendar Tab'!$A236, "ddd")</f>
        <v>Fri</v>
      </c>
      <c r="H236" s="4">
        <f>INT(TEXT('Calendar Tab'!$A236, "d"))</f>
        <v>21</v>
      </c>
      <c r="I236" s="4" t="str">
        <f>'Calendar Tab'!$E236 &amp;"-" &amp;'Calendar Tab'!$D236</f>
        <v>2020-Q3</v>
      </c>
      <c r="J236" s="4" t="str">
        <f>'Calendar Tab'!$E236 &amp; "-" &amp; 'Calendar Tab'!$C236</f>
        <v>2020-Aug</v>
      </c>
      <c r="K236" s="4">
        <f>'Calendar Tab'!$E236 *100 +'Calendar Tab'!$B236</f>
        <v>202008</v>
      </c>
    </row>
    <row r="237" spans="1:11" x14ac:dyDescent="0.25">
      <c r="A237" s="9">
        <v>44065</v>
      </c>
      <c r="B237" s="7">
        <f>INT(TEXT('Calendar Tab'!$A237, "m"))</f>
        <v>8</v>
      </c>
      <c r="C237" s="7" t="str">
        <f>TEXT('Calendar Tab'!$A237, "mmm")</f>
        <v>Aug</v>
      </c>
      <c r="D237" s="8" t="str">
        <f xml:space="preserve">  "Q" &amp;  ( 1 + QUOTIENT('Calendar Tab'!$B237-1, 3))</f>
        <v>Q3</v>
      </c>
      <c r="E237" s="7">
        <f>YEAR('Calendar Tab'!$A237)</f>
        <v>2020</v>
      </c>
      <c r="F237" s="7">
        <f>WEEKDAY('Calendar Tab'!$A237)</f>
        <v>7</v>
      </c>
      <c r="G237" s="7" t="str">
        <f>TEXT('Calendar Tab'!$A237, "ddd")</f>
        <v>Sat</v>
      </c>
      <c r="H237" s="7">
        <f>INT(TEXT('Calendar Tab'!$A237, "d"))</f>
        <v>22</v>
      </c>
      <c r="I237" s="7" t="str">
        <f>'Calendar Tab'!$E237 &amp;"-" &amp;'Calendar Tab'!$D237</f>
        <v>2020-Q3</v>
      </c>
      <c r="J237" s="7" t="str">
        <f>'Calendar Tab'!$E237 &amp; "-" &amp; 'Calendar Tab'!$C237</f>
        <v>2020-Aug</v>
      </c>
      <c r="K237" s="7">
        <f>'Calendar Tab'!$E237 *100 +'Calendar Tab'!$B237</f>
        <v>202008</v>
      </c>
    </row>
    <row r="238" spans="1:11" x14ac:dyDescent="0.25">
      <c r="A238" s="12">
        <v>44066</v>
      </c>
      <c r="B238" s="10">
        <f>INT(TEXT('Calendar Tab'!$A238, "m"))</f>
        <v>8</v>
      </c>
      <c r="C238" s="10" t="str">
        <f>TEXT('Calendar Tab'!$A238, "mmm")</f>
        <v>Aug</v>
      </c>
      <c r="D238" s="11" t="str">
        <f xml:space="preserve">  "Q" &amp;  ( 1 + QUOTIENT('Calendar Tab'!$B238-1, 3))</f>
        <v>Q3</v>
      </c>
      <c r="E238" s="10">
        <f>YEAR('Calendar Tab'!$A238)</f>
        <v>2020</v>
      </c>
      <c r="F238" s="10">
        <f>WEEKDAY('Calendar Tab'!$A238)</f>
        <v>1</v>
      </c>
      <c r="G238" s="10" t="str">
        <f>TEXT('Calendar Tab'!$A238, "ddd")</f>
        <v>Sun</v>
      </c>
      <c r="H238" s="10">
        <f>INT(TEXT('Calendar Tab'!$A238, "d"))</f>
        <v>23</v>
      </c>
      <c r="I238" s="10" t="str">
        <f>'Calendar Tab'!$E238 &amp;"-" &amp;'Calendar Tab'!$D238</f>
        <v>2020-Q3</v>
      </c>
      <c r="J238" s="10" t="str">
        <f>'Calendar Tab'!$E238 &amp; "-" &amp; 'Calendar Tab'!$C238</f>
        <v>2020-Aug</v>
      </c>
      <c r="K238" s="10">
        <f>'Calendar Tab'!$E238 *100 +'Calendar Tab'!$B238</f>
        <v>202008</v>
      </c>
    </row>
    <row r="239" spans="1:11" x14ac:dyDescent="0.25">
      <c r="A239" s="6">
        <v>44067</v>
      </c>
      <c r="B239" s="4">
        <f>INT(TEXT('Calendar Tab'!$A239, "m"))</f>
        <v>8</v>
      </c>
      <c r="C239" s="4" t="str">
        <f>TEXT('Calendar Tab'!$A239, "mmm")</f>
        <v>Aug</v>
      </c>
      <c r="D239" s="5" t="str">
        <f xml:space="preserve">  "Q" &amp;  ( 1 + QUOTIENT('Calendar Tab'!$B239-1, 3))</f>
        <v>Q3</v>
      </c>
      <c r="E239" s="4">
        <f>YEAR('Calendar Tab'!$A239)</f>
        <v>2020</v>
      </c>
      <c r="F239" s="4">
        <f>WEEKDAY('Calendar Tab'!$A239)</f>
        <v>2</v>
      </c>
      <c r="G239" s="4" t="str">
        <f>TEXT('Calendar Tab'!$A239, "ddd")</f>
        <v>Mon</v>
      </c>
      <c r="H239" s="4">
        <f>INT(TEXT('Calendar Tab'!$A239, "d"))</f>
        <v>24</v>
      </c>
      <c r="I239" s="4" t="str">
        <f>'Calendar Tab'!$E239 &amp;"-" &amp;'Calendar Tab'!$D239</f>
        <v>2020-Q3</v>
      </c>
      <c r="J239" s="4" t="str">
        <f>'Calendar Tab'!$E239 &amp; "-" &amp; 'Calendar Tab'!$C239</f>
        <v>2020-Aug</v>
      </c>
      <c r="K239" s="4">
        <f>'Calendar Tab'!$E239 *100 +'Calendar Tab'!$B239</f>
        <v>202008</v>
      </c>
    </row>
    <row r="240" spans="1:11" x14ac:dyDescent="0.25">
      <c r="A240" s="9">
        <v>44068</v>
      </c>
      <c r="B240" s="7">
        <f>INT(TEXT('Calendar Tab'!$A240, "m"))</f>
        <v>8</v>
      </c>
      <c r="C240" s="7" t="str">
        <f>TEXT('Calendar Tab'!$A240, "mmm")</f>
        <v>Aug</v>
      </c>
      <c r="D240" s="8" t="str">
        <f xml:space="preserve">  "Q" &amp;  ( 1 + QUOTIENT('Calendar Tab'!$B240-1, 3))</f>
        <v>Q3</v>
      </c>
      <c r="E240" s="7">
        <f>YEAR('Calendar Tab'!$A240)</f>
        <v>2020</v>
      </c>
      <c r="F240" s="7">
        <f>WEEKDAY('Calendar Tab'!$A240)</f>
        <v>3</v>
      </c>
      <c r="G240" s="7" t="str">
        <f>TEXT('Calendar Tab'!$A240, "ddd")</f>
        <v>Tue</v>
      </c>
      <c r="H240" s="7">
        <f>INT(TEXT('Calendar Tab'!$A240, "d"))</f>
        <v>25</v>
      </c>
      <c r="I240" s="7" t="str">
        <f>'Calendar Tab'!$E240 &amp;"-" &amp;'Calendar Tab'!$D240</f>
        <v>2020-Q3</v>
      </c>
      <c r="J240" s="7" t="str">
        <f>'Calendar Tab'!$E240 &amp; "-" &amp; 'Calendar Tab'!$C240</f>
        <v>2020-Aug</v>
      </c>
      <c r="K240" s="7">
        <f>'Calendar Tab'!$E240 *100 +'Calendar Tab'!$B240</f>
        <v>202008</v>
      </c>
    </row>
    <row r="241" spans="1:11" x14ac:dyDescent="0.25">
      <c r="A241" s="12">
        <v>44069</v>
      </c>
      <c r="B241" s="10">
        <f>INT(TEXT('Calendar Tab'!$A241, "m"))</f>
        <v>8</v>
      </c>
      <c r="C241" s="10" t="str">
        <f>TEXT('Calendar Tab'!$A241, "mmm")</f>
        <v>Aug</v>
      </c>
      <c r="D241" s="11" t="str">
        <f xml:space="preserve">  "Q" &amp;  ( 1 + QUOTIENT('Calendar Tab'!$B241-1, 3))</f>
        <v>Q3</v>
      </c>
      <c r="E241" s="10">
        <f>YEAR('Calendar Tab'!$A241)</f>
        <v>2020</v>
      </c>
      <c r="F241" s="10">
        <f>WEEKDAY('Calendar Tab'!$A241)</f>
        <v>4</v>
      </c>
      <c r="G241" s="10" t="str">
        <f>TEXT('Calendar Tab'!$A241, "ddd")</f>
        <v>Wed</v>
      </c>
      <c r="H241" s="10">
        <f>INT(TEXT('Calendar Tab'!$A241, "d"))</f>
        <v>26</v>
      </c>
      <c r="I241" s="10" t="str">
        <f>'Calendar Tab'!$E241 &amp;"-" &amp;'Calendar Tab'!$D241</f>
        <v>2020-Q3</v>
      </c>
      <c r="J241" s="10" t="str">
        <f>'Calendar Tab'!$E241 &amp; "-" &amp; 'Calendar Tab'!$C241</f>
        <v>2020-Aug</v>
      </c>
      <c r="K241" s="10">
        <f>'Calendar Tab'!$E241 *100 +'Calendar Tab'!$B241</f>
        <v>202008</v>
      </c>
    </row>
    <row r="242" spans="1:11" x14ac:dyDescent="0.25">
      <c r="A242" s="6">
        <v>44070</v>
      </c>
      <c r="B242" s="4">
        <f>INT(TEXT('Calendar Tab'!$A242, "m"))</f>
        <v>8</v>
      </c>
      <c r="C242" s="4" t="str">
        <f>TEXT('Calendar Tab'!$A242, "mmm")</f>
        <v>Aug</v>
      </c>
      <c r="D242" s="5" t="str">
        <f xml:space="preserve">  "Q" &amp;  ( 1 + QUOTIENT('Calendar Tab'!$B242-1, 3))</f>
        <v>Q3</v>
      </c>
      <c r="E242" s="4">
        <f>YEAR('Calendar Tab'!$A242)</f>
        <v>2020</v>
      </c>
      <c r="F242" s="4">
        <f>WEEKDAY('Calendar Tab'!$A242)</f>
        <v>5</v>
      </c>
      <c r="G242" s="4" t="str">
        <f>TEXT('Calendar Tab'!$A242, "ddd")</f>
        <v>Thu</v>
      </c>
      <c r="H242" s="4">
        <f>INT(TEXT('Calendar Tab'!$A242, "d"))</f>
        <v>27</v>
      </c>
      <c r="I242" s="4" t="str">
        <f>'Calendar Tab'!$E242 &amp;"-" &amp;'Calendar Tab'!$D242</f>
        <v>2020-Q3</v>
      </c>
      <c r="J242" s="4" t="str">
        <f>'Calendar Tab'!$E242 &amp; "-" &amp; 'Calendar Tab'!$C242</f>
        <v>2020-Aug</v>
      </c>
      <c r="K242" s="4">
        <f>'Calendar Tab'!$E242 *100 +'Calendar Tab'!$B242</f>
        <v>202008</v>
      </c>
    </row>
    <row r="243" spans="1:11" x14ac:dyDescent="0.25">
      <c r="A243" s="9">
        <v>44071</v>
      </c>
      <c r="B243" s="7">
        <f>INT(TEXT('Calendar Tab'!$A243, "m"))</f>
        <v>8</v>
      </c>
      <c r="C243" s="7" t="str">
        <f>TEXT('Calendar Tab'!$A243, "mmm")</f>
        <v>Aug</v>
      </c>
      <c r="D243" s="8" t="str">
        <f xml:space="preserve">  "Q" &amp;  ( 1 + QUOTIENT('Calendar Tab'!$B243-1, 3))</f>
        <v>Q3</v>
      </c>
      <c r="E243" s="7">
        <f>YEAR('Calendar Tab'!$A243)</f>
        <v>2020</v>
      </c>
      <c r="F243" s="7">
        <f>WEEKDAY('Calendar Tab'!$A243)</f>
        <v>6</v>
      </c>
      <c r="G243" s="7" t="str">
        <f>TEXT('Calendar Tab'!$A243, "ddd")</f>
        <v>Fri</v>
      </c>
      <c r="H243" s="7">
        <f>INT(TEXT('Calendar Tab'!$A243, "d"))</f>
        <v>28</v>
      </c>
      <c r="I243" s="7" t="str">
        <f>'Calendar Tab'!$E243 &amp;"-" &amp;'Calendar Tab'!$D243</f>
        <v>2020-Q3</v>
      </c>
      <c r="J243" s="7" t="str">
        <f>'Calendar Tab'!$E243 &amp; "-" &amp; 'Calendar Tab'!$C243</f>
        <v>2020-Aug</v>
      </c>
      <c r="K243" s="7">
        <f>'Calendar Tab'!$E243 *100 +'Calendar Tab'!$B243</f>
        <v>202008</v>
      </c>
    </row>
    <row r="244" spans="1:11" x14ac:dyDescent="0.25">
      <c r="A244" s="12">
        <v>44072</v>
      </c>
      <c r="B244" s="10">
        <f>INT(TEXT('Calendar Tab'!$A244, "m"))</f>
        <v>8</v>
      </c>
      <c r="C244" s="10" t="str">
        <f>TEXT('Calendar Tab'!$A244, "mmm")</f>
        <v>Aug</v>
      </c>
      <c r="D244" s="11" t="str">
        <f xml:space="preserve">  "Q" &amp;  ( 1 + QUOTIENT('Calendar Tab'!$B244-1, 3))</f>
        <v>Q3</v>
      </c>
      <c r="E244" s="10">
        <f>YEAR('Calendar Tab'!$A244)</f>
        <v>2020</v>
      </c>
      <c r="F244" s="10">
        <f>WEEKDAY('Calendar Tab'!$A244)</f>
        <v>7</v>
      </c>
      <c r="G244" s="10" t="str">
        <f>TEXT('Calendar Tab'!$A244, "ddd")</f>
        <v>Sat</v>
      </c>
      <c r="H244" s="10">
        <f>INT(TEXT('Calendar Tab'!$A244, "d"))</f>
        <v>29</v>
      </c>
      <c r="I244" s="10" t="str">
        <f>'Calendar Tab'!$E244 &amp;"-" &amp;'Calendar Tab'!$D244</f>
        <v>2020-Q3</v>
      </c>
      <c r="J244" s="10" t="str">
        <f>'Calendar Tab'!$E244 &amp; "-" &amp; 'Calendar Tab'!$C244</f>
        <v>2020-Aug</v>
      </c>
      <c r="K244" s="10">
        <f>'Calendar Tab'!$E244 *100 +'Calendar Tab'!$B244</f>
        <v>202008</v>
      </c>
    </row>
    <row r="245" spans="1:11" x14ac:dyDescent="0.25">
      <c r="A245" s="6">
        <v>44073</v>
      </c>
      <c r="B245" s="4">
        <f>INT(TEXT('Calendar Tab'!$A245, "m"))</f>
        <v>8</v>
      </c>
      <c r="C245" s="4" t="str">
        <f>TEXT('Calendar Tab'!$A245, "mmm")</f>
        <v>Aug</v>
      </c>
      <c r="D245" s="5" t="str">
        <f xml:space="preserve">  "Q" &amp;  ( 1 + QUOTIENT('Calendar Tab'!$B245-1, 3))</f>
        <v>Q3</v>
      </c>
      <c r="E245" s="4">
        <f>YEAR('Calendar Tab'!$A245)</f>
        <v>2020</v>
      </c>
      <c r="F245" s="4">
        <f>WEEKDAY('Calendar Tab'!$A245)</f>
        <v>1</v>
      </c>
      <c r="G245" s="4" t="str">
        <f>TEXT('Calendar Tab'!$A245, "ddd")</f>
        <v>Sun</v>
      </c>
      <c r="H245" s="4">
        <f>INT(TEXT('Calendar Tab'!$A245, "d"))</f>
        <v>30</v>
      </c>
      <c r="I245" s="4" t="str">
        <f>'Calendar Tab'!$E245 &amp;"-" &amp;'Calendar Tab'!$D245</f>
        <v>2020-Q3</v>
      </c>
      <c r="J245" s="4" t="str">
        <f>'Calendar Tab'!$E245 &amp; "-" &amp; 'Calendar Tab'!$C245</f>
        <v>2020-Aug</v>
      </c>
      <c r="K245" s="4">
        <f>'Calendar Tab'!$E245 *100 +'Calendar Tab'!$B245</f>
        <v>202008</v>
      </c>
    </row>
    <row r="246" spans="1:11" x14ac:dyDescent="0.25">
      <c r="A246" s="9">
        <v>44074</v>
      </c>
      <c r="B246" s="7">
        <f>INT(TEXT('Calendar Tab'!$A246, "m"))</f>
        <v>8</v>
      </c>
      <c r="C246" s="7" t="str">
        <f>TEXT('Calendar Tab'!$A246, "mmm")</f>
        <v>Aug</v>
      </c>
      <c r="D246" s="8" t="str">
        <f xml:space="preserve">  "Q" &amp;  ( 1 + QUOTIENT('Calendar Tab'!$B246-1, 3))</f>
        <v>Q3</v>
      </c>
      <c r="E246" s="7">
        <f>YEAR('Calendar Tab'!$A246)</f>
        <v>2020</v>
      </c>
      <c r="F246" s="7">
        <f>WEEKDAY('Calendar Tab'!$A246)</f>
        <v>2</v>
      </c>
      <c r="G246" s="7" t="str">
        <f>TEXT('Calendar Tab'!$A246, "ddd")</f>
        <v>Mon</v>
      </c>
      <c r="H246" s="7">
        <f>INT(TEXT('Calendar Tab'!$A246, "d"))</f>
        <v>31</v>
      </c>
      <c r="I246" s="7" t="str">
        <f>'Calendar Tab'!$E246 &amp;"-" &amp;'Calendar Tab'!$D246</f>
        <v>2020-Q3</v>
      </c>
      <c r="J246" s="7" t="str">
        <f>'Calendar Tab'!$E246 &amp; "-" &amp; 'Calendar Tab'!$C246</f>
        <v>2020-Aug</v>
      </c>
      <c r="K246" s="7">
        <f>'Calendar Tab'!$E246 *100 +'Calendar Tab'!$B246</f>
        <v>202008</v>
      </c>
    </row>
    <row r="247" spans="1:11" x14ac:dyDescent="0.25">
      <c r="A247" s="12">
        <v>44075</v>
      </c>
      <c r="B247" s="10">
        <f>INT(TEXT('Calendar Tab'!$A247, "m"))</f>
        <v>9</v>
      </c>
      <c r="C247" s="10" t="str">
        <f>TEXT('Calendar Tab'!$A247, "mmm")</f>
        <v>Sep</v>
      </c>
      <c r="D247" s="11" t="str">
        <f xml:space="preserve">  "Q" &amp;  ( 1 + QUOTIENT('Calendar Tab'!$B247-1, 3))</f>
        <v>Q3</v>
      </c>
      <c r="E247" s="10">
        <f>YEAR('Calendar Tab'!$A247)</f>
        <v>2020</v>
      </c>
      <c r="F247" s="10">
        <f>WEEKDAY('Calendar Tab'!$A247)</f>
        <v>3</v>
      </c>
      <c r="G247" s="10" t="str">
        <f>TEXT('Calendar Tab'!$A247, "ddd")</f>
        <v>Tue</v>
      </c>
      <c r="H247" s="10">
        <f>INT(TEXT('Calendar Tab'!$A247, "d"))</f>
        <v>1</v>
      </c>
      <c r="I247" s="10" t="str">
        <f>'Calendar Tab'!$E247 &amp;"-" &amp;'Calendar Tab'!$D247</f>
        <v>2020-Q3</v>
      </c>
      <c r="J247" s="10" t="str">
        <f>'Calendar Tab'!$E247 &amp; "-" &amp; 'Calendar Tab'!$C247</f>
        <v>2020-Sep</v>
      </c>
      <c r="K247" s="10">
        <f>'Calendar Tab'!$E247 *100 +'Calendar Tab'!$B247</f>
        <v>202009</v>
      </c>
    </row>
    <row r="248" spans="1:11" x14ac:dyDescent="0.25">
      <c r="A248" s="6">
        <v>44076</v>
      </c>
      <c r="B248" s="4">
        <f>INT(TEXT('Calendar Tab'!$A248, "m"))</f>
        <v>9</v>
      </c>
      <c r="C248" s="4" t="str">
        <f>TEXT('Calendar Tab'!$A248, "mmm")</f>
        <v>Sep</v>
      </c>
      <c r="D248" s="5" t="str">
        <f xml:space="preserve">  "Q" &amp;  ( 1 + QUOTIENT('Calendar Tab'!$B248-1, 3))</f>
        <v>Q3</v>
      </c>
      <c r="E248" s="4">
        <f>YEAR('Calendar Tab'!$A248)</f>
        <v>2020</v>
      </c>
      <c r="F248" s="4">
        <f>WEEKDAY('Calendar Tab'!$A248)</f>
        <v>4</v>
      </c>
      <c r="G248" s="4" t="str">
        <f>TEXT('Calendar Tab'!$A248, "ddd")</f>
        <v>Wed</v>
      </c>
      <c r="H248" s="4">
        <f>INT(TEXT('Calendar Tab'!$A248, "d"))</f>
        <v>2</v>
      </c>
      <c r="I248" s="4" t="str">
        <f>'Calendar Tab'!$E248 &amp;"-" &amp;'Calendar Tab'!$D248</f>
        <v>2020-Q3</v>
      </c>
      <c r="J248" s="4" t="str">
        <f>'Calendar Tab'!$E248 &amp; "-" &amp; 'Calendar Tab'!$C248</f>
        <v>2020-Sep</v>
      </c>
      <c r="K248" s="4">
        <f>'Calendar Tab'!$E248 *100 +'Calendar Tab'!$B248</f>
        <v>202009</v>
      </c>
    </row>
    <row r="249" spans="1:11" x14ac:dyDescent="0.25">
      <c r="A249" s="9">
        <v>44077</v>
      </c>
      <c r="B249" s="7">
        <f>INT(TEXT('Calendar Tab'!$A249, "m"))</f>
        <v>9</v>
      </c>
      <c r="C249" s="7" t="str">
        <f>TEXT('Calendar Tab'!$A249, "mmm")</f>
        <v>Sep</v>
      </c>
      <c r="D249" s="8" t="str">
        <f xml:space="preserve">  "Q" &amp;  ( 1 + QUOTIENT('Calendar Tab'!$B249-1, 3))</f>
        <v>Q3</v>
      </c>
      <c r="E249" s="7">
        <f>YEAR('Calendar Tab'!$A249)</f>
        <v>2020</v>
      </c>
      <c r="F249" s="7">
        <f>WEEKDAY('Calendar Tab'!$A249)</f>
        <v>5</v>
      </c>
      <c r="G249" s="7" t="str">
        <f>TEXT('Calendar Tab'!$A249, "ddd")</f>
        <v>Thu</v>
      </c>
      <c r="H249" s="7">
        <f>INT(TEXT('Calendar Tab'!$A249, "d"))</f>
        <v>3</v>
      </c>
      <c r="I249" s="7" t="str">
        <f>'Calendar Tab'!$E249 &amp;"-" &amp;'Calendar Tab'!$D249</f>
        <v>2020-Q3</v>
      </c>
      <c r="J249" s="7" t="str">
        <f>'Calendar Tab'!$E249 &amp; "-" &amp; 'Calendar Tab'!$C249</f>
        <v>2020-Sep</v>
      </c>
      <c r="K249" s="7">
        <f>'Calendar Tab'!$E249 *100 +'Calendar Tab'!$B249</f>
        <v>202009</v>
      </c>
    </row>
    <row r="250" spans="1:11" x14ac:dyDescent="0.25">
      <c r="A250" s="12">
        <v>44078</v>
      </c>
      <c r="B250" s="10">
        <f>INT(TEXT('Calendar Tab'!$A250, "m"))</f>
        <v>9</v>
      </c>
      <c r="C250" s="10" t="str">
        <f>TEXT('Calendar Tab'!$A250, "mmm")</f>
        <v>Sep</v>
      </c>
      <c r="D250" s="11" t="str">
        <f xml:space="preserve">  "Q" &amp;  ( 1 + QUOTIENT('Calendar Tab'!$B250-1, 3))</f>
        <v>Q3</v>
      </c>
      <c r="E250" s="10">
        <f>YEAR('Calendar Tab'!$A250)</f>
        <v>2020</v>
      </c>
      <c r="F250" s="10">
        <f>WEEKDAY('Calendar Tab'!$A250)</f>
        <v>6</v>
      </c>
      <c r="G250" s="10" t="str">
        <f>TEXT('Calendar Tab'!$A250, "ddd")</f>
        <v>Fri</v>
      </c>
      <c r="H250" s="10">
        <f>INT(TEXT('Calendar Tab'!$A250, "d"))</f>
        <v>4</v>
      </c>
      <c r="I250" s="10" t="str">
        <f>'Calendar Tab'!$E250 &amp;"-" &amp;'Calendar Tab'!$D250</f>
        <v>2020-Q3</v>
      </c>
      <c r="J250" s="10" t="str">
        <f>'Calendar Tab'!$E250 &amp; "-" &amp; 'Calendar Tab'!$C250</f>
        <v>2020-Sep</v>
      </c>
      <c r="K250" s="10">
        <f>'Calendar Tab'!$E250 *100 +'Calendar Tab'!$B250</f>
        <v>202009</v>
      </c>
    </row>
    <row r="251" spans="1:11" x14ac:dyDescent="0.25">
      <c r="A251" s="6">
        <v>44079</v>
      </c>
      <c r="B251" s="4">
        <f>INT(TEXT('Calendar Tab'!$A251, "m"))</f>
        <v>9</v>
      </c>
      <c r="C251" s="4" t="str">
        <f>TEXT('Calendar Tab'!$A251, "mmm")</f>
        <v>Sep</v>
      </c>
      <c r="D251" s="5" t="str">
        <f xml:space="preserve">  "Q" &amp;  ( 1 + QUOTIENT('Calendar Tab'!$B251-1, 3))</f>
        <v>Q3</v>
      </c>
      <c r="E251" s="4">
        <f>YEAR('Calendar Tab'!$A251)</f>
        <v>2020</v>
      </c>
      <c r="F251" s="4">
        <f>WEEKDAY('Calendar Tab'!$A251)</f>
        <v>7</v>
      </c>
      <c r="G251" s="4" t="str">
        <f>TEXT('Calendar Tab'!$A251, "ddd")</f>
        <v>Sat</v>
      </c>
      <c r="H251" s="4">
        <f>INT(TEXT('Calendar Tab'!$A251, "d"))</f>
        <v>5</v>
      </c>
      <c r="I251" s="4" t="str">
        <f>'Calendar Tab'!$E251 &amp;"-" &amp;'Calendar Tab'!$D251</f>
        <v>2020-Q3</v>
      </c>
      <c r="J251" s="4" t="str">
        <f>'Calendar Tab'!$E251 &amp; "-" &amp; 'Calendar Tab'!$C251</f>
        <v>2020-Sep</v>
      </c>
      <c r="K251" s="4">
        <f>'Calendar Tab'!$E251 *100 +'Calendar Tab'!$B251</f>
        <v>202009</v>
      </c>
    </row>
    <row r="252" spans="1:11" x14ac:dyDescent="0.25">
      <c r="A252" s="9">
        <v>44080</v>
      </c>
      <c r="B252" s="7">
        <f>INT(TEXT('Calendar Tab'!$A252, "m"))</f>
        <v>9</v>
      </c>
      <c r="C252" s="7" t="str">
        <f>TEXT('Calendar Tab'!$A252, "mmm")</f>
        <v>Sep</v>
      </c>
      <c r="D252" s="8" t="str">
        <f xml:space="preserve">  "Q" &amp;  ( 1 + QUOTIENT('Calendar Tab'!$B252-1, 3))</f>
        <v>Q3</v>
      </c>
      <c r="E252" s="7">
        <f>YEAR('Calendar Tab'!$A252)</f>
        <v>2020</v>
      </c>
      <c r="F252" s="7">
        <f>WEEKDAY('Calendar Tab'!$A252)</f>
        <v>1</v>
      </c>
      <c r="G252" s="7" t="str">
        <f>TEXT('Calendar Tab'!$A252, "ddd")</f>
        <v>Sun</v>
      </c>
      <c r="H252" s="7">
        <f>INT(TEXT('Calendar Tab'!$A252, "d"))</f>
        <v>6</v>
      </c>
      <c r="I252" s="7" t="str">
        <f>'Calendar Tab'!$E252 &amp;"-" &amp;'Calendar Tab'!$D252</f>
        <v>2020-Q3</v>
      </c>
      <c r="J252" s="7" t="str">
        <f>'Calendar Tab'!$E252 &amp; "-" &amp; 'Calendar Tab'!$C252</f>
        <v>2020-Sep</v>
      </c>
      <c r="K252" s="7">
        <f>'Calendar Tab'!$E252 *100 +'Calendar Tab'!$B252</f>
        <v>202009</v>
      </c>
    </row>
    <row r="253" spans="1:11" x14ac:dyDescent="0.25">
      <c r="A253" s="12">
        <v>44081</v>
      </c>
      <c r="B253" s="10">
        <f>INT(TEXT('Calendar Tab'!$A253, "m"))</f>
        <v>9</v>
      </c>
      <c r="C253" s="10" t="str">
        <f>TEXT('Calendar Tab'!$A253, "mmm")</f>
        <v>Sep</v>
      </c>
      <c r="D253" s="11" t="str">
        <f xml:space="preserve">  "Q" &amp;  ( 1 + QUOTIENT('Calendar Tab'!$B253-1, 3))</f>
        <v>Q3</v>
      </c>
      <c r="E253" s="10">
        <f>YEAR('Calendar Tab'!$A253)</f>
        <v>2020</v>
      </c>
      <c r="F253" s="10">
        <f>WEEKDAY('Calendar Tab'!$A253)</f>
        <v>2</v>
      </c>
      <c r="G253" s="10" t="str">
        <f>TEXT('Calendar Tab'!$A253, "ddd")</f>
        <v>Mon</v>
      </c>
      <c r="H253" s="10">
        <f>INT(TEXT('Calendar Tab'!$A253, "d"))</f>
        <v>7</v>
      </c>
      <c r="I253" s="10" t="str">
        <f>'Calendar Tab'!$E253 &amp;"-" &amp;'Calendar Tab'!$D253</f>
        <v>2020-Q3</v>
      </c>
      <c r="J253" s="10" t="str">
        <f>'Calendar Tab'!$E253 &amp; "-" &amp; 'Calendar Tab'!$C253</f>
        <v>2020-Sep</v>
      </c>
      <c r="K253" s="10">
        <f>'Calendar Tab'!$E253 *100 +'Calendar Tab'!$B253</f>
        <v>202009</v>
      </c>
    </row>
    <row r="254" spans="1:11" x14ac:dyDescent="0.25">
      <c r="A254" s="6">
        <v>44082</v>
      </c>
      <c r="B254" s="4">
        <f>INT(TEXT('Calendar Tab'!$A254, "m"))</f>
        <v>9</v>
      </c>
      <c r="C254" s="4" t="str">
        <f>TEXT('Calendar Tab'!$A254, "mmm")</f>
        <v>Sep</v>
      </c>
      <c r="D254" s="5" t="str">
        <f xml:space="preserve">  "Q" &amp;  ( 1 + QUOTIENT('Calendar Tab'!$B254-1, 3))</f>
        <v>Q3</v>
      </c>
      <c r="E254" s="4">
        <f>YEAR('Calendar Tab'!$A254)</f>
        <v>2020</v>
      </c>
      <c r="F254" s="4">
        <f>WEEKDAY('Calendar Tab'!$A254)</f>
        <v>3</v>
      </c>
      <c r="G254" s="4" t="str">
        <f>TEXT('Calendar Tab'!$A254, "ddd")</f>
        <v>Tue</v>
      </c>
      <c r="H254" s="4">
        <f>INT(TEXT('Calendar Tab'!$A254, "d"))</f>
        <v>8</v>
      </c>
      <c r="I254" s="4" t="str">
        <f>'Calendar Tab'!$E254 &amp;"-" &amp;'Calendar Tab'!$D254</f>
        <v>2020-Q3</v>
      </c>
      <c r="J254" s="4" t="str">
        <f>'Calendar Tab'!$E254 &amp; "-" &amp; 'Calendar Tab'!$C254</f>
        <v>2020-Sep</v>
      </c>
      <c r="K254" s="4">
        <f>'Calendar Tab'!$E254 *100 +'Calendar Tab'!$B254</f>
        <v>202009</v>
      </c>
    </row>
    <row r="255" spans="1:11" x14ac:dyDescent="0.25">
      <c r="A255" s="6">
        <v>44083</v>
      </c>
      <c r="B255" s="4">
        <f>INT(TEXT('Calendar Tab'!$A255, "m"))</f>
        <v>9</v>
      </c>
      <c r="C255" s="4" t="str">
        <f>TEXT('Calendar Tab'!$A255, "mmm")</f>
        <v>Sep</v>
      </c>
      <c r="D255" s="5" t="str">
        <f xml:space="preserve">  "Q" &amp;  ( 1 + QUOTIENT('Calendar Tab'!$B255-1, 3))</f>
        <v>Q3</v>
      </c>
      <c r="E255" s="4">
        <f>YEAR('Calendar Tab'!$A255)</f>
        <v>2020</v>
      </c>
      <c r="F255" s="4">
        <f>WEEKDAY('Calendar Tab'!$A255)</f>
        <v>4</v>
      </c>
      <c r="G255" s="4" t="str">
        <f>TEXT('Calendar Tab'!$A255, "ddd")</f>
        <v>Wed</v>
      </c>
      <c r="H255" s="4">
        <f>INT(TEXT('Calendar Tab'!$A255, "d"))</f>
        <v>9</v>
      </c>
      <c r="I255" s="4" t="str">
        <f>'Calendar Tab'!$E255 &amp;"-" &amp;'Calendar Tab'!$D255</f>
        <v>2020-Q3</v>
      </c>
      <c r="J255" s="4" t="str">
        <f>'Calendar Tab'!$E255 &amp; "-" &amp; 'Calendar Tab'!$C255</f>
        <v>2020-Sep</v>
      </c>
      <c r="K255" s="4">
        <f>'Calendar Tab'!$E255 *100 +'Calendar Tab'!$B255</f>
        <v>202009</v>
      </c>
    </row>
    <row r="256" spans="1:11" x14ac:dyDescent="0.25">
      <c r="A256" s="9">
        <v>44084</v>
      </c>
      <c r="B256" s="7">
        <f>INT(TEXT('Calendar Tab'!$A256, "m"))</f>
        <v>9</v>
      </c>
      <c r="C256" s="7" t="str">
        <f>TEXT('Calendar Tab'!$A256, "mmm")</f>
        <v>Sep</v>
      </c>
      <c r="D256" s="8" t="str">
        <f xml:space="preserve">  "Q" &amp;  ( 1 + QUOTIENT('Calendar Tab'!$B256-1, 3))</f>
        <v>Q3</v>
      </c>
      <c r="E256" s="7">
        <f>YEAR('Calendar Tab'!$A256)</f>
        <v>2020</v>
      </c>
      <c r="F256" s="7">
        <f>WEEKDAY('Calendar Tab'!$A256)</f>
        <v>5</v>
      </c>
      <c r="G256" s="7" t="str">
        <f>TEXT('Calendar Tab'!$A256, "ddd")</f>
        <v>Thu</v>
      </c>
      <c r="H256" s="7">
        <f>INT(TEXT('Calendar Tab'!$A256, "d"))</f>
        <v>10</v>
      </c>
      <c r="I256" s="7" t="str">
        <f>'Calendar Tab'!$E256 &amp;"-" &amp;'Calendar Tab'!$D256</f>
        <v>2020-Q3</v>
      </c>
      <c r="J256" s="7" t="str">
        <f>'Calendar Tab'!$E256 &amp; "-" &amp; 'Calendar Tab'!$C256</f>
        <v>2020-Sep</v>
      </c>
      <c r="K256" s="7">
        <f>'Calendar Tab'!$E256 *100 +'Calendar Tab'!$B256</f>
        <v>202009</v>
      </c>
    </row>
    <row r="257" spans="1:11" x14ac:dyDescent="0.25">
      <c r="A257" s="12">
        <v>44085</v>
      </c>
      <c r="B257" s="10">
        <f>INT(TEXT('Calendar Tab'!$A257, "m"))</f>
        <v>9</v>
      </c>
      <c r="C257" s="10" t="str">
        <f>TEXT('Calendar Tab'!$A257, "mmm")</f>
        <v>Sep</v>
      </c>
      <c r="D257" s="11" t="str">
        <f xml:space="preserve">  "Q" &amp;  ( 1 + QUOTIENT('Calendar Tab'!$B257-1, 3))</f>
        <v>Q3</v>
      </c>
      <c r="E257" s="10">
        <f>YEAR('Calendar Tab'!$A257)</f>
        <v>2020</v>
      </c>
      <c r="F257" s="10">
        <f>WEEKDAY('Calendar Tab'!$A257)</f>
        <v>6</v>
      </c>
      <c r="G257" s="10" t="str">
        <f>TEXT('Calendar Tab'!$A257, "ddd")</f>
        <v>Fri</v>
      </c>
      <c r="H257" s="10">
        <f>INT(TEXT('Calendar Tab'!$A257, "d"))</f>
        <v>11</v>
      </c>
      <c r="I257" s="10" t="str">
        <f>'Calendar Tab'!$E257 &amp;"-" &amp;'Calendar Tab'!$D257</f>
        <v>2020-Q3</v>
      </c>
      <c r="J257" s="10" t="str">
        <f>'Calendar Tab'!$E257 &amp; "-" &amp; 'Calendar Tab'!$C257</f>
        <v>2020-Sep</v>
      </c>
      <c r="K257" s="10">
        <f>'Calendar Tab'!$E257 *100 +'Calendar Tab'!$B257</f>
        <v>202009</v>
      </c>
    </row>
    <row r="258" spans="1:11" x14ac:dyDescent="0.25">
      <c r="A258" s="6">
        <v>44086</v>
      </c>
      <c r="B258" s="4">
        <f>INT(TEXT('Calendar Tab'!$A258, "m"))</f>
        <v>9</v>
      </c>
      <c r="C258" s="4" t="str">
        <f>TEXT('Calendar Tab'!$A258, "mmm")</f>
        <v>Sep</v>
      </c>
      <c r="D258" s="5" t="str">
        <f xml:space="preserve">  "Q" &amp;  ( 1 + QUOTIENT('Calendar Tab'!$B258-1, 3))</f>
        <v>Q3</v>
      </c>
      <c r="E258" s="4">
        <f>YEAR('Calendar Tab'!$A258)</f>
        <v>2020</v>
      </c>
      <c r="F258" s="4">
        <f>WEEKDAY('Calendar Tab'!$A258)</f>
        <v>7</v>
      </c>
      <c r="G258" s="4" t="str">
        <f>TEXT('Calendar Tab'!$A258, "ddd")</f>
        <v>Sat</v>
      </c>
      <c r="H258" s="4">
        <f>INT(TEXT('Calendar Tab'!$A258, "d"))</f>
        <v>12</v>
      </c>
      <c r="I258" s="4" t="str">
        <f>'Calendar Tab'!$E258 &amp;"-" &amp;'Calendar Tab'!$D258</f>
        <v>2020-Q3</v>
      </c>
      <c r="J258" s="4" t="str">
        <f>'Calendar Tab'!$E258 &amp; "-" &amp; 'Calendar Tab'!$C258</f>
        <v>2020-Sep</v>
      </c>
      <c r="K258" s="4">
        <f>'Calendar Tab'!$E258 *100 +'Calendar Tab'!$B258</f>
        <v>202009</v>
      </c>
    </row>
    <row r="259" spans="1:11" x14ac:dyDescent="0.25">
      <c r="A259" s="9">
        <v>44087</v>
      </c>
      <c r="B259" s="7">
        <f>INT(TEXT('Calendar Tab'!$A259, "m"))</f>
        <v>9</v>
      </c>
      <c r="C259" s="7" t="str">
        <f>TEXT('Calendar Tab'!$A259, "mmm")</f>
        <v>Sep</v>
      </c>
      <c r="D259" s="8" t="str">
        <f xml:space="preserve">  "Q" &amp;  ( 1 + QUOTIENT('Calendar Tab'!$B259-1, 3))</f>
        <v>Q3</v>
      </c>
      <c r="E259" s="7">
        <f>YEAR('Calendar Tab'!$A259)</f>
        <v>2020</v>
      </c>
      <c r="F259" s="7">
        <f>WEEKDAY('Calendar Tab'!$A259)</f>
        <v>1</v>
      </c>
      <c r="G259" s="7" t="str">
        <f>TEXT('Calendar Tab'!$A259, "ddd")</f>
        <v>Sun</v>
      </c>
      <c r="H259" s="7">
        <f>INT(TEXT('Calendar Tab'!$A259, "d"))</f>
        <v>13</v>
      </c>
      <c r="I259" s="7" t="str">
        <f>'Calendar Tab'!$E259 &amp;"-" &amp;'Calendar Tab'!$D259</f>
        <v>2020-Q3</v>
      </c>
      <c r="J259" s="7" t="str">
        <f>'Calendar Tab'!$E259 &amp; "-" &amp; 'Calendar Tab'!$C259</f>
        <v>2020-Sep</v>
      </c>
      <c r="K259" s="7">
        <f>'Calendar Tab'!$E259 *100 +'Calendar Tab'!$B259</f>
        <v>202009</v>
      </c>
    </row>
    <row r="260" spans="1:11" x14ac:dyDescent="0.25">
      <c r="A260" s="12">
        <v>44088</v>
      </c>
      <c r="B260" s="10">
        <f>INT(TEXT('Calendar Tab'!$A260, "m"))</f>
        <v>9</v>
      </c>
      <c r="C260" s="10" t="str">
        <f>TEXT('Calendar Tab'!$A260, "mmm")</f>
        <v>Sep</v>
      </c>
      <c r="D260" s="11" t="str">
        <f xml:space="preserve">  "Q" &amp;  ( 1 + QUOTIENT('Calendar Tab'!$B260-1, 3))</f>
        <v>Q3</v>
      </c>
      <c r="E260" s="10">
        <f>YEAR('Calendar Tab'!$A260)</f>
        <v>2020</v>
      </c>
      <c r="F260" s="10">
        <f>WEEKDAY('Calendar Tab'!$A260)</f>
        <v>2</v>
      </c>
      <c r="G260" s="10" t="str">
        <f>TEXT('Calendar Tab'!$A260, "ddd")</f>
        <v>Mon</v>
      </c>
      <c r="H260" s="10">
        <f>INT(TEXT('Calendar Tab'!$A260, "d"))</f>
        <v>14</v>
      </c>
      <c r="I260" s="10" t="str">
        <f>'Calendar Tab'!$E260 &amp;"-" &amp;'Calendar Tab'!$D260</f>
        <v>2020-Q3</v>
      </c>
      <c r="J260" s="10" t="str">
        <f>'Calendar Tab'!$E260 &amp; "-" &amp; 'Calendar Tab'!$C260</f>
        <v>2020-Sep</v>
      </c>
      <c r="K260" s="10">
        <f>'Calendar Tab'!$E260 *100 +'Calendar Tab'!$B260</f>
        <v>202009</v>
      </c>
    </row>
    <row r="261" spans="1:11" x14ac:dyDescent="0.25">
      <c r="A261" s="6">
        <v>44089</v>
      </c>
      <c r="B261" s="4">
        <f>INT(TEXT('Calendar Tab'!$A261, "m"))</f>
        <v>9</v>
      </c>
      <c r="C261" s="4" t="str">
        <f>TEXT('Calendar Tab'!$A261, "mmm")</f>
        <v>Sep</v>
      </c>
      <c r="D261" s="5" t="str">
        <f xml:space="preserve">  "Q" &amp;  ( 1 + QUOTIENT('Calendar Tab'!$B261-1, 3))</f>
        <v>Q3</v>
      </c>
      <c r="E261" s="4">
        <f>YEAR('Calendar Tab'!$A261)</f>
        <v>2020</v>
      </c>
      <c r="F261" s="4">
        <f>WEEKDAY('Calendar Tab'!$A261)</f>
        <v>3</v>
      </c>
      <c r="G261" s="4" t="str">
        <f>TEXT('Calendar Tab'!$A261, "ddd")</f>
        <v>Tue</v>
      </c>
      <c r="H261" s="4">
        <f>INT(TEXT('Calendar Tab'!$A261, "d"))</f>
        <v>15</v>
      </c>
      <c r="I261" s="4" t="str">
        <f>'Calendar Tab'!$E261 &amp;"-" &amp;'Calendar Tab'!$D261</f>
        <v>2020-Q3</v>
      </c>
      <c r="J261" s="4" t="str">
        <f>'Calendar Tab'!$E261 &amp; "-" &amp; 'Calendar Tab'!$C261</f>
        <v>2020-Sep</v>
      </c>
      <c r="K261" s="4">
        <f>'Calendar Tab'!$E261 *100 +'Calendar Tab'!$B261</f>
        <v>202009</v>
      </c>
    </row>
    <row r="262" spans="1:11" x14ac:dyDescent="0.25">
      <c r="A262" s="9">
        <v>44090</v>
      </c>
      <c r="B262" s="7">
        <f>INT(TEXT('Calendar Tab'!$A262, "m"))</f>
        <v>9</v>
      </c>
      <c r="C262" s="7" t="str">
        <f>TEXT('Calendar Tab'!$A262, "mmm")</f>
        <v>Sep</v>
      </c>
      <c r="D262" s="8" t="str">
        <f xml:space="preserve">  "Q" &amp;  ( 1 + QUOTIENT('Calendar Tab'!$B262-1, 3))</f>
        <v>Q3</v>
      </c>
      <c r="E262" s="7">
        <f>YEAR('Calendar Tab'!$A262)</f>
        <v>2020</v>
      </c>
      <c r="F262" s="7">
        <f>WEEKDAY('Calendar Tab'!$A262)</f>
        <v>4</v>
      </c>
      <c r="G262" s="7" t="str">
        <f>TEXT('Calendar Tab'!$A262, "ddd")</f>
        <v>Wed</v>
      </c>
      <c r="H262" s="7">
        <f>INT(TEXT('Calendar Tab'!$A262, "d"))</f>
        <v>16</v>
      </c>
      <c r="I262" s="7" t="str">
        <f>'Calendar Tab'!$E262 &amp;"-" &amp;'Calendar Tab'!$D262</f>
        <v>2020-Q3</v>
      </c>
      <c r="J262" s="7" t="str">
        <f>'Calendar Tab'!$E262 &amp; "-" &amp; 'Calendar Tab'!$C262</f>
        <v>2020-Sep</v>
      </c>
      <c r="K262" s="7">
        <f>'Calendar Tab'!$E262 *100 +'Calendar Tab'!$B262</f>
        <v>202009</v>
      </c>
    </row>
    <row r="263" spans="1:11" x14ac:dyDescent="0.25">
      <c r="A263" s="12">
        <v>44091</v>
      </c>
      <c r="B263" s="10">
        <f>INT(TEXT('Calendar Tab'!$A263, "m"))</f>
        <v>9</v>
      </c>
      <c r="C263" s="10" t="str">
        <f>TEXT('Calendar Tab'!$A263, "mmm")</f>
        <v>Sep</v>
      </c>
      <c r="D263" s="11" t="str">
        <f xml:space="preserve">  "Q" &amp;  ( 1 + QUOTIENT('Calendar Tab'!$B263-1, 3))</f>
        <v>Q3</v>
      </c>
      <c r="E263" s="10">
        <f>YEAR('Calendar Tab'!$A263)</f>
        <v>2020</v>
      </c>
      <c r="F263" s="10">
        <f>WEEKDAY('Calendar Tab'!$A263)</f>
        <v>5</v>
      </c>
      <c r="G263" s="10" t="str">
        <f>TEXT('Calendar Tab'!$A263, "ddd")</f>
        <v>Thu</v>
      </c>
      <c r="H263" s="10">
        <f>INT(TEXT('Calendar Tab'!$A263, "d"))</f>
        <v>17</v>
      </c>
      <c r="I263" s="10" t="str">
        <f>'Calendar Tab'!$E263 &amp;"-" &amp;'Calendar Tab'!$D263</f>
        <v>2020-Q3</v>
      </c>
      <c r="J263" s="10" t="str">
        <f>'Calendar Tab'!$E263 &amp; "-" &amp; 'Calendar Tab'!$C263</f>
        <v>2020-Sep</v>
      </c>
      <c r="K263" s="10">
        <f>'Calendar Tab'!$E263 *100 +'Calendar Tab'!$B263</f>
        <v>202009</v>
      </c>
    </row>
    <row r="264" spans="1:11" x14ac:dyDescent="0.25">
      <c r="A264" s="6">
        <v>44092</v>
      </c>
      <c r="B264" s="4">
        <f>INT(TEXT('Calendar Tab'!$A264, "m"))</f>
        <v>9</v>
      </c>
      <c r="C264" s="4" t="str">
        <f>TEXT('Calendar Tab'!$A264, "mmm")</f>
        <v>Sep</v>
      </c>
      <c r="D264" s="5" t="str">
        <f xml:space="preserve">  "Q" &amp;  ( 1 + QUOTIENT('Calendar Tab'!$B264-1, 3))</f>
        <v>Q3</v>
      </c>
      <c r="E264" s="4">
        <f>YEAR('Calendar Tab'!$A264)</f>
        <v>2020</v>
      </c>
      <c r="F264" s="4">
        <f>WEEKDAY('Calendar Tab'!$A264)</f>
        <v>6</v>
      </c>
      <c r="G264" s="4" t="str">
        <f>TEXT('Calendar Tab'!$A264, "ddd")</f>
        <v>Fri</v>
      </c>
      <c r="H264" s="4">
        <f>INT(TEXT('Calendar Tab'!$A264, "d"))</f>
        <v>18</v>
      </c>
      <c r="I264" s="4" t="str">
        <f>'Calendar Tab'!$E264 &amp;"-" &amp;'Calendar Tab'!$D264</f>
        <v>2020-Q3</v>
      </c>
      <c r="J264" s="4" t="str">
        <f>'Calendar Tab'!$E264 &amp; "-" &amp; 'Calendar Tab'!$C264</f>
        <v>2020-Sep</v>
      </c>
      <c r="K264" s="4">
        <f>'Calendar Tab'!$E264 *100 +'Calendar Tab'!$B264</f>
        <v>202009</v>
      </c>
    </row>
    <row r="265" spans="1:11" x14ac:dyDescent="0.25">
      <c r="A265" s="9">
        <v>44093</v>
      </c>
      <c r="B265" s="7">
        <f>INT(TEXT('Calendar Tab'!$A265, "m"))</f>
        <v>9</v>
      </c>
      <c r="C265" s="7" t="str">
        <f>TEXT('Calendar Tab'!$A265, "mmm")</f>
        <v>Sep</v>
      </c>
      <c r="D265" s="8" t="str">
        <f xml:space="preserve">  "Q" &amp;  ( 1 + QUOTIENT('Calendar Tab'!$B265-1, 3))</f>
        <v>Q3</v>
      </c>
      <c r="E265" s="7">
        <f>YEAR('Calendar Tab'!$A265)</f>
        <v>2020</v>
      </c>
      <c r="F265" s="7">
        <f>WEEKDAY('Calendar Tab'!$A265)</f>
        <v>7</v>
      </c>
      <c r="G265" s="7" t="str">
        <f>TEXT('Calendar Tab'!$A265, "ddd")</f>
        <v>Sat</v>
      </c>
      <c r="H265" s="7">
        <f>INT(TEXT('Calendar Tab'!$A265, "d"))</f>
        <v>19</v>
      </c>
      <c r="I265" s="7" t="str">
        <f>'Calendar Tab'!$E265 &amp;"-" &amp;'Calendar Tab'!$D265</f>
        <v>2020-Q3</v>
      </c>
      <c r="J265" s="7" t="str">
        <f>'Calendar Tab'!$E265 &amp; "-" &amp; 'Calendar Tab'!$C265</f>
        <v>2020-Sep</v>
      </c>
      <c r="K265" s="7">
        <f>'Calendar Tab'!$E265 *100 +'Calendar Tab'!$B265</f>
        <v>202009</v>
      </c>
    </row>
    <row r="266" spans="1:11" x14ac:dyDescent="0.25">
      <c r="A266" s="12">
        <v>44094</v>
      </c>
      <c r="B266" s="10">
        <f>INT(TEXT('Calendar Tab'!$A266, "m"))</f>
        <v>9</v>
      </c>
      <c r="C266" s="10" t="str">
        <f>TEXT('Calendar Tab'!$A266, "mmm")</f>
        <v>Sep</v>
      </c>
      <c r="D266" s="11" t="str">
        <f xml:space="preserve">  "Q" &amp;  ( 1 + QUOTIENT('Calendar Tab'!$B266-1, 3))</f>
        <v>Q3</v>
      </c>
      <c r="E266" s="10">
        <f>YEAR('Calendar Tab'!$A266)</f>
        <v>2020</v>
      </c>
      <c r="F266" s="10">
        <f>WEEKDAY('Calendar Tab'!$A266)</f>
        <v>1</v>
      </c>
      <c r="G266" s="10" t="str">
        <f>TEXT('Calendar Tab'!$A266, "ddd")</f>
        <v>Sun</v>
      </c>
      <c r="H266" s="10">
        <f>INT(TEXT('Calendar Tab'!$A266, "d"))</f>
        <v>20</v>
      </c>
      <c r="I266" s="10" t="str">
        <f>'Calendar Tab'!$E266 &amp;"-" &amp;'Calendar Tab'!$D266</f>
        <v>2020-Q3</v>
      </c>
      <c r="J266" s="10" t="str">
        <f>'Calendar Tab'!$E266 &amp; "-" &amp; 'Calendar Tab'!$C266</f>
        <v>2020-Sep</v>
      </c>
      <c r="K266" s="10">
        <f>'Calendar Tab'!$E266 *100 +'Calendar Tab'!$B266</f>
        <v>202009</v>
      </c>
    </row>
    <row r="267" spans="1:11" x14ac:dyDescent="0.25">
      <c r="A267" s="6">
        <v>44095</v>
      </c>
      <c r="B267" s="4">
        <f>INT(TEXT('Calendar Tab'!$A267, "m"))</f>
        <v>9</v>
      </c>
      <c r="C267" s="4" t="str">
        <f>TEXT('Calendar Tab'!$A267, "mmm")</f>
        <v>Sep</v>
      </c>
      <c r="D267" s="5" t="str">
        <f xml:space="preserve">  "Q" &amp;  ( 1 + QUOTIENT('Calendar Tab'!$B267-1, 3))</f>
        <v>Q3</v>
      </c>
      <c r="E267" s="4">
        <f>YEAR('Calendar Tab'!$A267)</f>
        <v>2020</v>
      </c>
      <c r="F267" s="4">
        <f>WEEKDAY('Calendar Tab'!$A267)</f>
        <v>2</v>
      </c>
      <c r="G267" s="4" t="str">
        <f>TEXT('Calendar Tab'!$A267, "ddd")</f>
        <v>Mon</v>
      </c>
      <c r="H267" s="4">
        <f>INT(TEXT('Calendar Tab'!$A267, "d"))</f>
        <v>21</v>
      </c>
      <c r="I267" s="4" t="str">
        <f>'Calendar Tab'!$E267 &amp;"-" &amp;'Calendar Tab'!$D267</f>
        <v>2020-Q3</v>
      </c>
      <c r="J267" s="4" t="str">
        <f>'Calendar Tab'!$E267 &amp; "-" &amp; 'Calendar Tab'!$C267</f>
        <v>2020-Sep</v>
      </c>
      <c r="K267" s="4">
        <f>'Calendar Tab'!$E267 *100 +'Calendar Tab'!$B267</f>
        <v>202009</v>
      </c>
    </row>
    <row r="268" spans="1:11" x14ac:dyDescent="0.25">
      <c r="A268" s="9">
        <v>44096</v>
      </c>
      <c r="B268" s="7">
        <f>INT(TEXT('Calendar Tab'!$A268, "m"))</f>
        <v>9</v>
      </c>
      <c r="C268" s="7" t="str">
        <f>TEXT('Calendar Tab'!$A268, "mmm")</f>
        <v>Sep</v>
      </c>
      <c r="D268" s="8" t="str">
        <f xml:space="preserve">  "Q" &amp;  ( 1 + QUOTIENT('Calendar Tab'!$B268-1, 3))</f>
        <v>Q3</v>
      </c>
      <c r="E268" s="7">
        <f>YEAR('Calendar Tab'!$A268)</f>
        <v>2020</v>
      </c>
      <c r="F268" s="7">
        <f>WEEKDAY('Calendar Tab'!$A268)</f>
        <v>3</v>
      </c>
      <c r="G268" s="7" t="str">
        <f>TEXT('Calendar Tab'!$A268, "ddd")</f>
        <v>Tue</v>
      </c>
      <c r="H268" s="7">
        <f>INT(TEXT('Calendar Tab'!$A268, "d"))</f>
        <v>22</v>
      </c>
      <c r="I268" s="7" t="str">
        <f>'Calendar Tab'!$E268 &amp;"-" &amp;'Calendar Tab'!$D268</f>
        <v>2020-Q3</v>
      </c>
      <c r="J268" s="7" t="str">
        <f>'Calendar Tab'!$E268 &amp; "-" &amp; 'Calendar Tab'!$C268</f>
        <v>2020-Sep</v>
      </c>
      <c r="K268" s="7">
        <f>'Calendar Tab'!$E268 *100 +'Calendar Tab'!$B268</f>
        <v>202009</v>
      </c>
    </row>
    <row r="269" spans="1:11" x14ac:dyDescent="0.25">
      <c r="A269" s="12">
        <v>44097</v>
      </c>
      <c r="B269" s="10">
        <f>INT(TEXT('Calendar Tab'!$A269, "m"))</f>
        <v>9</v>
      </c>
      <c r="C269" s="10" t="str">
        <f>TEXT('Calendar Tab'!$A269, "mmm")</f>
        <v>Sep</v>
      </c>
      <c r="D269" s="11" t="str">
        <f xml:space="preserve">  "Q" &amp;  ( 1 + QUOTIENT('Calendar Tab'!$B269-1, 3))</f>
        <v>Q3</v>
      </c>
      <c r="E269" s="10">
        <f>YEAR('Calendar Tab'!$A269)</f>
        <v>2020</v>
      </c>
      <c r="F269" s="10">
        <f>WEEKDAY('Calendar Tab'!$A269)</f>
        <v>4</v>
      </c>
      <c r="G269" s="10" t="str">
        <f>TEXT('Calendar Tab'!$A269, "ddd")</f>
        <v>Wed</v>
      </c>
      <c r="H269" s="10">
        <f>INT(TEXT('Calendar Tab'!$A269, "d"))</f>
        <v>23</v>
      </c>
      <c r="I269" s="10" t="str">
        <f>'Calendar Tab'!$E269 &amp;"-" &amp;'Calendar Tab'!$D269</f>
        <v>2020-Q3</v>
      </c>
      <c r="J269" s="10" t="str">
        <f>'Calendar Tab'!$E269 &amp; "-" &amp; 'Calendar Tab'!$C269</f>
        <v>2020-Sep</v>
      </c>
      <c r="K269" s="10">
        <f>'Calendar Tab'!$E269 *100 +'Calendar Tab'!$B269</f>
        <v>202009</v>
      </c>
    </row>
    <row r="270" spans="1:11" x14ac:dyDescent="0.25">
      <c r="A270" s="6">
        <v>44098</v>
      </c>
      <c r="B270" s="4">
        <f>INT(TEXT('Calendar Tab'!$A270, "m"))</f>
        <v>9</v>
      </c>
      <c r="C270" s="4" t="str">
        <f>TEXT('Calendar Tab'!$A270, "mmm")</f>
        <v>Sep</v>
      </c>
      <c r="D270" s="5" t="str">
        <f xml:space="preserve">  "Q" &amp;  ( 1 + QUOTIENT('Calendar Tab'!$B270-1, 3))</f>
        <v>Q3</v>
      </c>
      <c r="E270" s="4">
        <f>YEAR('Calendar Tab'!$A270)</f>
        <v>2020</v>
      </c>
      <c r="F270" s="4">
        <f>WEEKDAY('Calendar Tab'!$A270)</f>
        <v>5</v>
      </c>
      <c r="G270" s="4" t="str">
        <f>TEXT('Calendar Tab'!$A270, "ddd")</f>
        <v>Thu</v>
      </c>
      <c r="H270" s="4">
        <f>INT(TEXT('Calendar Tab'!$A270, "d"))</f>
        <v>24</v>
      </c>
      <c r="I270" s="4" t="str">
        <f>'Calendar Tab'!$E270 &amp;"-" &amp;'Calendar Tab'!$D270</f>
        <v>2020-Q3</v>
      </c>
      <c r="J270" s="4" t="str">
        <f>'Calendar Tab'!$E270 &amp; "-" &amp; 'Calendar Tab'!$C270</f>
        <v>2020-Sep</v>
      </c>
      <c r="K270" s="4">
        <f>'Calendar Tab'!$E270 *100 +'Calendar Tab'!$B270</f>
        <v>202009</v>
      </c>
    </row>
    <row r="271" spans="1:11" x14ac:dyDescent="0.25">
      <c r="A271" s="9">
        <v>44099</v>
      </c>
      <c r="B271" s="7">
        <f>INT(TEXT('Calendar Tab'!$A271, "m"))</f>
        <v>9</v>
      </c>
      <c r="C271" s="7" t="str">
        <f>TEXT('Calendar Tab'!$A271, "mmm")</f>
        <v>Sep</v>
      </c>
      <c r="D271" s="8" t="str">
        <f xml:space="preserve">  "Q" &amp;  ( 1 + QUOTIENT('Calendar Tab'!$B271-1, 3))</f>
        <v>Q3</v>
      </c>
      <c r="E271" s="7">
        <f>YEAR('Calendar Tab'!$A271)</f>
        <v>2020</v>
      </c>
      <c r="F271" s="7">
        <f>WEEKDAY('Calendar Tab'!$A271)</f>
        <v>6</v>
      </c>
      <c r="G271" s="7" t="str">
        <f>TEXT('Calendar Tab'!$A271, "ddd")</f>
        <v>Fri</v>
      </c>
      <c r="H271" s="7">
        <f>INT(TEXT('Calendar Tab'!$A271, "d"))</f>
        <v>25</v>
      </c>
      <c r="I271" s="7" t="str">
        <f>'Calendar Tab'!$E271 &amp;"-" &amp;'Calendar Tab'!$D271</f>
        <v>2020-Q3</v>
      </c>
      <c r="J271" s="7" t="str">
        <f>'Calendar Tab'!$E271 &amp; "-" &amp; 'Calendar Tab'!$C271</f>
        <v>2020-Sep</v>
      </c>
      <c r="K271" s="7">
        <f>'Calendar Tab'!$E271 *100 +'Calendar Tab'!$B271</f>
        <v>202009</v>
      </c>
    </row>
    <row r="272" spans="1:11" x14ac:dyDescent="0.25">
      <c r="A272" s="12">
        <v>44100</v>
      </c>
      <c r="B272" s="10">
        <f>INT(TEXT('Calendar Tab'!$A272, "m"))</f>
        <v>9</v>
      </c>
      <c r="C272" s="10" t="str">
        <f>TEXT('Calendar Tab'!$A272, "mmm")</f>
        <v>Sep</v>
      </c>
      <c r="D272" s="11" t="str">
        <f xml:space="preserve">  "Q" &amp;  ( 1 + QUOTIENT('Calendar Tab'!$B272-1, 3))</f>
        <v>Q3</v>
      </c>
      <c r="E272" s="10">
        <f>YEAR('Calendar Tab'!$A272)</f>
        <v>2020</v>
      </c>
      <c r="F272" s="10">
        <f>WEEKDAY('Calendar Tab'!$A272)</f>
        <v>7</v>
      </c>
      <c r="G272" s="10" t="str">
        <f>TEXT('Calendar Tab'!$A272, "ddd")</f>
        <v>Sat</v>
      </c>
      <c r="H272" s="10">
        <f>INT(TEXT('Calendar Tab'!$A272, "d"))</f>
        <v>26</v>
      </c>
      <c r="I272" s="10" t="str">
        <f>'Calendar Tab'!$E272 &amp;"-" &amp;'Calendar Tab'!$D272</f>
        <v>2020-Q3</v>
      </c>
      <c r="J272" s="10" t="str">
        <f>'Calendar Tab'!$E272 &amp; "-" &amp; 'Calendar Tab'!$C272</f>
        <v>2020-Sep</v>
      </c>
      <c r="K272" s="10">
        <f>'Calendar Tab'!$E272 *100 +'Calendar Tab'!$B272</f>
        <v>202009</v>
      </c>
    </row>
    <row r="273" spans="1:11" x14ac:dyDescent="0.25">
      <c r="A273" s="6">
        <v>44101</v>
      </c>
      <c r="B273" s="4">
        <f>INT(TEXT('Calendar Tab'!$A273, "m"))</f>
        <v>9</v>
      </c>
      <c r="C273" s="4" t="str">
        <f>TEXT('Calendar Tab'!$A273, "mmm")</f>
        <v>Sep</v>
      </c>
      <c r="D273" s="5" t="str">
        <f xml:space="preserve">  "Q" &amp;  ( 1 + QUOTIENT('Calendar Tab'!$B273-1, 3))</f>
        <v>Q3</v>
      </c>
      <c r="E273" s="4">
        <f>YEAR('Calendar Tab'!$A273)</f>
        <v>2020</v>
      </c>
      <c r="F273" s="4">
        <f>WEEKDAY('Calendar Tab'!$A273)</f>
        <v>1</v>
      </c>
      <c r="G273" s="4" t="str">
        <f>TEXT('Calendar Tab'!$A273, "ddd")</f>
        <v>Sun</v>
      </c>
      <c r="H273" s="4">
        <f>INT(TEXT('Calendar Tab'!$A273, "d"))</f>
        <v>27</v>
      </c>
      <c r="I273" s="4" t="str">
        <f>'Calendar Tab'!$E273 &amp;"-" &amp;'Calendar Tab'!$D273</f>
        <v>2020-Q3</v>
      </c>
      <c r="J273" s="4" t="str">
        <f>'Calendar Tab'!$E273 &amp; "-" &amp; 'Calendar Tab'!$C273</f>
        <v>2020-Sep</v>
      </c>
      <c r="K273" s="4">
        <f>'Calendar Tab'!$E273 *100 +'Calendar Tab'!$B273</f>
        <v>202009</v>
      </c>
    </row>
    <row r="274" spans="1:11" x14ac:dyDescent="0.25">
      <c r="A274" s="9">
        <v>44102</v>
      </c>
      <c r="B274" s="7">
        <f>INT(TEXT('Calendar Tab'!$A274, "m"))</f>
        <v>9</v>
      </c>
      <c r="C274" s="7" t="str">
        <f>TEXT('Calendar Tab'!$A274, "mmm")</f>
        <v>Sep</v>
      </c>
      <c r="D274" s="8" t="str">
        <f xml:space="preserve">  "Q" &amp;  ( 1 + QUOTIENT('Calendar Tab'!$B274-1, 3))</f>
        <v>Q3</v>
      </c>
      <c r="E274" s="7">
        <f>YEAR('Calendar Tab'!$A274)</f>
        <v>2020</v>
      </c>
      <c r="F274" s="7">
        <f>WEEKDAY('Calendar Tab'!$A274)</f>
        <v>2</v>
      </c>
      <c r="G274" s="7" t="str">
        <f>TEXT('Calendar Tab'!$A274, "ddd")</f>
        <v>Mon</v>
      </c>
      <c r="H274" s="7">
        <f>INT(TEXT('Calendar Tab'!$A274, "d"))</f>
        <v>28</v>
      </c>
      <c r="I274" s="7" t="str">
        <f>'Calendar Tab'!$E274 &amp;"-" &amp;'Calendar Tab'!$D274</f>
        <v>2020-Q3</v>
      </c>
      <c r="J274" s="7" t="str">
        <f>'Calendar Tab'!$E274 &amp; "-" &amp; 'Calendar Tab'!$C274</f>
        <v>2020-Sep</v>
      </c>
      <c r="K274" s="7">
        <f>'Calendar Tab'!$E274 *100 +'Calendar Tab'!$B274</f>
        <v>202009</v>
      </c>
    </row>
    <row r="275" spans="1:11" x14ac:dyDescent="0.25">
      <c r="A275" s="12">
        <v>44103</v>
      </c>
      <c r="B275" s="10">
        <f>INT(TEXT('Calendar Tab'!$A275, "m"))</f>
        <v>9</v>
      </c>
      <c r="C275" s="10" t="str">
        <f>TEXT('Calendar Tab'!$A275, "mmm")</f>
        <v>Sep</v>
      </c>
      <c r="D275" s="11" t="str">
        <f xml:space="preserve">  "Q" &amp;  ( 1 + QUOTIENT('Calendar Tab'!$B275-1, 3))</f>
        <v>Q3</v>
      </c>
      <c r="E275" s="10">
        <f>YEAR('Calendar Tab'!$A275)</f>
        <v>2020</v>
      </c>
      <c r="F275" s="10">
        <f>WEEKDAY('Calendar Tab'!$A275)</f>
        <v>3</v>
      </c>
      <c r="G275" s="10" t="str">
        <f>TEXT('Calendar Tab'!$A275, "ddd")</f>
        <v>Tue</v>
      </c>
      <c r="H275" s="10">
        <f>INT(TEXT('Calendar Tab'!$A275, "d"))</f>
        <v>29</v>
      </c>
      <c r="I275" s="10" t="str">
        <f>'Calendar Tab'!$E275 &amp;"-" &amp;'Calendar Tab'!$D275</f>
        <v>2020-Q3</v>
      </c>
      <c r="J275" s="10" t="str">
        <f>'Calendar Tab'!$E275 &amp; "-" &amp; 'Calendar Tab'!$C275</f>
        <v>2020-Sep</v>
      </c>
      <c r="K275" s="10">
        <f>'Calendar Tab'!$E275 *100 +'Calendar Tab'!$B275</f>
        <v>202009</v>
      </c>
    </row>
    <row r="276" spans="1:11" x14ac:dyDescent="0.25">
      <c r="A276" s="6">
        <v>44104</v>
      </c>
      <c r="B276" s="4">
        <f>INT(TEXT('Calendar Tab'!$A276, "m"))</f>
        <v>9</v>
      </c>
      <c r="C276" s="4" t="str">
        <f>TEXT('Calendar Tab'!$A276, "mmm")</f>
        <v>Sep</v>
      </c>
      <c r="D276" s="5" t="str">
        <f xml:space="preserve">  "Q" &amp;  ( 1 + QUOTIENT('Calendar Tab'!$B276-1, 3))</f>
        <v>Q3</v>
      </c>
      <c r="E276" s="4">
        <f>YEAR('Calendar Tab'!$A276)</f>
        <v>2020</v>
      </c>
      <c r="F276" s="4">
        <f>WEEKDAY('Calendar Tab'!$A276)</f>
        <v>4</v>
      </c>
      <c r="G276" s="4" t="str">
        <f>TEXT('Calendar Tab'!$A276, "ddd")</f>
        <v>Wed</v>
      </c>
      <c r="H276" s="4">
        <f>INT(TEXT('Calendar Tab'!$A276, "d"))</f>
        <v>30</v>
      </c>
      <c r="I276" s="4" t="str">
        <f>'Calendar Tab'!$E276 &amp;"-" &amp;'Calendar Tab'!$D276</f>
        <v>2020-Q3</v>
      </c>
      <c r="J276" s="4" t="str">
        <f>'Calendar Tab'!$E276 &amp; "-" &amp; 'Calendar Tab'!$C276</f>
        <v>2020-Sep</v>
      </c>
      <c r="K276" s="4">
        <f>'Calendar Tab'!$E276 *100 +'Calendar Tab'!$B276</f>
        <v>202009</v>
      </c>
    </row>
    <row r="277" spans="1:11" x14ac:dyDescent="0.25">
      <c r="A277" s="9">
        <v>44105</v>
      </c>
      <c r="B277" s="7">
        <f>INT(TEXT('Calendar Tab'!$A277, "m"))</f>
        <v>10</v>
      </c>
      <c r="C277" s="7" t="str">
        <f>TEXT('Calendar Tab'!$A277, "mmm")</f>
        <v>Oct</v>
      </c>
      <c r="D277" s="8" t="str">
        <f xml:space="preserve">  "Q" &amp;  ( 1 + QUOTIENT('Calendar Tab'!$B277-1, 3))</f>
        <v>Q4</v>
      </c>
      <c r="E277" s="7">
        <f>YEAR('Calendar Tab'!$A277)</f>
        <v>2020</v>
      </c>
      <c r="F277" s="7">
        <f>WEEKDAY('Calendar Tab'!$A277)</f>
        <v>5</v>
      </c>
      <c r="G277" s="7" t="str">
        <f>TEXT('Calendar Tab'!$A277, "ddd")</f>
        <v>Thu</v>
      </c>
      <c r="H277" s="7">
        <f>INT(TEXT('Calendar Tab'!$A277, "d"))</f>
        <v>1</v>
      </c>
      <c r="I277" s="7" t="str">
        <f>'Calendar Tab'!$E277 &amp;"-" &amp;'Calendar Tab'!$D277</f>
        <v>2020-Q4</v>
      </c>
      <c r="J277" s="7" t="str">
        <f>'Calendar Tab'!$E277 &amp; "-" &amp; 'Calendar Tab'!$C277</f>
        <v>2020-Oct</v>
      </c>
      <c r="K277" s="7">
        <f>'Calendar Tab'!$E277 *100 +'Calendar Tab'!$B277</f>
        <v>202010</v>
      </c>
    </row>
    <row r="278" spans="1:11" x14ac:dyDescent="0.25">
      <c r="A278" s="12">
        <v>44106</v>
      </c>
      <c r="B278" s="10">
        <f>INT(TEXT('Calendar Tab'!$A278, "m"))</f>
        <v>10</v>
      </c>
      <c r="C278" s="10" t="str">
        <f>TEXT('Calendar Tab'!$A278, "mmm")</f>
        <v>Oct</v>
      </c>
      <c r="D278" s="11" t="str">
        <f xml:space="preserve">  "Q" &amp;  ( 1 + QUOTIENT('Calendar Tab'!$B278-1, 3))</f>
        <v>Q4</v>
      </c>
      <c r="E278" s="10">
        <f>YEAR('Calendar Tab'!$A278)</f>
        <v>2020</v>
      </c>
      <c r="F278" s="10">
        <f>WEEKDAY('Calendar Tab'!$A278)</f>
        <v>6</v>
      </c>
      <c r="G278" s="10" t="str">
        <f>TEXT('Calendar Tab'!$A278, "ddd")</f>
        <v>Fri</v>
      </c>
      <c r="H278" s="10">
        <f>INT(TEXT('Calendar Tab'!$A278, "d"))</f>
        <v>2</v>
      </c>
      <c r="I278" s="10" t="str">
        <f>'Calendar Tab'!$E278 &amp;"-" &amp;'Calendar Tab'!$D278</f>
        <v>2020-Q4</v>
      </c>
      <c r="J278" s="10" t="str">
        <f>'Calendar Tab'!$E278 &amp; "-" &amp; 'Calendar Tab'!$C278</f>
        <v>2020-Oct</v>
      </c>
      <c r="K278" s="10">
        <f>'Calendar Tab'!$E278 *100 +'Calendar Tab'!$B278</f>
        <v>202010</v>
      </c>
    </row>
    <row r="279" spans="1:11" x14ac:dyDescent="0.25">
      <c r="A279" s="6">
        <v>44107</v>
      </c>
      <c r="B279" s="4">
        <f>INT(TEXT('Calendar Tab'!$A279, "m"))</f>
        <v>10</v>
      </c>
      <c r="C279" s="4" t="str">
        <f>TEXT('Calendar Tab'!$A279, "mmm")</f>
        <v>Oct</v>
      </c>
      <c r="D279" s="5" t="str">
        <f xml:space="preserve">  "Q" &amp;  ( 1 + QUOTIENT('Calendar Tab'!$B279-1, 3))</f>
        <v>Q4</v>
      </c>
      <c r="E279" s="4">
        <f>YEAR('Calendar Tab'!$A279)</f>
        <v>2020</v>
      </c>
      <c r="F279" s="4">
        <f>WEEKDAY('Calendar Tab'!$A279)</f>
        <v>7</v>
      </c>
      <c r="G279" s="4" t="str">
        <f>TEXT('Calendar Tab'!$A279, "ddd")</f>
        <v>Sat</v>
      </c>
      <c r="H279" s="4">
        <f>INT(TEXT('Calendar Tab'!$A279, "d"))</f>
        <v>3</v>
      </c>
      <c r="I279" s="4" t="str">
        <f>'Calendar Tab'!$E279 &amp;"-" &amp;'Calendar Tab'!$D279</f>
        <v>2020-Q4</v>
      </c>
      <c r="J279" s="4" t="str">
        <f>'Calendar Tab'!$E279 &amp; "-" &amp; 'Calendar Tab'!$C279</f>
        <v>2020-Oct</v>
      </c>
      <c r="K279" s="4">
        <f>'Calendar Tab'!$E279 *100 +'Calendar Tab'!$B279</f>
        <v>202010</v>
      </c>
    </row>
    <row r="280" spans="1:11" x14ac:dyDescent="0.25">
      <c r="A280" s="9">
        <v>44108</v>
      </c>
      <c r="B280" s="7">
        <f>INT(TEXT('Calendar Tab'!$A280, "m"))</f>
        <v>10</v>
      </c>
      <c r="C280" s="7" t="str">
        <f>TEXT('Calendar Tab'!$A280, "mmm")</f>
        <v>Oct</v>
      </c>
      <c r="D280" s="8" t="str">
        <f xml:space="preserve">  "Q" &amp;  ( 1 + QUOTIENT('Calendar Tab'!$B280-1, 3))</f>
        <v>Q4</v>
      </c>
      <c r="E280" s="7">
        <f>YEAR('Calendar Tab'!$A280)</f>
        <v>2020</v>
      </c>
      <c r="F280" s="7">
        <f>WEEKDAY('Calendar Tab'!$A280)</f>
        <v>1</v>
      </c>
      <c r="G280" s="7" t="str">
        <f>TEXT('Calendar Tab'!$A280, "ddd")</f>
        <v>Sun</v>
      </c>
      <c r="H280" s="7">
        <f>INT(TEXT('Calendar Tab'!$A280, "d"))</f>
        <v>4</v>
      </c>
      <c r="I280" s="7" t="str">
        <f>'Calendar Tab'!$E280 &amp;"-" &amp;'Calendar Tab'!$D280</f>
        <v>2020-Q4</v>
      </c>
      <c r="J280" s="7" t="str">
        <f>'Calendar Tab'!$E280 &amp; "-" &amp; 'Calendar Tab'!$C280</f>
        <v>2020-Oct</v>
      </c>
      <c r="K280" s="7">
        <f>'Calendar Tab'!$E280 *100 +'Calendar Tab'!$B280</f>
        <v>202010</v>
      </c>
    </row>
    <row r="281" spans="1:11" x14ac:dyDescent="0.25">
      <c r="A281" s="12">
        <v>44109</v>
      </c>
      <c r="B281" s="10">
        <f>INT(TEXT('Calendar Tab'!$A281, "m"))</f>
        <v>10</v>
      </c>
      <c r="C281" s="10" t="str">
        <f>TEXT('Calendar Tab'!$A281, "mmm")</f>
        <v>Oct</v>
      </c>
      <c r="D281" s="11" t="str">
        <f xml:space="preserve">  "Q" &amp;  ( 1 + QUOTIENT('Calendar Tab'!$B281-1, 3))</f>
        <v>Q4</v>
      </c>
      <c r="E281" s="10">
        <f>YEAR('Calendar Tab'!$A281)</f>
        <v>2020</v>
      </c>
      <c r="F281" s="10">
        <f>WEEKDAY('Calendar Tab'!$A281)</f>
        <v>2</v>
      </c>
      <c r="G281" s="10" t="str">
        <f>TEXT('Calendar Tab'!$A281, "ddd")</f>
        <v>Mon</v>
      </c>
      <c r="H281" s="10">
        <f>INT(TEXT('Calendar Tab'!$A281, "d"))</f>
        <v>5</v>
      </c>
      <c r="I281" s="10" t="str">
        <f>'Calendar Tab'!$E281 &amp;"-" &amp;'Calendar Tab'!$D281</f>
        <v>2020-Q4</v>
      </c>
      <c r="J281" s="10" t="str">
        <f>'Calendar Tab'!$E281 &amp; "-" &amp; 'Calendar Tab'!$C281</f>
        <v>2020-Oct</v>
      </c>
      <c r="K281" s="10">
        <f>'Calendar Tab'!$E281 *100 +'Calendar Tab'!$B281</f>
        <v>202010</v>
      </c>
    </row>
    <row r="282" spans="1:11" x14ac:dyDescent="0.25">
      <c r="A282" s="6">
        <v>44110</v>
      </c>
      <c r="B282" s="4">
        <f>INT(TEXT('Calendar Tab'!$A282, "m"))</f>
        <v>10</v>
      </c>
      <c r="C282" s="4" t="str">
        <f>TEXT('Calendar Tab'!$A282, "mmm")</f>
        <v>Oct</v>
      </c>
      <c r="D282" s="5" t="str">
        <f xml:space="preserve">  "Q" &amp;  ( 1 + QUOTIENT('Calendar Tab'!$B282-1, 3))</f>
        <v>Q4</v>
      </c>
      <c r="E282" s="4">
        <f>YEAR('Calendar Tab'!$A282)</f>
        <v>2020</v>
      </c>
      <c r="F282" s="4">
        <f>WEEKDAY('Calendar Tab'!$A282)</f>
        <v>3</v>
      </c>
      <c r="G282" s="4" t="str">
        <f>TEXT('Calendar Tab'!$A282, "ddd")</f>
        <v>Tue</v>
      </c>
      <c r="H282" s="4">
        <f>INT(TEXT('Calendar Tab'!$A282, "d"))</f>
        <v>6</v>
      </c>
      <c r="I282" s="4" t="str">
        <f>'Calendar Tab'!$E282 &amp;"-" &amp;'Calendar Tab'!$D282</f>
        <v>2020-Q4</v>
      </c>
      <c r="J282" s="4" t="str">
        <f>'Calendar Tab'!$E282 &amp; "-" &amp; 'Calendar Tab'!$C282</f>
        <v>2020-Oct</v>
      </c>
      <c r="K282" s="4">
        <f>'Calendar Tab'!$E282 *100 +'Calendar Tab'!$B282</f>
        <v>202010</v>
      </c>
    </row>
    <row r="283" spans="1:11" x14ac:dyDescent="0.25">
      <c r="A283" s="9">
        <v>44111</v>
      </c>
      <c r="B283" s="7">
        <f>INT(TEXT('Calendar Tab'!$A283, "m"))</f>
        <v>10</v>
      </c>
      <c r="C283" s="7" t="str">
        <f>TEXT('Calendar Tab'!$A283, "mmm")</f>
        <v>Oct</v>
      </c>
      <c r="D283" s="8" t="str">
        <f xml:space="preserve">  "Q" &amp;  ( 1 + QUOTIENT('Calendar Tab'!$B283-1, 3))</f>
        <v>Q4</v>
      </c>
      <c r="E283" s="7">
        <f>YEAR('Calendar Tab'!$A283)</f>
        <v>2020</v>
      </c>
      <c r="F283" s="7">
        <f>WEEKDAY('Calendar Tab'!$A283)</f>
        <v>4</v>
      </c>
      <c r="G283" s="7" t="str">
        <f>TEXT('Calendar Tab'!$A283, "ddd")</f>
        <v>Wed</v>
      </c>
      <c r="H283" s="7">
        <f>INT(TEXT('Calendar Tab'!$A283, "d"))</f>
        <v>7</v>
      </c>
      <c r="I283" s="7" t="str">
        <f>'Calendar Tab'!$E283 &amp;"-" &amp;'Calendar Tab'!$D283</f>
        <v>2020-Q4</v>
      </c>
      <c r="J283" s="7" t="str">
        <f>'Calendar Tab'!$E283 &amp; "-" &amp; 'Calendar Tab'!$C283</f>
        <v>2020-Oct</v>
      </c>
      <c r="K283" s="7">
        <f>'Calendar Tab'!$E283 *100 +'Calendar Tab'!$B283</f>
        <v>202010</v>
      </c>
    </row>
    <row r="284" spans="1:11" x14ac:dyDescent="0.25">
      <c r="A284" s="12">
        <v>44112</v>
      </c>
      <c r="B284" s="10">
        <f>INT(TEXT('Calendar Tab'!$A284, "m"))</f>
        <v>10</v>
      </c>
      <c r="C284" s="10" t="str">
        <f>TEXT('Calendar Tab'!$A284, "mmm")</f>
        <v>Oct</v>
      </c>
      <c r="D284" s="11" t="str">
        <f xml:space="preserve">  "Q" &amp;  ( 1 + QUOTIENT('Calendar Tab'!$B284-1, 3))</f>
        <v>Q4</v>
      </c>
      <c r="E284" s="10">
        <f>YEAR('Calendar Tab'!$A284)</f>
        <v>2020</v>
      </c>
      <c r="F284" s="10">
        <f>WEEKDAY('Calendar Tab'!$A284)</f>
        <v>5</v>
      </c>
      <c r="G284" s="10" t="str">
        <f>TEXT('Calendar Tab'!$A284, "ddd")</f>
        <v>Thu</v>
      </c>
      <c r="H284" s="10">
        <f>INT(TEXT('Calendar Tab'!$A284, "d"))</f>
        <v>8</v>
      </c>
      <c r="I284" s="10" t="str">
        <f>'Calendar Tab'!$E284 &amp;"-" &amp;'Calendar Tab'!$D284</f>
        <v>2020-Q4</v>
      </c>
      <c r="J284" s="10" t="str">
        <f>'Calendar Tab'!$E284 &amp; "-" &amp; 'Calendar Tab'!$C284</f>
        <v>2020-Oct</v>
      </c>
      <c r="K284" s="10">
        <f>'Calendar Tab'!$E284 *100 +'Calendar Tab'!$B284</f>
        <v>202010</v>
      </c>
    </row>
    <row r="285" spans="1:11" x14ac:dyDescent="0.25">
      <c r="A285" s="6">
        <v>44113</v>
      </c>
      <c r="B285" s="4">
        <f>INT(TEXT('Calendar Tab'!$A285, "m"))</f>
        <v>10</v>
      </c>
      <c r="C285" s="4" t="str">
        <f>TEXT('Calendar Tab'!$A285, "mmm")</f>
        <v>Oct</v>
      </c>
      <c r="D285" s="5" t="str">
        <f xml:space="preserve">  "Q" &amp;  ( 1 + QUOTIENT('Calendar Tab'!$B285-1, 3))</f>
        <v>Q4</v>
      </c>
      <c r="E285" s="4">
        <f>YEAR('Calendar Tab'!$A285)</f>
        <v>2020</v>
      </c>
      <c r="F285" s="4">
        <f>WEEKDAY('Calendar Tab'!$A285)</f>
        <v>6</v>
      </c>
      <c r="G285" s="4" t="str">
        <f>TEXT('Calendar Tab'!$A285, "ddd")</f>
        <v>Fri</v>
      </c>
      <c r="H285" s="4">
        <f>INT(TEXT('Calendar Tab'!$A285, "d"))</f>
        <v>9</v>
      </c>
      <c r="I285" s="4" t="str">
        <f>'Calendar Tab'!$E285 &amp;"-" &amp;'Calendar Tab'!$D285</f>
        <v>2020-Q4</v>
      </c>
      <c r="J285" s="4" t="str">
        <f>'Calendar Tab'!$E285 &amp; "-" &amp; 'Calendar Tab'!$C285</f>
        <v>2020-Oct</v>
      </c>
      <c r="K285" s="4">
        <f>'Calendar Tab'!$E285 *100 +'Calendar Tab'!$B285</f>
        <v>202010</v>
      </c>
    </row>
    <row r="286" spans="1:11" x14ac:dyDescent="0.25">
      <c r="A286" s="9">
        <v>44114</v>
      </c>
      <c r="B286" s="7">
        <f>INT(TEXT('Calendar Tab'!$A286, "m"))</f>
        <v>10</v>
      </c>
      <c r="C286" s="7" t="str">
        <f>TEXT('Calendar Tab'!$A286, "mmm")</f>
        <v>Oct</v>
      </c>
      <c r="D286" s="8" t="str">
        <f xml:space="preserve">  "Q" &amp;  ( 1 + QUOTIENT('Calendar Tab'!$B286-1, 3))</f>
        <v>Q4</v>
      </c>
      <c r="E286" s="7">
        <f>YEAR('Calendar Tab'!$A286)</f>
        <v>2020</v>
      </c>
      <c r="F286" s="7">
        <f>WEEKDAY('Calendar Tab'!$A286)</f>
        <v>7</v>
      </c>
      <c r="G286" s="7" t="str">
        <f>TEXT('Calendar Tab'!$A286, "ddd")</f>
        <v>Sat</v>
      </c>
      <c r="H286" s="7">
        <f>INT(TEXT('Calendar Tab'!$A286, "d"))</f>
        <v>10</v>
      </c>
      <c r="I286" s="7" t="str">
        <f>'Calendar Tab'!$E286 &amp;"-" &amp;'Calendar Tab'!$D286</f>
        <v>2020-Q4</v>
      </c>
      <c r="J286" s="7" t="str">
        <f>'Calendar Tab'!$E286 &amp; "-" &amp; 'Calendar Tab'!$C286</f>
        <v>2020-Oct</v>
      </c>
      <c r="K286" s="7">
        <f>'Calendar Tab'!$E286 *100 +'Calendar Tab'!$B286</f>
        <v>202010</v>
      </c>
    </row>
    <row r="287" spans="1:11" x14ac:dyDescent="0.25">
      <c r="A287" s="12">
        <v>44115</v>
      </c>
      <c r="B287" s="10">
        <f>INT(TEXT('Calendar Tab'!$A287, "m"))</f>
        <v>10</v>
      </c>
      <c r="C287" s="10" t="str">
        <f>TEXT('Calendar Tab'!$A287, "mmm")</f>
        <v>Oct</v>
      </c>
      <c r="D287" s="11" t="str">
        <f xml:space="preserve">  "Q" &amp;  ( 1 + QUOTIENT('Calendar Tab'!$B287-1, 3))</f>
        <v>Q4</v>
      </c>
      <c r="E287" s="10">
        <f>YEAR('Calendar Tab'!$A287)</f>
        <v>2020</v>
      </c>
      <c r="F287" s="10">
        <f>WEEKDAY('Calendar Tab'!$A287)</f>
        <v>1</v>
      </c>
      <c r="G287" s="10" t="str">
        <f>TEXT('Calendar Tab'!$A287, "ddd")</f>
        <v>Sun</v>
      </c>
      <c r="H287" s="10">
        <f>INT(TEXT('Calendar Tab'!$A287, "d"))</f>
        <v>11</v>
      </c>
      <c r="I287" s="10" t="str">
        <f>'Calendar Tab'!$E287 &amp;"-" &amp;'Calendar Tab'!$D287</f>
        <v>2020-Q4</v>
      </c>
      <c r="J287" s="10" t="str">
        <f>'Calendar Tab'!$E287 &amp; "-" &amp; 'Calendar Tab'!$C287</f>
        <v>2020-Oct</v>
      </c>
      <c r="K287" s="10">
        <f>'Calendar Tab'!$E287 *100 +'Calendar Tab'!$B287</f>
        <v>202010</v>
      </c>
    </row>
    <row r="288" spans="1:11" x14ac:dyDescent="0.25">
      <c r="A288" s="6">
        <v>44116</v>
      </c>
      <c r="B288" s="4">
        <f>INT(TEXT('Calendar Tab'!$A288, "m"))</f>
        <v>10</v>
      </c>
      <c r="C288" s="4" t="str">
        <f>TEXT('Calendar Tab'!$A288, "mmm")</f>
        <v>Oct</v>
      </c>
      <c r="D288" s="5" t="str">
        <f xml:space="preserve">  "Q" &amp;  ( 1 + QUOTIENT('Calendar Tab'!$B288-1, 3))</f>
        <v>Q4</v>
      </c>
      <c r="E288" s="4">
        <f>YEAR('Calendar Tab'!$A288)</f>
        <v>2020</v>
      </c>
      <c r="F288" s="4">
        <f>WEEKDAY('Calendar Tab'!$A288)</f>
        <v>2</v>
      </c>
      <c r="G288" s="4" t="str">
        <f>TEXT('Calendar Tab'!$A288, "ddd")</f>
        <v>Mon</v>
      </c>
      <c r="H288" s="4">
        <f>INT(TEXT('Calendar Tab'!$A288, "d"))</f>
        <v>12</v>
      </c>
      <c r="I288" s="4" t="str">
        <f>'Calendar Tab'!$E288 &amp;"-" &amp;'Calendar Tab'!$D288</f>
        <v>2020-Q4</v>
      </c>
      <c r="J288" s="4" t="str">
        <f>'Calendar Tab'!$E288 &amp; "-" &amp; 'Calendar Tab'!$C288</f>
        <v>2020-Oct</v>
      </c>
      <c r="K288" s="4">
        <f>'Calendar Tab'!$E288 *100 +'Calendar Tab'!$B288</f>
        <v>202010</v>
      </c>
    </row>
    <row r="289" spans="1:11" x14ac:dyDescent="0.25">
      <c r="A289" s="9">
        <v>44117</v>
      </c>
      <c r="B289" s="7">
        <f>INT(TEXT('Calendar Tab'!$A289, "m"))</f>
        <v>10</v>
      </c>
      <c r="C289" s="7" t="str">
        <f>TEXT('Calendar Tab'!$A289, "mmm")</f>
        <v>Oct</v>
      </c>
      <c r="D289" s="8" t="str">
        <f xml:space="preserve">  "Q" &amp;  ( 1 + QUOTIENT('Calendar Tab'!$B289-1, 3))</f>
        <v>Q4</v>
      </c>
      <c r="E289" s="7">
        <f>YEAR('Calendar Tab'!$A289)</f>
        <v>2020</v>
      </c>
      <c r="F289" s="7">
        <f>WEEKDAY('Calendar Tab'!$A289)</f>
        <v>3</v>
      </c>
      <c r="G289" s="7" t="str">
        <f>TEXT('Calendar Tab'!$A289, "ddd")</f>
        <v>Tue</v>
      </c>
      <c r="H289" s="7">
        <f>INT(TEXT('Calendar Tab'!$A289, "d"))</f>
        <v>13</v>
      </c>
      <c r="I289" s="7" t="str">
        <f>'Calendar Tab'!$E289 &amp;"-" &amp;'Calendar Tab'!$D289</f>
        <v>2020-Q4</v>
      </c>
      <c r="J289" s="7" t="str">
        <f>'Calendar Tab'!$E289 &amp; "-" &amp; 'Calendar Tab'!$C289</f>
        <v>2020-Oct</v>
      </c>
      <c r="K289" s="7">
        <f>'Calendar Tab'!$E289 *100 +'Calendar Tab'!$B289</f>
        <v>202010</v>
      </c>
    </row>
    <row r="290" spans="1:11" x14ac:dyDescent="0.25">
      <c r="A290" s="12">
        <v>44118</v>
      </c>
      <c r="B290" s="10">
        <f>INT(TEXT('Calendar Tab'!$A290, "m"))</f>
        <v>10</v>
      </c>
      <c r="C290" s="10" t="str">
        <f>TEXT('Calendar Tab'!$A290, "mmm")</f>
        <v>Oct</v>
      </c>
      <c r="D290" s="11" t="str">
        <f xml:space="preserve">  "Q" &amp;  ( 1 + QUOTIENT('Calendar Tab'!$B290-1, 3))</f>
        <v>Q4</v>
      </c>
      <c r="E290" s="10">
        <f>YEAR('Calendar Tab'!$A290)</f>
        <v>2020</v>
      </c>
      <c r="F290" s="10">
        <f>WEEKDAY('Calendar Tab'!$A290)</f>
        <v>4</v>
      </c>
      <c r="G290" s="10" t="str">
        <f>TEXT('Calendar Tab'!$A290, "ddd")</f>
        <v>Wed</v>
      </c>
      <c r="H290" s="10">
        <f>INT(TEXT('Calendar Tab'!$A290, "d"))</f>
        <v>14</v>
      </c>
      <c r="I290" s="10" t="str">
        <f>'Calendar Tab'!$E290 &amp;"-" &amp;'Calendar Tab'!$D290</f>
        <v>2020-Q4</v>
      </c>
      <c r="J290" s="10" t="str">
        <f>'Calendar Tab'!$E290 &amp; "-" &amp; 'Calendar Tab'!$C290</f>
        <v>2020-Oct</v>
      </c>
      <c r="K290" s="10">
        <f>'Calendar Tab'!$E290 *100 +'Calendar Tab'!$B290</f>
        <v>202010</v>
      </c>
    </row>
    <row r="291" spans="1:11" x14ac:dyDescent="0.25">
      <c r="A291" s="6">
        <v>44119</v>
      </c>
      <c r="B291" s="4">
        <f>INT(TEXT('Calendar Tab'!$A291, "m"))</f>
        <v>10</v>
      </c>
      <c r="C291" s="4" t="str">
        <f>TEXT('Calendar Tab'!$A291, "mmm")</f>
        <v>Oct</v>
      </c>
      <c r="D291" s="5" t="str">
        <f xml:space="preserve">  "Q" &amp;  ( 1 + QUOTIENT('Calendar Tab'!$B291-1, 3))</f>
        <v>Q4</v>
      </c>
      <c r="E291" s="4">
        <f>YEAR('Calendar Tab'!$A291)</f>
        <v>2020</v>
      </c>
      <c r="F291" s="4">
        <f>WEEKDAY('Calendar Tab'!$A291)</f>
        <v>5</v>
      </c>
      <c r="G291" s="4" t="str">
        <f>TEXT('Calendar Tab'!$A291, "ddd")</f>
        <v>Thu</v>
      </c>
      <c r="H291" s="4">
        <f>INT(TEXT('Calendar Tab'!$A291, "d"))</f>
        <v>15</v>
      </c>
      <c r="I291" s="4" t="str">
        <f>'Calendar Tab'!$E291 &amp;"-" &amp;'Calendar Tab'!$D291</f>
        <v>2020-Q4</v>
      </c>
      <c r="J291" s="4" t="str">
        <f>'Calendar Tab'!$E291 &amp; "-" &amp; 'Calendar Tab'!$C291</f>
        <v>2020-Oct</v>
      </c>
      <c r="K291" s="4">
        <f>'Calendar Tab'!$E291 *100 +'Calendar Tab'!$B291</f>
        <v>202010</v>
      </c>
    </row>
    <row r="292" spans="1:11" x14ac:dyDescent="0.25">
      <c r="A292" s="9">
        <v>44120</v>
      </c>
      <c r="B292" s="7">
        <f>INT(TEXT('Calendar Tab'!$A292, "m"))</f>
        <v>10</v>
      </c>
      <c r="C292" s="7" t="str">
        <f>TEXT('Calendar Tab'!$A292, "mmm")</f>
        <v>Oct</v>
      </c>
      <c r="D292" s="8" t="str">
        <f xml:space="preserve">  "Q" &amp;  ( 1 + QUOTIENT('Calendar Tab'!$B292-1, 3))</f>
        <v>Q4</v>
      </c>
      <c r="E292" s="7">
        <f>YEAR('Calendar Tab'!$A292)</f>
        <v>2020</v>
      </c>
      <c r="F292" s="7">
        <f>WEEKDAY('Calendar Tab'!$A292)</f>
        <v>6</v>
      </c>
      <c r="G292" s="7" t="str">
        <f>TEXT('Calendar Tab'!$A292, "ddd")</f>
        <v>Fri</v>
      </c>
      <c r="H292" s="7">
        <f>INT(TEXT('Calendar Tab'!$A292, "d"))</f>
        <v>16</v>
      </c>
      <c r="I292" s="7" t="str">
        <f>'Calendar Tab'!$E292 &amp;"-" &amp;'Calendar Tab'!$D292</f>
        <v>2020-Q4</v>
      </c>
      <c r="J292" s="7" t="str">
        <f>'Calendar Tab'!$E292 &amp; "-" &amp; 'Calendar Tab'!$C292</f>
        <v>2020-Oct</v>
      </c>
      <c r="K292" s="7">
        <f>'Calendar Tab'!$E292 *100 +'Calendar Tab'!$B292</f>
        <v>202010</v>
      </c>
    </row>
    <row r="293" spans="1:11" x14ac:dyDescent="0.25">
      <c r="A293" s="12">
        <v>44121</v>
      </c>
      <c r="B293" s="10">
        <f>INT(TEXT('Calendar Tab'!$A293, "m"))</f>
        <v>10</v>
      </c>
      <c r="C293" s="10" t="str">
        <f>TEXT('Calendar Tab'!$A293, "mmm")</f>
        <v>Oct</v>
      </c>
      <c r="D293" s="11" t="str">
        <f xml:space="preserve">  "Q" &amp;  ( 1 + QUOTIENT('Calendar Tab'!$B293-1, 3))</f>
        <v>Q4</v>
      </c>
      <c r="E293" s="10">
        <f>YEAR('Calendar Tab'!$A293)</f>
        <v>2020</v>
      </c>
      <c r="F293" s="10">
        <f>WEEKDAY('Calendar Tab'!$A293)</f>
        <v>7</v>
      </c>
      <c r="G293" s="10" t="str">
        <f>TEXT('Calendar Tab'!$A293, "ddd")</f>
        <v>Sat</v>
      </c>
      <c r="H293" s="10">
        <f>INT(TEXT('Calendar Tab'!$A293, "d"))</f>
        <v>17</v>
      </c>
      <c r="I293" s="10" t="str">
        <f>'Calendar Tab'!$E293 &amp;"-" &amp;'Calendar Tab'!$D293</f>
        <v>2020-Q4</v>
      </c>
      <c r="J293" s="10" t="str">
        <f>'Calendar Tab'!$E293 &amp; "-" &amp; 'Calendar Tab'!$C293</f>
        <v>2020-Oct</v>
      </c>
      <c r="K293" s="10">
        <f>'Calendar Tab'!$E293 *100 +'Calendar Tab'!$B293</f>
        <v>202010</v>
      </c>
    </row>
    <row r="294" spans="1:11" x14ac:dyDescent="0.25">
      <c r="A294" s="6">
        <v>44122</v>
      </c>
      <c r="B294" s="4">
        <f>INT(TEXT('Calendar Tab'!$A294, "m"))</f>
        <v>10</v>
      </c>
      <c r="C294" s="4" t="str">
        <f>TEXT('Calendar Tab'!$A294, "mmm")</f>
        <v>Oct</v>
      </c>
      <c r="D294" s="5" t="str">
        <f xml:space="preserve">  "Q" &amp;  ( 1 + QUOTIENT('Calendar Tab'!$B294-1, 3))</f>
        <v>Q4</v>
      </c>
      <c r="E294" s="4">
        <f>YEAR('Calendar Tab'!$A294)</f>
        <v>2020</v>
      </c>
      <c r="F294" s="4">
        <f>WEEKDAY('Calendar Tab'!$A294)</f>
        <v>1</v>
      </c>
      <c r="G294" s="4" t="str">
        <f>TEXT('Calendar Tab'!$A294, "ddd")</f>
        <v>Sun</v>
      </c>
      <c r="H294" s="4">
        <f>INT(TEXT('Calendar Tab'!$A294, "d"))</f>
        <v>18</v>
      </c>
      <c r="I294" s="4" t="str">
        <f>'Calendar Tab'!$E294 &amp;"-" &amp;'Calendar Tab'!$D294</f>
        <v>2020-Q4</v>
      </c>
      <c r="J294" s="4" t="str">
        <f>'Calendar Tab'!$E294 &amp; "-" &amp; 'Calendar Tab'!$C294</f>
        <v>2020-Oct</v>
      </c>
      <c r="K294" s="4">
        <f>'Calendar Tab'!$E294 *100 +'Calendar Tab'!$B294</f>
        <v>202010</v>
      </c>
    </row>
    <row r="295" spans="1:11" x14ac:dyDescent="0.25">
      <c r="A295" s="9">
        <v>44123</v>
      </c>
      <c r="B295" s="7">
        <f>INT(TEXT('Calendar Tab'!$A295, "m"))</f>
        <v>10</v>
      </c>
      <c r="C295" s="7" t="str">
        <f>TEXT('Calendar Tab'!$A295, "mmm")</f>
        <v>Oct</v>
      </c>
      <c r="D295" s="8" t="str">
        <f xml:space="preserve">  "Q" &amp;  ( 1 + QUOTIENT('Calendar Tab'!$B295-1, 3))</f>
        <v>Q4</v>
      </c>
      <c r="E295" s="7">
        <f>YEAR('Calendar Tab'!$A295)</f>
        <v>2020</v>
      </c>
      <c r="F295" s="7">
        <f>WEEKDAY('Calendar Tab'!$A295)</f>
        <v>2</v>
      </c>
      <c r="G295" s="7" t="str">
        <f>TEXT('Calendar Tab'!$A295, "ddd")</f>
        <v>Mon</v>
      </c>
      <c r="H295" s="7">
        <f>INT(TEXT('Calendar Tab'!$A295, "d"))</f>
        <v>19</v>
      </c>
      <c r="I295" s="7" t="str">
        <f>'Calendar Tab'!$E295 &amp;"-" &amp;'Calendar Tab'!$D295</f>
        <v>2020-Q4</v>
      </c>
      <c r="J295" s="7" t="str">
        <f>'Calendar Tab'!$E295 &amp; "-" &amp; 'Calendar Tab'!$C295</f>
        <v>2020-Oct</v>
      </c>
      <c r="K295" s="7">
        <f>'Calendar Tab'!$E295 *100 +'Calendar Tab'!$B295</f>
        <v>202010</v>
      </c>
    </row>
    <row r="296" spans="1:11" x14ac:dyDescent="0.25">
      <c r="A296" s="12">
        <v>44124</v>
      </c>
      <c r="B296" s="10">
        <f>INT(TEXT('Calendar Tab'!$A296, "m"))</f>
        <v>10</v>
      </c>
      <c r="C296" s="10" t="str">
        <f>TEXT('Calendar Tab'!$A296, "mmm")</f>
        <v>Oct</v>
      </c>
      <c r="D296" s="11" t="str">
        <f xml:space="preserve">  "Q" &amp;  ( 1 + QUOTIENT('Calendar Tab'!$B296-1, 3))</f>
        <v>Q4</v>
      </c>
      <c r="E296" s="10">
        <f>YEAR('Calendar Tab'!$A296)</f>
        <v>2020</v>
      </c>
      <c r="F296" s="10">
        <f>WEEKDAY('Calendar Tab'!$A296)</f>
        <v>3</v>
      </c>
      <c r="G296" s="10" t="str">
        <f>TEXT('Calendar Tab'!$A296, "ddd")</f>
        <v>Tue</v>
      </c>
      <c r="H296" s="10">
        <f>INT(TEXT('Calendar Tab'!$A296, "d"))</f>
        <v>20</v>
      </c>
      <c r="I296" s="10" t="str">
        <f>'Calendar Tab'!$E296 &amp;"-" &amp;'Calendar Tab'!$D296</f>
        <v>2020-Q4</v>
      </c>
      <c r="J296" s="10" t="str">
        <f>'Calendar Tab'!$E296 &amp; "-" &amp; 'Calendar Tab'!$C296</f>
        <v>2020-Oct</v>
      </c>
      <c r="K296" s="10">
        <f>'Calendar Tab'!$E296 *100 +'Calendar Tab'!$B296</f>
        <v>202010</v>
      </c>
    </row>
    <row r="297" spans="1:11" x14ac:dyDescent="0.25">
      <c r="A297" s="6">
        <v>44125</v>
      </c>
      <c r="B297" s="4">
        <f>INT(TEXT('Calendar Tab'!$A297, "m"))</f>
        <v>10</v>
      </c>
      <c r="C297" s="4" t="str">
        <f>TEXT('Calendar Tab'!$A297, "mmm")</f>
        <v>Oct</v>
      </c>
      <c r="D297" s="5" t="str">
        <f xml:space="preserve">  "Q" &amp;  ( 1 + QUOTIENT('Calendar Tab'!$B297-1, 3))</f>
        <v>Q4</v>
      </c>
      <c r="E297" s="4">
        <f>YEAR('Calendar Tab'!$A297)</f>
        <v>2020</v>
      </c>
      <c r="F297" s="4">
        <f>WEEKDAY('Calendar Tab'!$A297)</f>
        <v>4</v>
      </c>
      <c r="G297" s="4" t="str">
        <f>TEXT('Calendar Tab'!$A297, "ddd")</f>
        <v>Wed</v>
      </c>
      <c r="H297" s="4">
        <f>INT(TEXT('Calendar Tab'!$A297, "d"))</f>
        <v>21</v>
      </c>
      <c r="I297" s="4" t="str">
        <f>'Calendar Tab'!$E297 &amp;"-" &amp;'Calendar Tab'!$D297</f>
        <v>2020-Q4</v>
      </c>
      <c r="J297" s="4" t="str">
        <f>'Calendar Tab'!$E297 &amp; "-" &amp; 'Calendar Tab'!$C297</f>
        <v>2020-Oct</v>
      </c>
      <c r="K297" s="4">
        <f>'Calendar Tab'!$E297 *100 +'Calendar Tab'!$B297</f>
        <v>202010</v>
      </c>
    </row>
    <row r="298" spans="1:11" x14ac:dyDescent="0.25">
      <c r="A298" s="6">
        <v>44126</v>
      </c>
      <c r="B298" s="4">
        <f>INT(TEXT('Calendar Tab'!$A298, "m"))</f>
        <v>10</v>
      </c>
      <c r="C298" s="4" t="str">
        <f>TEXT('Calendar Tab'!$A298, "mmm")</f>
        <v>Oct</v>
      </c>
      <c r="D298" s="5" t="str">
        <f xml:space="preserve">  "Q" &amp;  ( 1 + QUOTIENT('Calendar Tab'!$B298-1, 3))</f>
        <v>Q4</v>
      </c>
      <c r="E298" s="4">
        <f>YEAR('Calendar Tab'!$A298)</f>
        <v>2020</v>
      </c>
      <c r="F298" s="4">
        <f>WEEKDAY('Calendar Tab'!$A298)</f>
        <v>5</v>
      </c>
      <c r="G298" s="4" t="str">
        <f>TEXT('Calendar Tab'!$A298, "ddd")</f>
        <v>Thu</v>
      </c>
      <c r="H298" s="4">
        <f>INT(TEXT('Calendar Tab'!$A298, "d"))</f>
        <v>22</v>
      </c>
      <c r="I298" s="4" t="str">
        <f>'Calendar Tab'!$E298 &amp;"-" &amp;'Calendar Tab'!$D298</f>
        <v>2020-Q4</v>
      </c>
      <c r="J298" s="4" t="str">
        <f>'Calendar Tab'!$E298 &amp; "-" &amp; 'Calendar Tab'!$C298</f>
        <v>2020-Oct</v>
      </c>
      <c r="K298" s="4">
        <f>'Calendar Tab'!$E298 *100 +'Calendar Tab'!$B298</f>
        <v>202010</v>
      </c>
    </row>
    <row r="299" spans="1:11" x14ac:dyDescent="0.25">
      <c r="A299" s="9">
        <v>44127</v>
      </c>
      <c r="B299" s="7">
        <f>INT(TEXT('Calendar Tab'!$A299, "m"))</f>
        <v>10</v>
      </c>
      <c r="C299" s="7" t="str">
        <f>TEXT('Calendar Tab'!$A299, "mmm")</f>
        <v>Oct</v>
      </c>
      <c r="D299" s="8" t="str">
        <f xml:space="preserve">  "Q" &amp;  ( 1 + QUOTIENT('Calendar Tab'!$B299-1, 3))</f>
        <v>Q4</v>
      </c>
      <c r="E299" s="7">
        <f>YEAR('Calendar Tab'!$A299)</f>
        <v>2020</v>
      </c>
      <c r="F299" s="7">
        <f>WEEKDAY('Calendar Tab'!$A299)</f>
        <v>6</v>
      </c>
      <c r="G299" s="7" t="str">
        <f>TEXT('Calendar Tab'!$A299, "ddd")</f>
        <v>Fri</v>
      </c>
      <c r="H299" s="7">
        <f>INT(TEXT('Calendar Tab'!$A299, "d"))</f>
        <v>23</v>
      </c>
      <c r="I299" s="7" t="str">
        <f>'Calendar Tab'!$E299 &amp;"-" &amp;'Calendar Tab'!$D299</f>
        <v>2020-Q4</v>
      </c>
      <c r="J299" s="7" t="str">
        <f>'Calendar Tab'!$E299 &amp; "-" &amp; 'Calendar Tab'!$C299</f>
        <v>2020-Oct</v>
      </c>
      <c r="K299" s="7">
        <f>'Calendar Tab'!$E299 *100 +'Calendar Tab'!$B299</f>
        <v>202010</v>
      </c>
    </row>
    <row r="300" spans="1:11" x14ac:dyDescent="0.25">
      <c r="A300" s="12">
        <v>44128</v>
      </c>
      <c r="B300" s="10">
        <f>INT(TEXT('Calendar Tab'!$A300, "m"))</f>
        <v>10</v>
      </c>
      <c r="C300" s="10" t="str">
        <f>TEXT('Calendar Tab'!$A300, "mmm")</f>
        <v>Oct</v>
      </c>
      <c r="D300" s="11" t="str">
        <f xml:space="preserve">  "Q" &amp;  ( 1 + QUOTIENT('Calendar Tab'!$B300-1, 3))</f>
        <v>Q4</v>
      </c>
      <c r="E300" s="10">
        <f>YEAR('Calendar Tab'!$A300)</f>
        <v>2020</v>
      </c>
      <c r="F300" s="10">
        <f>WEEKDAY('Calendar Tab'!$A300)</f>
        <v>7</v>
      </c>
      <c r="G300" s="10" t="str">
        <f>TEXT('Calendar Tab'!$A300, "ddd")</f>
        <v>Sat</v>
      </c>
      <c r="H300" s="10">
        <f>INT(TEXT('Calendar Tab'!$A300, "d"))</f>
        <v>24</v>
      </c>
      <c r="I300" s="10" t="str">
        <f>'Calendar Tab'!$E300 &amp;"-" &amp;'Calendar Tab'!$D300</f>
        <v>2020-Q4</v>
      </c>
      <c r="J300" s="10" t="str">
        <f>'Calendar Tab'!$E300 &amp; "-" &amp; 'Calendar Tab'!$C300</f>
        <v>2020-Oct</v>
      </c>
      <c r="K300" s="10">
        <f>'Calendar Tab'!$E300 *100 +'Calendar Tab'!$B300</f>
        <v>202010</v>
      </c>
    </row>
    <row r="301" spans="1:11" x14ac:dyDescent="0.25">
      <c r="A301" s="6">
        <v>44129</v>
      </c>
      <c r="B301" s="4">
        <f>INT(TEXT('Calendar Tab'!$A301, "m"))</f>
        <v>10</v>
      </c>
      <c r="C301" s="4" t="str">
        <f>TEXT('Calendar Tab'!$A301, "mmm")</f>
        <v>Oct</v>
      </c>
      <c r="D301" s="5" t="str">
        <f xml:space="preserve">  "Q" &amp;  ( 1 + QUOTIENT('Calendar Tab'!$B301-1, 3))</f>
        <v>Q4</v>
      </c>
      <c r="E301" s="4">
        <f>YEAR('Calendar Tab'!$A301)</f>
        <v>2020</v>
      </c>
      <c r="F301" s="4">
        <f>WEEKDAY('Calendar Tab'!$A301)</f>
        <v>1</v>
      </c>
      <c r="G301" s="4" t="str">
        <f>TEXT('Calendar Tab'!$A301, "ddd")</f>
        <v>Sun</v>
      </c>
      <c r="H301" s="4">
        <f>INT(TEXT('Calendar Tab'!$A301, "d"))</f>
        <v>25</v>
      </c>
      <c r="I301" s="4" t="str">
        <f>'Calendar Tab'!$E301 &amp;"-" &amp;'Calendar Tab'!$D301</f>
        <v>2020-Q4</v>
      </c>
      <c r="J301" s="4" t="str">
        <f>'Calendar Tab'!$E301 &amp; "-" &amp; 'Calendar Tab'!$C301</f>
        <v>2020-Oct</v>
      </c>
      <c r="K301" s="4">
        <f>'Calendar Tab'!$E301 *100 +'Calendar Tab'!$B301</f>
        <v>202010</v>
      </c>
    </row>
    <row r="302" spans="1:11" x14ac:dyDescent="0.25">
      <c r="A302" s="9">
        <v>44130</v>
      </c>
      <c r="B302" s="7">
        <f>INT(TEXT('Calendar Tab'!$A302, "m"))</f>
        <v>10</v>
      </c>
      <c r="C302" s="7" t="str">
        <f>TEXT('Calendar Tab'!$A302, "mmm")</f>
        <v>Oct</v>
      </c>
      <c r="D302" s="8" t="str">
        <f xml:space="preserve">  "Q" &amp;  ( 1 + QUOTIENT('Calendar Tab'!$B302-1, 3))</f>
        <v>Q4</v>
      </c>
      <c r="E302" s="7">
        <f>YEAR('Calendar Tab'!$A302)</f>
        <v>2020</v>
      </c>
      <c r="F302" s="7">
        <f>WEEKDAY('Calendar Tab'!$A302)</f>
        <v>2</v>
      </c>
      <c r="G302" s="7" t="str">
        <f>TEXT('Calendar Tab'!$A302, "ddd")</f>
        <v>Mon</v>
      </c>
      <c r="H302" s="7">
        <f>INT(TEXT('Calendar Tab'!$A302, "d"))</f>
        <v>26</v>
      </c>
      <c r="I302" s="7" t="str">
        <f>'Calendar Tab'!$E302 &amp;"-" &amp;'Calendar Tab'!$D302</f>
        <v>2020-Q4</v>
      </c>
      <c r="J302" s="7" t="str">
        <f>'Calendar Tab'!$E302 &amp; "-" &amp; 'Calendar Tab'!$C302</f>
        <v>2020-Oct</v>
      </c>
      <c r="K302" s="7">
        <f>'Calendar Tab'!$E302 *100 +'Calendar Tab'!$B302</f>
        <v>202010</v>
      </c>
    </row>
    <row r="303" spans="1:11" x14ac:dyDescent="0.25">
      <c r="A303" s="12">
        <v>44131</v>
      </c>
      <c r="B303" s="10">
        <f>INT(TEXT('Calendar Tab'!$A303, "m"))</f>
        <v>10</v>
      </c>
      <c r="C303" s="10" t="str">
        <f>TEXT('Calendar Tab'!$A303, "mmm")</f>
        <v>Oct</v>
      </c>
      <c r="D303" s="11" t="str">
        <f xml:space="preserve">  "Q" &amp;  ( 1 + QUOTIENT('Calendar Tab'!$B303-1, 3))</f>
        <v>Q4</v>
      </c>
      <c r="E303" s="10">
        <f>YEAR('Calendar Tab'!$A303)</f>
        <v>2020</v>
      </c>
      <c r="F303" s="10">
        <f>WEEKDAY('Calendar Tab'!$A303)</f>
        <v>3</v>
      </c>
      <c r="G303" s="10" t="str">
        <f>TEXT('Calendar Tab'!$A303, "ddd")</f>
        <v>Tue</v>
      </c>
      <c r="H303" s="10">
        <f>INT(TEXT('Calendar Tab'!$A303, "d"))</f>
        <v>27</v>
      </c>
      <c r="I303" s="10" t="str">
        <f>'Calendar Tab'!$E303 &amp;"-" &amp;'Calendar Tab'!$D303</f>
        <v>2020-Q4</v>
      </c>
      <c r="J303" s="10" t="str">
        <f>'Calendar Tab'!$E303 &amp; "-" &amp; 'Calendar Tab'!$C303</f>
        <v>2020-Oct</v>
      </c>
      <c r="K303" s="10">
        <f>'Calendar Tab'!$E303 *100 +'Calendar Tab'!$B303</f>
        <v>202010</v>
      </c>
    </row>
    <row r="304" spans="1:11" x14ac:dyDescent="0.25">
      <c r="A304" s="6">
        <v>44132</v>
      </c>
      <c r="B304" s="4">
        <f>INT(TEXT('Calendar Tab'!$A304, "m"))</f>
        <v>10</v>
      </c>
      <c r="C304" s="4" t="str">
        <f>TEXT('Calendar Tab'!$A304, "mmm")</f>
        <v>Oct</v>
      </c>
      <c r="D304" s="5" t="str">
        <f xml:space="preserve">  "Q" &amp;  ( 1 + QUOTIENT('Calendar Tab'!$B304-1, 3))</f>
        <v>Q4</v>
      </c>
      <c r="E304" s="4">
        <f>YEAR('Calendar Tab'!$A304)</f>
        <v>2020</v>
      </c>
      <c r="F304" s="4">
        <f>WEEKDAY('Calendar Tab'!$A304)</f>
        <v>4</v>
      </c>
      <c r="G304" s="4" t="str">
        <f>TEXT('Calendar Tab'!$A304, "ddd")</f>
        <v>Wed</v>
      </c>
      <c r="H304" s="4">
        <f>INT(TEXT('Calendar Tab'!$A304, "d"))</f>
        <v>28</v>
      </c>
      <c r="I304" s="4" t="str">
        <f>'Calendar Tab'!$E304 &amp;"-" &amp;'Calendar Tab'!$D304</f>
        <v>2020-Q4</v>
      </c>
      <c r="J304" s="4" t="str">
        <f>'Calendar Tab'!$E304 &amp; "-" &amp; 'Calendar Tab'!$C304</f>
        <v>2020-Oct</v>
      </c>
      <c r="K304" s="4">
        <f>'Calendar Tab'!$E304 *100 +'Calendar Tab'!$B304</f>
        <v>202010</v>
      </c>
    </row>
    <row r="305" spans="1:11" x14ac:dyDescent="0.25">
      <c r="A305" s="9">
        <v>44133</v>
      </c>
      <c r="B305" s="7">
        <f>INT(TEXT('Calendar Tab'!$A305, "m"))</f>
        <v>10</v>
      </c>
      <c r="C305" s="7" t="str">
        <f>TEXT('Calendar Tab'!$A305, "mmm")</f>
        <v>Oct</v>
      </c>
      <c r="D305" s="8" t="str">
        <f xml:space="preserve">  "Q" &amp;  ( 1 + QUOTIENT('Calendar Tab'!$B305-1, 3))</f>
        <v>Q4</v>
      </c>
      <c r="E305" s="7">
        <f>YEAR('Calendar Tab'!$A305)</f>
        <v>2020</v>
      </c>
      <c r="F305" s="7">
        <f>WEEKDAY('Calendar Tab'!$A305)</f>
        <v>5</v>
      </c>
      <c r="G305" s="7" t="str">
        <f>TEXT('Calendar Tab'!$A305, "ddd")</f>
        <v>Thu</v>
      </c>
      <c r="H305" s="7">
        <f>INT(TEXT('Calendar Tab'!$A305, "d"))</f>
        <v>29</v>
      </c>
      <c r="I305" s="7" t="str">
        <f>'Calendar Tab'!$E305 &amp;"-" &amp;'Calendar Tab'!$D305</f>
        <v>2020-Q4</v>
      </c>
      <c r="J305" s="7" t="str">
        <f>'Calendar Tab'!$E305 &amp; "-" &amp; 'Calendar Tab'!$C305</f>
        <v>2020-Oct</v>
      </c>
      <c r="K305" s="7">
        <f>'Calendar Tab'!$E305 *100 +'Calendar Tab'!$B305</f>
        <v>202010</v>
      </c>
    </row>
    <row r="306" spans="1:11" x14ac:dyDescent="0.25">
      <c r="A306" s="12">
        <v>44134</v>
      </c>
      <c r="B306" s="10">
        <f>INT(TEXT('Calendar Tab'!$A306, "m"))</f>
        <v>10</v>
      </c>
      <c r="C306" s="10" t="str">
        <f>TEXT('Calendar Tab'!$A306, "mmm")</f>
        <v>Oct</v>
      </c>
      <c r="D306" s="11" t="str">
        <f xml:space="preserve">  "Q" &amp;  ( 1 + QUOTIENT('Calendar Tab'!$B306-1, 3))</f>
        <v>Q4</v>
      </c>
      <c r="E306" s="10">
        <f>YEAR('Calendar Tab'!$A306)</f>
        <v>2020</v>
      </c>
      <c r="F306" s="10">
        <f>WEEKDAY('Calendar Tab'!$A306)</f>
        <v>6</v>
      </c>
      <c r="G306" s="10" t="str">
        <f>TEXT('Calendar Tab'!$A306, "ddd")</f>
        <v>Fri</v>
      </c>
      <c r="H306" s="10">
        <f>INT(TEXT('Calendar Tab'!$A306, "d"))</f>
        <v>30</v>
      </c>
      <c r="I306" s="10" t="str">
        <f>'Calendar Tab'!$E306 &amp;"-" &amp;'Calendar Tab'!$D306</f>
        <v>2020-Q4</v>
      </c>
      <c r="J306" s="10" t="str">
        <f>'Calendar Tab'!$E306 &amp; "-" &amp; 'Calendar Tab'!$C306</f>
        <v>2020-Oct</v>
      </c>
      <c r="K306" s="10">
        <f>'Calendar Tab'!$E306 *100 +'Calendar Tab'!$B306</f>
        <v>202010</v>
      </c>
    </row>
    <row r="307" spans="1:11" x14ac:dyDescent="0.25">
      <c r="A307" s="6">
        <v>44135</v>
      </c>
      <c r="B307" s="4">
        <f>INT(TEXT('Calendar Tab'!$A307, "m"))</f>
        <v>10</v>
      </c>
      <c r="C307" s="4" t="str">
        <f>TEXT('Calendar Tab'!$A307, "mmm")</f>
        <v>Oct</v>
      </c>
      <c r="D307" s="5" t="str">
        <f xml:space="preserve">  "Q" &amp;  ( 1 + QUOTIENT('Calendar Tab'!$B307-1, 3))</f>
        <v>Q4</v>
      </c>
      <c r="E307" s="4">
        <f>YEAR('Calendar Tab'!$A307)</f>
        <v>2020</v>
      </c>
      <c r="F307" s="4">
        <f>WEEKDAY('Calendar Tab'!$A307)</f>
        <v>7</v>
      </c>
      <c r="G307" s="4" t="str">
        <f>TEXT('Calendar Tab'!$A307, "ddd")</f>
        <v>Sat</v>
      </c>
      <c r="H307" s="4">
        <f>INT(TEXT('Calendar Tab'!$A307, "d"))</f>
        <v>31</v>
      </c>
      <c r="I307" s="4" t="str">
        <f>'Calendar Tab'!$E307 &amp;"-" &amp;'Calendar Tab'!$D307</f>
        <v>2020-Q4</v>
      </c>
      <c r="J307" s="4" t="str">
        <f>'Calendar Tab'!$E307 &amp; "-" &amp; 'Calendar Tab'!$C307</f>
        <v>2020-Oct</v>
      </c>
      <c r="K307" s="4">
        <f>'Calendar Tab'!$E307 *100 +'Calendar Tab'!$B307</f>
        <v>202010</v>
      </c>
    </row>
    <row r="308" spans="1:11" x14ac:dyDescent="0.25">
      <c r="A308" s="9">
        <v>44136</v>
      </c>
      <c r="B308" s="7">
        <f>INT(TEXT('Calendar Tab'!$A308, "m"))</f>
        <v>11</v>
      </c>
      <c r="C308" s="7" t="str">
        <f>TEXT('Calendar Tab'!$A308, "mmm")</f>
        <v>Nov</v>
      </c>
      <c r="D308" s="8" t="str">
        <f xml:space="preserve">  "Q" &amp;  ( 1 + QUOTIENT('Calendar Tab'!$B308-1, 3))</f>
        <v>Q4</v>
      </c>
      <c r="E308" s="7">
        <f>YEAR('Calendar Tab'!$A308)</f>
        <v>2020</v>
      </c>
      <c r="F308" s="7">
        <f>WEEKDAY('Calendar Tab'!$A308)</f>
        <v>1</v>
      </c>
      <c r="G308" s="7" t="str">
        <f>TEXT('Calendar Tab'!$A308, "ddd")</f>
        <v>Sun</v>
      </c>
      <c r="H308" s="7">
        <f>INT(TEXT('Calendar Tab'!$A308, "d"))</f>
        <v>1</v>
      </c>
      <c r="I308" s="7" t="str">
        <f>'Calendar Tab'!$E308 &amp;"-" &amp;'Calendar Tab'!$D308</f>
        <v>2020-Q4</v>
      </c>
      <c r="J308" s="7" t="str">
        <f>'Calendar Tab'!$E308 &amp; "-" &amp; 'Calendar Tab'!$C308</f>
        <v>2020-Nov</v>
      </c>
      <c r="K308" s="7">
        <f>'Calendar Tab'!$E308 *100 +'Calendar Tab'!$B308</f>
        <v>202011</v>
      </c>
    </row>
    <row r="309" spans="1:11" x14ac:dyDescent="0.25">
      <c r="A309" s="12">
        <v>44137</v>
      </c>
      <c r="B309" s="10">
        <f>INT(TEXT('Calendar Tab'!$A309, "m"))</f>
        <v>11</v>
      </c>
      <c r="C309" s="10" t="str">
        <f>TEXT('Calendar Tab'!$A309, "mmm")</f>
        <v>Nov</v>
      </c>
      <c r="D309" s="11" t="str">
        <f xml:space="preserve">  "Q" &amp;  ( 1 + QUOTIENT('Calendar Tab'!$B309-1, 3))</f>
        <v>Q4</v>
      </c>
      <c r="E309" s="10">
        <f>YEAR('Calendar Tab'!$A309)</f>
        <v>2020</v>
      </c>
      <c r="F309" s="10">
        <f>WEEKDAY('Calendar Tab'!$A309)</f>
        <v>2</v>
      </c>
      <c r="G309" s="10" t="str">
        <f>TEXT('Calendar Tab'!$A309, "ddd")</f>
        <v>Mon</v>
      </c>
      <c r="H309" s="10">
        <f>INT(TEXT('Calendar Tab'!$A309, "d"))</f>
        <v>2</v>
      </c>
      <c r="I309" s="10" t="str">
        <f>'Calendar Tab'!$E309 &amp;"-" &amp;'Calendar Tab'!$D309</f>
        <v>2020-Q4</v>
      </c>
      <c r="J309" s="10" t="str">
        <f>'Calendar Tab'!$E309 &amp; "-" &amp; 'Calendar Tab'!$C309</f>
        <v>2020-Nov</v>
      </c>
      <c r="K309" s="10">
        <f>'Calendar Tab'!$E309 *100 +'Calendar Tab'!$B309</f>
        <v>202011</v>
      </c>
    </row>
    <row r="310" spans="1:11" x14ac:dyDescent="0.25">
      <c r="A310" s="6">
        <v>44138</v>
      </c>
      <c r="B310" s="4">
        <f>INT(TEXT('Calendar Tab'!$A310, "m"))</f>
        <v>11</v>
      </c>
      <c r="C310" s="4" t="str">
        <f>TEXT('Calendar Tab'!$A310, "mmm")</f>
        <v>Nov</v>
      </c>
      <c r="D310" s="5" t="str">
        <f xml:space="preserve">  "Q" &amp;  ( 1 + QUOTIENT('Calendar Tab'!$B310-1, 3))</f>
        <v>Q4</v>
      </c>
      <c r="E310" s="4">
        <f>YEAR('Calendar Tab'!$A310)</f>
        <v>2020</v>
      </c>
      <c r="F310" s="4">
        <f>WEEKDAY('Calendar Tab'!$A310)</f>
        <v>3</v>
      </c>
      <c r="G310" s="4" t="str">
        <f>TEXT('Calendar Tab'!$A310, "ddd")</f>
        <v>Tue</v>
      </c>
      <c r="H310" s="4">
        <f>INT(TEXT('Calendar Tab'!$A310, "d"))</f>
        <v>3</v>
      </c>
      <c r="I310" s="4" t="str">
        <f>'Calendar Tab'!$E310 &amp;"-" &amp;'Calendar Tab'!$D310</f>
        <v>2020-Q4</v>
      </c>
      <c r="J310" s="4" t="str">
        <f>'Calendar Tab'!$E310 &amp; "-" &amp; 'Calendar Tab'!$C310</f>
        <v>2020-Nov</v>
      </c>
      <c r="K310" s="4">
        <f>'Calendar Tab'!$E310 *100 +'Calendar Tab'!$B310</f>
        <v>202011</v>
      </c>
    </row>
    <row r="311" spans="1:11" x14ac:dyDescent="0.25">
      <c r="A311" s="9">
        <v>44139</v>
      </c>
      <c r="B311" s="7">
        <f>INT(TEXT('Calendar Tab'!$A311, "m"))</f>
        <v>11</v>
      </c>
      <c r="C311" s="7" t="str">
        <f>TEXT('Calendar Tab'!$A311, "mmm")</f>
        <v>Nov</v>
      </c>
      <c r="D311" s="8" t="str">
        <f xml:space="preserve">  "Q" &amp;  ( 1 + QUOTIENT('Calendar Tab'!$B311-1, 3))</f>
        <v>Q4</v>
      </c>
      <c r="E311" s="7">
        <f>YEAR('Calendar Tab'!$A311)</f>
        <v>2020</v>
      </c>
      <c r="F311" s="7">
        <f>WEEKDAY('Calendar Tab'!$A311)</f>
        <v>4</v>
      </c>
      <c r="G311" s="7" t="str">
        <f>TEXT('Calendar Tab'!$A311, "ddd")</f>
        <v>Wed</v>
      </c>
      <c r="H311" s="7">
        <f>INT(TEXT('Calendar Tab'!$A311, "d"))</f>
        <v>4</v>
      </c>
      <c r="I311" s="7" t="str">
        <f>'Calendar Tab'!$E311 &amp;"-" &amp;'Calendar Tab'!$D311</f>
        <v>2020-Q4</v>
      </c>
      <c r="J311" s="7" t="str">
        <f>'Calendar Tab'!$E311 &amp; "-" &amp; 'Calendar Tab'!$C311</f>
        <v>2020-Nov</v>
      </c>
      <c r="K311" s="7">
        <f>'Calendar Tab'!$E311 *100 +'Calendar Tab'!$B311</f>
        <v>202011</v>
      </c>
    </row>
    <row r="312" spans="1:11" x14ac:dyDescent="0.25">
      <c r="A312" s="12">
        <v>44140</v>
      </c>
      <c r="B312" s="10">
        <f>INT(TEXT('Calendar Tab'!$A312, "m"))</f>
        <v>11</v>
      </c>
      <c r="C312" s="10" t="str">
        <f>TEXT('Calendar Tab'!$A312, "mmm")</f>
        <v>Nov</v>
      </c>
      <c r="D312" s="11" t="str">
        <f xml:space="preserve">  "Q" &amp;  ( 1 + QUOTIENT('Calendar Tab'!$B312-1, 3))</f>
        <v>Q4</v>
      </c>
      <c r="E312" s="10">
        <f>YEAR('Calendar Tab'!$A312)</f>
        <v>2020</v>
      </c>
      <c r="F312" s="10">
        <f>WEEKDAY('Calendar Tab'!$A312)</f>
        <v>5</v>
      </c>
      <c r="G312" s="10" t="str">
        <f>TEXT('Calendar Tab'!$A312, "ddd")</f>
        <v>Thu</v>
      </c>
      <c r="H312" s="10">
        <f>INT(TEXT('Calendar Tab'!$A312, "d"))</f>
        <v>5</v>
      </c>
      <c r="I312" s="10" t="str">
        <f>'Calendar Tab'!$E312 &amp;"-" &amp;'Calendar Tab'!$D312</f>
        <v>2020-Q4</v>
      </c>
      <c r="J312" s="10" t="str">
        <f>'Calendar Tab'!$E312 &amp; "-" &amp; 'Calendar Tab'!$C312</f>
        <v>2020-Nov</v>
      </c>
      <c r="K312" s="10">
        <f>'Calendar Tab'!$E312 *100 +'Calendar Tab'!$B312</f>
        <v>202011</v>
      </c>
    </row>
    <row r="313" spans="1:11" x14ac:dyDescent="0.25">
      <c r="A313" s="6">
        <v>44141</v>
      </c>
      <c r="B313" s="4">
        <f>INT(TEXT('Calendar Tab'!$A313, "m"))</f>
        <v>11</v>
      </c>
      <c r="C313" s="4" t="str">
        <f>TEXT('Calendar Tab'!$A313, "mmm")</f>
        <v>Nov</v>
      </c>
      <c r="D313" s="5" t="str">
        <f xml:space="preserve">  "Q" &amp;  ( 1 + QUOTIENT('Calendar Tab'!$B313-1, 3))</f>
        <v>Q4</v>
      </c>
      <c r="E313" s="4">
        <f>YEAR('Calendar Tab'!$A313)</f>
        <v>2020</v>
      </c>
      <c r="F313" s="4">
        <f>WEEKDAY('Calendar Tab'!$A313)</f>
        <v>6</v>
      </c>
      <c r="G313" s="4" t="str">
        <f>TEXT('Calendar Tab'!$A313, "ddd")</f>
        <v>Fri</v>
      </c>
      <c r="H313" s="4">
        <f>INT(TEXT('Calendar Tab'!$A313, "d"))</f>
        <v>6</v>
      </c>
      <c r="I313" s="4" t="str">
        <f>'Calendar Tab'!$E313 &amp;"-" &amp;'Calendar Tab'!$D313</f>
        <v>2020-Q4</v>
      </c>
      <c r="J313" s="4" t="str">
        <f>'Calendar Tab'!$E313 &amp; "-" &amp; 'Calendar Tab'!$C313</f>
        <v>2020-Nov</v>
      </c>
      <c r="K313" s="4">
        <f>'Calendar Tab'!$E313 *100 +'Calendar Tab'!$B313</f>
        <v>202011</v>
      </c>
    </row>
    <row r="314" spans="1:11" x14ac:dyDescent="0.25">
      <c r="A314" s="9">
        <v>44142</v>
      </c>
      <c r="B314" s="7">
        <f>INT(TEXT('Calendar Tab'!$A314, "m"))</f>
        <v>11</v>
      </c>
      <c r="C314" s="7" t="str">
        <f>TEXT('Calendar Tab'!$A314, "mmm")</f>
        <v>Nov</v>
      </c>
      <c r="D314" s="8" t="str">
        <f xml:space="preserve">  "Q" &amp;  ( 1 + QUOTIENT('Calendar Tab'!$B314-1, 3))</f>
        <v>Q4</v>
      </c>
      <c r="E314" s="7">
        <f>YEAR('Calendar Tab'!$A314)</f>
        <v>2020</v>
      </c>
      <c r="F314" s="7">
        <f>WEEKDAY('Calendar Tab'!$A314)</f>
        <v>7</v>
      </c>
      <c r="G314" s="7" t="str">
        <f>TEXT('Calendar Tab'!$A314, "ddd")</f>
        <v>Sat</v>
      </c>
      <c r="H314" s="7">
        <f>INT(TEXT('Calendar Tab'!$A314, "d"))</f>
        <v>7</v>
      </c>
      <c r="I314" s="7" t="str">
        <f>'Calendar Tab'!$E314 &amp;"-" &amp;'Calendar Tab'!$D314</f>
        <v>2020-Q4</v>
      </c>
      <c r="J314" s="7" t="str">
        <f>'Calendar Tab'!$E314 &amp; "-" &amp; 'Calendar Tab'!$C314</f>
        <v>2020-Nov</v>
      </c>
      <c r="K314" s="7">
        <f>'Calendar Tab'!$E314 *100 +'Calendar Tab'!$B314</f>
        <v>202011</v>
      </c>
    </row>
    <row r="315" spans="1:11" x14ac:dyDescent="0.25">
      <c r="A315" s="12">
        <v>44143</v>
      </c>
      <c r="B315" s="10">
        <f>INT(TEXT('Calendar Tab'!$A315, "m"))</f>
        <v>11</v>
      </c>
      <c r="C315" s="10" t="str">
        <f>TEXT('Calendar Tab'!$A315, "mmm")</f>
        <v>Nov</v>
      </c>
      <c r="D315" s="11" t="str">
        <f xml:space="preserve">  "Q" &amp;  ( 1 + QUOTIENT('Calendar Tab'!$B315-1, 3))</f>
        <v>Q4</v>
      </c>
      <c r="E315" s="10">
        <f>YEAR('Calendar Tab'!$A315)</f>
        <v>2020</v>
      </c>
      <c r="F315" s="10">
        <f>WEEKDAY('Calendar Tab'!$A315)</f>
        <v>1</v>
      </c>
      <c r="G315" s="10" t="str">
        <f>TEXT('Calendar Tab'!$A315, "ddd")</f>
        <v>Sun</v>
      </c>
      <c r="H315" s="10">
        <f>INT(TEXT('Calendar Tab'!$A315, "d"))</f>
        <v>8</v>
      </c>
      <c r="I315" s="10" t="str">
        <f>'Calendar Tab'!$E315 &amp;"-" &amp;'Calendar Tab'!$D315</f>
        <v>2020-Q4</v>
      </c>
      <c r="J315" s="10" t="str">
        <f>'Calendar Tab'!$E315 &amp; "-" &amp; 'Calendar Tab'!$C315</f>
        <v>2020-Nov</v>
      </c>
      <c r="K315" s="10">
        <f>'Calendar Tab'!$E315 *100 +'Calendar Tab'!$B315</f>
        <v>202011</v>
      </c>
    </row>
    <row r="316" spans="1:11" x14ac:dyDescent="0.25">
      <c r="A316" s="6">
        <v>44144</v>
      </c>
      <c r="B316" s="4">
        <f>INT(TEXT('Calendar Tab'!$A316, "m"))</f>
        <v>11</v>
      </c>
      <c r="C316" s="4" t="str">
        <f>TEXT('Calendar Tab'!$A316, "mmm")</f>
        <v>Nov</v>
      </c>
      <c r="D316" s="5" t="str">
        <f xml:space="preserve">  "Q" &amp;  ( 1 + QUOTIENT('Calendar Tab'!$B316-1, 3))</f>
        <v>Q4</v>
      </c>
      <c r="E316" s="4">
        <f>YEAR('Calendar Tab'!$A316)</f>
        <v>2020</v>
      </c>
      <c r="F316" s="4">
        <f>WEEKDAY('Calendar Tab'!$A316)</f>
        <v>2</v>
      </c>
      <c r="G316" s="4" t="str">
        <f>TEXT('Calendar Tab'!$A316, "ddd")</f>
        <v>Mon</v>
      </c>
      <c r="H316" s="4">
        <f>INT(TEXT('Calendar Tab'!$A316, "d"))</f>
        <v>9</v>
      </c>
      <c r="I316" s="4" t="str">
        <f>'Calendar Tab'!$E316 &amp;"-" &amp;'Calendar Tab'!$D316</f>
        <v>2020-Q4</v>
      </c>
      <c r="J316" s="4" t="str">
        <f>'Calendar Tab'!$E316 &amp; "-" &amp; 'Calendar Tab'!$C316</f>
        <v>2020-Nov</v>
      </c>
      <c r="K316" s="4">
        <f>'Calendar Tab'!$E316 *100 +'Calendar Tab'!$B316</f>
        <v>202011</v>
      </c>
    </row>
    <row r="317" spans="1:11" x14ac:dyDescent="0.25">
      <c r="A317" s="9">
        <v>44145</v>
      </c>
      <c r="B317" s="7">
        <f>INT(TEXT('Calendar Tab'!$A317, "m"))</f>
        <v>11</v>
      </c>
      <c r="C317" s="7" t="str">
        <f>TEXT('Calendar Tab'!$A317, "mmm")</f>
        <v>Nov</v>
      </c>
      <c r="D317" s="8" t="str">
        <f xml:space="preserve">  "Q" &amp;  ( 1 + QUOTIENT('Calendar Tab'!$B317-1, 3))</f>
        <v>Q4</v>
      </c>
      <c r="E317" s="7">
        <f>YEAR('Calendar Tab'!$A317)</f>
        <v>2020</v>
      </c>
      <c r="F317" s="7">
        <f>WEEKDAY('Calendar Tab'!$A317)</f>
        <v>3</v>
      </c>
      <c r="G317" s="7" t="str">
        <f>TEXT('Calendar Tab'!$A317, "ddd")</f>
        <v>Tue</v>
      </c>
      <c r="H317" s="7">
        <f>INT(TEXT('Calendar Tab'!$A317, "d"))</f>
        <v>10</v>
      </c>
      <c r="I317" s="7" t="str">
        <f>'Calendar Tab'!$E317 &amp;"-" &amp;'Calendar Tab'!$D317</f>
        <v>2020-Q4</v>
      </c>
      <c r="J317" s="7" t="str">
        <f>'Calendar Tab'!$E317 &amp; "-" &amp; 'Calendar Tab'!$C317</f>
        <v>2020-Nov</v>
      </c>
      <c r="K317" s="7">
        <f>'Calendar Tab'!$E317 *100 +'Calendar Tab'!$B317</f>
        <v>202011</v>
      </c>
    </row>
    <row r="318" spans="1:11" x14ac:dyDescent="0.25">
      <c r="A318" s="12">
        <v>44146</v>
      </c>
      <c r="B318" s="10">
        <f>INT(TEXT('Calendar Tab'!$A318, "m"))</f>
        <v>11</v>
      </c>
      <c r="C318" s="10" t="str">
        <f>TEXT('Calendar Tab'!$A318, "mmm")</f>
        <v>Nov</v>
      </c>
      <c r="D318" s="11" t="str">
        <f xml:space="preserve">  "Q" &amp;  ( 1 + QUOTIENT('Calendar Tab'!$B318-1, 3))</f>
        <v>Q4</v>
      </c>
      <c r="E318" s="10">
        <f>YEAR('Calendar Tab'!$A318)</f>
        <v>2020</v>
      </c>
      <c r="F318" s="10">
        <f>WEEKDAY('Calendar Tab'!$A318)</f>
        <v>4</v>
      </c>
      <c r="G318" s="10" t="str">
        <f>TEXT('Calendar Tab'!$A318, "ddd")</f>
        <v>Wed</v>
      </c>
      <c r="H318" s="10">
        <f>INT(TEXT('Calendar Tab'!$A318, "d"))</f>
        <v>11</v>
      </c>
      <c r="I318" s="10" t="str">
        <f>'Calendar Tab'!$E318 &amp;"-" &amp;'Calendar Tab'!$D318</f>
        <v>2020-Q4</v>
      </c>
      <c r="J318" s="10" t="str">
        <f>'Calendar Tab'!$E318 &amp; "-" &amp; 'Calendar Tab'!$C318</f>
        <v>2020-Nov</v>
      </c>
      <c r="K318" s="10">
        <f>'Calendar Tab'!$E318 *100 +'Calendar Tab'!$B318</f>
        <v>202011</v>
      </c>
    </row>
    <row r="319" spans="1:11" x14ac:dyDescent="0.25">
      <c r="A319" s="6">
        <v>44147</v>
      </c>
      <c r="B319" s="4">
        <f>INT(TEXT('Calendar Tab'!$A319, "m"))</f>
        <v>11</v>
      </c>
      <c r="C319" s="4" t="str">
        <f>TEXT('Calendar Tab'!$A319, "mmm")</f>
        <v>Nov</v>
      </c>
      <c r="D319" s="5" t="str">
        <f xml:space="preserve">  "Q" &amp;  ( 1 + QUOTIENT('Calendar Tab'!$B319-1, 3))</f>
        <v>Q4</v>
      </c>
      <c r="E319" s="4">
        <f>YEAR('Calendar Tab'!$A319)</f>
        <v>2020</v>
      </c>
      <c r="F319" s="4">
        <f>WEEKDAY('Calendar Tab'!$A319)</f>
        <v>5</v>
      </c>
      <c r="G319" s="4" t="str">
        <f>TEXT('Calendar Tab'!$A319, "ddd")</f>
        <v>Thu</v>
      </c>
      <c r="H319" s="4">
        <f>INT(TEXT('Calendar Tab'!$A319, "d"))</f>
        <v>12</v>
      </c>
      <c r="I319" s="4" t="str">
        <f>'Calendar Tab'!$E319 &amp;"-" &amp;'Calendar Tab'!$D319</f>
        <v>2020-Q4</v>
      </c>
      <c r="J319" s="4" t="str">
        <f>'Calendar Tab'!$E319 &amp; "-" &amp; 'Calendar Tab'!$C319</f>
        <v>2020-Nov</v>
      </c>
      <c r="K319" s="4">
        <f>'Calendar Tab'!$E319 *100 +'Calendar Tab'!$B319</f>
        <v>202011</v>
      </c>
    </row>
    <row r="320" spans="1:11" x14ac:dyDescent="0.25">
      <c r="A320" s="9">
        <v>44148</v>
      </c>
      <c r="B320" s="7">
        <f>INT(TEXT('Calendar Tab'!$A320, "m"))</f>
        <v>11</v>
      </c>
      <c r="C320" s="7" t="str">
        <f>TEXT('Calendar Tab'!$A320, "mmm")</f>
        <v>Nov</v>
      </c>
      <c r="D320" s="8" t="str">
        <f xml:space="preserve">  "Q" &amp;  ( 1 + QUOTIENT('Calendar Tab'!$B320-1, 3))</f>
        <v>Q4</v>
      </c>
      <c r="E320" s="7">
        <f>YEAR('Calendar Tab'!$A320)</f>
        <v>2020</v>
      </c>
      <c r="F320" s="7">
        <f>WEEKDAY('Calendar Tab'!$A320)</f>
        <v>6</v>
      </c>
      <c r="G320" s="7" t="str">
        <f>TEXT('Calendar Tab'!$A320, "ddd")</f>
        <v>Fri</v>
      </c>
      <c r="H320" s="7">
        <f>INT(TEXT('Calendar Tab'!$A320, "d"))</f>
        <v>13</v>
      </c>
      <c r="I320" s="7" t="str">
        <f>'Calendar Tab'!$E320 &amp;"-" &amp;'Calendar Tab'!$D320</f>
        <v>2020-Q4</v>
      </c>
      <c r="J320" s="7" t="str">
        <f>'Calendar Tab'!$E320 &amp; "-" &amp; 'Calendar Tab'!$C320</f>
        <v>2020-Nov</v>
      </c>
      <c r="K320" s="7">
        <f>'Calendar Tab'!$E320 *100 +'Calendar Tab'!$B320</f>
        <v>202011</v>
      </c>
    </row>
    <row r="321" spans="1:11" x14ac:dyDescent="0.25">
      <c r="A321" s="12">
        <v>44149</v>
      </c>
      <c r="B321" s="10">
        <f>INT(TEXT('Calendar Tab'!$A321, "m"))</f>
        <v>11</v>
      </c>
      <c r="C321" s="10" t="str">
        <f>TEXT('Calendar Tab'!$A321, "mmm")</f>
        <v>Nov</v>
      </c>
      <c r="D321" s="11" t="str">
        <f xml:space="preserve">  "Q" &amp;  ( 1 + QUOTIENT('Calendar Tab'!$B321-1, 3))</f>
        <v>Q4</v>
      </c>
      <c r="E321" s="10">
        <f>YEAR('Calendar Tab'!$A321)</f>
        <v>2020</v>
      </c>
      <c r="F321" s="10">
        <f>WEEKDAY('Calendar Tab'!$A321)</f>
        <v>7</v>
      </c>
      <c r="G321" s="10" t="str">
        <f>TEXT('Calendar Tab'!$A321, "ddd")</f>
        <v>Sat</v>
      </c>
      <c r="H321" s="10">
        <f>INT(TEXT('Calendar Tab'!$A321, "d"))</f>
        <v>14</v>
      </c>
      <c r="I321" s="10" t="str">
        <f>'Calendar Tab'!$E321 &amp;"-" &amp;'Calendar Tab'!$D321</f>
        <v>2020-Q4</v>
      </c>
      <c r="J321" s="10" t="str">
        <f>'Calendar Tab'!$E321 &amp; "-" &amp; 'Calendar Tab'!$C321</f>
        <v>2020-Nov</v>
      </c>
      <c r="K321" s="10">
        <f>'Calendar Tab'!$E321 *100 +'Calendar Tab'!$B321</f>
        <v>202011</v>
      </c>
    </row>
    <row r="322" spans="1:11" x14ac:dyDescent="0.25">
      <c r="A322" s="6">
        <v>44150</v>
      </c>
      <c r="B322" s="4">
        <f>INT(TEXT('Calendar Tab'!$A322, "m"))</f>
        <v>11</v>
      </c>
      <c r="C322" s="4" t="str">
        <f>TEXT('Calendar Tab'!$A322, "mmm")</f>
        <v>Nov</v>
      </c>
      <c r="D322" s="5" t="str">
        <f xml:space="preserve">  "Q" &amp;  ( 1 + QUOTIENT('Calendar Tab'!$B322-1, 3))</f>
        <v>Q4</v>
      </c>
      <c r="E322" s="4">
        <f>YEAR('Calendar Tab'!$A322)</f>
        <v>2020</v>
      </c>
      <c r="F322" s="4">
        <f>WEEKDAY('Calendar Tab'!$A322)</f>
        <v>1</v>
      </c>
      <c r="G322" s="4" t="str">
        <f>TEXT('Calendar Tab'!$A322, "ddd")</f>
        <v>Sun</v>
      </c>
      <c r="H322" s="4">
        <f>INT(TEXT('Calendar Tab'!$A322, "d"))</f>
        <v>15</v>
      </c>
      <c r="I322" s="4" t="str">
        <f>'Calendar Tab'!$E322 &amp;"-" &amp;'Calendar Tab'!$D322</f>
        <v>2020-Q4</v>
      </c>
      <c r="J322" s="4" t="str">
        <f>'Calendar Tab'!$E322 &amp; "-" &amp; 'Calendar Tab'!$C322</f>
        <v>2020-Nov</v>
      </c>
      <c r="K322" s="4">
        <f>'Calendar Tab'!$E322 *100 +'Calendar Tab'!$B322</f>
        <v>202011</v>
      </c>
    </row>
    <row r="323" spans="1:11" x14ac:dyDescent="0.25">
      <c r="A323" s="9">
        <v>44151</v>
      </c>
      <c r="B323" s="7">
        <f>INT(TEXT('Calendar Tab'!$A323, "m"))</f>
        <v>11</v>
      </c>
      <c r="C323" s="7" t="str">
        <f>TEXT('Calendar Tab'!$A323, "mmm")</f>
        <v>Nov</v>
      </c>
      <c r="D323" s="8" t="str">
        <f xml:space="preserve">  "Q" &amp;  ( 1 + QUOTIENT('Calendar Tab'!$B323-1, 3))</f>
        <v>Q4</v>
      </c>
      <c r="E323" s="7">
        <f>YEAR('Calendar Tab'!$A323)</f>
        <v>2020</v>
      </c>
      <c r="F323" s="7">
        <f>WEEKDAY('Calendar Tab'!$A323)</f>
        <v>2</v>
      </c>
      <c r="G323" s="7" t="str">
        <f>TEXT('Calendar Tab'!$A323, "ddd")</f>
        <v>Mon</v>
      </c>
      <c r="H323" s="7">
        <f>INT(TEXT('Calendar Tab'!$A323, "d"))</f>
        <v>16</v>
      </c>
      <c r="I323" s="7" t="str">
        <f>'Calendar Tab'!$E323 &amp;"-" &amp;'Calendar Tab'!$D323</f>
        <v>2020-Q4</v>
      </c>
      <c r="J323" s="7" t="str">
        <f>'Calendar Tab'!$E323 &amp; "-" &amp; 'Calendar Tab'!$C323</f>
        <v>2020-Nov</v>
      </c>
      <c r="K323" s="7">
        <f>'Calendar Tab'!$E323 *100 +'Calendar Tab'!$B323</f>
        <v>202011</v>
      </c>
    </row>
    <row r="324" spans="1:11" x14ac:dyDescent="0.25">
      <c r="A324" s="12">
        <v>44152</v>
      </c>
      <c r="B324" s="10">
        <f>INT(TEXT('Calendar Tab'!$A324, "m"))</f>
        <v>11</v>
      </c>
      <c r="C324" s="10" t="str">
        <f>TEXT('Calendar Tab'!$A324, "mmm")</f>
        <v>Nov</v>
      </c>
      <c r="D324" s="11" t="str">
        <f xml:space="preserve">  "Q" &amp;  ( 1 + QUOTIENT('Calendar Tab'!$B324-1, 3))</f>
        <v>Q4</v>
      </c>
      <c r="E324" s="10">
        <f>YEAR('Calendar Tab'!$A324)</f>
        <v>2020</v>
      </c>
      <c r="F324" s="10">
        <f>WEEKDAY('Calendar Tab'!$A324)</f>
        <v>3</v>
      </c>
      <c r="G324" s="10" t="str">
        <f>TEXT('Calendar Tab'!$A324, "ddd")</f>
        <v>Tue</v>
      </c>
      <c r="H324" s="10">
        <f>INT(TEXT('Calendar Tab'!$A324, "d"))</f>
        <v>17</v>
      </c>
      <c r="I324" s="10" t="str">
        <f>'Calendar Tab'!$E324 &amp;"-" &amp;'Calendar Tab'!$D324</f>
        <v>2020-Q4</v>
      </c>
      <c r="J324" s="10" t="str">
        <f>'Calendar Tab'!$E324 &amp; "-" &amp; 'Calendar Tab'!$C324</f>
        <v>2020-Nov</v>
      </c>
      <c r="K324" s="10">
        <f>'Calendar Tab'!$E324 *100 +'Calendar Tab'!$B324</f>
        <v>202011</v>
      </c>
    </row>
    <row r="325" spans="1:11" x14ac:dyDescent="0.25">
      <c r="A325" s="6">
        <v>44153</v>
      </c>
      <c r="B325" s="4">
        <f>INT(TEXT('Calendar Tab'!$A325, "m"))</f>
        <v>11</v>
      </c>
      <c r="C325" s="4" t="str">
        <f>TEXT('Calendar Tab'!$A325, "mmm")</f>
        <v>Nov</v>
      </c>
      <c r="D325" s="5" t="str">
        <f xml:space="preserve">  "Q" &amp;  ( 1 + QUOTIENT('Calendar Tab'!$B325-1, 3))</f>
        <v>Q4</v>
      </c>
      <c r="E325" s="4">
        <f>YEAR('Calendar Tab'!$A325)</f>
        <v>2020</v>
      </c>
      <c r="F325" s="4">
        <f>WEEKDAY('Calendar Tab'!$A325)</f>
        <v>4</v>
      </c>
      <c r="G325" s="4" t="str">
        <f>TEXT('Calendar Tab'!$A325, "ddd")</f>
        <v>Wed</v>
      </c>
      <c r="H325" s="4">
        <f>INT(TEXT('Calendar Tab'!$A325, "d"))</f>
        <v>18</v>
      </c>
      <c r="I325" s="4" t="str">
        <f>'Calendar Tab'!$E325 &amp;"-" &amp;'Calendar Tab'!$D325</f>
        <v>2020-Q4</v>
      </c>
      <c r="J325" s="4" t="str">
        <f>'Calendar Tab'!$E325 &amp; "-" &amp; 'Calendar Tab'!$C325</f>
        <v>2020-Nov</v>
      </c>
      <c r="K325" s="4">
        <f>'Calendar Tab'!$E325 *100 +'Calendar Tab'!$B325</f>
        <v>202011</v>
      </c>
    </row>
    <row r="326" spans="1:11" x14ac:dyDescent="0.25">
      <c r="A326" s="6">
        <v>44154</v>
      </c>
      <c r="B326" s="4">
        <f>INT(TEXT('Calendar Tab'!$A326, "m"))</f>
        <v>11</v>
      </c>
      <c r="C326" s="4" t="str">
        <f>TEXT('Calendar Tab'!$A326, "mmm")</f>
        <v>Nov</v>
      </c>
      <c r="D326" s="5" t="str">
        <f xml:space="preserve">  "Q" &amp;  ( 1 + QUOTIENT('Calendar Tab'!$B326-1, 3))</f>
        <v>Q4</v>
      </c>
      <c r="E326" s="4">
        <f>YEAR('Calendar Tab'!$A326)</f>
        <v>2020</v>
      </c>
      <c r="F326" s="4">
        <f>WEEKDAY('Calendar Tab'!$A326)</f>
        <v>5</v>
      </c>
      <c r="G326" s="4" t="str">
        <f>TEXT('Calendar Tab'!$A326, "ddd")</f>
        <v>Thu</v>
      </c>
      <c r="H326" s="4">
        <f>INT(TEXT('Calendar Tab'!$A326, "d"))</f>
        <v>19</v>
      </c>
      <c r="I326" s="4" t="str">
        <f>'Calendar Tab'!$E326 &amp;"-" &amp;'Calendar Tab'!$D326</f>
        <v>2020-Q4</v>
      </c>
      <c r="J326" s="4" t="str">
        <f>'Calendar Tab'!$E326 &amp; "-" &amp; 'Calendar Tab'!$C326</f>
        <v>2020-Nov</v>
      </c>
      <c r="K326" s="4">
        <f>'Calendar Tab'!$E326 *100 +'Calendar Tab'!$B326</f>
        <v>202011</v>
      </c>
    </row>
    <row r="327" spans="1:11" x14ac:dyDescent="0.25">
      <c r="A327" s="9">
        <v>44155</v>
      </c>
      <c r="B327" s="7">
        <f>INT(TEXT('Calendar Tab'!$A327, "m"))</f>
        <v>11</v>
      </c>
      <c r="C327" s="7" t="str">
        <f>TEXT('Calendar Tab'!$A327, "mmm")</f>
        <v>Nov</v>
      </c>
      <c r="D327" s="8" t="str">
        <f xml:space="preserve">  "Q" &amp;  ( 1 + QUOTIENT('Calendar Tab'!$B327-1, 3))</f>
        <v>Q4</v>
      </c>
      <c r="E327" s="7">
        <f>YEAR('Calendar Tab'!$A327)</f>
        <v>2020</v>
      </c>
      <c r="F327" s="7">
        <f>WEEKDAY('Calendar Tab'!$A327)</f>
        <v>6</v>
      </c>
      <c r="G327" s="7" t="str">
        <f>TEXT('Calendar Tab'!$A327, "ddd")</f>
        <v>Fri</v>
      </c>
      <c r="H327" s="7">
        <f>INT(TEXT('Calendar Tab'!$A327, "d"))</f>
        <v>20</v>
      </c>
      <c r="I327" s="7" t="str">
        <f>'Calendar Tab'!$E327 &amp;"-" &amp;'Calendar Tab'!$D327</f>
        <v>2020-Q4</v>
      </c>
      <c r="J327" s="7" t="str">
        <f>'Calendar Tab'!$E327 &amp; "-" &amp; 'Calendar Tab'!$C327</f>
        <v>2020-Nov</v>
      </c>
      <c r="K327" s="7">
        <f>'Calendar Tab'!$E327 *100 +'Calendar Tab'!$B327</f>
        <v>202011</v>
      </c>
    </row>
    <row r="328" spans="1:11" x14ac:dyDescent="0.25">
      <c r="A328" s="12">
        <v>44156</v>
      </c>
      <c r="B328" s="10">
        <f>INT(TEXT('Calendar Tab'!$A328, "m"))</f>
        <v>11</v>
      </c>
      <c r="C328" s="10" t="str">
        <f>TEXT('Calendar Tab'!$A328, "mmm")</f>
        <v>Nov</v>
      </c>
      <c r="D328" s="11" t="str">
        <f xml:space="preserve">  "Q" &amp;  ( 1 + QUOTIENT('Calendar Tab'!$B328-1, 3))</f>
        <v>Q4</v>
      </c>
      <c r="E328" s="10">
        <f>YEAR('Calendar Tab'!$A328)</f>
        <v>2020</v>
      </c>
      <c r="F328" s="10">
        <f>WEEKDAY('Calendar Tab'!$A328)</f>
        <v>7</v>
      </c>
      <c r="G328" s="10" t="str">
        <f>TEXT('Calendar Tab'!$A328, "ddd")</f>
        <v>Sat</v>
      </c>
      <c r="H328" s="10">
        <f>INT(TEXT('Calendar Tab'!$A328, "d"))</f>
        <v>21</v>
      </c>
      <c r="I328" s="10" t="str">
        <f>'Calendar Tab'!$E328 &amp;"-" &amp;'Calendar Tab'!$D328</f>
        <v>2020-Q4</v>
      </c>
      <c r="J328" s="10" t="str">
        <f>'Calendar Tab'!$E328 &amp; "-" &amp; 'Calendar Tab'!$C328</f>
        <v>2020-Nov</v>
      </c>
      <c r="K328" s="10">
        <f>'Calendar Tab'!$E328 *100 +'Calendar Tab'!$B328</f>
        <v>202011</v>
      </c>
    </row>
    <row r="329" spans="1:11" x14ac:dyDescent="0.25">
      <c r="A329" s="6">
        <v>44157</v>
      </c>
      <c r="B329" s="4">
        <f>INT(TEXT('Calendar Tab'!$A329, "m"))</f>
        <v>11</v>
      </c>
      <c r="C329" s="4" t="str">
        <f>TEXT('Calendar Tab'!$A329, "mmm")</f>
        <v>Nov</v>
      </c>
      <c r="D329" s="5" t="str">
        <f xml:space="preserve">  "Q" &amp;  ( 1 + QUOTIENT('Calendar Tab'!$B329-1, 3))</f>
        <v>Q4</v>
      </c>
      <c r="E329" s="4">
        <f>YEAR('Calendar Tab'!$A329)</f>
        <v>2020</v>
      </c>
      <c r="F329" s="4">
        <f>WEEKDAY('Calendar Tab'!$A329)</f>
        <v>1</v>
      </c>
      <c r="G329" s="4" t="str">
        <f>TEXT('Calendar Tab'!$A329, "ddd")</f>
        <v>Sun</v>
      </c>
      <c r="H329" s="4">
        <f>INT(TEXT('Calendar Tab'!$A329, "d"))</f>
        <v>22</v>
      </c>
      <c r="I329" s="4" t="str">
        <f>'Calendar Tab'!$E329 &amp;"-" &amp;'Calendar Tab'!$D329</f>
        <v>2020-Q4</v>
      </c>
      <c r="J329" s="4" t="str">
        <f>'Calendar Tab'!$E329 &amp; "-" &amp; 'Calendar Tab'!$C329</f>
        <v>2020-Nov</v>
      </c>
      <c r="K329" s="4">
        <f>'Calendar Tab'!$E329 *100 +'Calendar Tab'!$B329</f>
        <v>202011</v>
      </c>
    </row>
    <row r="330" spans="1:11" x14ac:dyDescent="0.25">
      <c r="A330" s="9">
        <v>44158</v>
      </c>
      <c r="B330" s="7">
        <f>INT(TEXT('Calendar Tab'!$A330, "m"))</f>
        <v>11</v>
      </c>
      <c r="C330" s="7" t="str">
        <f>TEXT('Calendar Tab'!$A330, "mmm")</f>
        <v>Nov</v>
      </c>
      <c r="D330" s="8" t="str">
        <f xml:space="preserve">  "Q" &amp;  ( 1 + QUOTIENT('Calendar Tab'!$B330-1, 3))</f>
        <v>Q4</v>
      </c>
      <c r="E330" s="7">
        <f>YEAR('Calendar Tab'!$A330)</f>
        <v>2020</v>
      </c>
      <c r="F330" s="7">
        <f>WEEKDAY('Calendar Tab'!$A330)</f>
        <v>2</v>
      </c>
      <c r="G330" s="7" t="str">
        <f>TEXT('Calendar Tab'!$A330, "ddd")</f>
        <v>Mon</v>
      </c>
      <c r="H330" s="7">
        <f>INT(TEXT('Calendar Tab'!$A330, "d"))</f>
        <v>23</v>
      </c>
      <c r="I330" s="7" t="str">
        <f>'Calendar Tab'!$E330 &amp;"-" &amp;'Calendar Tab'!$D330</f>
        <v>2020-Q4</v>
      </c>
      <c r="J330" s="7" t="str">
        <f>'Calendar Tab'!$E330 &amp; "-" &amp; 'Calendar Tab'!$C330</f>
        <v>2020-Nov</v>
      </c>
      <c r="K330" s="7">
        <f>'Calendar Tab'!$E330 *100 +'Calendar Tab'!$B330</f>
        <v>202011</v>
      </c>
    </row>
    <row r="331" spans="1:11" x14ac:dyDescent="0.25">
      <c r="A331" s="12">
        <v>44159</v>
      </c>
      <c r="B331" s="10">
        <f>INT(TEXT('Calendar Tab'!$A331, "m"))</f>
        <v>11</v>
      </c>
      <c r="C331" s="10" t="str">
        <f>TEXT('Calendar Tab'!$A331, "mmm")</f>
        <v>Nov</v>
      </c>
      <c r="D331" s="11" t="str">
        <f xml:space="preserve">  "Q" &amp;  ( 1 + QUOTIENT('Calendar Tab'!$B331-1, 3))</f>
        <v>Q4</v>
      </c>
      <c r="E331" s="10">
        <f>YEAR('Calendar Tab'!$A331)</f>
        <v>2020</v>
      </c>
      <c r="F331" s="10">
        <f>WEEKDAY('Calendar Tab'!$A331)</f>
        <v>3</v>
      </c>
      <c r="G331" s="10" t="str">
        <f>TEXT('Calendar Tab'!$A331, "ddd")</f>
        <v>Tue</v>
      </c>
      <c r="H331" s="10">
        <f>INT(TEXT('Calendar Tab'!$A331, "d"))</f>
        <v>24</v>
      </c>
      <c r="I331" s="10" t="str">
        <f>'Calendar Tab'!$E331 &amp;"-" &amp;'Calendar Tab'!$D331</f>
        <v>2020-Q4</v>
      </c>
      <c r="J331" s="10" t="str">
        <f>'Calendar Tab'!$E331 &amp; "-" &amp; 'Calendar Tab'!$C331</f>
        <v>2020-Nov</v>
      </c>
      <c r="K331" s="10">
        <f>'Calendar Tab'!$E331 *100 +'Calendar Tab'!$B331</f>
        <v>202011</v>
      </c>
    </row>
    <row r="332" spans="1:11" x14ac:dyDescent="0.25">
      <c r="A332" s="6">
        <v>44160</v>
      </c>
      <c r="B332" s="4">
        <f>INT(TEXT('Calendar Tab'!$A332, "m"))</f>
        <v>11</v>
      </c>
      <c r="C332" s="4" t="str">
        <f>TEXT('Calendar Tab'!$A332, "mmm")</f>
        <v>Nov</v>
      </c>
      <c r="D332" s="5" t="str">
        <f xml:space="preserve">  "Q" &amp;  ( 1 + QUOTIENT('Calendar Tab'!$B332-1, 3))</f>
        <v>Q4</v>
      </c>
      <c r="E332" s="4">
        <f>YEAR('Calendar Tab'!$A332)</f>
        <v>2020</v>
      </c>
      <c r="F332" s="4">
        <f>WEEKDAY('Calendar Tab'!$A332)</f>
        <v>4</v>
      </c>
      <c r="G332" s="4" t="str">
        <f>TEXT('Calendar Tab'!$A332, "ddd")</f>
        <v>Wed</v>
      </c>
      <c r="H332" s="4">
        <f>INT(TEXT('Calendar Tab'!$A332, "d"))</f>
        <v>25</v>
      </c>
      <c r="I332" s="4" t="str">
        <f>'Calendar Tab'!$E332 &amp;"-" &amp;'Calendar Tab'!$D332</f>
        <v>2020-Q4</v>
      </c>
      <c r="J332" s="4" t="str">
        <f>'Calendar Tab'!$E332 &amp; "-" &amp; 'Calendar Tab'!$C332</f>
        <v>2020-Nov</v>
      </c>
      <c r="K332" s="4">
        <f>'Calendar Tab'!$E332 *100 +'Calendar Tab'!$B332</f>
        <v>202011</v>
      </c>
    </row>
    <row r="333" spans="1:11" x14ac:dyDescent="0.25">
      <c r="A333" s="9">
        <v>44161</v>
      </c>
      <c r="B333" s="7">
        <f>INT(TEXT('Calendar Tab'!$A333, "m"))</f>
        <v>11</v>
      </c>
      <c r="C333" s="7" t="str">
        <f>TEXT('Calendar Tab'!$A333, "mmm")</f>
        <v>Nov</v>
      </c>
      <c r="D333" s="8" t="str">
        <f xml:space="preserve">  "Q" &amp;  ( 1 + QUOTIENT('Calendar Tab'!$B333-1, 3))</f>
        <v>Q4</v>
      </c>
      <c r="E333" s="7">
        <f>YEAR('Calendar Tab'!$A333)</f>
        <v>2020</v>
      </c>
      <c r="F333" s="7">
        <f>WEEKDAY('Calendar Tab'!$A333)</f>
        <v>5</v>
      </c>
      <c r="G333" s="7" t="str">
        <f>TEXT('Calendar Tab'!$A333, "ddd")</f>
        <v>Thu</v>
      </c>
      <c r="H333" s="7">
        <f>INT(TEXT('Calendar Tab'!$A333, "d"))</f>
        <v>26</v>
      </c>
      <c r="I333" s="7" t="str">
        <f>'Calendar Tab'!$E333 &amp;"-" &amp;'Calendar Tab'!$D333</f>
        <v>2020-Q4</v>
      </c>
      <c r="J333" s="7" t="str">
        <f>'Calendar Tab'!$E333 &amp; "-" &amp; 'Calendar Tab'!$C333</f>
        <v>2020-Nov</v>
      </c>
      <c r="K333" s="7">
        <f>'Calendar Tab'!$E333 *100 +'Calendar Tab'!$B333</f>
        <v>202011</v>
      </c>
    </row>
    <row r="334" spans="1:11" x14ac:dyDescent="0.25">
      <c r="A334" s="12">
        <v>44162</v>
      </c>
      <c r="B334" s="10">
        <f>INT(TEXT('Calendar Tab'!$A334, "m"))</f>
        <v>11</v>
      </c>
      <c r="C334" s="10" t="str">
        <f>TEXT('Calendar Tab'!$A334, "mmm")</f>
        <v>Nov</v>
      </c>
      <c r="D334" s="11" t="str">
        <f xml:space="preserve">  "Q" &amp;  ( 1 + QUOTIENT('Calendar Tab'!$B334-1, 3))</f>
        <v>Q4</v>
      </c>
      <c r="E334" s="10">
        <f>YEAR('Calendar Tab'!$A334)</f>
        <v>2020</v>
      </c>
      <c r="F334" s="10">
        <f>WEEKDAY('Calendar Tab'!$A334)</f>
        <v>6</v>
      </c>
      <c r="G334" s="10" t="str">
        <f>TEXT('Calendar Tab'!$A334, "ddd")</f>
        <v>Fri</v>
      </c>
      <c r="H334" s="10">
        <f>INT(TEXT('Calendar Tab'!$A334, "d"))</f>
        <v>27</v>
      </c>
      <c r="I334" s="10" t="str">
        <f>'Calendar Tab'!$E334 &amp;"-" &amp;'Calendar Tab'!$D334</f>
        <v>2020-Q4</v>
      </c>
      <c r="J334" s="10" t="str">
        <f>'Calendar Tab'!$E334 &amp; "-" &amp; 'Calendar Tab'!$C334</f>
        <v>2020-Nov</v>
      </c>
      <c r="K334" s="10">
        <f>'Calendar Tab'!$E334 *100 +'Calendar Tab'!$B334</f>
        <v>202011</v>
      </c>
    </row>
    <row r="335" spans="1:11" x14ac:dyDescent="0.25">
      <c r="A335" s="6">
        <v>44163</v>
      </c>
      <c r="B335" s="4">
        <f>INT(TEXT('Calendar Tab'!$A335, "m"))</f>
        <v>11</v>
      </c>
      <c r="C335" s="4" t="str">
        <f>TEXT('Calendar Tab'!$A335, "mmm")</f>
        <v>Nov</v>
      </c>
      <c r="D335" s="5" t="str">
        <f xml:space="preserve">  "Q" &amp;  ( 1 + QUOTIENT('Calendar Tab'!$B335-1, 3))</f>
        <v>Q4</v>
      </c>
      <c r="E335" s="4">
        <f>YEAR('Calendar Tab'!$A335)</f>
        <v>2020</v>
      </c>
      <c r="F335" s="4">
        <f>WEEKDAY('Calendar Tab'!$A335)</f>
        <v>7</v>
      </c>
      <c r="G335" s="4" t="str">
        <f>TEXT('Calendar Tab'!$A335, "ddd")</f>
        <v>Sat</v>
      </c>
      <c r="H335" s="4">
        <f>INT(TEXT('Calendar Tab'!$A335, "d"))</f>
        <v>28</v>
      </c>
      <c r="I335" s="4" t="str">
        <f>'Calendar Tab'!$E335 &amp;"-" &amp;'Calendar Tab'!$D335</f>
        <v>2020-Q4</v>
      </c>
      <c r="J335" s="4" t="str">
        <f>'Calendar Tab'!$E335 &amp; "-" &amp; 'Calendar Tab'!$C335</f>
        <v>2020-Nov</v>
      </c>
      <c r="K335" s="4">
        <f>'Calendar Tab'!$E335 *100 +'Calendar Tab'!$B335</f>
        <v>202011</v>
      </c>
    </row>
    <row r="336" spans="1:11" x14ac:dyDescent="0.25">
      <c r="A336" s="9">
        <v>44164</v>
      </c>
      <c r="B336" s="7">
        <f>INT(TEXT('Calendar Tab'!$A336, "m"))</f>
        <v>11</v>
      </c>
      <c r="C336" s="7" t="str">
        <f>TEXT('Calendar Tab'!$A336, "mmm")</f>
        <v>Nov</v>
      </c>
      <c r="D336" s="8" t="str">
        <f xml:space="preserve">  "Q" &amp;  ( 1 + QUOTIENT('Calendar Tab'!$B336-1, 3))</f>
        <v>Q4</v>
      </c>
      <c r="E336" s="7">
        <f>YEAR('Calendar Tab'!$A336)</f>
        <v>2020</v>
      </c>
      <c r="F336" s="7">
        <f>WEEKDAY('Calendar Tab'!$A336)</f>
        <v>1</v>
      </c>
      <c r="G336" s="7" t="str">
        <f>TEXT('Calendar Tab'!$A336, "ddd")</f>
        <v>Sun</v>
      </c>
      <c r="H336" s="7">
        <f>INT(TEXT('Calendar Tab'!$A336, "d"))</f>
        <v>29</v>
      </c>
      <c r="I336" s="7" t="str">
        <f>'Calendar Tab'!$E336 &amp;"-" &amp;'Calendar Tab'!$D336</f>
        <v>2020-Q4</v>
      </c>
      <c r="J336" s="7" t="str">
        <f>'Calendar Tab'!$E336 &amp; "-" &amp; 'Calendar Tab'!$C336</f>
        <v>2020-Nov</v>
      </c>
      <c r="K336" s="7">
        <f>'Calendar Tab'!$E336 *100 +'Calendar Tab'!$B336</f>
        <v>202011</v>
      </c>
    </row>
    <row r="337" spans="1:11" x14ac:dyDescent="0.25">
      <c r="A337" s="12">
        <v>44165</v>
      </c>
      <c r="B337" s="10">
        <f>INT(TEXT('Calendar Tab'!$A337, "m"))</f>
        <v>11</v>
      </c>
      <c r="C337" s="10" t="str">
        <f>TEXT('Calendar Tab'!$A337, "mmm")</f>
        <v>Nov</v>
      </c>
      <c r="D337" s="11" t="str">
        <f xml:space="preserve">  "Q" &amp;  ( 1 + QUOTIENT('Calendar Tab'!$B337-1, 3))</f>
        <v>Q4</v>
      </c>
      <c r="E337" s="10">
        <f>YEAR('Calendar Tab'!$A337)</f>
        <v>2020</v>
      </c>
      <c r="F337" s="10">
        <f>WEEKDAY('Calendar Tab'!$A337)</f>
        <v>2</v>
      </c>
      <c r="G337" s="10" t="str">
        <f>TEXT('Calendar Tab'!$A337, "ddd")</f>
        <v>Mon</v>
      </c>
      <c r="H337" s="10">
        <f>INT(TEXT('Calendar Tab'!$A337, "d"))</f>
        <v>30</v>
      </c>
      <c r="I337" s="10" t="str">
        <f>'Calendar Tab'!$E337 &amp;"-" &amp;'Calendar Tab'!$D337</f>
        <v>2020-Q4</v>
      </c>
      <c r="J337" s="10" t="str">
        <f>'Calendar Tab'!$E337 &amp; "-" &amp; 'Calendar Tab'!$C337</f>
        <v>2020-Nov</v>
      </c>
      <c r="K337" s="10">
        <f>'Calendar Tab'!$E337 *100 +'Calendar Tab'!$B337</f>
        <v>202011</v>
      </c>
    </row>
    <row r="338" spans="1:11" x14ac:dyDescent="0.25">
      <c r="A338" s="6">
        <v>44166</v>
      </c>
      <c r="B338" s="4">
        <f>INT(TEXT('Calendar Tab'!$A338, "m"))</f>
        <v>12</v>
      </c>
      <c r="C338" s="4" t="str">
        <f>TEXT('Calendar Tab'!$A338, "mmm")</f>
        <v>Dec</v>
      </c>
      <c r="D338" s="5" t="str">
        <f xml:space="preserve">  "Q" &amp;  ( 1 + QUOTIENT('Calendar Tab'!$B338-1, 3))</f>
        <v>Q4</v>
      </c>
      <c r="E338" s="4">
        <f>YEAR('Calendar Tab'!$A338)</f>
        <v>2020</v>
      </c>
      <c r="F338" s="4">
        <f>WEEKDAY('Calendar Tab'!$A338)</f>
        <v>3</v>
      </c>
      <c r="G338" s="4" t="str">
        <f>TEXT('Calendar Tab'!$A338, "ddd")</f>
        <v>Tue</v>
      </c>
      <c r="H338" s="4">
        <f>INT(TEXT('Calendar Tab'!$A338, "d"))</f>
        <v>1</v>
      </c>
      <c r="I338" s="4" t="str">
        <f>'Calendar Tab'!$E338 &amp;"-" &amp;'Calendar Tab'!$D338</f>
        <v>2020-Q4</v>
      </c>
      <c r="J338" s="4" t="str">
        <f>'Calendar Tab'!$E338 &amp; "-" &amp; 'Calendar Tab'!$C338</f>
        <v>2020-Dec</v>
      </c>
      <c r="K338" s="4">
        <f>'Calendar Tab'!$E338 *100 +'Calendar Tab'!$B338</f>
        <v>202012</v>
      </c>
    </row>
    <row r="339" spans="1:11" x14ac:dyDescent="0.25">
      <c r="A339" s="9">
        <v>44167</v>
      </c>
      <c r="B339" s="7">
        <f>INT(TEXT('Calendar Tab'!$A339, "m"))</f>
        <v>12</v>
      </c>
      <c r="C339" s="7" t="str">
        <f>TEXT('Calendar Tab'!$A339, "mmm")</f>
        <v>Dec</v>
      </c>
      <c r="D339" s="8" t="str">
        <f xml:space="preserve">  "Q" &amp;  ( 1 + QUOTIENT('Calendar Tab'!$B339-1, 3))</f>
        <v>Q4</v>
      </c>
      <c r="E339" s="7">
        <f>YEAR('Calendar Tab'!$A339)</f>
        <v>2020</v>
      </c>
      <c r="F339" s="7">
        <f>WEEKDAY('Calendar Tab'!$A339)</f>
        <v>4</v>
      </c>
      <c r="G339" s="7" t="str">
        <f>TEXT('Calendar Tab'!$A339, "ddd")</f>
        <v>Wed</v>
      </c>
      <c r="H339" s="7">
        <f>INT(TEXT('Calendar Tab'!$A339, "d"))</f>
        <v>2</v>
      </c>
      <c r="I339" s="7" t="str">
        <f>'Calendar Tab'!$E339 &amp;"-" &amp;'Calendar Tab'!$D339</f>
        <v>2020-Q4</v>
      </c>
      <c r="J339" s="7" t="str">
        <f>'Calendar Tab'!$E339 &amp; "-" &amp; 'Calendar Tab'!$C339</f>
        <v>2020-Dec</v>
      </c>
      <c r="K339" s="7">
        <f>'Calendar Tab'!$E339 *100 +'Calendar Tab'!$B339</f>
        <v>202012</v>
      </c>
    </row>
    <row r="340" spans="1:11" x14ac:dyDescent="0.25">
      <c r="A340" s="12">
        <v>44168</v>
      </c>
      <c r="B340" s="10">
        <f>INT(TEXT('Calendar Tab'!$A340, "m"))</f>
        <v>12</v>
      </c>
      <c r="C340" s="10" t="str">
        <f>TEXT('Calendar Tab'!$A340, "mmm")</f>
        <v>Dec</v>
      </c>
      <c r="D340" s="11" t="str">
        <f xml:space="preserve">  "Q" &amp;  ( 1 + QUOTIENT('Calendar Tab'!$B340-1, 3))</f>
        <v>Q4</v>
      </c>
      <c r="E340" s="10">
        <f>YEAR('Calendar Tab'!$A340)</f>
        <v>2020</v>
      </c>
      <c r="F340" s="10">
        <f>WEEKDAY('Calendar Tab'!$A340)</f>
        <v>5</v>
      </c>
      <c r="G340" s="10" t="str">
        <f>TEXT('Calendar Tab'!$A340, "ddd")</f>
        <v>Thu</v>
      </c>
      <c r="H340" s="10">
        <f>INT(TEXT('Calendar Tab'!$A340, "d"))</f>
        <v>3</v>
      </c>
      <c r="I340" s="10" t="str">
        <f>'Calendar Tab'!$E340 &amp;"-" &amp;'Calendar Tab'!$D340</f>
        <v>2020-Q4</v>
      </c>
      <c r="J340" s="10" t="str">
        <f>'Calendar Tab'!$E340 &amp; "-" &amp; 'Calendar Tab'!$C340</f>
        <v>2020-Dec</v>
      </c>
      <c r="K340" s="10">
        <f>'Calendar Tab'!$E340 *100 +'Calendar Tab'!$B340</f>
        <v>202012</v>
      </c>
    </row>
    <row r="341" spans="1:11" x14ac:dyDescent="0.25">
      <c r="A341" s="6">
        <v>44169</v>
      </c>
      <c r="B341" s="4">
        <f>INT(TEXT('Calendar Tab'!$A341, "m"))</f>
        <v>12</v>
      </c>
      <c r="C341" s="4" t="str">
        <f>TEXT('Calendar Tab'!$A341, "mmm")</f>
        <v>Dec</v>
      </c>
      <c r="D341" s="5" t="str">
        <f xml:space="preserve">  "Q" &amp;  ( 1 + QUOTIENT('Calendar Tab'!$B341-1, 3))</f>
        <v>Q4</v>
      </c>
      <c r="E341" s="4">
        <f>YEAR('Calendar Tab'!$A341)</f>
        <v>2020</v>
      </c>
      <c r="F341" s="4">
        <f>WEEKDAY('Calendar Tab'!$A341)</f>
        <v>6</v>
      </c>
      <c r="G341" s="4" t="str">
        <f>TEXT('Calendar Tab'!$A341, "ddd")</f>
        <v>Fri</v>
      </c>
      <c r="H341" s="4">
        <f>INT(TEXT('Calendar Tab'!$A341, "d"))</f>
        <v>4</v>
      </c>
      <c r="I341" s="4" t="str">
        <f>'Calendar Tab'!$E341 &amp;"-" &amp;'Calendar Tab'!$D341</f>
        <v>2020-Q4</v>
      </c>
      <c r="J341" s="4" t="str">
        <f>'Calendar Tab'!$E341 &amp; "-" &amp; 'Calendar Tab'!$C341</f>
        <v>2020-Dec</v>
      </c>
      <c r="K341" s="4">
        <f>'Calendar Tab'!$E341 *100 +'Calendar Tab'!$B341</f>
        <v>202012</v>
      </c>
    </row>
    <row r="342" spans="1:11" x14ac:dyDescent="0.25">
      <c r="A342" s="9">
        <v>44170</v>
      </c>
      <c r="B342" s="7">
        <f>INT(TEXT('Calendar Tab'!$A342, "m"))</f>
        <v>12</v>
      </c>
      <c r="C342" s="7" t="str">
        <f>TEXT('Calendar Tab'!$A342, "mmm")</f>
        <v>Dec</v>
      </c>
      <c r="D342" s="8" t="str">
        <f xml:space="preserve">  "Q" &amp;  ( 1 + QUOTIENT('Calendar Tab'!$B342-1, 3))</f>
        <v>Q4</v>
      </c>
      <c r="E342" s="7">
        <f>YEAR('Calendar Tab'!$A342)</f>
        <v>2020</v>
      </c>
      <c r="F342" s="7">
        <f>WEEKDAY('Calendar Tab'!$A342)</f>
        <v>7</v>
      </c>
      <c r="G342" s="7" t="str">
        <f>TEXT('Calendar Tab'!$A342, "ddd")</f>
        <v>Sat</v>
      </c>
      <c r="H342" s="7">
        <f>INT(TEXT('Calendar Tab'!$A342, "d"))</f>
        <v>5</v>
      </c>
      <c r="I342" s="7" t="str">
        <f>'Calendar Tab'!$E342 &amp;"-" &amp;'Calendar Tab'!$D342</f>
        <v>2020-Q4</v>
      </c>
      <c r="J342" s="7" t="str">
        <f>'Calendar Tab'!$E342 &amp; "-" &amp; 'Calendar Tab'!$C342</f>
        <v>2020-Dec</v>
      </c>
      <c r="K342" s="7">
        <f>'Calendar Tab'!$E342 *100 +'Calendar Tab'!$B342</f>
        <v>202012</v>
      </c>
    </row>
    <row r="343" spans="1:11" x14ac:dyDescent="0.25">
      <c r="A343" s="12">
        <v>44171</v>
      </c>
      <c r="B343" s="10">
        <f>INT(TEXT('Calendar Tab'!$A343, "m"))</f>
        <v>12</v>
      </c>
      <c r="C343" s="10" t="str">
        <f>TEXT('Calendar Tab'!$A343, "mmm")</f>
        <v>Dec</v>
      </c>
      <c r="D343" s="11" t="str">
        <f xml:space="preserve">  "Q" &amp;  ( 1 + QUOTIENT('Calendar Tab'!$B343-1, 3))</f>
        <v>Q4</v>
      </c>
      <c r="E343" s="10">
        <f>YEAR('Calendar Tab'!$A343)</f>
        <v>2020</v>
      </c>
      <c r="F343" s="10">
        <f>WEEKDAY('Calendar Tab'!$A343)</f>
        <v>1</v>
      </c>
      <c r="G343" s="10" t="str">
        <f>TEXT('Calendar Tab'!$A343, "ddd")</f>
        <v>Sun</v>
      </c>
      <c r="H343" s="10">
        <f>INT(TEXT('Calendar Tab'!$A343, "d"))</f>
        <v>6</v>
      </c>
      <c r="I343" s="10" t="str">
        <f>'Calendar Tab'!$E343 &amp;"-" &amp;'Calendar Tab'!$D343</f>
        <v>2020-Q4</v>
      </c>
      <c r="J343" s="10" t="str">
        <f>'Calendar Tab'!$E343 &amp; "-" &amp; 'Calendar Tab'!$C343</f>
        <v>2020-Dec</v>
      </c>
      <c r="K343" s="10">
        <f>'Calendar Tab'!$E343 *100 +'Calendar Tab'!$B343</f>
        <v>202012</v>
      </c>
    </row>
    <row r="344" spans="1:11" x14ac:dyDescent="0.25">
      <c r="A344" s="6">
        <v>44172</v>
      </c>
      <c r="B344" s="4">
        <f>INT(TEXT('Calendar Tab'!$A344, "m"))</f>
        <v>12</v>
      </c>
      <c r="C344" s="4" t="str">
        <f>TEXT('Calendar Tab'!$A344, "mmm")</f>
        <v>Dec</v>
      </c>
      <c r="D344" s="5" t="str">
        <f xml:space="preserve">  "Q" &amp;  ( 1 + QUOTIENT('Calendar Tab'!$B344-1, 3))</f>
        <v>Q4</v>
      </c>
      <c r="E344" s="4">
        <f>YEAR('Calendar Tab'!$A344)</f>
        <v>2020</v>
      </c>
      <c r="F344" s="4">
        <f>WEEKDAY('Calendar Tab'!$A344)</f>
        <v>2</v>
      </c>
      <c r="G344" s="4" t="str">
        <f>TEXT('Calendar Tab'!$A344, "ddd")</f>
        <v>Mon</v>
      </c>
      <c r="H344" s="4">
        <f>INT(TEXT('Calendar Tab'!$A344, "d"))</f>
        <v>7</v>
      </c>
      <c r="I344" s="4" t="str">
        <f>'Calendar Tab'!$E344 &amp;"-" &amp;'Calendar Tab'!$D344</f>
        <v>2020-Q4</v>
      </c>
      <c r="J344" s="4" t="str">
        <f>'Calendar Tab'!$E344 &amp; "-" &amp; 'Calendar Tab'!$C344</f>
        <v>2020-Dec</v>
      </c>
      <c r="K344" s="4">
        <f>'Calendar Tab'!$E344 *100 +'Calendar Tab'!$B344</f>
        <v>202012</v>
      </c>
    </row>
    <row r="345" spans="1:11" x14ac:dyDescent="0.25">
      <c r="A345" s="9">
        <v>44173</v>
      </c>
      <c r="B345" s="7">
        <f>INT(TEXT('Calendar Tab'!$A345, "m"))</f>
        <v>12</v>
      </c>
      <c r="C345" s="7" t="str">
        <f>TEXT('Calendar Tab'!$A345, "mmm")</f>
        <v>Dec</v>
      </c>
      <c r="D345" s="8" t="str">
        <f xml:space="preserve">  "Q" &amp;  ( 1 + QUOTIENT('Calendar Tab'!$B345-1, 3))</f>
        <v>Q4</v>
      </c>
      <c r="E345" s="7">
        <f>YEAR('Calendar Tab'!$A345)</f>
        <v>2020</v>
      </c>
      <c r="F345" s="7">
        <f>WEEKDAY('Calendar Tab'!$A345)</f>
        <v>3</v>
      </c>
      <c r="G345" s="7" t="str">
        <f>TEXT('Calendar Tab'!$A345, "ddd")</f>
        <v>Tue</v>
      </c>
      <c r="H345" s="7">
        <f>INT(TEXT('Calendar Tab'!$A345, "d"))</f>
        <v>8</v>
      </c>
      <c r="I345" s="7" t="str">
        <f>'Calendar Tab'!$E345 &amp;"-" &amp;'Calendar Tab'!$D345</f>
        <v>2020-Q4</v>
      </c>
      <c r="J345" s="7" t="str">
        <f>'Calendar Tab'!$E345 &amp; "-" &amp; 'Calendar Tab'!$C345</f>
        <v>2020-Dec</v>
      </c>
      <c r="K345" s="7">
        <f>'Calendar Tab'!$E345 *100 +'Calendar Tab'!$B345</f>
        <v>202012</v>
      </c>
    </row>
    <row r="346" spans="1:11" x14ac:dyDescent="0.25">
      <c r="A346" s="12">
        <v>44174</v>
      </c>
      <c r="B346" s="10">
        <f>INT(TEXT('Calendar Tab'!$A346, "m"))</f>
        <v>12</v>
      </c>
      <c r="C346" s="10" t="str">
        <f>TEXT('Calendar Tab'!$A346, "mmm")</f>
        <v>Dec</v>
      </c>
      <c r="D346" s="11" t="str">
        <f xml:space="preserve">  "Q" &amp;  ( 1 + QUOTIENT('Calendar Tab'!$B346-1, 3))</f>
        <v>Q4</v>
      </c>
      <c r="E346" s="10">
        <f>YEAR('Calendar Tab'!$A346)</f>
        <v>2020</v>
      </c>
      <c r="F346" s="10">
        <f>WEEKDAY('Calendar Tab'!$A346)</f>
        <v>4</v>
      </c>
      <c r="G346" s="10" t="str">
        <f>TEXT('Calendar Tab'!$A346, "ddd")</f>
        <v>Wed</v>
      </c>
      <c r="H346" s="10">
        <f>INT(TEXT('Calendar Tab'!$A346, "d"))</f>
        <v>9</v>
      </c>
      <c r="I346" s="10" t="str">
        <f>'Calendar Tab'!$E346 &amp;"-" &amp;'Calendar Tab'!$D346</f>
        <v>2020-Q4</v>
      </c>
      <c r="J346" s="10" t="str">
        <f>'Calendar Tab'!$E346 &amp; "-" &amp; 'Calendar Tab'!$C346</f>
        <v>2020-Dec</v>
      </c>
      <c r="K346" s="10">
        <f>'Calendar Tab'!$E346 *100 +'Calendar Tab'!$B346</f>
        <v>202012</v>
      </c>
    </row>
    <row r="347" spans="1:11" x14ac:dyDescent="0.25">
      <c r="A347" s="6">
        <v>44175</v>
      </c>
      <c r="B347" s="4">
        <f>INT(TEXT('Calendar Tab'!$A347, "m"))</f>
        <v>12</v>
      </c>
      <c r="C347" s="4" t="str">
        <f>TEXT('Calendar Tab'!$A347, "mmm")</f>
        <v>Dec</v>
      </c>
      <c r="D347" s="5" t="str">
        <f xml:space="preserve">  "Q" &amp;  ( 1 + QUOTIENT('Calendar Tab'!$B347-1, 3))</f>
        <v>Q4</v>
      </c>
      <c r="E347" s="4">
        <f>YEAR('Calendar Tab'!$A347)</f>
        <v>2020</v>
      </c>
      <c r="F347" s="4">
        <f>WEEKDAY('Calendar Tab'!$A347)</f>
        <v>5</v>
      </c>
      <c r="G347" s="4" t="str">
        <f>TEXT('Calendar Tab'!$A347, "ddd")</f>
        <v>Thu</v>
      </c>
      <c r="H347" s="4">
        <f>INT(TEXT('Calendar Tab'!$A347, "d"))</f>
        <v>10</v>
      </c>
      <c r="I347" s="4" t="str">
        <f>'Calendar Tab'!$E347 &amp;"-" &amp;'Calendar Tab'!$D347</f>
        <v>2020-Q4</v>
      </c>
      <c r="J347" s="4" t="str">
        <f>'Calendar Tab'!$E347 &amp; "-" &amp; 'Calendar Tab'!$C347</f>
        <v>2020-Dec</v>
      </c>
      <c r="K347" s="4">
        <f>'Calendar Tab'!$E347 *100 +'Calendar Tab'!$B347</f>
        <v>202012</v>
      </c>
    </row>
    <row r="348" spans="1:11" x14ac:dyDescent="0.25">
      <c r="A348" s="9">
        <v>44176</v>
      </c>
      <c r="B348" s="7">
        <f>INT(TEXT('Calendar Tab'!$A348, "m"))</f>
        <v>12</v>
      </c>
      <c r="C348" s="7" t="str">
        <f>TEXT('Calendar Tab'!$A348, "mmm")</f>
        <v>Dec</v>
      </c>
      <c r="D348" s="8" t="str">
        <f xml:space="preserve">  "Q" &amp;  ( 1 + QUOTIENT('Calendar Tab'!$B348-1, 3))</f>
        <v>Q4</v>
      </c>
      <c r="E348" s="7">
        <f>YEAR('Calendar Tab'!$A348)</f>
        <v>2020</v>
      </c>
      <c r="F348" s="7">
        <f>WEEKDAY('Calendar Tab'!$A348)</f>
        <v>6</v>
      </c>
      <c r="G348" s="7" t="str">
        <f>TEXT('Calendar Tab'!$A348, "ddd")</f>
        <v>Fri</v>
      </c>
      <c r="H348" s="7">
        <f>INT(TEXT('Calendar Tab'!$A348, "d"))</f>
        <v>11</v>
      </c>
      <c r="I348" s="7" t="str">
        <f>'Calendar Tab'!$E348 &amp;"-" &amp;'Calendar Tab'!$D348</f>
        <v>2020-Q4</v>
      </c>
      <c r="J348" s="7" t="str">
        <f>'Calendar Tab'!$E348 &amp; "-" &amp; 'Calendar Tab'!$C348</f>
        <v>2020-Dec</v>
      </c>
      <c r="K348" s="7">
        <f>'Calendar Tab'!$E348 *100 +'Calendar Tab'!$B348</f>
        <v>202012</v>
      </c>
    </row>
    <row r="349" spans="1:11" x14ac:dyDescent="0.25">
      <c r="A349" s="12">
        <v>44177</v>
      </c>
      <c r="B349" s="10">
        <f>INT(TEXT('Calendar Tab'!$A349, "m"))</f>
        <v>12</v>
      </c>
      <c r="C349" s="10" t="str">
        <f>TEXT('Calendar Tab'!$A349, "mmm")</f>
        <v>Dec</v>
      </c>
      <c r="D349" s="11" t="str">
        <f xml:space="preserve">  "Q" &amp;  ( 1 + QUOTIENT('Calendar Tab'!$B349-1, 3))</f>
        <v>Q4</v>
      </c>
      <c r="E349" s="10">
        <f>YEAR('Calendar Tab'!$A349)</f>
        <v>2020</v>
      </c>
      <c r="F349" s="10">
        <f>WEEKDAY('Calendar Tab'!$A349)</f>
        <v>7</v>
      </c>
      <c r="G349" s="10" t="str">
        <f>TEXT('Calendar Tab'!$A349, "ddd")</f>
        <v>Sat</v>
      </c>
      <c r="H349" s="10">
        <f>INT(TEXT('Calendar Tab'!$A349, "d"))</f>
        <v>12</v>
      </c>
      <c r="I349" s="10" t="str">
        <f>'Calendar Tab'!$E349 &amp;"-" &amp;'Calendar Tab'!$D349</f>
        <v>2020-Q4</v>
      </c>
      <c r="J349" s="10" t="str">
        <f>'Calendar Tab'!$E349 &amp; "-" &amp; 'Calendar Tab'!$C349</f>
        <v>2020-Dec</v>
      </c>
      <c r="K349" s="10">
        <f>'Calendar Tab'!$E349 *100 +'Calendar Tab'!$B349</f>
        <v>202012</v>
      </c>
    </row>
    <row r="350" spans="1:11" x14ac:dyDescent="0.25">
      <c r="A350" s="6">
        <v>44178</v>
      </c>
      <c r="B350" s="4">
        <f>INT(TEXT('Calendar Tab'!$A350, "m"))</f>
        <v>12</v>
      </c>
      <c r="C350" s="4" t="str">
        <f>TEXT('Calendar Tab'!$A350, "mmm")</f>
        <v>Dec</v>
      </c>
      <c r="D350" s="5" t="str">
        <f xml:space="preserve">  "Q" &amp;  ( 1 + QUOTIENT('Calendar Tab'!$B350-1, 3))</f>
        <v>Q4</v>
      </c>
      <c r="E350" s="4">
        <f>YEAR('Calendar Tab'!$A350)</f>
        <v>2020</v>
      </c>
      <c r="F350" s="4">
        <f>WEEKDAY('Calendar Tab'!$A350)</f>
        <v>1</v>
      </c>
      <c r="G350" s="4" t="str">
        <f>TEXT('Calendar Tab'!$A350, "ddd")</f>
        <v>Sun</v>
      </c>
      <c r="H350" s="4">
        <f>INT(TEXT('Calendar Tab'!$A350, "d"))</f>
        <v>13</v>
      </c>
      <c r="I350" s="4" t="str">
        <f>'Calendar Tab'!$E350 &amp;"-" &amp;'Calendar Tab'!$D350</f>
        <v>2020-Q4</v>
      </c>
      <c r="J350" s="4" t="str">
        <f>'Calendar Tab'!$E350 &amp; "-" &amp; 'Calendar Tab'!$C350</f>
        <v>2020-Dec</v>
      </c>
      <c r="K350" s="4">
        <f>'Calendar Tab'!$E350 *100 +'Calendar Tab'!$B350</f>
        <v>202012</v>
      </c>
    </row>
    <row r="351" spans="1:11" x14ac:dyDescent="0.25">
      <c r="A351" s="9">
        <v>44179</v>
      </c>
      <c r="B351" s="7">
        <f>INT(TEXT('Calendar Tab'!$A351, "m"))</f>
        <v>12</v>
      </c>
      <c r="C351" s="7" t="str">
        <f>TEXT('Calendar Tab'!$A351, "mmm")</f>
        <v>Dec</v>
      </c>
      <c r="D351" s="8" t="str">
        <f xml:space="preserve">  "Q" &amp;  ( 1 + QUOTIENT('Calendar Tab'!$B351-1, 3))</f>
        <v>Q4</v>
      </c>
      <c r="E351" s="7">
        <f>YEAR('Calendar Tab'!$A351)</f>
        <v>2020</v>
      </c>
      <c r="F351" s="7">
        <f>WEEKDAY('Calendar Tab'!$A351)</f>
        <v>2</v>
      </c>
      <c r="G351" s="7" t="str">
        <f>TEXT('Calendar Tab'!$A351, "ddd")</f>
        <v>Mon</v>
      </c>
      <c r="H351" s="7">
        <f>INT(TEXT('Calendar Tab'!$A351, "d"))</f>
        <v>14</v>
      </c>
      <c r="I351" s="7" t="str">
        <f>'Calendar Tab'!$E351 &amp;"-" &amp;'Calendar Tab'!$D351</f>
        <v>2020-Q4</v>
      </c>
      <c r="J351" s="7" t="str">
        <f>'Calendar Tab'!$E351 &amp; "-" &amp; 'Calendar Tab'!$C351</f>
        <v>2020-Dec</v>
      </c>
      <c r="K351" s="7">
        <f>'Calendar Tab'!$E351 *100 +'Calendar Tab'!$B351</f>
        <v>202012</v>
      </c>
    </row>
    <row r="352" spans="1:11" x14ac:dyDescent="0.25">
      <c r="A352" s="12">
        <v>44180</v>
      </c>
      <c r="B352" s="10">
        <f>INT(TEXT('Calendar Tab'!$A352, "m"))</f>
        <v>12</v>
      </c>
      <c r="C352" s="10" t="str">
        <f>TEXT('Calendar Tab'!$A352, "mmm")</f>
        <v>Dec</v>
      </c>
      <c r="D352" s="11" t="str">
        <f xml:space="preserve">  "Q" &amp;  ( 1 + QUOTIENT('Calendar Tab'!$B352-1, 3))</f>
        <v>Q4</v>
      </c>
      <c r="E352" s="10">
        <f>YEAR('Calendar Tab'!$A352)</f>
        <v>2020</v>
      </c>
      <c r="F352" s="10">
        <f>WEEKDAY('Calendar Tab'!$A352)</f>
        <v>3</v>
      </c>
      <c r="G352" s="10" t="str">
        <f>TEXT('Calendar Tab'!$A352, "ddd")</f>
        <v>Tue</v>
      </c>
      <c r="H352" s="10">
        <f>INT(TEXT('Calendar Tab'!$A352, "d"))</f>
        <v>15</v>
      </c>
      <c r="I352" s="10" t="str">
        <f>'Calendar Tab'!$E352 &amp;"-" &amp;'Calendar Tab'!$D352</f>
        <v>2020-Q4</v>
      </c>
      <c r="J352" s="10" t="str">
        <f>'Calendar Tab'!$E352 &amp; "-" &amp; 'Calendar Tab'!$C352</f>
        <v>2020-Dec</v>
      </c>
      <c r="K352" s="10">
        <f>'Calendar Tab'!$E352 *100 +'Calendar Tab'!$B352</f>
        <v>202012</v>
      </c>
    </row>
    <row r="353" spans="1:11" x14ac:dyDescent="0.25">
      <c r="A353" s="6">
        <v>44181</v>
      </c>
      <c r="B353" s="4">
        <f>INT(TEXT('Calendar Tab'!$A353, "m"))</f>
        <v>12</v>
      </c>
      <c r="C353" s="4" t="str">
        <f>TEXT('Calendar Tab'!$A353, "mmm")</f>
        <v>Dec</v>
      </c>
      <c r="D353" s="5" t="str">
        <f xml:space="preserve">  "Q" &amp;  ( 1 + QUOTIENT('Calendar Tab'!$B353-1, 3))</f>
        <v>Q4</v>
      </c>
      <c r="E353" s="4">
        <f>YEAR('Calendar Tab'!$A353)</f>
        <v>2020</v>
      </c>
      <c r="F353" s="4">
        <f>WEEKDAY('Calendar Tab'!$A353)</f>
        <v>4</v>
      </c>
      <c r="G353" s="4" t="str">
        <f>TEXT('Calendar Tab'!$A353, "ddd")</f>
        <v>Wed</v>
      </c>
      <c r="H353" s="4">
        <f>INT(TEXT('Calendar Tab'!$A353, "d"))</f>
        <v>16</v>
      </c>
      <c r="I353" s="4" t="str">
        <f>'Calendar Tab'!$E353 &amp;"-" &amp;'Calendar Tab'!$D353</f>
        <v>2020-Q4</v>
      </c>
      <c r="J353" s="4" t="str">
        <f>'Calendar Tab'!$E353 &amp; "-" &amp; 'Calendar Tab'!$C353</f>
        <v>2020-Dec</v>
      </c>
      <c r="K353" s="4">
        <f>'Calendar Tab'!$E353 *100 +'Calendar Tab'!$B353</f>
        <v>202012</v>
      </c>
    </row>
    <row r="354" spans="1:11" x14ac:dyDescent="0.25">
      <c r="A354" s="6">
        <v>44182</v>
      </c>
      <c r="B354" s="4">
        <f>INT(TEXT('Calendar Tab'!$A354, "m"))</f>
        <v>12</v>
      </c>
      <c r="C354" s="4" t="str">
        <f>TEXT('Calendar Tab'!$A354, "mmm")</f>
        <v>Dec</v>
      </c>
      <c r="D354" s="5" t="str">
        <f xml:space="preserve">  "Q" &amp;  ( 1 + QUOTIENT('Calendar Tab'!$B354-1, 3))</f>
        <v>Q4</v>
      </c>
      <c r="E354" s="4">
        <f>YEAR('Calendar Tab'!$A354)</f>
        <v>2020</v>
      </c>
      <c r="F354" s="4">
        <f>WEEKDAY('Calendar Tab'!$A354)</f>
        <v>5</v>
      </c>
      <c r="G354" s="4" t="str">
        <f>TEXT('Calendar Tab'!$A354, "ddd")</f>
        <v>Thu</v>
      </c>
      <c r="H354" s="4">
        <f>INT(TEXT('Calendar Tab'!$A354, "d"))</f>
        <v>17</v>
      </c>
      <c r="I354" s="4" t="str">
        <f>'Calendar Tab'!$E354 &amp;"-" &amp;'Calendar Tab'!$D354</f>
        <v>2020-Q4</v>
      </c>
      <c r="J354" s="4" t="str">
        <f>'Calendar Tab'!$E354 &amp; "-" &amp; 'Calendar Tab'!$C354</f>
        <v>2020-Dec</v>
      </c>
      <c r="K354" s="4">
        <f>'Calendar Tab'!$E354 *100 +'Calendar Tab'!$B354</f>
        <v>202012</v>
      </c>
    </row>
    <row r="355" spans="1:11" x14ac:dyDescent="0.25">
      <c r="A355" s="9">
        <v>44183</v>
      </c>
      <c r="B355" s="7">
        <f>INT(TEXT('Calendar Tab'!$A355, "m"))</f>
        <v>12</v>
      </c>
      <c r="C355" s="7" t="str">
        <f>TEXT('Calendar Tab'!$A355, "mmm")</f>
        <v>Dec</v>
      </c>
      <c r="D355" s="8" t="str">
        <f xml:space="preserve">  "Q" &amp;  ( 1 + QUOTIENT('Calendar Tab'!$B355-1, 3))</f>
        <v>Q4</v>
      </c>
      <c r="E355" s="7">
        <f>YEAR('Calendar Tab'!$A355)</f>
        <v>2020</v>
      </c>
      <c r="F355" s="7">
        <f>WEEKDAY('Calendar Tab'!$A355)</f>
        <v>6</v>
      </c>
      <c r="G355" s="7" t="str">
        <f>TEXT('Calendar Tab'!$A355, "ddd")</f>
        <v>Fri</v>
      </c>
      <c r="H355" s="7">
        <f>INT(TEXT('Calendar Tab'!$A355, "d"))</f>
        <v>18</v>
      </c>
      <c r="I355" s="7" t="str">
        <f>'Calendar Tab'!$E355 &amp;"-" &amp;'Calendar Tab'!$D355</f>
        <v>2020-Q4</v>
      </c>
      <c r="J355" s="7" t="str">
        <f>'Calendar Tab'!$E355 &amp; "-" &amp; 'Calendar Tab'!$C355</f>
        <v>2020-Dec</v>
      </c>
      <c r="K355" s="7">
        <f>'Calendar Tab'!$E355 *100 +'Calendar Tab'!$B355</f>
        <v>202012</v>
      </c>
    </row>
    <row r="356" spans="1:11" x14ac:dyDescent="0.25">
      <c r="A356" s="12">
        <v>44184</v>
      </c>
      <c r="B356" s="10">
        <f>INT(TEXT('Calendar Tab'!$A356, "m"))</f>
        <v>12</v>
      </c>
      <c r="C356" s="10" t="str">
        <f>TEXT('Calendar Tab'!$A356, "mmm")</f>
        <v>Dec</v>
      </c>
      <c r="D356" s="11" t="str">
        <f xml:space="preserve">  "Q" &amp;  ( 1 + QUOTIENT('Calendar Tab'!$B356-1, 3))</f>
        <v>Q4</v>
      </c>
      <c r="E356" s="10">
        <f>YEAR('Calendar Tab'!$A356)</f>
        <v>2020</v>
      </c>
      <c r="F356" s="10">
        <f>WEEKDAY('Calendar Tab'!$A356)</f>
        <v>7</v>
      </c>
      <c r="G356" s="10" t="str">
        <f>TEXT('Calendar Tab'!$A356, "ddd")</f>
        <v>Sat</v>
      </c>
      <c r="H356" s="10">
        <f>INT(TEXT('Calendar Tab'!$A356, "d"))</f>
        <v>19</v>
      </c>
      <c r="I356" s="10" t="str">
        <f>'Calendar Tab'!$E356 &amp;"-" &amp;'Calendar Tab'!$D356</f>
        <v>2020-Q4</v>
      </c>
      <c r="J356" s="10" t="str">
        <f>'Calendar Tab'!$E356 &amp; "-" &amp; 'Calendar Tab'!$C356</f>
        <v>2020-Dec</v>
      </c>
      <c r="K356" s="10">
        <f>'Calendar Tab'!$E356 *100 +'Calendar Tab'!$B356</f>
        <v>202012</v>
      </c>
    </row>
    <row r="357" spans="1:11" x14ac:dyDescent="0.25">
      <c r="A357" s="6">
        <v>44185</v>
      </c>
      <c r="B357" s="4">
        <f>INT(TEXT('Calendar Tab'!$A357, "m"))</f>
        <v>12</v>
      </c>
      <c r="C357" s="4" t="str">
        <f>TEXT('Calendar Tab'!$A357, "mmm")</f>
        <v>Dec</v>
      </c>
      <c r="D357" s="5" t="str">
        <f xml:space="preserve">  "Q" &amp;  ( 1 + QUOTIENT('Calendar Tab'!$B357-1, 3))</f>
        <v>Q4</v>
      </c>
      <c r="E357" s="4">
        <f>YEAR('Calendar Tab'!$A357)</f>
        <v>2020</v>
      </c>
      <c r="F357" s="4">
        <f>WEEKDAY('Calendar Tab'!$A357)</f>
        <v>1</v>
      </c>
      <c r="G357" s="4" t="str">
        <f>TEXT('Calendar Tab'!$A357, "ddd")</f>
        <v>Sun</v>
      </c>
      <c r="H357" s="4">
        <f>INT(TEXT('Calendar Tab'!$A357, "d"))</f>
        <v>20</v>
      </c>
      <c r="I357" s="4" t="str">
        <f>'Calendar Tab'!$E357 &amp;"-" &amp;'Calendar Tab'!$D357</f>
        <v>2020-Q4</v>
      </c>
      <c r="J357" s="4" t="str">
        <f>'Calendar Tab'!$E357 &amp; "-" &amp; 'Calendar Tab'!$C357</f>
        <v>2020-Dec</v>
      </c>
      <c r="K357" s="4">
        <f>'Calendar Tab'!$E357 *100 +'Calendar Tab'!$B357</f>
        <v>202012</v>
      </c>
    </row>
    <row r="358" spans="1:11" x14ac:dyDescent="0.25">
      <c r="A358" s="9">
        <v>44186</v>
      </c>
      <c r="B358" s="7">
        <f>INT(TEXT('Calendar Tab'!$A358, "m"))</f>
        <v>12</v>
      </c>
      <c r="C358" s="7" t="str">
        <f>TEXT('Calendar Tab'!$A358, "mmm")</f>
        <v>Dec</v>
      </c>
      <c r="D358" s="8" t="str">
        <f xml:space="preserve">  "Q" &amp;  ( 1 + QUOTIENT('Calendar Tab'!$B358-1, 3))</f>
        <v>Q4</v>
      </c>
      <c r="E358" s="7">
        <f>YEAR('Calendar Tab'!$A358)</f>
        <v>2020</v>
      </c>
      <c r="F358" s="7">
        <f>WEEKDAY('Calendar Tab'!$A358)</f>
        <v>2</v>
      </c>
      <c r="G358" s="7" t="str">
        <f>TEXT('Calendar Tab'!$A358, "ddd")</f>
        <v>Mon</v>
      </c>
      <c r="H358" s="7">
        <f>INT(TEXT('Calendar Tab'!$A358, "d"))</f>
        <v>21</v>
      </c>
      <c r="I358" s="7" t="str">
        <f>'Calendar Tab'!$E358 &amp;"-" &amp;'Calendar Tab'!$D358</f>
        <v>2020-Q4</v>
      </c>
      <c r="J358" s="7" t="str">
        <f>'Calendar Tab'!$E358 &amp; "-" &amp; 'Calendar Tab'!$C358</f>
        <v>2020-Dec</v>
      </c>
      <c r="K358" s="7">
        <f>'Calendar Tab'!$E358 *100 +'Calendar Tab'!$B358</f>
        <v>202012</v>
      </c>
    </row>
    <row r="359" spans="1:11" x14ac:dyDescent="0.25">
      <c r="A359" s="12">
        <v>44187</v>
      </c>
      <c r="B359" s="10">
        <f>INT(TEXT('Calendar Tab'!$A359, "m"))</f>
        <v>12</v>
      </c>
      <c r="C359" s="10" t="str">
        <f>TEXT('Calendar Tab'!$A359, "mmm")</f>
        <v>Dec</v>
      </c>
      <c r="D359" s="11" t="str">
        <f xml:space="preserve">  "Q" &amp;  ( 1 + QUOTIENT('Calendar Tab'!$B359-1, 3))</f>
        <v>Q4</v>
      </c>
      <c r="E359" s="10">
        <f>YEAR('Calendar Tab'!$A359)</f>
        <v>2020</v>
      </c>
      <c r="F359" s="10">
        <f>WEEKDAY('Calendar Tab'!$A359)</f>
        <v>3</v>
      </c>
      <c r="G359" s="10" t="str">
        <f>TEXT('Calendar Tab'!$A359, "ddd")</f>
        <v>Tue</v>
      </c>
      <c r="H359" s="10">
        <f>INT(TEXT('Calendar Tab'!$A359, "d"))</f>
        <v>22</v>
      </c>
      <c r="I359" s="10" t="str">
        <f>'Calendar Tab'!$E359 &amp;"-" &amp;'Calendar Tab'!$D359</f>
        <v>2020-Q4</v>
      </c>
      <c r="J359" s="10" t="str">
        <f>'Calendar Tab'!$E359 &amp; "-" &amp; 'Calendar Tab'!$C359</f>
        <v>2020-Dec</v>
      </c>
      <c r="K359" s="10">
        <f>'Calendar Tab'!$E359 *100 +'Calendar Tab'!$B359</f>
        <v>202012</v>
      </c>
    </row>
    <row r="360" spans="1:11" x14ac:dyDescent="0.25">
      <c r="A360" s="6">
        <v>44188</v>
      </c>
      <c r="B360" s="4">
        <f>INT(TEXT('Calendar Tab'!$A360, "m"))</f>
        <v>12</v>
      </c>
      <c r="C360" s="4" t="str">
        <f>TEXT('Calendar Tab'!$A360, "mmm")</f>
        <v>Dec</v>
      </c>
      <c r="D360" s="5" t="str">
        <f xml:space="preserve">  "Q" &amp;  ( 1 + QUOTIENT('Calendar Tab'!$B360-1, 3))</f>
        <v>Q4</v>
      </c>
      <c r="E360" s="4">
        <f>YEAR('Calendar Tab'!$A360)</f>
        <v>2020</v>
      </c>
      <c r="F360" s="4">
        <f>WEEKDAY('Calendar Tab'!$A360)</f>
        <v>4</v>
      </c>
      <c r="G360" s="4" t="str">
        <f>TEXT('Calendar Tab'!$A360, "ddd")</f>
        <v>Wed</v>
      </c>
      <c r="H360" s="4">
        <f>INT(TEXT('Calendar Tab'!$A360, "d"))</f>
        <v>23</v>
      </c>
      <c r="I360" s="4" t="str">
        <f>'Calendar Tab'!$E360 &amp;"-" &amp;'Calendar Tab'!$D360</f>
        <v>2020-Q4</v>
      </c>
      <c r="J360" s="4" t="str">
        <f>'Calendar Tab'!$E360 &amp; "-" &amp; 'Calendar Tab'!$C360</f>
        <v>2020-Dec</v>
      </c>
      <c r="K360" s="4">
        <f>'Calendar Tab'!$E360 *100 +'Calendar Tab'!$B360</f>
        <v>202012</v>
      </c>
    </row>
    <row r="361" spans="1:11" x14ac:dyDescent="0.25">
      <c r="A361" s="9">
        <v>44189</v>
      </c>
      <c r="B361" s="7">
        <f>INT(TEXT('Calendar Tab'!$A361, "m"))</f>
        <v>12</v>
      </c>
      <c r="C361" s="7" t="str">
        <f>TEXT('Calendar Tab'!$A361, "mmm")</f>
        <v>Dec</v>
      </c>
      <c r="D361" s="8" t="str">
        <f xml:space="preserve">  "Q" &amp;  ( 1 + QUOTIENT('Calendar Tab'!$B361-1, 3))</f>
        <v>Q4</v>
      </c>
      <c r="E361" s="7">
        <f>YEAR('Calendar Tab'!$A361)</f>
        <v>2020</v>
      </c>
      <c r="F361" s="7">
        <f>WEEKDAY('Calendar Tab'!$A361)</f>
        <v>5</v>
      </c>
      <c r="G361" s="7" t="str">
        <f>TEXT('Calendar Tab'!$A361, "ddd")</f>
        <v>Thu</v>
      </c>
      <c r="H361" s="7">
        <f>INT(TEXT('Calendar Tab'!$A361, "d"))</f>
        <v>24</v>
      </c>
      <c r="I361" s="7" t="str">
        <f>'Calendar Tab'!$E361 &amp;"-" &amp;'Calendar Tab'!$D361</f>
        <v>2020-Q4</v>
      </c>
      <c r="J361" s="7" t="str">
        <f>'Calendar Tab'!$E361 &amp; "-" &amp; 'Calendar Tab'!$C361</f>
        <v>2020-Dec</v>
      </c>
      <c r="K361" s="7">
        <f>'Calendar Tab'!$E361 *100 +'Calendar Tab'!$B361</f>
        <v>202012</v>
      </c>
    </row>
    <row r="362" spans="1:11" x14ac:dyDescent="0.25">
      <c r="A362" s="12">
        <v>44190</v>
      </c>
      <c r="B362" s="10">
        <f>INT(TEXT('Calendar Tab'!$A362, "m"))</f>
        <v>12</v>
      </c>
      <c r="C362" s="10" t="str">
        <f>TEXT('Calendar Tab'!$A362, "mmm")</f>
        <v>Dec</v>
      </c>
      <c r="D362" s="11" t="str">
        <f xml:space="preserve">  "Q" &amp;  ( 1 + QUOTIENT('Calendar Tab'!$B362-1, 3))</f>
        <v>Q4</v>
      </c>
      <c r="E362" s="10">
        <f>YEAR('Calendar Tab'!$A362)</f>
        <v>2020</v>
      </c>
      <c r="F362" s="10">
        <f>WEEKDAY('Calendar Tab'!$A362)</f>
        <v>6</v>
      </c>
      <c r="G362" s="10" t="str">
        <f>TEXT('Calendar Tab'!$A362, "ddd")</f>
        <v>Fri</v>
      </c>
      <c r="H362" s="10">
        <f>INT(TEXT('Calendar Tab'!$A362, "d"))</f>
        <v>25</v>
      </c>
      <c r="I362" s="10" t="str">
        <f>'Calendar Tab'!$E362 &amp;"-" &amp;'Calendar Tab'!$D362</f>
        <v>2020-Q4</v>
      </c>
      <c r="J362" s="10" t="str">
        <f>'Calendar Tab'!$E362 &amp; "-" &amp; 'Calendar Tab'!$C362</f>
        <v>2020-Dec</v>
      </c>
      <c r="K362" s="10">
        <f>'Calendar Tab'!$E362 *100 +'Calendar Tab'!$B362</f>
        <v>202012</v>
      </c>
    </row>
    <row r="363" spans="1:11" x14ac:dyDescent="0.25">
      <c r="A363" s="6">
        <v>44191</v>
      </c>
      <c r="B363" s="4">
        <f>INT(TEXT('Calendar Tab'!$A363, "m"))</f>
        <v>12</v>
      </c>
      <c r="C363" s="4" t="str">
        <f>TEXT('Calendar Tab'!$A363, "mmm")</f>
        <v>Dec</v>
      </c>
      <c r="D363" s="5" t="str">
        <f xml:space="preserve">  "Q" &amp;  ( 1 + QUOTIENT('Calendar Tab'!$B363-1, 3))</f>
        <v>Q4</v>
      </c>
      <c r="E363" s="4">
        <f>YEAR('Calendar Tab'!$A363)</f>
        <v>2020</v>
      </c>
      <c r="F363" s="4">
        <f>WEEKDAY('Calendar Tab'!$A363)</f>
        <v>7</v>
      </c>
      <c r="G363" s="4" t="str">
        <f>TEXT('Calendar Tab'!$A363, "ddd")</f>
        <v>Sat</v>
      </c>
      <c r="H363" s="4">
        <f>INT(TEXT('Calendar Tab'!$A363, "d"))</f>
        <v>26</v>
      </c>
      <c r="I363" s="4" t="str">
        <f>'Calendar Tab'!$E363 &amp;"-" &amp;'Calendar Tab'!$D363</f>
        <v>2020-Q4</v>
      </c>
      <c r="J363" s="4" t="str">
        <f>'Calendar Tab'!$E363 &amp; "-" &amp; 'Calendar Tab'!$C363</f>
        <v>2020-Dec</v>
      </c>
      <c r="K363" s="4">
        <f>'Calendar Tab'!$E363 *100 +'Calendar Tab'!$B363</f>
        <v>202012</v>
      </c>
    </row>
    <row r="364" spans="1:11" x14ac:dyDescent="0.25">
      <c r="A364" s="9">
        <v>44192</v>
      </c>
      <c r="B364" s="7">
        <f>INT(TEXT('Calendar Tab'!$A364, "m"))</f>
        <v>12</v>
      </c>
      <c r="C364" s="7" t="str">
        <f>TEXT('Calendar Tab'!$A364, "mmm")</f>
        <v>Dec</v>
      </c>
      <c r="D364" s="8" t="str">
        <f xml:space="preserve">  "Q" &amp;  ( 1 + QUOTIENT('Calendar Tab'!$B364-1, 3))</f>
        <v>Q4</v>
      </c>
      <c r="E364" s="7">
        <f>YEAR('Calendar Tab'!$A364)</f>
        <v>2020</v>
      </c>
      <c r="F364" s="7">
        <f>WEEKDAY('Calendar Tab'!$A364)</f>
        <v>1</v>
      </c>
      <c r="G364" s="7" t="str">
        <f>TEXT('Calendar Tab'!$A364, "ddd")</f>
        <v>Sun</v>
      </c>
      <c r="H364" s="7">
        <f>INT(TEXT('Calendar Tab'!$A364, "d"))</f>
        <v>27</v>
      </c>
      <c r="I364" s="7" t="str">
        <f>'Calendar Tab'!$E364 &amp;"-" &amp;'Calendar Tab'!$D364</f>
        <v>2020-Q4</v>
      </c>
      <c r="J364" s="7" t="str">
        <f>'Calendar Tab'!$E364 &amp; "-" &amp; 'Calendar Tab'!$C364</f>
        <v>2020-Dec</v>
      </c>
      <c r="K364" s="7">
        <f>'Calendar Tab'!$E364 *100 +'Calendar Tab'!$B364</f>
        <v>202012</v>
      </c>
    </row>
    <row r="365" spans="1:11" x14ac:dyDescent="0.25">
      <c r="A365" s="12">
        <v>44193</v>
      </c>
      <c r="B365" s="10">
        <f>INT(TEXT('Calendar Tab'!$A365, "m"))</f>
        <v>12</v>
      </c>
      <c r="C365" s="10" t="str">
        <f>TEXT('Calendar Tab'!$A365, "mmm")</f>
        <v>Dec</v>
      </c>
      <c r="D365" s="11" t="str">
        <f xml:space="preserve">  "Q" &amp;  ( 1 + QUOTIENT('Calendar Tab'!$B365-1, 3))</f>
        <v>Q4</v>
      </c>
      <c r="E365" s="10">
        <f>YEAR('Calendar Tab'!$A365)</f>
        <v>2020</v>
      </c>
      <c r="F365" s="10">
        <f>WEEKDAY('Calendar Tab'!$A365)</f>
        <v>2</v>
      </c>
      <c r="G365" s="10" t="str">
        <f>TEXT('Calendar Tab'!$A365, "ddd")</f>
        <v>Mon</v>
      </c>
      <c r="H365" s="10">
        <f>INT(TEXT('Calendar Tab'!$A365, "d"))</f>
        <v>28</v>
      </c>
      <c r="I365" s="10" t="str">
        <f>'Calendar Tab'!$E365 &amp;"-" &amp;'Calendar Tab'!$D365</f>
        <v>2020-Q4</v>
      </c>
      <c r="J365" s="10" t="str">
        <f>'Calendar Tab'!$E365 &amp; "-" &amp; 'Calendar Tab'!$C365</f>
        <v>2020-Dec</v>
      </c>
      <c r="K365" s="10">
        <f>'Calendar Tab'!$E365 *100 +'Calendar Tab'!$B365</f>
        <v>202012</v>
      </c>
    </row>
    <row r="366" spans="1:11" x14ac:dyDescent="0.25">
      <c r="A366" s="6">
        <v>44194</v>
      </c>
      <c r="B366" s="4">
        <f>INT(TEXT('Calendar Tab'!$A366, "m"))</f>
        <v>12</v>
      </c>
      <c r="C366" s="4" t="str">
        <f>TEXT('Calendar Tab'!$A366, "mmm")</f>
        <v>Dec</v>
      </c>
      <c r="D366" s="5" t="str">
        <f xml:space="preserve">  "Q" &amp;  ( 1 + QUOTIENT('Calendar Tab'!$B366-1, 3))</f>
        <v>Q4</v>
      </c>
      <c r="E366" s="4">
        <f>YEAR('Calendar Tab'!$A366)</f>
        <v>2020</v>
      </c>
      <c r="F366" s="4">
        <f>WEEKDAY('Calendar Tab'!$A366)</f>
        <v>3</v>
      </c>
      <c r="G366" s="4" t="str">
        <f>TEXT('Calendar Tab'!$A366, "ddd")</f>
        <v>Tue</v>
      </c>
      <c r="H366" s="4">
        <f>INT(TEXT('Calendar Tab'!$A366, "d"))</f>
        <v>29</v>
      </c>
      <c r="I366" s="4" t="str">
        <f>'Calendar Tab'!$E366 &amp;"-" &amp;'Calendar Tab'!$D366</f>
        <v>2020-Q4</v>
      </c>
      <c r="J366" s="4" t="str">
        <f>'Calendar Tab'!$E366 &amp; "-" &amp; 'Calendar Tab'!$C366</f>
        <v>2020-Dec</v>
      </c>
      <c r="K366" s="4">
        <f>'Calendar Tab'!$E366 *100 +'Calendar Tab'!$B366</f>
        <v>202012</v>
      </c>
    </row>
    <row r="367" spans="1:11" x14ac:dyDescent="0.25">
      <c r="A367" s="9">
        <v>44195</v>
      </c>
      <c r="B367" s="7">
        <f>INT(TEXT('Calendar Tab'!$A367, "m"))</f>
        <v>12</v>
      </c>
      <c r="C367" s="7" t="str">
        <f>TEXT('Calendar Tab'!$A367, "mmm")</f>
        <v>Dec</v>
      </c>
      <c r="D367" s="8" t="str">
        <f xml:space="preserve">  "Q" &amp;  ( 1 + QUOTIENT('Calendar Tab'!$B367-1, 3))</f>
        <v>Q4</v>
      </c>
      <c r="E367" s="7">
        <f>YEAR('Calendar Tab'!$A367)</f>
        <v>2020</v>
      </c>
      <c r="F367" s="7">
        <f>WEEKDAY('Calendar Tab'!$A367)</f>
        <v>4</v>
      </c>
      <c r="G367" s="7" t="str">
        <f>TEXT('Calendar Tab'!$A367, "ddd")</f>
        <v>Wed</v>
      </c>
      <c r="H367" s="7">
        <f>INT(TEXT('Calendar Tab'!$A367, "d"))</f>
        <v>30</v>
      </c>
      <c r="I367" s="7" t="str">
        <f>'Calendar Tab'!$E367 &amp;"-" &amp;'Calendar Tab'!$D367</f>
        <v>2020-Q4</v>
      </c>
      <c r="J367" s="7" t="str">
        <f>'Calendar Tab'!$E367 &amp; "-" &amp; 'Calendar Tab'!$C367</f>
        <v>2020-Dec</v>
      </c>
      <c r="K367" s="7">
        <f>'Calendar Tab'!$E367 *100 +'Calendar Tab'!$B367</f>
        <v>202012</v>
      </c>
    </row>
    <row r="368" spans="1:11" x14ac:dyDescent="0.25">
      <c r="A368" s="6">
        <v>44196</v>
      </c>
      <c r="B368" s="4">
        <f>INT(TEXT('Calendar Tab'!$A368, "m"))</f>
        <v>12</v>
      </c>
      <c r="C368" s="4" t="str">
        <f>TEXT('Calendar Tab'!$A368, "mmm")</f>
        <v>Dec</v>
      </c>
      <c r="D368" s="5" t="str">
        <f xml:space="preserve">  "Q" &amp;  ( 1 + QUOTIENT('Calendar Tab'!$B368-1, 3))</f>
        <v>Q4</v>
      </c>
      <c r="E368" s="4">
        <f>YEAR('Calendar Tab'!$A368)</f>
        <v>2020</v>
      </c>
      <c r="F368" s="4">
        <f>WEEKDAY('Calendar Tab'!$A368)</f>
        <v>5</v>
      </c>
      <c r="G368" s="4" t="str">
        <f>TEXT('Calendar Tab'!$A368, "ddd")</f>
        <v>Thu</v>
      </c>
      <c r="H368" s="4">
        <f>INT(TEXT('Calendar Tab'!$A368, "d"))</f>
        <v>31</v>
      </c>
      <c r="I368" s="4" t="str">
        <f>'Calendar Tab'!$E368 &amp;"-" &amp;'Calendar Tab'!$D368</f>
        <v>2020-Q4</v>
      </c>
      <c r="J368" s="4" t="str">
        <f>'Calendar Tab'!$E368 &amp; "-" &amp; 'Calendar Tab'!$C368</f>
        <v>2020-Dec</v>
      </c>
      <c r="K368" s="4">
        <f>'Calendar Tab'!$E368 *100 +'Calendar Tab'!$B368</f>
        <v>202012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d863094caeb8fdb45c69c607f52449b2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ed6bcec247c163b209074aefc9dc86ff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10455C-6A95-401D-8726-747F73AD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D1A96-5741-4005-801F-6E4DE5B861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D63443-F446-49D6-9D21-E8E9A9C93998}">
  <ds:schemaRefs>
    <ds:schemaRef ds:uri="a9077c62-ab27-4ef7-8c7e-9804836c1477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bb22dc6-cdfc-4ba3-a074-7df1d289d63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Tab</vt:lpstr>
      <vt:lpstr>Case Band Tab</vt:lpstr>
      <vt:lpstr>Calendar 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Wilcock</cp:lastModifiedBy>
  <dcterms:created xsi:type="dcterms:W3CDTF">2020-04-25T16:44:02Z</dcterms:created>
  <dcterms:modified xsi:type="dcterms:W3CDTF">2020-05-03T14:43:56Z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