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Lab - League Table/"/>
    </mc:Choice>
  </mc:AlternateContent>
  <xr:revisionPtr revIDLastSave="230" documentId="13_ncr:40009_{C62504E7-A915-4CF8-8A09-5DE28A9BFD92}" xr6:coauthVersionLast="46" xr6:coauthVersionMax="46" xr10:uidLastSave="{539B1E5F-CACC-4484-ABB4-A2586FD0B476}"/>
  <bookViews>
    <workbookView xWindow="-120" yWindow="-120" windowWidth="29040" windowHeight="15840" activeTab="1" xr2:uid="{00000000-000D-0000-FFFF-FFFF00000000}"/>
  </bookViews>
  <sheets>
    <sheet name="Match" sheetId="10" r:id="rId1"/>
    <sheet name="League Table" sheetId="7" r:id="rId2"/>
  </sheets>
  <definedNames>
    <definedName name="ExternalData_1" localSheetId="0" hidden="1">Match!$A$1:$E$309</definedName>
    <definedName name="LeagueTableUnsorted">'League Table'!$B$3:$J$22</definedName>
    <definedName name="SAPBEXhrIndnt" hidden="1">"Wide"</definedName>
    <definedName name="SAPsysID" hidden="1">"708C5W7SBKP804JT78WJ0JNKI"</definedName>
    <definedName name="SAPwbID" hidden="1">"ARS"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7" l="1" a="1"/>
  <c r="B3" i="7" s="1"/>
  <c r="H3" i="7" l="1" a="1"/>
  <c r="H3" i="7" s="1"/>
  <c r="E3" i="7" a="1"/>
  <c r="E3" i="7" s="1"/>
  <c r="G3" i="7" a="1"/>
  <c r="G3" i="7" s="1"/>
  <c r="C3" i="7" a="1"/>
  <c r="C3" i="7" s="1"/>
  <c r="D3" i="7" a="1"/>
  <c r="D3" i="7" s="1"/>
  <c r="F3" i="7" a="1"/>
  <c r="F3" i="7" s="1"/>
  <c r="I3" i="7" l="1" a="1"/>
  <c r="I3" i="7" s="1"/>
  <c r="J3" i="7" a="1"/>
  <c r="J3" i="7" s="1"/>
  <c r="B26" i="7" s="1" a="1"/>
  <c r="B26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500FD9-B987-4AEE-9998-E4E01D50034D}" keepAlive="1" name="Query - Match" description="Connection to the 'Match' query in the workbook." type="5" refreshedVersion="7" background="1" saveData="1">
    <dbPr connection="Provider=Microsoft.Mashup.OleDb.1;Data Source=$Workbook$;Location=Match;Extended Properties=&quot;&quot;" command="SELECT * FROM [Matc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<sst xmlns="http://schemas.openxmlformats.org/spreadsheetml/2006/main" count="948" uniqueCount="38">
  <si>
    <t>Liverpool</t>
  </si>
  <si>
    <t>H</t>
  </si>
  <si>
    <t>West Ham</t>
  </si>
  <si>
    <t>Man City</t>
  </si>
  <si>
    <t>A</t>
  </si>
  <si>
    <t>Sheffield United</t>
  </si>
  <si>
    <t>D</t>
  </si>
  <si>
    <t>Burnley</t>
  </si>
  <si>
    <t>Southampton</t>
  </si>
  <si>
    <t>Crystal Palace</t>
  </si>
  <si>
    <t>Everton</t>
  </si>
  <si>
    <t>Brighton</t>
  </si>
  <si>
    <t>Tottenham</t>
  </si>
  <si>
    <t>Aston Villa</t>
  </si>
  <si>
    <t>Leicester</t>
  </si>
  <si>
    <t>Wolves</t>
  </si>
  <si>
    <t>Newcastle</t>
  </si>
  <si>
    <t>Arsenal</t>
  </si>
  <si>
    <t>Man United</t>
  </si>
  <si>
    <t>Chelsea</t>
  </si>
  <si>
    <t>Full Time Home Goals</t>
  </si>
  <si>
    <t>Full Time Away Goals</t>
  </si>
  <si>
    <t>Full Time Result</t>
  </si>
  <si>
    <t>Home Team</t>
  </si>
  <si>
    <t>Away Team</t>
  </si>
  <si>
    <t>Team</t>
  </si>
  <si>
    <t>Points</t>
  </si>
  <si>
    <t>Played</t>
  </si>
  <si>
    <t>Won</t>
  </si>
  <si>
    <t>Drawn</t>
  </si>
  <si>
    <t>Lost</t>
  </si>
  <si>
    <t>GD</t>
  </si>
  <si>
    <t>For</t>
  </si>
  <si>
    <t>Against</t>
  </si>
  <si>
    <t>League Table (not sorted by Points, GD)</t>
  </si>
  <si>
    <t>Fulham</t>
  </si>
  <si>
    <t>Leeds</t>
  </si>
  <si>
    <t>West Brom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</si>
</sst>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E0000"/>
      <color rgb="FF5A5A5A"/>
      <color rgb="FF44C4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EAA7FE-A429-4037-9233-7A10BBA112C0}" autoFormatId="16" applyNumberFormats="0" applyBorderFormats="0" applyFontFormats="0" applyPatternFormats="0" applyAlignmentFormats="0" applyWidthHeightFormats="0">
  <queryTableRefresh nextId="6">
    <queryTableFields count="5">
      <queryTableField id="1" name="Home Team" tableColumnId="1"/>
      <queryTableField id="2" name="Away Team" tableColumnId="2"/>
      <queryTableField id="3" name="Full Time Home Goals" tableColumnId="3"/>
      <queryTableField id="4" name="Full Time Away Goals" tableColumnId="4"/>
      <queryTableField id="5" name="Full Time Resul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B54699-F08A-4824-9AC4-DE33D6B4D92C}" name="Match" displayName="Match" ref="A1:E309" tableType="queryTable" totalsRowShown="0">
  <autoFilter ref="A1:E309" xr:uid="{5D06766B-0DE9-4A36-B89E-01BF8B775925}"/>
  <tableColumns count="5">
    <tableColumn id="1" xr3:uid="{8DC236E6-F04E-4BC1-B792-B2657597479E}" uniqueName="1" name="Home Team" queryTableFieldId="1" dataDxfId="2"/>
    <tableColumn id="2" xr3:uid="{9889424E-7B12-4856-89AD-D6A645D89BB6}" uniqueName="2" name="Away Team" queryTableFieldId="2" dataDxfId="1"/>
    <tableColumn id="3" xr3:uid="{29DC6015-3F15-47F4-A398-2D3DA7FD8F11}" uniqueName="3" name="Full Time Home Goals" queryTableFieldId="3"/>
    <tableColumn id="4" xr3:uid="{883F8B6A-84BD-4880-8D21-778B9A86890C}" uniqueName="4" name="Full Time Away Goals" queryTableFieldId="4"/>
    <tableColumn id="5" xr3:uid="{38B833B0-267A-4AB1-BC5A-B25BD5C87845}" uniqueName="5" name="Full Time Resul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6820-CBA2-459C-822C-DEDAD2267BA1}">
  <dimension ref="A1:E309"/>
  <sheetViews>
    <sheetView workbookViewId="0">
      <selection sqref="A1:E289"/>
    </sheetView>
  </sheetViews>
  <sheetFormatPr defaultRowHeight="15" x14ac:dyDescent="0.25"/>
  <cols>
    <col min="1" max="2" width="15.7109375" bestFit="1" customWidth="1"/>
    <col min="3" max="3" width="22.85546875" bestFit="1" customWidth="1"/>
    <col min="4" max="4" width="22.42578125" bestFit="1" customWidth="1"/>
    <col min="5" max="5" width="17.5703125" bestFit="1" customWidth="1"/>
  </cols>
  <sheetData>
    <row r="1" spans="1:5" x14ac:dyDescent="0.25">
      <c r="A1" t="s">
        <v>23</v>
      </c>
      <c r="B1" t="s">
        <v>24</v>
      </c>
      <c r="C1" t="s">
        <v>20</v>
      </c>
      <c r="D1" t="s">
        <v>21</v>
      </c>
      <c r="E1" t="s">
        <v>22</v>
      </c>
    </row>
    <row r="2" spans="1:5" x14ac:dyDescent="0.25">
      <c r="A2" s="11" t="s">
        <v>35</v>
      </c>
      <c r="B2" s="11" t="s">
        <v>17</v>
      </c>
      <c r="C2">
        <v>0</v>
      </c>
      <c r="D2">
        <v>3</v>
      </c>
      <c r="E2" s="11" t="s">
        <v>4</v>
      </c>
    </row>
    <row r="3" spans="1:5" x14ac:dyDescent="0.25">
      <c r="A3" s="11" t="s">
        <v>9</v>
      </c>
      <c r="B3" s="11" t="s">
        <v>8</v>
      </c>
      <c r="C3">
        <v>1</v>
      </c>
      <c r="D3">
        <v>0</v>
      </c>
      <c r="E3" s="11" t="s">
        <v>1</v>
      </c>
    </row>
    <row r="4" spans="1:5" x14ac:dyDescent="0.25">
      <c r="A4" s="11" t="s">
        <v>0</v>
      </c>
      <c r="B4" s="11" t="s">
        <v>36</v>
      </c>
      <c r="C4">
        <v>4</v>
      </c>
      <c r="D4">
        <v>3</v>
      </c>
      <c r="E4" s="11" t="s">
        <v>1</v>
      </c>
    </row>
    <row r="5" spans="1:5" x14ac:dyDescent="0.25">
      <c r="A5" s="11" t="s">
        <v>2</v>
      </c>
      <c r="B5" s="11" t="s">
        <v>16</v>
      </c>
      <c r="C5">
        <v>0</v>
      </c>
      <c r="D5">
        <v>2</v>
      </c>
      <c r="E5" s="11" t="s">
        <v>4</v>
      </c>
    </row>
    <row r="6" spans="1:5" x14ac:dyDescent="0.25">
      <c r="A6" s="11" t="s">
        <v>37</v>
      </c>
      <c r="B6" s="11" t="s">
        <v>14</v>
      </c>
      <c r="C6">
        <v>0</v>
      </c>
      <c r="D6">
        <v>3</v>
      </c>
      <c r="E6" s="11" t="s">
        <v>4</v>
      </c>
    </row>
    <row r="7" spans="1:5" x14ac:dyDescent="0.25">
      <c r="A7" s="11" t="s">
        <v>12</v>
      </c>
      <c r="B7" s="11" t="s">
        <v>10</v>
      </c>
      <c r="C7">
        <v>0</v>
      </c>
      <c r="D7">
        <v>1</v>
      </c>
      <c r="E7" s="11" t="s">
        <v>4</v>
      </c>
    </row>
    <row r="8" spans="1:5" x14ac:dyDescent="0.25">
      <c r="A8" s="11" t="s">
        <v>11</v>
      </c>
      <c r="B8" s="11" t="s">
        <v>19</v>
      </c>
      <c r="C8">
        <v>1</v>
      </c>
      <c r="D8">
        <v>3</v>
      </c>
      <c r="E8" s="11" t="s">
        <v>4</v>
      </c>
    </row>
    <row r="9" spans="1:5" x14ac:dyDescent="0.25">
      <c r="A9" s="11" t="s">
        <v>5</v>
      </c>
      <c r="B9" s="11" t="s">
        <v>15</v>
      </c>
      <c r="C9">
        <v>0</v>
      </c>
      <c r="D9">
        <v>2</v>
      </c>
      <c r="E9" s="11" t="s">
        <v>4</v>
      </c>
    </row>
    <row r="10" spans="1:5" x14ac:dyDescent="0.25">
      <c r="A10" s="11" t="s">
        <v>10</v>
      </c>
      <c r="B10" s="11" t="s">
        <v>37</v>
      </c>
      <c r="C10">
        <v>5</v>
      </c>
      <c r="D10">
        <v>2</v>
      </c>
      <c r="E10" s="11" t="s">
        <v>1</v>
      </c>
    </row>
    <row r="11" spans="1:5" x14ac:dyDescent="0.25">
      <c r="A11" s="11" t="s">
        <v>36</v>
      </c>
      <c r="B11" s="11" t="s">
        <v>35</v>
      </c>
      <c r="C11">
        <v>4</v>
      </c>
      <c r="D11">
        <v>3</v>
      </c>
      <c r="E11" s="11" t="s">
        <v>1</v>
      </c>
    </row>
    <row r="12" spans="1:5" x14ac:dyDescent="0.25">
      <c r="A12" s="11" t="s">
        <v>18</v>
      </c>
      <c r="B12" s="11" t="s">
        <v>9</v>
      </c>
      <c r="C12">
        <v>1</v>
      </c>
      <c r="D12">
        <v>3</v>
      </c>
      <c r="E12" s="11" t="s">
        <v>4</v>
      </c>
    </row>
    <row r="13" spans="1:5" x14ac:dyDescent="0.25">
      <c r="A13" s="11" t="s">
        <v>17</v>
      </c>
      <c r="B13" s="11" t="s">
        <v>2</v>
      </c>
      <c r="C13">
        <v>2</v>
      </c>
      <c r="D13">
        <v>1</v>
      </c>
      <c r="E13" s="11" t="s">
        <v>1</v>
      </c>
    </row>
    <row r="14" spans="1:5" x14ac:dyDescent="0.25">
      <c r="A14" s="11" t="s">
        <v>8</v>
      </c>
      <c r="B14" s="11" t="s">
        <v>12</v>
      </c>
      <c r="C14">
        <v>2</v>
      </c>
      <c r="D14">
        <v>5</v>
      </c>
      <c r="E14" s="11" t="s">
        <v>4</v>
      </c>
    </row>
    <row r="15" spans="1:5" x14ac:dyDescent="0.25">
      <c r="A15" s="11" t="s">
        <v>16</v>
      </c>
      <c r="B15" s="11" t="s">
        <v>11</v>
      </c>
      <c r="C15">
        <v>0</v>
      </c>
      <c r="D15">
        <v>3</v>
      </c>
      <c r="E15" s="11" t="s">
        <v>4</v>
      </c>
    </row>
    <row r="16" spans="1:5" x14ac:dyDescent="0.25">
      <c r="A16" s="11" t="s">
        <v>19</v>
      </c>
      <c r="B16" s="11" t="s">
        <v>0</v>
      </c>
      <c r="C16">
        <v>0</v>
      </c>
      <c r="D16">
        <v>2</v>
      </c>
      <c r="E16" s="11" t="s">
        <v>4</v>
      </c>
    </row>
    <row r="17" spans="1:5" x14ac:dyDescent="0.25">
      <c r="A17" s="11" t="s">
        <v>14</v>
      </c>
      <c r="B17" s="11" t="s">
        <v>7</v>
      </c>
      <c r="C17">
        <v>4</v>
      </c>
      <c r="D17">
        <v>2</v>
      </c>
      <c r="E17" s="11" t="s">
        <v>1</v>
      </c>
    </row>
    <row r="18" spans="1:5" x14ac:dyDescent="0.25">
      <c r="A18" s="11" t="s">
        <v>13</v>
      </c>
      <c r="B18" s="11" t="s">
        <v>5</v>
      </c>
      <c r="C18">
        <v>1</v>
      </c>
      <c r="D18">
        <v>0</v>
      </c>
      <c r="E18" s="11" t="s">
        <v>1</v>
      </c>
    </row>
    <row r="19" spans="1:5" x14ac:dyDescent="0.25">
      <c r="A19" s="11" t="s">
        <v>15</v>
      </c>
      <c r="B19" s="11" t="s">
        <v>3</v>
      </c>
      <c r="C19">
        <v>1</v>
      </c>
      <c r="D19">
        <v>3</v>
      </c>
      <c r="E19" s="11" t="s">
        <v>4</v>
      </c>
    </row>
    <row r="20" spans="1:5" x14ac:dyDescent="0.25">
      <c r="A20" s="11" t="s">
        <v>11</v>
      </c>
      <c r="B20" s="11" t="s">
        <v>18</v>
      </c>
      <c r="C20">
        <v>2</v>
      </c>
      <c r="D20">
        <v>3</v>
      </c>
      <c r="E20" s="11" t="s">
        <v>4</v>
      </c>
    </row>
    <row r="21" spans="1:5" x14ac:dyDescent="0.25">
      <c r="A21" s="11" t="s">
        <v>9</v>
      </c>
      <c r="B21" s="11" t="s">
        <v>10</v>
      </c>
      <c r="C21">
        <v>1</v>
      </c>
      <c r="D21">
        <v>2</v>
      </c>
      <c r="E21" s="11" t="s">
        <v>4</v>
      </c>
    </row>
    <row r="22" spans="1:5" x14ac:dyDescent="0.25">
      <c r="A22" s="11" t="s">
        <v>37</v>
      </c>
      <c r="B22" s="11" t="s">
        <v>19</v>
      </c>
      <c r="C22">
        <v>3</v>
      </c>
      <c r="D22">
        <v>3</v>
      </c>
      <c r="E22" s="11" t="s">
        <v>6</v>
      </c>
    </row>
    <row r="23" spans="1:5" x14ac:dyDescent="0.25">
      <c r="A23" s="11" t="s">
        <v>7</v>
      </c>
      <c r="B23" s="11" t="s">
        <v>8</v>
      </c>
      <c r="C23">
        <v>0</v>
      </c>
      <c r="D23">
        <v>1</v>
      </c>
      <c r="E23" s="11" t="s">
        <v>4</v>
      </c>
    </row>
    <row r="24" spans="1:5" x14ac:dyDescent="0.25">
      <c r="A24" s="11" t="s">
        <v>5</v>
      </c>
      <c r="B24" s="11" t="s">
        <v>36</v>
      </c>
      <c r="C24">
        <v>0</v>
      </c>
      <c r="D24">
        <v>1</v>
      </c>
      <c r="E24" s="11" t="s">
        <v>4</v>
      </c>
    </row>
    <row r="25" spans="1:5" x14ac:dyDescent="0.25">
      <c r="A25" s="11" t="s">
        <v>12</v>
      </c>
      <c r="B25" s="11" t="s">
        <v>16</v>
      </c>
      <c r="C25">
        <v>1</v>
      </c>
      <c r="D25">
        <v>1</v>
      </c>
      <c r="E25" s="11" t="s">
        <v>6</v>
      </c>
    </row>
    <row r="26" spans="1:5" x14ac:dyDescent="0.25">
      <c r="A26" s="11" t="s">
        <v>3</v>
      </c>
      <c r="B26" s="11" t="s">
        <v>14</v>
      </c>
      <c r="C26">
        <v>2</v>
      </c>
      <c r="D26">
        <v>5</v>
      </c>
      <c r="E26" s="11" t="s">
        <v>4</v>
      </c>
    </row>
    <row r="27" spans="1:5" x14ac:dyDescent="0.25">
      <c r="A27" s="11" t="s">
        <v>2</v>
      </c>
      <c r="B27" s="11" t="s">
        <v>15</v>
      </c>
      <c r="C27">
        <v>4</v>
      </c>
      <c r="D27">
        <v>0</v>
      </c>
      <c r="E27" s="11" t="s">
        <v>1</v>
      </c>
    </row>
    <row r="28" spans="1:5" x14ac:dyDescent="0.25">
      <c r="A28" s="11" t="s">
        <v>35</v>
      </c>
      <c r="B28" s="11" t="s">
        <v>13</v>
      </c>
      <c r="C28">
        <v>0</v>
      </c>
      <c r="D28">
        <v>3</v>
      </c>
      <c r="E28" s="11" t="s">
        <v>4</v>
      </c>
    </row>
    <row r="29" spans="1:5" x14ac:dyDescent="0.25">
      <c r="A29" s="11" t="s">
        <v>0</v>
      </c>
      <c r="B29" s="11" t="s">
        <v>17</v>
      </c>
      <c r="C29">
        <v>3</v>
      </c>
      <c r="D29">
        <v>1</v>
      </c>
      <c r="E29" s="11" t="s">
        <v>1</v>
      </c>
    </row>
    <row r="30" spans="1:5" x14ac:dyDescent="0.25">
      <c r="A30" s="11" t="s">
        <v>19</v>
      </c>
      <c r="B30" s="11" t="s">
        <v>9</v>
      </c>
      <c r="C30">
        <v>4</v>
      </c>
      <c r="D30">
        <v>0</v>
      </c>
      <c r="E30" s="11" t="s">
        <v>1</v>
      </c>
    </row>
    <row r="31" spans="1:5" x14ac:dyDescent="0.25">
      <c r="A31" s="11" t="s">
        <v>10</v>
      </c>
      <c r="B31" s="11" t="s">
        <v>11</v>
      </c>
      <c r="C31">
        <v>4</v>
      </c>
      <c r="D31">
        <v>2</v>
      </c>
      <c r="E31" s="11" t="s">
        <v>1</v>
      </c>
    </row>
    <row r="32" spans="1:5" x14ac:dyDescent="0.25">
      <c r="A32" s="11" t="s">
        <v>36</v>
      </c>
      <c r="B32" s="11" t="s">
        <v>3</v>
      </c>
      <c r="C32">
        <v>1</v>
      </c>
      <c r="D32">
        <v>1</v>
      </c>
      <c r="E32" s="11" t="s">
        <v>6</v>
      </c>
    </row>
    <row r="33" spans="1:5" x14ac:dyDescent="0.25">
      <c r="A33" s="11" t="s">
        <v>16</v>
      </c>
      <c r="B33" s="11" t="s">
        <v>7</v>
      </c>
      <c r="C33">
        <v>3</v>
      </c>
      <c r="D33">
        <v>1</v>
      </c>
      <c r="E33" s="11" t="s">
        <v>1</v>
      </c>
    </row>
    <row r="34" spans="1:5" x14ac:dyDescent="0.25">
      <c r="A34" s="11" t="s">
        <v>14</v>
      </c>
      <c r="B34" s="11" t="s">
        <v>2</v>
      </c>
      <c r="C34">
        <v>0</v>
      </c>
      <c r="D34">
        <v>3</v>
      </c>
      <c r="E34" s="11" t="s">
        <v>4</v>
      </c>
    </row>
    <row r="35" spans="1:5" x14ac:dyDescent="0.25">
      <c r="A35" s="11" t="s">
        <v>8</v>
      </c>
      <c r="B35" s="11" t="s">
        <v>37</v>
      </c>
      <c r="C35">
        <v>2</v>
      </c>
      <c r="D35">
        <v>0</v>
      </c>
      <c r="E35" s="11" t="s">
        <v>1</v>
      </c>
    </row>
    <row r="36" spans="1:5" x14ac:dyDescent="0.25">
      <c r="A36" s="11" t="s">
        <v>17</v>
      </c>
      <c r="B36" s="11" t="s">
        <v>5</v>
      </c>
      <c r="C36">
        <v>2</v>
      </c>
      <c r="D36">
        <v>1</v>
      </c>
      <c r="E36" s="11" t="s">
        <v>1</v>
      </c>
    </row>
    <row r="37" spans="1:5" x14ac:dyDescent="0.25">
      <c r="A37" s="11" t="s">
        <v>15</v>
      </c>
      <c r="B37" s="11" t="s">
        <v>35</v>
      </c>
      <c r="C37">
        <v>1</v>
      </c>
      <c r="D37">
        <v>0</v>
      </c>
      <c r="E37" s="11" t="s">
        <v>1</v>
      </c>
    </row>
    <row r="38" spans="1:5" x14ac:dyDescent="0.25">
      <c r="A38" s="11" t="s">
        <v>18</v>
      </c>
      <c r="B38" s="11" t="s">
        <v>12</v>
      </c>
      <c r="C38">
        <v>1</v>
      </c>
      <c r="D38">
        <v>6</v>
      </c>
      <c r="E38" s="11" t="s">
        <v>4</v>
      </c>
    </row>
    <row r="39" spans="1:5" x14ac:dyDescent="0.25">
      <c r="A39" s="11" t="s">
        <v>13</v>
      </c>
      <c r="B39" s="11" t="s">
        <v>0</v>
      </c>
      <c r="C39">
        <v>7</v>
      </c>
      <c r="D39">
        <v>2</v>
      </c>
      <c r="E39" s="11" t="s">
        <v>1</v>
      </c>
    </row>
    <row r="40" spans="1:5" x14ac:dyDescent="0.25">
      <c r="A40" s="11" t="s">
        <v>10</v>
      </c>
      <c r="B40" s="11" t="s">
        <v>0</v>
      </c>
      <c r="C40">
        <v>2</v>
      </c>
      <c r="D40">
        <v>2</v>
      </c>
      <c r="E40" s="11" t="s">
        <v>6</v>
      </c>
    </row>
    <row r="41" spans="1:5" x14ac:dyDescent="0.25">
      <c r="A41" s="11" t="s">
        <v>19</v>
      </c>
      <c r="B41" s="11" t="s">
        <v>8</v>
      </c>
      <c r="C41">
        <v>3</v>
      </c>
      <c r="D41">
        <v>3</v>
      </c>
      <c r="E41" s="11" t="s">
        <v>6</v>
      </c>
    </row>
    <row r="42" spans="1:5" x14ac:dyDescent="0.25">
      <c r="A42" s="11" t="s">
        <v>3</v>
      </c>
      <c r="B42" s="11" t="s">
        <v>17</v>
      </c>
      <c r="C42">
        <v>1</v>
      </c>
      <c r="D42">
        <v>0</v>
      </c>
      <c r="E42" s="11" t="s">
        <v>1</v>
      </c>
    </row>
    <row r="43" spans="1:5" x14ac:dyDescent="0.25">
      <c r="A43" s="11" t="s">
        <v>16</v>
      </c>
      <c r="B43" s="11" t="s">
        <v>18</v>
      </c>
      <c r="C43">
        <v>1</v>
      </c>
      <c r="D43">
        <v>4</v>
      </c>
      <c r="E43" s="11" t="s">
        <v>4</v>
      </c>
    </row>
    <row r="44" spans="1:5" x14ac:dyDescent="0.25">
      <c r="A44" s="11" t="s">
        <v>5</v>
      </c>
      <c r="B44" s="11" t="s">
        <v>35</v>
      </c>
      <c r="C44">
        <v>1</v>
      </c>
      <c r="D44">
        <v>1</v>
      </c>
      <c r="E44" s="11" t="s">
        <v>6</v>
      </c>
    </row>
    <row r="45" spans="1:5" x14ac:dyDescent="0.25">
      <c r="A45" s="11" t="s">
        <v>9</v>
      </c>
      <c r="B45" s="11" t="s">
        <v>11</v>
      </c>
      <c r="C45">
        <v>1</v>
      </c>
      <c r="D45">
        <v>1</v>
      </c>
      <c r="E45" s="11" t="s">
        <v>6</v>
      </c>
    </row>
    <row r="46" spans="1:5" x14ac:dyDescent="0.25">
      <c r="A46" s="11" t="s">
        <v>12</v>
      </c>
      <c r="B46" s="11" t="s">
        <v>2</v>
      </c>
      <c r="C46">
        <v>3</v>
      </c>
      <c r="D46">
        <v>3</v>
      </c>
      <c r="E46" s="11" t="s">
        <v>6</v>
      </c>
    </row>
    <row r="47" spans="1:5" x14ac:dyDescent="0.25">
      <c r="A47" s="11" t="s">
        <v>14</v>
      </c>
      <c r="B47" s="11" t="s">
        <v>13</v>
      </c>
      <c r="C47">
        <v>0</v>
      </c>
      <c r="D47">
        <v>1</v>
      </c>
      <c r="E47" s="11" t="s">
        <v>4</v>
      </c>
    </row>
    <row r="48" spans="1:5" x14ac:dyDescent="0.25">
      <c r="A48" s="11" t="s">
        <v>37</v>
      </c>
      <c r="B48" s="11" t="s">
        <v>7</v>
      </c>
      <c r="C48">
        <v>0</v>
      </c>
      <c r="D48">
        <v>0</v>
      </c>
      <c r="E48" s="11" t="s">
        <v>6</v>
      </c>
    </row>
    <row r="49" spans="1:5" x14ac:dyDescent="0.25">
      <c r="A49" s="11" t="s">
        <v>36</v>
      </c>
      <c r="B49" s="11" t="s">
        <v>15</v>
      </c>
      <c r="C49">
        <v>0</v>
      </c>
      <c r="D49">
        <v>1</v>
      </c>
      <c r="E49" s="11" t="s">
        <v>4</v>
      </c>
    </row>
    <row r="50" spans="1:5" x14ac:dyDescent="0.25">
      <c r="A50" s="11" t="s">
        <v>13</v>
      </c>
      <c r="B50" s="11" t="s">
        <v>36</v>
      </c>
      <c r="C50">
        <v>0</v>
      </c>
      <c r="D50">
        <v>3</v>
      </c>
      <c r="E50" s="11" t="s">
        <v>4</v>
      </c>
    </row>
    <row r="51" spans="1:5" x14ac:dyDescent="0.25">
      <c r="A51" s="11" t="s">
        <v>2</v>
      </c>
      <c r="B51" s="11" t="s">
        <v>3</v>
      </c>
      <c r="C51">
        <v>1</v>
      </c>
      <c r="D51">
        <v>1</v>
      </c>
      <c r="E51" s="11" t="s">
        <v>6</v>
      </c>
    </row>
    <row r="52" spans="1:5" x14ac:dyDescent="0.25">
      <c r="A52" s="11" t="s">
        <v>35</v>
      </c>
      <c r="B52" s="11" t="s">
        <v>9</v>
      </c>
      <c r="C52">
        <v>1</v>
      </c>
      <c r="D52">
        <v>2</v>
      </c>
      <c r="E52" s="11" t="s">
        <v>4</v>
      </c>
    </row>
    <row r="53" spans="1:5" x14ac:dyDescent="0.25">
      <c r="A53" s="11" t="s">
        <v>18</v>
      </c>
      <c r="B53" s="11" t="s">
        <v>19</v>
      </c>
      <c r="C53">
        <v>0</v>
      </c>
      <c r="D53">
        <v>0</v>
      </c>
      <c r="E53" s="11" t="s">
        <v>6</v>
      </c>
    </row>
    <row r="54" spans="1:5" x14ac:dyDescent="0.25">
      <c r="A54" s="11" t="s">
        <v>0</v>
      </c>
      <c r="B54" s="11" t="s">
        <v>5</v>
      </c>
      <c r="C54">
        <v>2</v>
      </c>
      <c r="D54">
        <v>1</v>
      </c>
      <c r="E54" s="11" t="s">
        <v>1</v>
      </c>
    </row>
    <row r="55" spans="1:5" x14ac:dyDescent="0.25">
      <c r="A55" s="11" t="s">
        <v>8</v>
      </c>
      <c r="B55" s="11" t="s">
        <v>10</v>
      </c>
      <c r="C55">
        <v>2</v>
      </c>
      <c r="D55">
        <v>0</v>
      </c>
      <c r="E55" s="11" t="s">
        <v>1</v>
      </c>
    </row>
    <row r="56" spans="1:5" x14ac:dyDescent="0.25">
      <c r="A56" s="11" t="s">
        <v>15</v>
      </c>
      <c r="B56" s="11" t="s">
        <v>16</v>
      </c>
      <c r="C56">
        <v>1</v>
      </c>
      <c r="D56">
        <v>1</v>
      </c>
      <c r="E56" s="11" t="s">
        <v>6</v>
      </c>
    </row>
    <row r="57" spans="1:5" x14ac:dyDescent="0.25">
      <c r="A57" s="11" t="s">
        <v>17</v>
      </c>
      <c r="B57" s="11" t="s">
        <v>14</v>
      </c>
      <c r="C57">
        <v>0</v>
      </c>
      <c r="D57">
        <v>1</v>
      </c>
      <c r="E57" s="11" t="s">
        <v>4</v>
      </c>
    </row>
    <row r="58" spans="1:5" x14ac:dyDescent="0.25">
      <c r="A58" s="11" t="s">
        <v>11</v>
      </c>
      <c r="B58" s="11" t="s">
        <v>37</v>
      </c>
      <c r="C58">
        <v>1</v>
      </c>
      <c r="D58">
        <v>1</v>
      </c>
      <c r="E58" s="11" t="s">
        <v>6</v>
      </c>
    </row>
    <row r="59" spans="1:5" x14ac:dyDescent="0.25">
      <c r="A59" s="11" t="s">
        <v>7</v>
      </c>
      <c r="B59" s="11" t="s">
        <v>12</v>
      </c>
      <c r="C59">
        <v>0</v>
      </c>
      <c r="D59">
        <v>1</v>
      </c>
      <c r="E59" s="11" t="s">
        <v>4</v>
      </c>
    </row>
    <row r="60" spans="1:5" x14ac:dyDescent="0.25">
      <c r="A60" s="11" t="s">
        <v>15</v>
      </c>
      <c r="B60" s="11" t="s">
        <v>9</v>
      </c>
      <c r="C60">
        <v>2</v>
      </c>
      <c r="D60">
        <v>0</v>
      </c>
      <c r="E60" s="11" t="s">
        <v>1</v>
      </c>
    </row>
    <row r="61" spans="1:5" x14ac:dyDescent="0.25">
      <c r="A61" s="11" t="s">
        <v>5</v>
      </c>
      <c r="B61" s="11" t="s">
        <v>3</v>
      </c>
      <c r="C61">
        <v>0</v>
      </c>
      <c r="D61">
        <v>1</v>
      </c>
      <c r="E61" s="11" t="s">
        <v>4</v>
      </c>
    </row>
    <row r="62" spans="1:5" x14ac:dyDescent="0.25">
      <c r="A62" s="11" t="s">
        <v>7</v>
      </c>
      <c r="B62" s="11" t="s">
        <v>19</v>
      </c>
      <c r="C62">
        <v>0</v>
      </c>
      <c r="D62">
        <v>3</v>
      </c>
      <c r="E62" s="11" t="s">
        <v>4</v>
      </c>
    </row>
    <row r="63" spans="1:5" x14ac:dyDescent="0.25">
      <c r="A63" s="11" t="s">
        <v>0</v>
      </c>
      <c r="B63" s="11" t="s">
        <v>2</v>
      </c>
      <c r="C63">
        <v>2</v>
      </c>
      <c r="D63">
        <v>1</v>
      </c>
      <c r="E63" s="11" t="s">
        <v>1</v>
      </c>
    </row>
    <row r="64" spans="1:5" x14ac:dyDescent="0.25">
      <c r="A64" s="11" t="s">
        <v>13</v>
      </c>
      <c r="B64" s="11" t="s">
        <v>8</v>
      </c>
      <c r="C64">
        <v>3</v>
      </c>
      <c r="D64">
        <v>4</v>
      </c>
      <c r="E64" s="11" t="s">
        <v>4</v>
      </c>
    </row>
    <row r="65" spans="1:5" x14ac:dyDescent="0.25">
      <c r="A65" s="11" t="s">
        <v>16</v>
      </c>
      <c r="B65" s="11" t="s">
        <v>10</v>
      </c>
      <c r="C65">
        <v>2</v>
      </c>
      <c r="D65">
        <v>1</v>
      </c>
      <c r="E65" s="11" t="s">
        <v>1</v>
      </c>
    </row>
    <row r="66" spans="1:5" x14ac:dyDescent="0.25">
      <c r="A66" s="11" t="s">
        <v>18</v>
      </c>
      <c r="B66" s="11" t="s">
        <v>17</v>
      </c>
      <c r="C66">
        <v>0</v>
      </c>
      <c r="D66">
        <v>1</v>
      </c>
      <c r="E66" s="11" t="s">
        <v>4</v>
      </c>
    </row>
    <row r="67" spans="1:5" x14ac:dyDescent="0.25">
      <c r="A67" s="11" t="s">
        <v>12</v>
      </c>
      <c r="B67" s="11" t="s">
        <v>11</v>
      </c>
      <c r="C67">
        <v>2</v>
      </c>
      <c r="D67">
        <v>1</v>
      </c>
      <c r="E67" s="11" t="s">
        <v>1</v>
      </c>
    </row>
    <row r="68" spans="1:5" x14ac:dyDescent="0.25">
      <c r="A68" s="11" t="s">
        <v>35</v>
      </c>
      <c r="B68" s="11" t="s">
        <v>37</v>
      </c>
      <c r="C68">
        <v>2</v>
      </c>
      <c r="D68">
        <v>0</v>
      </c>
      <c r="E68" s="11" t="s">
        <v>1</v>
      </c>
    </row>
    <row r="69" spans="1:5" x14ac:dyDescent="0.25">
      <c r="A69" s="11" t="s">
        <v>36</v>
      </c>
      <c r="B69" s="11" t="s">
        <v>14</v>
      </c>
      <c r="C69">
        <v>1</v>
      </c>
      <c r="D69">
        <v>4</v>
      </c>
      <c r="E69" s="11" t="s">
        <v>4</v>
      </c>
    </row>
    <row r="70" spans="1:5" x14ac:dyDescent="0.25">
      <c r="A70" s="11" t="s">
        <v>11</v>
      </c>
      <c r="B70" s="11" t="s">
        <v>7</v>
      </c>
      <c r="C70">
        <v>0</v>
      </c>
      <c r="D70">
        <v>0</v>
      </c>
      <c r="E70" s="11" t="s">
        <v>6</v>
      </c>
    </row>
    <row r="71" spans="1:5" x14ac:dyDescent="0.25">
      <c r="A71" s="11" t="s">
        <v>8</v>
      </c>
      <c r="B71" s="11" t="s">
        <v>16</v>
      </c>
      <c r="C71">
        <v>2</v>
      </c>
      <c r="D71">
        <v>0</v>
      </c>
      <c r="E71" s="11" t="s">
        <v>1</v>
      </c>
    </row>
    <row r="72" spans="1:5" x14ac:dyDescent="0.25">
      <c r="A72" s="11" t="s">
        <v>10</v>
      </c>
      <c r="B72" s="11" t="s">
        <v>18</v>
      </c>
      <c r="C72">
        <v>1</v>
      </c>
      <c r="D72">
        <v>3</v>
      </c>
      <c r="E72" s="11" t="s">
        <v>4</v>
      </c>
    </row>
    <row r="73" spans="1:5" x14ac:dyDescent="0.25">
      <c r="A73" s="11" t="s">
        <v>9</v>
      </c>
      <c r="B73" s="11" t="s">
        <v>36</v>
      </c>
      <c r="C73">
        <v>4</v>
      </c>
      <c r="D73">
        <v>1</v>
      </c>
      <c r="E73" s="11" t="s">
        <v>1</v>
      </c>
    </row>
    <row r="74" spans="1:5" x14ac:dyDescent="0.25">
      <c r="A74" s="11" t="s">
        <v>19</v>
      </c>
      <c r="B74" s="11" t="s">
        <v>5</v>
      </c>
      <c r="C74">
        <v>4</v>
      </c>
      <c r="D74">
        <v>1</v>
      </c>
      <c r="E74" s="11" t="s">
        <v>1</v>
      </c>
    </row>
    <row r="75" spans="1:5" x14ac:dyDescent="0.25">
      <c r="A75" s="11" t="s">
        <v>2</v>
      </c>
      <c r="B75" s="11" t="s">
        <v>35</v>
      </c>
      <c r="C75">
        <v>1</v>
      </c>
      <c r="D75">
        <v>0</v>
      </c>
      <c r="E75" s="11" t="s">
        <v>1</v>
      </c>
    </row>
    <row r="76" spans="1:5" x14ac:dyDescent="0.25">
      <c r="A76" s="11" t="s">
        <v>37</v>
      </c>
      <c r="B76" s="11" t="s">
        <v>12</v>
      </c>
      <c r="C76">
        <v>0</v>
      </c>
      <c r="D76">
        <v>1</v>
      </c>
      <c r="E76" s="11" t="s">
        <v>4</v>
      </c>
    </row>
    <row r="77" spans="1:5" x14ac:dyDescent="0.25">
      <c r="A77" s="11" t="s">
        <v>14</v>
      </c>
      <c r="B77" s="11" t="s">
        <v>15</v>
      </c>
      <c r="C77">
        <v>1</v>
      </c>
      <c r="D77">
        <v>0</v>
      </c>
      <c r="E77" s="11" t="s">
        <v>1</v>
      </c>
    </row>
    <row r="78" spans="1:5" x14ac:dyDescent="0.25">
      <c r="A78" s="11" t="s">
        <v>3</v>
      </c>
      <c r="B78" s="11" t="s">
        <v>0</v>
      </c>
      <c r="C78">
        <v>1</v>
      </c>
      <c r="D78">
        <v>1</v>
      </c>
      <c r="E78" s="11" t="s">
        <v>6</v>
      </c>
    </row>
    <row r="79" spans="1:5" x14ac:dyDescent="0.25">
      <c r="A79" s="11" t="s">
        <v>17</v>
      </c>
      <c r="B79" s="11" t="s">
        <v>13</v>
      </c>
      <c r="C79">
        <v>0</v>
      </c>
      <c r="D79">
        <v>3</v>
      </c>
      <c r="E79" s="11" t="s">
        <v>4</v>
      </c>
    </row>
    <row r="80" spans="1:5" x14ac:dyDescent="0.25">
      <c r="A80" s="11" t="s">
        <v>16</v>
      </c>
      <c r="B80" s="11" t="s">
        <v>19</v>
      </c>
      <c r="C80">
        <v>0</v>
      </c>
      <c r="D80">
        <v>2</v>
      </c>
      <c r="E80" s="11" t="s">
        <v>4</v>
      </c>
    </row>
    <row r="81" spans="1:5" x14ac:dyDescent="0.25">
      <c r="A81" s="11" t="s">
        <v>13</v>
      </c>
      <c r="B81" s="11" t="s">
        <v>11</v>
      </c>
      <c r="C81">
        <v>1</v>
      </c>
      <c r="D81">
        <v>2</v>
      </c>
      <c r="E81" s="11" t="s">
        <v>4</v>
      </c>
    </row>
    <row r="82" spans="1:5" x14ac:dyDescent="0.25">
      <c r="A82" s="11" t="s">
        <v>12</v>
      </c>
      <c r="B82" s="11" t="s">
        <v>3</v>
      </c>
      <c r="C82">
        <v>2</v>
      </c>
      <c r="D82">
        <v>0</v>
      </c>
      <c r="E82" s="11" t="s">
        <v>1</v>
      </c>
    </row>
    <row r="83" spans="1:5" x14ac:dyDescent="0.25">
      <c r="A83" s="11" t="s">
        <v>18</v>
      </c>
      <c r="B83" s="11" t="s">
        <v>37</v>
      </c>
      <c r="C83">
        <v>1</v>
      </c>
      <c r="D83">
        <v>0</v>
      </c>
      <c r="E83" s="11" t="s">
        <v>1</v>
      </c>
    </row>
    <row r="84" spans="1:5" x14ac:dyDescent="0.25">
      <c r="A84" s="11" t="s">
        <v>35</v>
      </c>
      <c r="B84" s="11" t="s">
        <v>10</v>
      </c>
      <c r="C84">
        <v>2</v>
      </c>
      <c r="D84">
        <v>3</v>
      </c>
      <c r="E84" s="11" t="s">
        <v>4</v>
      </c>
    </row>
    <row r="85" spans="1:5" x14ac:dyDescent="0.25">
      <c r="A85" s="11" t="s">
        <v>5</v>
      </c>
      <c r="B85" s="11" t="s">
        <v>2</v>
      </c>
      <c r="C85">
        <v>0</v>
      </c>
      <c r="D85">
        <v>1</v>
      </c>
      <c r="E85" s="11" t="s">
        <v>4</v>
      </c>
    </row>
    <row r="86" spans="1:5" x14ac:dyDescent="0.25">
      <c r="A86" s="11" t="s">
        <v>36</v>
      </c>
      <c r="B86" s="11" t="s">
        <v>17</v>
      </c>
      <c r="C86">
        <v>0</v>
      </c>
      <c r="D86">
        <v>0</v>
      </c>
      <c r="E86" s="11" t="s">
        <v>6</v>
      </c>
    </row>
    <row r="87" spans="1:5" x14ac:dyDescent="0.25">
      <c r="A87" s="11" t="s">
        <v>0</v>
      </c>
      <c r="B87" s="11" t="s">
        <v>14</v>
      </c>
      <c r="C87">
        <v>3</v>
      </c>
      <c r="D87">
        <v>0</v>
      </c>
      <c r="E87" s="11" t="s">
        <v>1</v>
      </c>
    </row>
    <row r="88" spans="1:5" x14ac:dyDescent="0.25">
      <c r="A88" s="11" t="s">
        <v>7</v>
      </c>
      <c r="B88" s="11" t="s">
        <v>9</v>
      </c>
      <c r="C88">
        <v>1</v>
      </c>
      <c r="D88">
        <v>0</v>
      </c>
      <c r="E88" s="11" t="s">
        <v>1</v>
      </c>
    </row>
    <row r="89" spans="1:5" x14ac:dyDescent="0.25">
      <c r="A89" s="11" t="s">
        <v>15</v>
      </c>
      <c r="B89" s="11" t="s">
        <v>8</v>
      </c>
      <c r="C89">
        <v>1</v>
      </c>
      <c r="D89">
        <v>1</v>
      </c>
      <c r="E89" s="11" t="s">
        <v>6</v>
      </c>
    </row>
    <row r="90" spans="1:5" x14ac:dyDescent="0.25">
      <c r="A90" s="11" t="s">
        <v>9</v>
      </c>
      <c r="B90" s="11" t="s">
        <v>16</v>
      </c>
      <c r="C90">
        <v>0</v>
      </c>
      <c r="D90">
        <v>2</v>
      </c>
      <c r="E90" s="11" t="s">
        <v>4</v>
      </c>
    </row>
    <row r="91" spans="1:5" x14ac:dyDescent="0.25">
      <c r="A91" s="11" t="s">
        <v>11</v>
      </c>
      <c r="B91" s="11" t="s">
        <v>0</v>
      </c>
      <c r="C91">
        <v>1</v>
      </c>
      <c r="D91">
        <v>1</v>
      </c>
      <c r="E91" s="11" t="s">
        <v>6</v>
      </c>
    </row>
    <row r="92" spans="1:5" x14ac:dyDescent="0.25">
      <c r="A92" s="11" t="s">
        <v>3</v>
      </c>
      <c r="B92" s="11" t="s">
        <v>7</v>
      </c>
      <c r="C92">
        <v>5</v>
      </c>
      <c r="D92">
        <v>0</v>
      </c>
      <c r="E92" s="11" t="s">
        <v>1</v>
      </c>
    </row>
    <row r="93" spans="1:5" x14ac:dyDescent="0.25">
      <c r="A93" s="11" t="s">
        <v>10</v>
      </c>
      <c r="B93" s="11" t="s">
        <v>36</v>
      </c>
      <c r="C93">
        <v>0</v>
      </c>
      <c r="D93">
        <v>1</v>
      </c>
      <c r="E93" s="11" t="s">
        <v>4</v>
      </c>
    </row>
    <row r="94" spans="1:5" x14ac:dyDescent="0.25">
      <c r="A94" s="11" t="s">
        <v>37</v>
      </c>
      <c r="B94" s="11" t="s">
        <v>5</v>
      </c>
      <c r="C94">
        <v>1</v>
      </c>
      <c r="D94">
        <v>0</v>
      </c>
      <c r="E94" s="11" t="s">
        <v>1</v>
      </c>
    </row>
    <row r="95" spans="1:5" x14ac:dyDescent="0.25">
      <c r="A95" s="11" t="s">
        <v>8</v>
      </c>
      <c r="B95" s="11" t="s">
        <v>18</v>
      </c>
      <c r="C95">
        <v>2</v>
      </c>
      <c r="D95">
        <v>3</v>
      </c>
      <c r="E95" s="11" t="s">
        <v>4</v>
      </c>
    </row>
    <row r="96" spans="1:5" x14ac:dyDescent="0.25">
      <c r="A96" s="11" t="s">
        <v>19</v>
      </c>
      <c r="B96" s="11" t="s">
        <v>12</v>
      </c>
      <c r="C96">
        <v>0</v>
      </c>
      <c r="D96">
        <v>0</v>
      </c>
      <c r="E96" s="11" t="s">
        <v>6</v>
      </c>
    </row>
    <row r="97" spans="1:5" x14ac:dyDescent="0.25">
      <c r="A97" s="11" t="s">
        <v>17</v>
      </c>
      <c r="B97" s="11" t="s">
        <v>15</v>
      </c>
      <c r="C97">
        <v>1</v>
      </c>
      <c r="D97">
        <v>2</v>
      </c>
      <c r="E97" s="11" t="s">
        <v>4</v>
      </c>
    </row>
    <row r="98" spans="1:5" x14ac:dyDescent="0.25">
      <c r="A98" s="11" t="s">
        <v>14</v>
      </c>
      <c r="B98" s="11" t="s">
        <v>35</v>
      </c>
      <c r="C98">
        <v>1</v>
      </c>
      <c r="D98">
        <v>2</v>
      </c>
      <c r="E98" s="11" t="s">
        <v>4</v>
      </c>
    </row>
    <row r="99" spans="1:5" x14ac:dyDescent="0.25">
      <c r="A99" s="11" t="s">
        <v>2</v>
      </c>
      <c r="B99" s="11" t="s">
        <v>13</v>
      </c>
      <c r="C99">
        <v>2</v>
      </c>
      <c r="D99">
        <v>1</v>
      </c>
      <c r="E99" s="11" t="s">
        <v>1</v>
      </c>
    </row>
    <row r="100" spans="1:5" x14ac:dyDescent="0.25">
      <c r="A100" s="11" t="s">
        <v>7</v>
      </c>
      <c r="B100" s="11" t="s">
        <v>10</v>
      </c>
      <c r="C100">
        <v>1</v>
      </c>
      <c r="D100">
        <v>1</v>
      </c>
      <c r="E100" s="11" t="s">
        <v>6</v>
      </c>
    </row>
    <row r="101" spans="1:5" x14ac:dyDescent="0.25">
      <c r="A101" s="11" t="s">
        <v>3</v>
      </c>
      <c r="B101" s="11" t="s">
        <v>35</v>
      </c>
      <c r="C101">
        <v>2</v>
      </c>
      <c r="D101">
        <v>0</v>
      </c>
      <c r="E101" s="11" t="s">
        <v>1</v>
      </c>
    </row>
    <row r="102" spans="1:5" x14ac:dyDescent="0.25">
      <c r="A102" s="11" t="s">
        <v>2</v>
      </c>
      <c r="B102" s="11" t="s">
        <v>18</v>
      </c>
      <c r="C102">
        <v>1</v>
      </c>
      <c r="D102">
        <v>3</v>
      </c>
      <c r="E102" s="11" t="s">
        <v>4</v>
      </c>
    </row>
    <row r="103" spans="1:5" x14ac:dyDescent="0.25">
      <c r="A103" s="11" t="s">
        <v>19</v>
      </c>
      <c r="B103" s="11" t="s">
        <v>36</v>
      </c>
      <c r="C103">
        <v>3</v>
      </c>
      <c r="D103">
        <v>1</v>
      </c>
      <c r="E103" s="11" t="s">
        <v>1</v>
      </c>
    </row>
    <row r="104" spans="1:5" x14ac:dyDescent="0.25">
      <c r="A104" s="11" t="s">
        <v>37</v>
      </c>
      <c r="B104" s="11" t="s">
        <v>9</v>
      </c>
      <c r="C104">
        <v>1</v>
      </c>
      <c r="D104">
        <v>5</v>
      </c>
      <c r="E104" s="11" t="s">
        <v>4</v>
      </c>
    </row>
    <row r="105" spans="1:5" x14ac:dyDescent="0.25">
      <c r="A105" s="11" t="s">
        <v>5</v>
      </c>
      <c r="B105" s="11" t="s">
        <v>14</v>
      </c>
      <c r="C105">
        <v>1</v>
      </c>
      <c r="D105">
        <v>2</v>
      </c>
      <c r="E105" s="11" t="s">
        <v>4</v>
      </c>
    </row>
    <row r="106" spans="1:5" x14ac:dyDescent="0.25">
      <c r="A106" s="11" t="s">
        <v>12</v>
      </c>
      <c r="B106" s="11" t="s">
        <v>17</v>
      </c>
      <c r="C106">
        <v>2</v>
      </c>
      <c r="D106">
        <v>0</v>
      </c>
      <c r="E106" s="11" t="s">
        <v>1</v>
      </c>
    </row>
    <row r="107" spans="1:5" x14ac:dyDescent="0.25">
      <c r="A107" s="11" t="s">
        <v>0</v>
      </c>
      <c r="B107" s="11" t="s">
        <v>15</v>
      </c>
      <c r="C107">
        <v>4</v>
      </c>
      <c r="D107">
        <v>0</v>
      </c>
      <c r="E107" s="11" t="s">
        <v>1</v>
      </c>
    </row>
    <row r="108" spans="1:5" x14ac:dyDescent="0.25">
      <c r="A108" s="11" t="s">
        <v>11</v>
      </c>
      <c r="B108" s="11" t="s">
        <v>8</v>
      </c>
      <c r="C108">
        <v>1</v>
      </c>
      <c r="D108">
        <v>2</v>
      </c>
      <c r="E108" s="11" t="s">
        <v>4</v>
      </c>
    </row>
    <row r="109" spans="1:5" x14ac:dyDescent="0.25">
      <c r="A109" s="11" t="s">
        <v>36</v>
      </c>
      <c r="B109" s="11" t="s">
        <v>2</v>
      </c>
      <c r="C109">
        <v>1</v>
      </c>
      <c r="D109">
        <v>2</v>
      </c>
      <c r="E109" s="11" t="s">
        <v>4</v>
      </c>
    </row>
    <row r="110" spans="1:5" x14ac:dyDescent="0.25">
      <c r="A110" s="11" t="s">
        <v>15</v>
      </c>
      <c r="B110" s="11" t="s">
        <v>13</v>
      </c>
      <c r="C110">
        <v>0</v>
      </c>
      <c r="D110">
        <v>1</v>
      </c>
      <c r="E110" s="11" t="s">
        <v>4</v>
      </c>
    </row>
    <row r="111" spans="1:5" x14ac:dyDescent="0.25">
      <c r="A111" s="11" t="s">
        <v>16</v>
      </c>
      <c r="B111" s="11" t="s">
        <v>37</v>
      </c>
      <c r="C111">
        <v>2</v>
      </c>
      <c r="D111">
        <v>1</v>
      </c>
      <c r="E111" s="11" t="s">
        <v>1</v>
      </c>
    </row>
    <row r="112" spans="1:5" x14ac:dyDescent="0.25">
      <c r="A112" s="11" t="s">
        <v>18</v>
      </c>
      <c r="B112" s="11" t="s">
        <v>3</v>
      </c>
      <c r="C112">
        <v>0</v>
      </c>
      <c r="D112">
        <v>0</v>
      </c>
      <c r="E112" s="11" t="s">
        <v>6</v>
      </c>
    </row>
    <row r="113" spans="1:5" x14ac:dyDescent="0.25">
      <c r="A113" s="11" t="s">
        <v>10</v>
      </c>
      <c r="B113" s="11" t="s">
        <v>19</v>
      </c>
      <c r="C113">
        <v>1</v>
      </c>
      <c r="D113">
        <v>0</v>
      </c>
      <c r="E113" s="11" t="s">
        <v>1</v>
      </c>
    </row>
    <row r="114" spans="1:5" x14ac:dyDescent="0.25">
      <c r="A114" s="11" t="s">
        <v>8</v>
      </c>
      <c r="B114" s="11" t="s">
        <v>5</v>
      </c>
      <c r="C114">
        <v>3</v>
      </c>
      <c r="D114">
        <v>0</v>
      </c>
      <c r="E114" s="11" t="s">
        <v>1</v>
      </c>
    </row>
    <row r="115" spans="1:5" x14ac:dyDescent="0.25">
      <c r="A115" s="11" t="s">
        <v>9</v>
      </c>
      <c r="B115" s="11" t="s">
        <v>12</v>
      </c>
      <c r="C115">
        <v>1</v>
      </c>
      <c r="D115">
        <v>1</v>
      </c>
      <c r="E115" s="11" t="s">
        <v>6</v>
      </c>
    </row>
    <row r="116" spans="1:5" x14ac:dyDescent="0.25">
      <c r="A116" s="11" t="s">
        <v>35</v>
      </c>
      <c r="B116" s="11" t="s">
        <v>0</v>
      </c>
      <c r="C116">
        <v>1</v>
      </c>
      <c r="D116">
        <v>1</v>
      </c>
      <c r="E116" s="11" t="s">
        <v>6</v>
      </c>
    </row>
    <row r="117" spans="1:5" x14ac:dyDescent="0.25">
      <c r="A117" s="11" t="s">
        <v>17</v>
      </c>
      <c r="B117" s="11" t="s">
        <v>7</v>
      </c>
      <c r="C117">
        <v>0</v>
      </c>
      <c r="D117">
        <v>1</v>
      </c>
      <c r="E117" s="11" t="s">
        <v>4</v>
      </c>
    </row>
    <row r="118" spans="1:5" x14ac:dyDescent="0.25">
      <c r="A118" s="11" t="s">
        <v>14</v>
      </c>
      <c r="B118" s="11" t="s">
        <v>11</v>
      </c>
      <c r="C118">
        <v>3</v>
      </c>
      <c r="D118">
        <v>0</v>
      </c>
      <c r="E118" s="11" t="s">
        <v>1</v>
      </c>
    </row>
    <row r="119" spans="1:5" x14ac:dyDescent="0.25">
      <c r="A119" s="11" t="s">
        <v>15</v>
      </c>
      <c r="B119" s="11" t="s">
        <v>19</v>
      </c>
      <c r="C119">
        <v>2</v>
      </c>
      <c r="D119">
        <v>1</v>
      </c>
      <c r="E119" s="11" t="s">
        <v>1</v>
      </c>
    </row>
    <row r="120" spans="1:5" x14ac:dyDescent="0.25">
      <c r="A120" s="11" t="s">
        <v>3</v>
      </c>
      <c r="B120" s="11" t="s">
        <v>37</v>
      </c>
      <c r="C120">
        <v>1</v>
      </c>
      <c r="D120">
        <v>1</v>
      </c>
      <c r="E120" s="11" t="s">
        <v>6</v>
      </c>
    </row>
    <row r="121" spans="1:5" x14ac:dyDescent="0.25">
      <c r="A121" s="11" t="s">
        <v>17</v>
      </c>
      <c r="B121" s="11" t="s">
        <v>8</v>
      </c>
      <c r="C121">
        <v>1</v>
      </c>
      <c r="D121">
        <v>1</v>
      </c>
      <c r="E121" s="11" t="s">
        <v>6</v>
      </c>
    </row>
    <row r="122" spans="1:5" x14ac:dyDescent="0.25">
      <c r="A122" s="11" t="s">
        <v>36</v>
      </c>
      <c r="B122" s="11" t="s">
        <v>16</v>
      </c>
      <c r="C122">
        <v>5</v>
      </c>
      <c r="D122">
        <v>2</v>
      </c>
      <c r="E122" s="11" t="s">
        <v>1</v>
      </c>
    </row>
    <row r="123" spans="1:5" x14ac:dyDescent="0.25">
      <c r="A123" s="11" t="s">
        <v>14</v>
      </c>
      <c r="B123" s="11" t="s">
        <v>10</v>
      </c>
      <c r="C123">
        <v>0</v>
      </c>
      <c r="D123">
        <v>2</v>
      </c>
      <c r="E123" s="11" t="s">
        <v>4</v>
      </c>
    </row>
    <row r="124" spans="1:5" x14ac:dyDescent="0.25">
      <c r="A124" s="11" t="s">
        <v>35</v>
      </c>
      <c r="B124" s="11" t="s">
        <v>11</v>
      </c>
      <c r="C124">
        <v>0</v>
      </c>
      <c r="D124">
        <v>0</v>
      </c>
      <c r="E124" s="11" t="s">
        <v>6</v>
      </c>
    </row>
    <row r="125" spans="1:5" x14ac:dyDescent="0.25">
      <c r="A125" s="11" t="s">
        <v>0</v>
      </c>
      <c r="B125" s="11" t="s">
        <v>12</v>
      </c>
      <c r="C125">
        <v>2</v>
      </c>
      <c r="D125">
        <v>1</v>
      </c>
      <c r="E125" s="11" t="s">
        <v>1</v>
      </c>
    </row>
    <row r="126" spans="1:5" x14ac:dyDescent="0.25">
      <c r="A126" s="11" t="s">
        <v>2</v>
      </c>
      <c r="B126" s="11" t="s">
        <v>9</v>
      </c>
      <c r="C126">
        <v>1</v>
      </c>
      <c r="D126">
        <v>1</v>
      </c>
      <c r="E126" s="11" t="s">
        <v>6</v>
      </c>
    </row>
    <row r="127" spans="1:5" x14ac:dyDescent="0.25">
      <c r="A127" s="11" t="s">
        <v>13</v>
      </c>
      <c r="B127" s="11" t="s">
        <v>7</v>
      </c>
      <c r="C127">
        <v>0</v>
      </c>
      <c r="D127">
        <v>0</v>
      </c>
      <c r="E127" s="11" t="s">
        <v>6</v>
      </c>
    </row>
    <row r="128" spans="1:5" x14ac:dyDescent="0.25">
      <c r="A128" s="11" t="s">
        <v>5</v>
      </c>
      <c r="B128" s="11" t="s">
        <v>18</v>
      </c>
      <c r="C128">
        <v>2</v>
      </c>
      <c r="D128">
        <v>3</v>
      </c>
      <c r="E128" s="11" t="s">
        <v>4</v>
      </c>
    </row>
    <row r="129" spans="1:5" x14ac:dyDescent="0.25">
      <c r="A129" s="11" t="s">
        <v>9</v>
      </c>
      <c r="B129" s="11" t="s">
        <v>0</v>
      </c>
      <c r="C129">
        <v>0</v>
      </c>
      <c r="D129">
        <v>7</v>
      </c>
      <c r="E129" s="11" t="s">
        <v>4</v>
      </c>
    </row>
    <row r="130" spans="1:5" x14ac:dyDescent="0.25">
      <c r="A130" s="11" t="s">
        <v>8</v>
      </c>
      <c r="B130" s="11" t="s">
        <v>3</v>
      </c>
      <c r="C130">
        <v>0</v>
      </c>
      <c r="D130">
        <v>1</v>
      </c>
      <c r="E130" s="11" t="s">
        <v>4</v>
      </c>
    </row>
    <row r="131" spans="1:5" x14ac:dyDescent="0.25">
      <c r="A131" s="11" t="s">
        <v>10</v>
      </c>
      <c r="B131" s="11" t="s">
        <v>17</v>
      </c>
      <c r="C131">
        <v>2</v>
      </c>
      <c r="D131">
        <v>1</v>
      </c>
      <c r="E131" s="11" t="s">
        <v>1</v>
      </c>
    </row>
    <row r="132" spans="1:5" x14ac:dyDescent="0.25">
      <c r="A132" s="11" t="s">
        <v>16</v>
      </c>
      <c r="B132" s="11" t="s">
        <v>35</v>
      </c>
      <c r="C132">
        <v>1</v>
      </c>
      <c r="D132">
        <v>1</v>
      </c>
      <c r="E132" s="11" t="s">
        <v>6</v>
      </c>
    </row>
    <row r="133" spans="1:5" x14ac:dyDescent="0.25">
      <c r="A133" s="11" t="s">
        <v>11</v>
      </c>
      <c r="B133" s="11" t="s">
        <v>5</v>
      </c>
      <c r="C133">
        <v>1</v>
      </c>
      <c r="D133">
        <v>1</v>
      </c>
      <c r="E133" s="11" t="s">
        <v>6</v>
      </c>
    </row>
    <row r="134" spans="1:5" x14ac:dyDescent="0.25">
      <c r="A134" s="11" t="s">
        <v>12</v>
      </c>
      <c r="B134" s="11" t="s">
        <v>14</v>
      </c>
      <c r="C134">
        <v>0</v>
      </c>
      <c r="D134">
        <v>2</v>
      </c>
      <c r="E134" s="11" t="s">
        <v>4</v>
      </c>
    </row>
    <row r="135" spans="1:5" x14ac:dyDescent="0.25">
      <c r="A135" s="11" t="s">
        <v>18</v>
      </c>
      <c r="B135" s="11" t="s">
        <v>36</v>
      </c>
      <c r="C135">
        <v>6</v>
      </c>
      <c r="D135">
        <v>2</v>
      </c>
      <c r="E135" s="11" t="s">
        <v>1</v>
      </c>
    </row>
    <row r="136" spans="1:5" x14ac:dyDescent="0.25">
      <c r="A136" s="11" t="s">
        <v>37</v>
      </c>
      <c r="B136" s="11" t="s">
        <v>13</v>
      </c>
      <c r="C136">
        <v>0</v>
      </c>
      <c r="D136">
        <v>3</v>
      </c>
      <c r="E136" s="11" t="s">
        <v>4</v>
      </c>
    </row>
    <row r="137" spans="1:5" x14ac:dyDescent="0.25">
      <c r="A137" s="11" t="s">
        <v>7</v>
      </c>
      <c r="B137" s="11" t="s">
        <v>15</v>
      </c>
      <c r="C137">
        <v>2</v>
      </c>
      <c r="D137">
        <v>1</v>
      </c>
      <c r="E137" s="11" t="s">
        <v>1</v>
      </c>
    </row>
    <row r="138" spans="1:5" x14ac:dyDescent="0.25">
      <c r="A138" s="11" t="s">
        <v>19</v>
      </c>
      <c r="B138" s="11" t="s">
        <v>2</v>
      </c>
      <c r="C138">
        <v>3</v>
      </c>
      <c r="D138">
        <v>0</v>
      </c>
      <c r="E138" s="11" t="s">
        <v>1</v>
      </c>
    </row>
    <row r="139" spans="1:5" x14ac:dyDescent="0.25">
      <c r="A139" s="11" t="s">
        <v>14</v>
      </c>
      <c r="B139" s="11" t="s">
        <v>18</v>
      </c>
      <c r="C139">
        <v>2</v>
      </c>
      <c r="D139">
        <v>2</v>
      </c>
      <c r="E139" s="11" t="s">
        <v>6</v>
      </c>
    </row>
    <row r="140" spans="1:5" x14ac:dyDescent="0.25">
      <c r="A140" s="11" t="s">
        <v>13</v>
      </c>
      <c r="B140" s="11" t="s">
        <v>9</v>
      </c>
      <c r="C140">
        <v>3</v>
      </c>
      <c r="D140">
        <v>0</v>
      </c>
      <c r="E140" s="11" t="s">
        <v>1</v>
      </c>
    </row>
    <row r="141" spans="1:5" x14ac:dyDescent="0.25">
      <c r="A141" s="11" t="s">
        <v>35</v>
      </c>
      <c r="B141" s="11" t="s">
        <v>8</v>
      </c>
      <c r="C141">
        <v>0</v>
      </c>
      <c r="D141">
        <v>0</v>
      </c>
      <c r="E141" s="11" t="s">
        <v>6</v>
      </c>
    </row>
    <row r="142" spans="1:5" x14ac:dyDescent="0.25">
      <c r="A142" s="11" t="s">
        <v>17</v>
      </c>
      <c r="B142" s="11" t="s">
        <v>19</v>
      </c>
      <c r="C142">
        <v>3</v>
      </c>
      <c r="D142">
        <v>1</v>
      </c>
      <c r="E142" s="11" t="s">
        <v>1</v>
      </c>
    </row>
    <row r="143" spans="1:5" x14ac:dyDescent="0.25">
      <c r="A143" s="11" t="s">
        <v>3</v>
      </c>
      <c r="B143" s="11" t="s">
        <v>16</v>
      </c>
      <c r="C143">
        <v>2</v>
      </c>
      <c r="D143">
        <v>0</v>
      </c>
      <c r="E143" s="11" t="s">
        <v>1</v>
      </c>
    </row>
    <row r="144" spans="1:5" x14ac:dyDescent="0.25">
      <c r="A144" s="11" t="s">
        <v>5</v>
      </c>
      <c r="B144" s="11" t="s">
        <v>10</v>
      </c>
      <c r="C144">
        <v>0</v>
      </c>
      <c r="D144">
        <v>1</v>
      </c>
      <c r="E144" s="11" t="s">
        <v>4</v>
      </c>
    </row>
    <row r="145" spans="1:5" x14ac:dyDescent="0.25">
      <c r="A145" s="11" t="s">
        <v>36</v>
      </c>
      <c r="B145" s="11" t="s">
        <v>7</v>
      </c>
      <c r="C145">
        <v>1</v>
      </c>
      <c r="D145">
        <v>0</v>
      </c>
      <c r="E145" s="11" t="s">
        <v>1</v>
      </c>
    </row>
    <row r="146" spans="1:5" x14ac:dyDescent="0.25">
      <c r="A146" s="11" t="s">
        <v>2</v>
      </c>
      <c r="B146" s="11" t="s">
        <v>11</v>
      </c>
      <c r="C146">
        <v>2</v>
      </c>
      <c r="D146">
        <v>2</v>
      </c>
      <c r="E146" s="11" t="s">
        <v>6</v>
      </c>
    </row>
    <row r="147" spans="1:5" x14ac:dyDescent="0.25">
      <c r="A147" s="11" t="s">
        <v>0</v>
      </c>
      <c r="B147" s="11" t="s">
        <v>37</v>
      </c>
      <c r="C147">
        <v>1</v>
      </c>
      <c r="D147">
        <v>1</v>
      </c>
      <c r="E147" s="11" t="s">
        <v>6</v>
      </c>
    </row>
    <row r="148" spans="1:5" x14ac:dyDescent="0.25">
      <c r="A148" s="11" t="s">
        <v>15</v>
      </c>
      <c r="B148" s="11" t="s">
        <v>12</v>
      </c>
      <c r="C148">
        <v>1</v>
      </c>
      <c r="D148">
        <v>1</v>
      </c>
      <c r="E148" s="11" t="s">
        <v>6</v>
      </c>
    </row>
    <row r="149" spans="1:5" x14ac:dyDescent="0.25">
      <c r="A149" s="11" t="s">
        <v>9</v>
      </c>
      <c r="B149" s="11" t="s">
        <v>14</v>
      </c>
      <c r="C149">
        <v>1</v>
      </c>
      <c r="D149">
        <v>1</v>
      </c>
      <c r="E149" s="11" t="s">
        <v>6</v>
      </c>
    </row>
    <row r="150" spans="1:5" x14ac:dyDescent="0.25">
      <c r="A150" s="11" t="s">
        <v>19</v>
      </c>
      <c r="B150" s="11" t="s">
        <v>13</v>
      </c>
      <c r="C150">
        <v>1</v>
      </c>
      <c r="D150">
        <v>1</v>
      </c>
      <c r="E150" s="11" t="s">
        <v>6</v>
      </c>
    </row>
    <row r="151" spans="1:5" x14ac:dyDescent="0.25">
      <c r="A151" s="11" t="s">
        <v>11</v>
      </c>
      <c r="B151" s="11" t="s">
        <v>17</v>
      </c>
      <c r="C151">
        <v>0</v>
      </c>
      <c r="D151">
        <v>1</v>
      </c>
      <c r="E151" s="11" t="s">
        <v>4</v>
      </c>
    </row>
    <row r="152" spans="1:5" x14ac:dyDescent="0.25">
      <c r="A152" s="11" t="s">
        <v>7</v>
      </c>
      <c r="B152" s="11" t="s">
        <v>5</v>
      </c>
      <c r="C152">
        <v>1</v>
      </c>
      <c r="D152">
        <v>0</v>
      </c>
      <c r="E152" s="11" t="s">
        <v>1</v>
      </c>
    </row>
    <row r="153" spans="1:5" x14ac:dyDescent="0.25">
      <c r="A153" s="11" t="s">
        <v>8</v>
      </c>
      <c r="B153" s="11" t="s">
        <v>2</v>
      </c>
      <c r="C153">
        <v>0</v>
      </c>
      <c r="D153">
        <v>0</v>
      </c>
      <c r="E153" s="11" t="s">
        <v>6</v>
      </c>
    </row>
    <row r="154" spans="1:5" x14ac:dyDescent="0.25">
      <c r="A154" s="11" t="s">
        <v>37</v>
      </c>
      <c r="B154" s="11" t="s">
        <v>36</v>
      </c>
      <c r="C154">
        <v>0</v>
      </c>
      <c r="D154">
        <v>5</v>
      </c>
      <c r="E154" s="11" t="s">
        <v>4</v>
      </c>
    </row>
    <row r="155" spans="1:5" x14ac:dyDescent="0.25">
      <c r="A155" s="11" t="s">
        <v>18</v>
      </c>
      <c r="B155" s="11" t="s">
        <v>15</v>
      </c>
      <c r="C155">
        <v>1</v>
      </c>
      <c r="D155">
        <v>0</v>
      </c>
      <c r="E155" s="11" t="s">
        <v>1</v>
      </c>
    </row>
    <row r="156" spans="1:5" x14ac:dyDescent="0.25">
      <c r="A156" s="11" t="s">
        <v>16</v>
      </c>
      <c r="B156" s="11" t="s">
        <v>0</v>
      </c>
      <c r="C156">
        <v>0</v>
      </c>
      <c r="D156">
        <v>0</v>
      </c>
      <c r="E156" s="11" t="s">
        <v>6</v>
      </c>
    </row>
    <row r="157" spans="1:5" x14ac:dyDescent="0.25">
      <c r="A157" s="11" t="s">
        <v>10</v>
      </c>
      <c r="B157" s="11" t="s">
        <v>2</v>
      </c>
      <c r="C157">
        <v>0</v>
      </c>
      <c r="D157">
        <v>1</v>
      </c>
      <c r="E157" s="11" t="s">
        <v>4</v>
      </c>
    </row>
    <row r="158" spans="1:5" x14ac:dyDescent="0.25">
      <c r="A158" s="11" t="s">
        <v>18</v>
      </c>
      <c r="B158" s="11" t="s">
        <v>13</v>
      </c>
      <c r="C158">
        <v>2</v>
      </c>
      <c r="D158">
        <v>1</v>
      </c>
      <c r="E158" s="11" t="s">
        <v>1</v>
      </c>
    </row>
    <row r="159" spans="1:5" x14ac:dyDescent="0.25">
      <c r="A159" s="11" t="s">
        <v>12</v>
      </c>
      <c r="B159" s="11" t="s">
        <v>36</v>
      </c>
      <c r="C159">
        <v>3</v>
      </c>
      <c r="D159">
        <v>0</v>
      </c>
      <c r="E159" s="11" t="s">
        <v>1</v>
      </c>
    </row>
    <row r="160" spans="1:5" x14ac:dyDescent="0.25">
      <c r="A160" s="11" t="s">
        <v>9</v>
      </c>
      <c r="B160" s="11" t="s">
        <v>5</v>
      </c>
      <c r="C160">
        <v>2</v>
      </c>
      <c r="D160">
        <v>0</v>
      </c>
      <c r="E160" s="11" t="s">
        <v>1</v>
      </c>
    </row>
    <row r="161" spans="1:5" x14ac:dyDescent="0.25">
      <c r="A161" s="11" t="s">
        <v>11</v>
      </c>
      <c r="B161" s="11" t="s">
        <v>15</v>
      </c>
      <c r="C161">
        <v>3</v>
      </c>
      <c r="D161">
        <v>3</v>
      </c>
      <c r="E161" s="11" t="s">
        <v>6</v>
      </c>
    </row>
    <row r="162" spans="1:5" x14ac:dyDescent="0.25">
      <c r="A162" s="11" t="s">
        <v>37</v>
      </c>
      <c r="B162" s="11" t="s">
        <v>17</v>
      </c>
      <c r="C162">
        <v>0</v>
      </c>
      <c r="D162">
        <v>4</v>
      </c>
      <c r="E162" s="11" t="s">
        <v>4</v>
      </c>
    </row>
    <row r="163" spans="1:5" x14ac:dyDescent="0.25">
      <c r="A163" s="11" t="s">
        <v>16</v>
      </c>
      <c r="B163" s="11" t="s">
        <v>14</v>
      </c>
      <c r="C163">
        <v>1</v>
      </c>
      <c r="D163">
        <v>2</v>
      </c>
      <c r="E163" s="11" t="s">
        <v>4</v>
      </c>
    </row>
    <row r="164" spans="1:5" x14ac:dyDescent="0.25">
      <c r="A164" s="11" t="s">
        <v>19</v>
      </c>
      <c r="B164" s="11" t="s">
        <v>3</v>
      </c>
      <c r="C164">
        <v>1</v>
      </c>
      <c r="D164">
        <v>3</v>
      </c>
      <c r="E164" s="11" t="s">
        <v>4</v>
      </c>
    </row>
    <row r="165" spans="1:5" x14ac:dyDescent="0.25">
      <c r="A165" s="11" t="s">
        <v>8</v>
      </c>
      <c r="B165" s="11" t="s">
        <v>0</v>
      </c>
      <c r="C165">
        <v>1</v>
      </c>
      <c r="D165">
        <v>0</v>
      </c>
      <c r="E165" s="11" t="s">
        <v>1</v>
      </c>
    </row>
    <row r="166" spans="1:5" x14ac:dyDescent="0.25">
      <c r="A166" s="11" t="s">
        <v>5</v>
      </c>
      <c r="B166" s="11" t="s">
        <v>16</v>
      </c>
      <c r="C166">
        <v>1</v>
      </c>
      <c r="D166">
        <v>0</v>
      </c>
      <c r="E166" s="11" t="s">
        <v>1</v>
      </c>
    </row>
    <row r="167" spans="1:5" x14ac:dyDescent="0.25">
      <c r="A167" s="11" t="s">
        <v>7</v>
      </c>
      <c r="B167" s="11" t="s">
        <v>18</v>
      </c>
      <c r="C167">
        <v>0</v>
      </c>
      <c r="D167">
        <v>1</v>
      </c>
      <c r="E167" s="11" t="s">
        <v>4</v>
      </c>
    </row>
    <row r="168" spans="1:5" x14ac:dyDescent="0.25">
      <c r="A168" s="11" t="s">
        <v>15</v>
      </c>
      <c r="B168" s="11" t="s">
        <v>10</v>
      </c>
      <c r="C168">
        <v>1</v>
      </c>
      <c r="D168">
        <v>2</v>
      </c>
      <c r="E168" s="11" t="s">
        <v>4</v>
      </c>
    </row>
    <row r="169" spans="1:5" x14ac:dyDescent="0.25">
      <c r="A169" s="11" t="s">
        <v>3</v>
      </c>
      <c r="B169" s="11" t="s">
        <v>11</v>
      </c>
      <c r="C169">
        <v>1</v>
      </c>
      <c r="D169">
        <v>0</v>
      </c>
      <c r="E169" s="11" t="s">
        <v>1</v>
      </c>
    </row>
    <row r="170" spans="1:5" x14ac:dyDescent="0.25">
      <c r="A170" s="11" t="s">
        <v>12</v>
      </c>
      <c r="B170" s="11" t="s">
        <v>35</v>
      </c>
      <c r="C170">
        <v>1</v>
      </c>
      <c r="D170">
        <v>1</v>
      </c>
      <c r="E170" s="11" t="s">
        <v>6</v>
      </c>
    </row>
    <row r="171" spans="1:5" x14ac:dyDescent="0.25">
      <c r="A171" s="11" t="s">
        <v>17</v>
      </c>
      <c r="B171" s="11" t="s">
        <v>9</v>
      </c>
      <c r="C171">
        <v>0</v>
      </c>
      <c r="D171">
        <v>0</v>
      </c>
      <c r="E171" s="11" t="s">
        <v>6</v>
      </c>
    </row>
    <row r="172" spans="1:5" x14ac:dyDescent="0.25">
      <c r="A172" s="11" t="s">
        <v>15</v>
      </c>
      <c r="B172" s="11" t="s">
        <v>37</v>
      </c>
      <c r="C172">
        <v>2</v>
      </c>
      <c r="D172">
        <v>3</v>
      </c>
      <c r="E172" s="11" t="s">
        <v>4</v>
      </c>
    </row>
    <row r="173" spans="1:5" x14ac:dyDescent="0.25">
      <c r="A173" s="11" t="s">
        <v>36</v>
      </c>
      <c r="B173" s="11" t="s">
        <v>11</v>
      </c>
      <c r="C173">
        <v>0</v>
      </c>
      <c r="D173">
        <v>1</v>
      </c>
      <c r="E173" s="11" t="s">
        <v>4</v>
      </c>
    </row>
    <row r="174" spans="1:5" x14ac:dyDescent="0.25">
      <c r="A174" s="11" t="s">
        <v>2</v>
      </c>
      <c r="B174" s="11" t="s">
        <v>7</v>
      </c>
      <c r="C174">
        <v>1</v>
      </c>
      <c r="D174">
        <v>0</v>
      </c>
      <c r="E174" s="11" t="s">
        <v>1</v>
      </c>
    </row>
    <row r="175" spans="1:5" x14ac:dyDescent="0.25">
      <c r="A175" s="11" t="s">
        <v>35</v>
      </c>
      <c r="B175" s="11" t="s">
        <v>19</v>
      </c>
      <c r="C175">
        <v>0</v>
      </c>
      <c r="D175">
        <v>1</v>
      </c>
      <c r="E175" s="11" t="s">
        <v>4</v>
      </c>
    </row>
    <row r="176" spans="1:5" x14ac:dyDescent="0.25">
      <c r="A176" s="11" t="s">
        <v>14</v>
      </c>
      <c r="B176" s="11" t="s">
        <v>8</v>
      </c>
      <c r="C176">
        <v>2</v>
      </c>
      <c r="D176">
        <v>0</v>
      </c>
      <c r="E176" s="11" t="s">
        <v>1</v>
      </c>
    </row>
    <row r="177" spans="1:5" x14ac:dyDescent="0.25">
      <c r="A177" s="11" t="s">
        <v>5</v>
      </c>
      <c r="B177" s="11" t="s">
        <v>12</v>
      </c>
      <c r="C177">
        <v>1</v>
      </c>
      <c r="D177">
        <v>3</v>
      </c>
      <c r="E177" s="11" t="s">
        <v>4</v>
      </c>
    </row>
    <row r="178" spans="1:5" x14ac:dyDescent="0.25">
      <c r="A178" s="11" t="s">
        <v>0</v>
      </c>
      <c r="B178" s="11" t="s">
        <v>18</v>
      </c>
      <c r="C178">
        <v>0</v>
      </c>
      <c r="D178">
        <v>0</v>
      </c>
      <c r="E178" s="11" t="s">
        <v>6</v>
      </c>
    </row>
    <row r="179" spans="1:5" x14ac:dyDescent="0.25">
      <c r="A179" s="11" t="s">
        <v>3</v>
      </c>
      <c r="B179" s="11" t="s">
        <v>9</v>
      </c>
      <c r="C179">
        <v>4</v>
      </c>
      <c r="D179">
        <v>0</v>
      </c>
      <c r="E179" s="11" t="s">
        <v>1</v>
      </c>
    </row>
    <row r="180" spans="1:5" x14ac:dyDescent="0.25">
      <c r="A180" s="11" t="s">
        <v>17</v>
      </c>
      <c r="B180" s="11" t="s">
        <v>16</v>
      </c>
      <c r="C180">
        <v>3</v>
      </c>
      <c r="D180">
        <v>0</v>
      </c>
      <c r="E180" s="11" t="s">
        <v>1</v>
      </c>
    </row>
    <row r="181" spans="1:5" x14ac:dyDescent="0.25">
      <c r="A181" s="11" t="s">
        <v>2</v>
      </c>
      <c r="B181" s="11" t="s">
        <v>37</v>
      </c>
      <c r="C181">
        <v>2</v>
      </c>
      <c r="D181">
        <v>1</v>
      </c>
      <c r="E181" s="11" t="s">
        <v>1</v>
      </c>
    </row>
    <row r="182" spans="1:5" x14ac:dyDescent="0.25">
      <c r="A182" s="11" t="s">
        <v>14</v>
      </c>
      <c r="B182" s="11" t="s">
        <v>19</v>
      </c>
      <c r="C182">
        <v>2</v>
      </c>
      <c r="D182">
        <v>0</v>
      </c>
      <c r="E182" s="11" t="s">
        <v>1</v>
      </c>
    </row>
    <row r="183" spans="1:5" x14ac:dyDescent="0.25">
      <c r="A183" s="11" t="s">
        <v>3</v>
      </c>
      <c r="B183" s="11" t="s">
        <v>13</v>
      </c>
      <c r="C183">
        <v>2</v>
      </c>
      <c r="D183">
        <v>0</v>
      </c>
      <c r="E183" s="11" t="s">
        <v>1</v>
      </c>
    </row>
    <row r="184" spans="1:5" x14ac:dyDescent="0.25">
      <c r="A184" s="11" t="s">
        <v>35</v>
      </c>
      <c r="B184" s="11" t="s">
        <v>18</v>
      </c>
      <c r="C184">
        <v>1</v>
      </c>
      <c r="D184">
        <v>2</v>
      </c>
      <c r="E184" s="11" t="s">
        <v>4</v>
      </c>
    </row>
    <row r="185" spans="1:5" x14ac:dyDescent="0.25">
      <c r="A185" s="11" t="s">
        <v>0</v>
      </c>
      <c r="B185" s="11" t="s">
        <v>7</v>
      </c>
      <c r="C185">
        <v>0</v>
      </c>
      <c r="D185">
        <v>1</v>
      </c>
      <c r="E185" s="11" t="s">
        <v>4</v>
      </c>
    </row>
    <row r="186" spans="1:5" x14ac:dyDescent="0.25">
      <c r="A186" s="11" t="s">
        <v>13</v>
      </c>
      <c r="B186" s="11" t="s">
        <v>16</v>
      </c>
      <c r="C186">
        <v>2</v>
      </c>
      <c r="D186">
        <v>0</v>
      </c>
      <c r="E186" s="11" t="s">
        <v>1</v>
      </c>
    </row>
    <row r="187" spans="1:5" x14ac:dyDescent="0.25">
      <c r="A187" s="11" t="s">
        <v>9</v>
      </c>
      <c r="B187" s="11" t="s">
        <v>2</v>
      </c>
      <c r="C187">
        <v>2</v>
      </c>
      <c r="D187">
        <v>3</v>
      </c>
      <c r="E187" s="11" t="s">
        <v>4</v>
      </c>
    </row>
    <row r="188" spans="1:5" x14ac:dyDescent="0.25">
      <c r="A188" s="11" t="s">
        <v>16</v>
      </c>
      <c r="B188" s="11" t="s">
        <v>36</v>
      </c>
      <c r="C188">
        <v>1</v>
      </c>
      <c r="D188">
        <v>2</v>
      </c>
      <c r="E188" s="11" t="s">
        <v>4</v>
      </c>
    </row>
    <row r="189" spans="1:5" x14ac:dyDescent="0.25">
      <c r="A189" s="11" t="s">
        <v>8</v>
      </c>
      <c r="B189" s="11" t="s">
        <v>17</v>
      </c>
      <c r="C189">
        <v>1</v>
      </c>
      <c r="D189">
        <v>3</v>
      </c>
      <c r="E189" s="11" t="s">
        <v>4</v>
      </c>
    </row>
    <row r="190" spans="1:5" x14ac:dyDescent="0.25">
      <c r="A190" s="11" t="s">
        <v>37</v>
      </c>
      <c r="B190" s="11" t="s">
        <v>3</v>
      </c>
      <c r="C190">
        <v>0</v>
      </c>
      <c r="D190">
        <v>5</v>
      </c>
      <c r="E190" s="11" t="s">
        <v>4</v>
      </c>
    </row>
    <row r="191" spans="1:5" x14ac:dyDescent="0.25">
      <c r="A191" s="11" t="s">
        <v>7</v>
      </c>
      <c r="B191" s="11" t="s">
        <v>13</v>
      </c>
      <c r="C191">
        <v>3</v>
      </c>
      <c r="D191">
        <v>2</v>
      </c>
      <c r="E191" s="11" t="s">
        <v>1</v>
      </c>
    </row>
    <row r="192" spans="1:5" x14ac:dyDescent="0.25">
      <c r="A192" s="11" t="s">
        <v>19</v>
      </c>
      <c r="B192" s="11" t="s">
        <v>15</v>
      </c>
      <c r="C192">
        <v>0</v>
      </c>
      <c r="D192">
        <v>0</v>
      </c>
      <c r="E192" s="11" t="s">
        <v>6</v>
      </c>
    </row>
    <row r="193" spans="1:5" x14ac:dyDescent="0.25">
      <c r="A193" s="11" t="s">
        <v>11</v>
      </c>
      <c r="B193" s="11" t="s">
        <v>35</v>
      </c>
      <c r="C193">
        <v>0</v>
      </c>
      <c r="D193">
        <v>0</v>
      </c>
      <c r="E193" s="11" t="s">
        <v>6</v>
      </c>
    </row>
    <row r="194" spans="1:5" x14ac:dyDescent="0.25">
      <c r="A194" s="11" t="s">
        <v>10</v>
      </c>
      <c r="B194" s="11" t="s">
        <v>14</v>
      </c>
      <c r="C194">
        <v>1</v>
      </c>
      <c r="D194">
        <v>1</v>
      </c>
      <c r="E194" s="11" t="s">
        <v>6</v>
      </c>
    </row>
    <row r="195" spans="1:5" x14ac:dyDescent="0.25">
      <c r="A195" s="11" t="s">
        <v>18</v>
      </c>
      <c r="B195" s="11" t="s">
        <v>5</v>
      </c>
      <c r="C195">
        <v>1</v>
      </c>
      <c r="D195">
        <v>2</v>
      </c>
      <c r="E195" s="11" t="s">
        <v>4</v>
      </c>
    </row>
    <row r="196" spans="1:5" x14ac:dyDescent="0.25">
      <c r="A196" s="11" t="s">
        <v>12</v>
      </c>
      <c r="B196" s="11" t="s">
        <v>0</v>
      </c>
      <c r="C196">
        <v>1</v>
      </c>
      <c r="D196">
        <v>3</v>
      </c>
      <c r="E196" s="11" t="s">
        <v>4</v>
      </c>
    </row>
    <row r="197" spans="1:5" x14ac:dyDescent="0.25">
      <c r="A197" s="11" t="s">
        <v>10</v>
      </c>
      <c r="B197" s="11" t="s">
        <v>16</v>
      </c>
      <c r="C197">
        <v>0</v>
      </c>
      <c r="D197">
        <v>2</v>
      </c>
      <c r="E197" s="11" t="s">
        <v>4</v>
      </c>
    </row>
    <row r="198" spans="1:5" x14ac:dyDescent="0.25">
      <c r="A198" s="11" t="s">
        <v>9</v>
      </c>
      <c r="B198" s="11" t="s">
        <v>15</v>
      </c>
      <c r="C198">
        <v>1</v>
      </c>
      <c r="D198">
        <v>0</v>
      </c>
      <c r="E198" s="11" t="s">
        <v>1</v>
      </c>
    </row>
    <row r="199" spans="1:5" x14ac:dyDescent="0.25">
      <c r="A199" s="11" t="s">
        <v>3</v>
      </c>
      <c r="B199" s="11" t="s">
        <v>5</v>
      </c>
      <c r="C199">
        <v>1</v>
      </c>
      <c r="D199">
        <v>0</v>
      </c>
      <c r="E199" s="11" t="s">
        <v>1</v>
      </c>
    </row>
    <row r="200" spans="1:5" x14ac:dyDescent="0.25">
      <c r="A200" s="11" t="s">
        <v>37</v>
      </c>
      <c r="B200" s="11" t="s">
        <v>35</v>
      </c>
      <c r="C200">
        <v>2</v>
      </c>
      <c r="D200">
        <v>2</v>
      </c>
      <c r="E200" s="11" t="s">
        <v>6</v>
      </c>
    </row>
    <row r="201" spans="1:5" x14ac:dyDescent="0.25">
      <c r="A201" s="11" t="s">
        <v>17</v>
      </c>
      <c r="B201" s="11" t="s">
        <v>18</v>
      </c>
      <c r="C201">
        <v>0</v>
      </c>
      <c r="D201">
        <v>0</v>
      </c>
      <c r="E201" s="11" t="s">
        <v>6</v>
      </c>
    </row>
    <row r="202" spans="1:5" x14ac:dyDescent="0.25">
      <c r="A202" s="11" t="s">
        <v>8</v>
      </c>
      <c r="B202" s="11" t="s">
        <v>13</v>
      </c>
      <c r="C202">
        <v>0</v>
      </c>
      <c r="D202">
        <v>1</v>
      </c>
      <c r="E202" s="11" t="s">
        <v>4</v>
      </c>
    </row>
    <row r="203" spans="1:5" x14ac:dyDescent="0.25">
      <c r="A203" s="11" t="s">
        <v>19</v>
      </c>
      <c r="B203" s="11" t="s">
        <v>7</v>
      </c>
      <c r="C203">
        <v>2</v>
      </c>
      <c r="D203">
        <v>0</v>
      </c>
      <c r="E203" s="11" t="s">
        <v>1</v>
      </c>
    </row>
    <row r="204" spans="1:5" x14ac:dyDescent="0.25">
      <c r="A204" s="11" t="s">
        <v>14</v>
      </c>
      <c r="B204" s="11" t="s">
        <v>36</v>
      </c>
      <c r="C204">
        <v>1</v>
      </c>
      <c r="D204">
        <v>3</v>
      </c>
      <c r="E204" s="11" t="s">
        <v>4</v>
      </c>
    </row>
    <row r="205" spans="1:5" x14ac:dyDescent="0.25">
      <c r="A205" s="11" t="s">
        <v>2</v>
      </c>
      <c r="B205" s="11" t="s">
        <v>0</v>
      </c>
      <c r="C205">
        <v>1</v>
      </c>
      <c r="D205">
        <v>3</v>
      </c>
      <c r="E205" s="11" t="s">
        <v>4</v>
      </c>
    </row>
    <row r="206" spans="1:5" x14ac:dyDescent="0.25">
      <c r="A206" s="11" t="s">
        <v>11</v>
      </c>
      <c r="B206" s="11" t="s">
        <v>12</v>
      </c>
      <c r="C206">
        <v>1</v>
      </c>
      <c r="D206">
        <v>0</v>
      </c>
      <c r="E206" s="11" t="s">
        <v>1</v>
      </c>
    </row>
    <row r="207" spans="1:5" x14ac:dyDescent="0.25">
      <c r="A207" s="11" t="s">
        <v>5</v>
      </c>
      <c r="B207" s="11" t="s">
        <v>37</v>
      </c>
      <c r="C207">
        <v>2</v>
      </c>
      <c r="D207">
        <v>1</v>
      </c>
      <c r="E207" s="11" t="s">
        <v>1</v>
      </c>
    </row>
    <row r="208" spans="1:5" x14ac:dyDescent="0.25">
      <c r="A208" s="11" t="s">
        <v>15</v>
      </c>
      <c r="B208" s="11" t="s">
        <v>17</v>
      </c>
      <c r="C208">
        <v>2</v>
      </c>
      <c r="D208">
        <v>1</v>
      </c>
      <c r="E208" s="11" t="s">
        <v>1</v>
      </c>
    </row>
    <row r="209" spans="1:5" x14ac:dyDescent="0.25">
      <c r="A209" s="11" t="s">
        <v>18</v>
      </c>
      <c r="B209" s="11" t="s">
        <v>8</v>
      </c>
      <c r="C209">
        <v>9</v>
      </c>
      <c r="D209">
        <v>0</v>
      </c>
      <c r="E209" s="11" t="s">
        <v>1</v>
      </c>
    </row>
    <row r="210" spans="1:5" x14ac:dyDescent="0.25">
      <c r="A210" s="11" t="s">
        <v>16</v>
      </c>
      <c r="B210" s="11" t="s">
        <v>9</v>
      </c>
      <c r="C210">
        <v>1</v>
      </c>
      <c r="D210">
        <v>2</v>
      </c>
      <c r="E210" s="11" t="s">
        <v>4</v>
      </c>
    </row>
    <row r="211" spans="1:5" x14ac:dyDescent="0.25">
      <c r="A211" s="11" t="s">
        <v>7</v>
      </c>
      <c r="B211" s="11" t="s">
        <v>3</v>
      </c>
      <c r="C211">
        <v>0</v>
      </c>
      <c r="D211">
        <v>2</v>
      </c>
      <c r="E211" s="11" t="s">
        <v>4</v>
      </c>
    </row>
    <row r="212" spans="1:5" x14ac:dyDescent="0.25">
      <c r="A212" s="11" t="s">
        <v>35</v>
      </c>
      <c r="B212" s="11" t="s">
        <v>14</v>
      </c>
      <c r="C212">
        <v>0</v>
      </c>
      <c r="D212">
        <v>2</v>
      </c>
      <c r="E212" s="11" t="s">
        <v>4</v>
      </c>
    </row>
    <row r="213" spans="1:5" x14ac:dyDescent="0.25">
      <c r="A213" s="11" t="s">
        <v>36</v>
      </c>
      <c r="B213" s="11" t="s">
        <v>10</v>
      </c>
      <c r="C213">
        <v>1</v>
      </c>
      <c r="D213">
        <v>2</v>
      </c>
      <c r="E213" s="11" t="s">
        <v>4</v>
      </c>
    </row>
    <row r="214" spans="1:5" x14ac:dyDescent="0.25">
      <c r="A214" s="11" t="s">
        <v>13</v>
      </c>
      <c r="B214" s="11" t="s">
        <v>2</v>
      </c>
      <c r="C214">
        <v>1</v>
      </c>
      <c r="D214">
        <v>3</v>
      </c>
      <c r="E214" s="11" t="s">
        <v>4</v>
      </c>
    </row>
    <row r="215" spans="1:5" x14ac:dyDescent="0.25">
      <c r="A215" s="11" t="s">
        <v>0</v>
      </c>
      <c r="B215" s="11" t="s">
        <v>11</v>
      </c>
      <c r="C215">
        <v>0</v>
      </c>
      <c r="D215">
        <v>1</v>
      </c>
      <c r="E215" s="11" t="s">
        <v>4</v>
      </c>
    </row>
    <row r="216" spans="1:5" x14ac:dyDescent="0.25">
      <c r="A216" s="11" t="s">
        <v>12</v>
      </c>
      <c r="B216" s="11" t="s">
        <v>19</v>
      </c>
      <c r="C216">
        <v>0</v>
      </c>
      <c r="D216">
        <v>1</v>
      </c>
      <c r="E216" s="11" t="s">
        <v>4</v>
      </c>
    </row>
    <row r="217" spans="1:5" x14ac:dyDescent="0.25">
      <c r="A217" s="11" t="s">
        <v>13</v>
      </c>
      <c r="B217" s="11" t="s">
        <v>17</v>
      </c>
      <c r="C217">
        <v>1</v>
      </c>
      <c r="D217">
        <v>0</v>
      </c>
      <c r="E217" s="11" t="s">
        <v>1</v>
      </c>
    </row>
    <row r="218" spans="1:5" x14ac:dyDescent="0.25">
      <c r="A218" s="11" t="s">
        <v>7</v>
      </c>
      <c r="B218" s="11" t="s">
        <v>11</v>
      </c>
      <c r="C218">
        <v>1</v>
      </c>
      <c r="D218">
        <v>1</v>
      </c>
      <c r="E218" s="11" t="s">
        <v>6</v>
      </c>
    </row>
    <row r="219" spans="1:5" x14ac:dyDescent="0.25">
      <c r="A219" s="11" t="s">
        <v>16</v>
      </c>
      <c r="B219" s="11" t="s">
        <v>8</v>
      </c>
      <c r="C219">
        <v>3</v>
      </c>
      <c r="D219">
        <v>2</v>
      </c>
      <c r="E219" s="11" t="s">
        <v>1</v>
      </c>
    </row>
    <row r="220" spans="1:5" x14ac:dyDescent="0.25">
      <c r="A220" s="11" t="s">
        <v>35</v>
      </c>
      <c r="B220" s="11" t="s">
        <v>2</v>
      </c>
      <c r="C220">
        <v>0</v>
      </c>
      <c r="D220">
        <v>0</v>
      </c>
      <c r="E220" s="11" t="s">
        <v>6</v>
      </c>
    </row>
    <row r="221" spans="1:5" x14ac:dyDescent="0.25">
      <c r="A221" s="11" t="s">
        <v>18</v>
      </c>
      <c r="B221" s="11" t="s">
        <v>10</v>
      </c>
      <c r="C221">
        <v>3</v>
      </c>
      <c r="D221">
        <v>3</v>
      </c>
      <c r="E221" s="11" t="s">
        <v>6</v>
      </c>
    </row>
    <row r="222" spans="1:5" x14ac:dyDescent="0.25">
      <c r="A222" s="11" t="s">
        <v>12</v>
      </c>
      <c r="B222" s="11" t="s">
        <v>37</v>
      </c>
      <c r="C222">
        <v>2</v>
      </c>
      <c r="D222">
        <v>0</v>
      </c>
      <c r="E222" s="11" t="s">
        <v>1</v>
      </c>
    </row>
    <row r="223" spans="1:5" x14ac:dyDescent="0.25">
      <c r="A223" s="11" t="s">
        <v>15</v>
      </c>
      <c r="B223" s="11" t="s">
        <v>14</v>
      </c>
      <c r="C223">
        <v>0</v>
      </c>
      <c r="D223">
        <v>0</v>
      </c>
      <c r="E223" s="11" t="s">
        <v>6</v>
      </c>
    </row>
    <row r="224" spans="1:5" x14ac:dyDescent="0.25">
      <c r="A224" s="11" t="s">
        <v>0</v>
      </c>
      <c r="B224" s="11" t="s">
        <v>3</v>
      </c>
      <c r="C224">
        <v>1</v>
      </c>
      <c r="D224">
        <v>4</v>
      </c>
      <c r="E224" s="11" t="s">
        <v>4</v>
      </c>
    </row>
    <row r="225" spans="1:5" x14ac:dyDescent="0.25">
      <c r="A225" s="11" t="s">
        <v>5</v>
      </c>
      <c r="B225" s="11" t="s">
        <v>19</v>
      </c>
      <c r="C225">
        <v>1</v>
      </c>
      <c r="D225">
        <v>2</v>
      </c>
      <c r="E225" s="11" t="s">
        <v>4</v>
      </c>
    </row>
    <row r="226" spans="1:5" x14ac:dyDescent="0.25">
      <c r="A226" s="11" t="s">
        <v>36</v>
      </c>
      <c r="B226" s="11" t="s">
        <v>9</v>
      </c>
      <c r="C226">
        <v>2</v>
      </c>
      <c r="D226">
        <v>0</v>
      </c>
      <c r="E226" s="11" t="s">
        <v>1</v>
      </c>
    </row>
    <row r="227" spans="1:5" x14ac:dyDescent="0.25">
      <c r="A227" s="11" t="s">
        <v>14</v>
      </c>
      <c r="B227" s="11" t="s">
        <v>0</v>
      </c>
      <c r="C227">
        <v>3</v>
      </c>
      <c r="D227">
        <v>1</v>
      </c>
      <c r="E227" s="11" t="s">
        <v>1</v>
      </c>
    </row>
    <row r="228" spans="1:5" x14ac:dyDescent="0.25">
      <c r="A228" s="11" t="s">
        <v>9</v>
      </c>
      <c r="B228" s="11" t="s">
        <v>7</v>
      </c>
      <c r="C228">
        <v>0</v>
      </c>
      <c r="D228">
        <v>3</v>
      </c>
      <c r="E228" s="11" t="s">
        <v>4</v>
      </c>
    </row>
    <row r="229" spans="1:5" x14ac:dyDescent="0.25">
      <c r="A229" s="11" t="s">
        <v>3</v>
      </c>
      <c r="B229" s="11" t="s">
        <v>12</v>
      </c>
      <c r="C229">
        <v>3</v>
      </c>
      <c r="D229">
        <v>0</v>
      </c>
      <c r="E229" s="11" t="s">
        <v>1</v>
      </c>
    </row>
    <row r="230" spans="1:5" x14ac:dyDescent="0.25">
      <c r="A230" s="11" t="s">
        <v>11</v>
      </c>
      <c r="B230" s="11" t="s">
        <v>13</v>
      </c>
      <c r="C230">
        <v>0</v>
      </c>
      <c r="D230">
        <v>0</v>
      </c>
      <c r="E230" s="11" t="s">
        <v>6</v>
      </c>
    </row>
    <row r="231" spans="1:5" x14ac:dyDescent="0.25">
      <c r="A231" s="11" t="s">
        <v>8</v>
      </c>
      <c r="B231" s="11" t="s">
        <v>15</v>
      </c>
      <c r="C231">
        <v>1</v>
      </c>
      <c r="D231">
        <v>2</v>
      </c>
      <c r="E231" s="11" t="s">
        <v>4</v>
      </c>
    </row>
    <row r="232" spans="1:5" x14ac:dyDescent="0.25">
      <c r="A232" s="11" t="s">
        <v>37</v>
      </c>
      <c r="B232" s="11" t="s">
        <v>18</v>
      </c>
      <c r="C232">
        <v>1</v>
      </c>
      <c r="D232">
        <v>1</v>
      </c>
      <c r="E232" s="11" t="s">
        <v>6</v>
      </c>
    </row>
    <row r="233" spans="1:5" x14ac:dyDescent="0.25">
      <c r="A233" s="11" t="s">
        <v>17</v>
      </c>
      <c r="B233" s="11" t="s">
        <v>36</v>
      </c>
      <c r="C233">
        <v>4</v>
      </c>
      <c r="D233">
        <v>2</v>
      </c>
      <c r="E233" s="11" t="s">
        <v>1</v>
      </c>
    </row>
    <row r="234" spans="1:5" x14ac:dyDescent="0.25">
      <c r="A234" s="11" t="s">
        <v>10</v>
      </c>
      <c r="B234" s="11" t="s">
        <v>35</v>
      </c>
      <c r="C234">
        <v>0</v>
      </c>
      <c r="D234">
        <v>2</v>
      </c>
      <c r="E234" s="11" t="s">
        <v>4</v>
      </c>
    </row>
    <row r="235" spans="1:5" x14ac:dyDescent="0.25">
      <c r="A235" s="11" t="s">
        <v>2</v>
      </c>
      <c r="B235" s="11" t="s">
        <v>5</v>
      </c>
      <c r="C235">
        <v>3</v>
      </c>
      <c r="D235">
        <v>0</v>
      </c>
      <c r="E235" s="11" t="s">
        <v>1</v>
      </c>
    </row>
    <row r="236" spans="1:5" x14ac:dyDescent="0.25">
      <c r="A236" s="11" t="s">
        <v>19</v>
      </c>
      <c r="B236" s="11" t="s">
        <v>16</v>
      </c>
      <c r="C236">
        <v>2</v>
      </c>
      <c r="D236">
        <v>0</v>
      </c>
      <c r="E236" s="11" t="s">
        <v>1</v>
      </c>
    </row>
    <row r="237" spans="1:5" x14ac:dyDescent="0.25">
      <c r="A237" s="11" t="s">
        <v>7</v>
      </c>
      <c r="B237" s="11" t="s">
        <v>35</v>
      </c>
      <c r="C237">
        <v>1</v>
      </c>
      <c r="D237">
        <v>1</v>
      </c>
      <c r="E237" s="11" t="s">
        <v>6</v>
      </c>
    </row>
    <row r="238" spans="1:5" x14ac:dyDescent="0.25">
      <c r="A238" s="11" t="s">
        <v>10</v>
      </c>
      <c r="B238" s="11" t="s">
        <v>3</v>
      </c>
      <c r="C238">
        <v>1</v>
      </c>
      <c r="D238">
        <v>3</v>
      </c>
      <c r="E238" s="11" t="s">
        <v>4</v>
      </c>
    </row>
    <row r="239" spans="1:5" x14ac:dyDescent="0.25">
      <c r="A239" s="11" t="s">
        <v>15</v>
      </c>
      <c r="B239" s="11" t="s">
        <v>36</v>
      </c>
      <c r="C239">
        <v>1</v>
      </c>
      <c r="D239">
        <v>0</v>
      </c>
      <c r="E239" s="11" t="s">
        <v>1</v>
      </c>
    </row>
    <row r="240" spans="1:5" x14ac:dyDescent="0.25">
      <c r="A240" s="11" t="s">
        <v>8</v>
      </c>
      <c r="B240" s="11" t="s">
        <v>19</v>
      </c>
      <c r="C240">
        <v>1</v>
      </c>
      <c r="D240">
        <v>1</v>
      </c>
      <c r="E240" s="11" t="s">
        <v>6</v>
      </c>
    </row>
    <row r="241" spans="1:5" x14ac:dyDescent="0.25">
      <c r="A241" s="11" t="s">
        <v>7</v>
      </c>
      <c r="B241" s="11" t="s">
        <v>37</v>
      </c>
      <c r="C241">
        <v>0</v>
      </c>
      <c r="D241">
        <v>0</v>
      </c>
      <c r="E241" s="11" t="s">
        <v>6</v>
      </c>
    </row>
    <row r="242" spans="1:5" x14ac:dyDescent="0.25">
      <c r="A242" s="11" t="s">
        <v>0</v>
      </c>
      <c r="B242" s="11" t="s">
        <v>10</v>
      </c>
      <c r="C242">
        <v>0</v>
      </c>
      <c r="D242">
        <v>2</v>
      </c>
      <c r="E242" s="11" t="s">
        <v>4</v>
      </c>
    </row>
    <row r="243" spans="1:5" x14ac:dyDescent="0.25">
      <c r="A243" s="11" t="s">
        <v>35</v>
      </c>
      <c r="B243" s="11" t="s">
        <v>5</v>
      </c>
      <c r="C243">
        <v>1</v>
      </c>
      <c r="D243">
        <v>0</v>
      </c>
      <c r="E243" s="11" t="s">
        <v>1</v>
      </c>
    </row>
    <row r="244" spans="1:5" x14ac:dyDescent="0.25">
      <c r="A244" s="11" t="s">
        <v>2</v>
      </c>
      <c r="B244" s="11" t="s">
        <v>12</v>
      </c>
      <c r="C244">
        <v>2</v>
      </c>
      <c r="D244">
        <v>1</v>
      </c>
      <c r="E244" s="11" t="s">
        <v>1</v>
      </c>
    </row>
    <row r="245" spans="1:5" x14ac:dyDescent="0.25">
      <c r="A245" s="11" t="s">
        <v>13</v>
      </c>
      <c r="B245" s="11" t="s">
        <v>14</v>
      </c>
      <c r="C245">
        <v>1</v>
      </c>
      <c r="D245">
        <v>2</v>
      </c>
      <c r="E245" s="11" t="s">
        <v>4</v>
      </c>
    </row>
    <row r="246" spans="1:5" x14ac:dyDescent="0.25">
      <c r="A246" s="11" t="s">
        <v>17</v>
      </c>
      <c r="B246" s="11" t="s">
        <v>3</v>
      </c>
      <c r="C246">
        <v>0</v>
      </c>
      <c r="D246">
        <v>1</v>
      </c>
      <c r="E246" s="11" t="s">
        <v>4</v>
      </c>
    </row>
    <row r="247" spans="1:5" x14ac:dyDescent="0.25">
      <c r="A247" s="11" t="s">
        <v>18</v>
      </c>
      <c r="B247" s="11" t="s">
        <v>16</v>
      </c>
      <c r="C247">
        <v>3</v>
      </c>
      <c r="D247">
        <v>1</v>
      </c>
      <c r="E247" s="11" t="s">
        <v>1</v>
      </c>
    </row>
    <row r="248" spans="1:5" x14ac:dyDescent="0.25">
      <c r="A248" s="11" t="s">
        <v>11</v>
      </c>
      <c r="B248" s="11" t="s">
        <v>9</v>
      </c>
      <c r="C248">
        <v>1</v>
      </c>
      <c r="D248">
        <v>2</v>
      </c>
      <c r="E248" s="11" t="s">
        <v>4</v>
      </c>
    </row>
    <row r="249" spans="1:5" x14ac:dyDescent="0.25">
      <c r="A249" s="11" t="s">
        <v>36</v>
      </c>
      <c r="B249" s="11" t="s">
        <v>8</v>
      </c>
      <c r="C249">
        <v>3</v>
      </c>
      <c r="D249">
        <v>0</v>
      </c>
      <c r="E249" s="11" t="s">
        <v>1</v>
      </c>
    </row>
    <row r="250" spans="1:5" x14ac:dyDescent="0.25">
      <c r="A250" s="11" t="s">
        <v>3</v>
      </c>
      <c r="B250" s="11" t="s">
        <v>2</v>
      </c>
      <c r="C250">
        <v>2</v>
      </c>
      <c r="D250">
        <v>1</v>
      </c>
      <c r="E250" s="11" t="s">
        <v>1</v>
      </c>
    </row>
    <row r="251" spans="1:5" x14ac:dyDescent="0.25">
      <c r="A251" s="11" t="s">
        <v>37</v>
      </c>
      <c r="B251" s="11" t="s">
        <v>11</v>
      </c>
      <c r="C251">
        <v>1</v>
      </c>
      <c r="D251">
        <v>0</v>
      </c>
      <c r="E251" s="11" t="s">
        <v>1</v>
      </c>
    </row>
    <row r="252" spans="1:5" x14ac:dyDescent="0.25">
      <c r="A252" s="11" t="s">
        <v>36</v>
      </c>
      <c r="B252" s="11" t="s">
        <v>13</v>
      </c>
      <c r="C252">
        <v>0</v>
      </c>
      <c r="D252">
        <v>1</v>
      </c>
      <c r="E252" s="11" t="s">
        <v>4</v>
      </c>
    </row>
    <row r="253" spans="1:5" x14ac:dyDescent="0.25">
      <c r="A253" s="11" t="s">
        <v>16</v>
      </c>
      <c r="B253" s="11" t="s">
        <v>15</v>
      </c>
      <c r="C253">
        <v>1</v>
      </c>
      <c r="D253">
        <v>1</v>
      </c>
      <c r="E253" s="11" t="s">
        <v>6</v>
      </c>
    </row>
    <row r="254" spans="1:5" x14ac:dyDescent="0.25">
      <c r="A254" s="11" t="s">
        <v>9</v>
      </c>
      <c r="B254" s="11" t="s">
        <v>35</v>
      </c>
      <c r="C254">
        <v>0</v>
      </c>
      <c r="D254">
        <v>0</v>
      </c>
      <c r="E254" s="11" t="s">
        <v>6</v>
      </c>
    </row>
    <row r="255" spans="1:5" x14ac:dyDescent="0.25">
      <c r="A255" s="11" t="s">
        <v>14</v>
      </c>
      <c r="B255" s="11" t="s">
        <v>17</v>
      </c>
      <c r="C255">
        <v>1</v>
      </c>
      <c r="D255">
        <v>3</v>
      </c>
      <c r="E255" s="11" t="s">
        <v>4</v>
      </c>
    </row>
    <row r="256" spans="1:5" x14ac:dyDescent="0.25">
      <c r="A256" s="11" t="s">
        <v>12</v>
      </c>
      <c r="B256" s="11" t="s">
        <v>7</v>
      </c>
      <c r="C256">
        <v>4</v>
      </c>
      <c r="D256">
        <v>0</v>
      </c>
      <c r="E256" s="11" t="s">
        <v>1</v>
      </c>
    </row>
    <row r="257" spans="1:5" x14ac:dyDescent="0.25">
      <c r="A257" s="11" t="s">
        <v>19</v>
      </c>
      <c r="B257" s="11" t="s">
        <v>18</v>
      </c>
      <c r="C257">
        <v>0</v>
      </c>
      <c r="D257">
        <v>0</v>
      </c>
      <c r="E257" s="11" t="s">
        <v>6</v>
      </c>
    </row>
    <row r="258" spans="1:5" x14ac:dyDescent="0.25">
      <c r="A258" s="11" t="s">
        <v>5</v>
      </c>
      <c r="B258" s="11" t="s">
        <v>0</v>
      </c>
      <c r="C258">
        <v>0</v>
      </c>
      <c r="D258">
        <v>2</v>
      </c>
      <c r="E258" s="11" t="s">
        <v>4</v>
      </c>
    </row>
    <row r="259" spans="1:5" x14ac:dyDescent="0.25">
      <c r="A259" s="11" t="s">
        <v>10</v>
      </c>
      <c r="B259" s="11" t="s">
        <v>8</v>
      </c>
      <c r="C259">
        <v>1</v>
      </c>
      <c r="D259">
        <v>0</v>
      </c>
      <c r="E259" s="11" t="s">
        <v>1</v>
      </c>
    </row>
    <row r="260" spans="1:5" x14ac:dyDescent="0.25">
      <c r="A260" s="11" t="s">
        <v>3</v>
      </c>
      <c r="B260" s="11" t="s">
        <v>15</v>
      </c>
      <c r="C260">
        <v>4</v>
      </c>
      <c r="D260">
        <v>1</v>
      </c>
      <c r="E260" s="11" t="s">
        <v>1</v>
      </c>
    </row>
    <row r="261" spans="1:5" x14ac:dyDescent="0.25">
      <c r="A261" s="11" t="s">
        <v>7</v>
      </c>
      <c r="B261" s="11" t="s">
        <v>14</v>
      </c>
      <c r="C261">
        <v>1</v>
      </c>
      <c r="D261">
        <v>1</v>
      </c>
      <c r="E261" s="11" t="s">
        <v>6</v>
      </c>
    </row>
    <row r="262" spans="1:5" x14ac:dyDescent="0.25">
      <c r="A262" s="11" t="s">
        <v>5</v>
      </c>
      <c r="B262" s="11" t="s">
        <v>13</v>
      </c>
      <c r="C262">
        <v>1</v>
      </c>
      <c r="D262">
        <v>0</v>
      </c>
      <c r="E262" s="11" t="s">
        <v>1</v>
      </c>
    </row>
    <row r="263" spans="1:5" x14ac:dyDescent="0.25">
      <c r="A263" s="11" t="s">
        <v>9</v>
      </c>
      <c r="B263" s="11" t="s">
        <v>18</v>
      </c>
      <c r="C263">
        <v>0</v>
      </c>
      <c r="D263">
        <v>0</v>
      </c>
      <c r="E263" s="11" t="s">
        <v>6</v>
      </c>
    </row>
    <row r="264" spans="1:5" x14ac:dyDescent="0.25">
      <c r="A264" s="11" t="s">
        <v>35</v>
      </c>
      <c r="B264" s="11" t="s">
        <v>12</v>
      </c>
      <c r="C264">
        <v>0</v>
      </c>
      <c r="D264">
        <v>1</v>
      </c>
      <c r="E264" s="11" t="s">
        <v>4</v>
      </c>
    </row>
    <row r="265" spans="1:5" x14ac:dyDescent="0.25">
      <c r="A265" s="11" t="s">
        <v>37</v>
      </c>
      <c r="B265" s="11" t="s">
        <v>10</v>
      </c>
      <c r="C265">
        <v>0</v>
      </c>
      <c r="D265">
        <v>1</v>
      </c>
      <c r="E265" s="11" t="s">
        <v>4</v>
      </c>
    </row>
    <row r="266" spans="1:5" x14ac:dyDescent="0.25">
      <c r="A266" s="11" t="s">
        <v>0</v>
      </c>
      <c r="B266" s="11" t="s">
        <v>19</v>
      </c>
      <c r="C266">
        <v>0</v>
      </c>
      <c r="D266">
        <v>1</v>
      </c>
      <c r="E266" s="11" t="s">
        <v>4</v>
      </c>
    </row>
    <row r="267" spans="1:5" x14ac:dyDescent="0.25">
      <c r="A267" s="11" t="s">
        <v>7</v>
      </c>
      <c r="B267" s="11" t="s">
        <v>17</v>
      </c>
      <c r="C267">
        <v>1</v>
      </c>
      <c r="D267">
        <v>1</v>
      </c>
      <c r="E267" s="11" t="s">
        <v>6</v>
      </c>
    </row>
    <row r="268" spans="1:5" x14ac:dyDescent="0.25">
      <c r="A268" s="11" t="s">
        <v>5</v>
      </c>
      <c r="B268" s="11" t="s">
        <v>8</v>
      </c>
      <c r="C268">
        <v>0</v>
      </c>
      <c r="D268">
        <v>2</v>
      </c>
      <c r="E268" s="11" t="s">
        <v>4</v>
      </c>
    </row>
    <row r="269" spans="1:5" x14ac:dyDescent="0.25">
      <c r="A269" s="11" t="s">
        <v>13</v>
      </c>
      <c r="B269" s="11" t="s">
        <v>15</v>
      </c>
      <c r="C269">
        <v>0</v>
      </c>
      <c r="D269">
        <v>0</v>
      </c>
      <c r="E269" s="11" t="s">
        <v>6</v>
      </c>
    </row>
    <row r="270" spans="1:5" x14ac:dyDescent="0.25">
      <c r="A270" s="11" t="s">
        <v>11</v>
      </c>
      <c r="B270" s="11" t="s">
        <v>14</v>
      </c>
      <c r="C270">
        <v>1</v>
      </c>
      <c r="D270">
        <v>2</v>
      </c>
      <c r="E270" s="11" t="s">
        <v>4</v>
      </c>
    </row>
    <row r="271" spans="1:5" x14ac:dyDescent="0.25">
      <c r="A271" s="11" t="s">
        <v>37</v>
      </c>
      <c r="B271" s="11" t="s">
        <v>16</v>
      </c>
      <c r="C271">
        <v>0</v>
      </c>
      <c r="D271">
        <v>0</v>
      </c>
      <c r="E271" s="11" t="s">
        <v>6</v>
      </c>
    </row>
    <row r="272" spans="1:5" x14ac:dyDescent="0.25">
      <c r="A272" s="11" t="s">
        <v>0</v>
      </c>
      <c r="B272" s="11" t="s">
        <v>35</v>
      </c>
      <c r="C272">
        <v>0</v>
      </c>
      <c r="D272">
        <v>1</v>
      </c>
      <c r="E272" s="11" t="s">
        <v>4</v>
      </c>
    </row>
    <row r="273" spans="1:5" x14ac:dyDescent="0.25">
      <c r="A273" s="11" t="s">
        <v>3</v>
      </c>
      <c r="B273" s="11" t="s">
        <v>18</v>
      </c>
      <c r="C273">
        <v>0</v>
      </c>
      <c r="D273">
        <v>2</v>
      </c>
      <c r="E273" s="11" t="s">
        <v>4</v>
      </c>
    </row>
    <row r="274" spans="1:5" x14ac:dyDescent="0.25">
      <c r="A274" s="11" t="s">
        <v>12</v>
      </c>
      <c r="B274" s="11" t="s">
        <v>9</v>
      </c>
      <c r="C274">
        <v>4</v>
      </c>
      <c r="D274">
        <v>1</v>
      </c>
      <c r="E274" s="11" t="s">
        <v>1</v>
      </c>
    </row>
    <row r="275" spans="1:5" x14ac:dyDescent="0.25">
      <c r="A275" s="11" t="s">
        <v>19</v>
      </c>
      <c r="B275" s="11" t="s">
        <v>10</v>
      </c>
      <c r="C275">
        <v>2</v>
      </c>
      <c r="D275">
        <v>0</v>
      </c>
      <c r="E275" s="11" t="s">
        <v>1</v>
      </c>
    </row>
    <row r="276" spans="1:5" x14ac:dyDescent="0.25">
      <c r="A276" s="11" t="s">
        <v>2</v>
      </c>
      <c r="B276" s="11" t="s">
        <v>36</v>
      </c>
      <c r="C276">
        <v>2</v>
      </c>
      <c r="D276">
        <v>0</v>
      </c>
      <c r="E276" s="11" t="s">
        <v>1</v>
      </c>
    </row>
    <row r="277" spans="1:5" x14ac:dyDescent="0.25">
      <c r="A277" s="11" t="s">
        <v>3</v>
      </c>
      <c r="B277" s="11" t="s">
        <v>8</v>
      </c>
      <c r="C277">
        <v>5</v>
      </c>
      <c r="D277">
        <v>2</v>
      </c>
      <c r="E277" s="11" t="s">
        <v>1</v>
      </c>
    </row>
    <row r="278" spans="1:5" x14ac:dyDescent="0.25">
      <c r="A278" s="11" t="s">
        <v>16</v>
      </c>
      <c r="B278" s="11" t="s">
        <v>13</v>
      </c>
      <c r="C278">
        <v>1</v>
      </c>
      <c r="D278">
        <v>1</v>
      </c>
      <c r="E278" s="11" t="s">
        <v>6</v>
      </c>
    </row>
    <row r="279" spans="1:5" x14ac:dyDescent="0.25">
      <c r="A279" s="11" t="s">
        <v>36</v>
      </c>
      <c r="B279" s="11" t="s">
        <v>19</v>
      </c>
      <c r="C279">
        <v>0</v>
      </c>
      <c r="D279">
        <v>0</v>
      </c>
      <c r="E279" s="11" t="s">
        <v>6</v>
      </c>
    </row>
    <row r="280" spans="1:5" x14ac:dyDescent="0.25">
      <c r="A280" s="11" t="s">
        <v>9</v>
      </c>
      <c r="B280" s="11" t="s">
        <v>37</v>
      </c>
      <c r="C280">
        <v>1</v>
      </c>
      <c r="D280">
        <v>0</v>
      </c>
      <c r="E280" s="11" t="s">
        <v>1</v>
      </c>
    </row>
    <row r="281" spans="1:5" x14ac:dyDescent="0.25">
      <c r="A281" s="11" t="s">
        <v>10</v>
      </c>
      <c r="B281" s="11" t="s">
        <v>7</v>
      </c>
      <c r="C281">
        <v>1</v>
      </c>
      <c r="D281">
        <v>2</v>
      </c>
      <c r="E281" s="11" t="s">
        <v>4</v>
      </c>
    </row>
    <row r="282" spans="1:5" x14ac:dyDescent="0.25">
      <c r="A282" s="11" t="s">
        <v>35</v>
      </c>
      <c r="B282" s="11" t="s">
        <v>3</v>
      </c>
      <c r="C282">
        <v>0</v>
      </c>
      <c r="D282">
        <v>3</v>
      </c>
      <c r="E282" s="11" t="s">
        <v>4</v>
      </c>
    </row>
    <row r="283" spans="1:5" x14ac:dyDescent="0.25">
      <c r="A283" s="11" t="s">
        <v>8</v>
      </c>
      <c r="B283" s="11" t="s">
        <v>11</v>
      </c>
      <c r="C283">
        <v>1</v>
      </c>
      <c r="D283">
        <v>2</v>
      </c>
      <c r="E283" s="11" t="s">
        <v>4</v>
      </c>
    </row>
    <row r="284" spans="1:5" x14ac:dyDescent="0.25">
      <c r="A284" s="11" t="s">
        <v>14</v>
      </c>
      <c r="B284" s="11" t="s">
        <v>5</v>
      </c>
      <c r="C284">
        <v>5</v>
      </c>
      <c r="D284">
        <v>0</v>
      </c>
      <c r="E284" s="11" t="s">
        <v>1</v>
      </c>
    </row>
    <row r="285" spans="1:5" x14ac:dyDescent="0.25">
      <c r="A285" s="11" t="s">
        <v>17</v>
      </c>
      <c r="B285" s="11" t="s">
        <v>12</v>
      </c>
      <c r="C285">
        <v>2</v>
      </c>
      <c r="D285">
        <v>1</v>
      </c>
      <c r="E285" s="11" t="s">
        <v>1</v>
      </c>
    </row>
    <row r="286" spans="1:5" x14ac:dyDescent="0.25">
      <c r="A286" s="11" t="s">
        <v>18</v>
      </c>
      <c r="B286" s="11" t="s">
        <v>2</v>
      </c>
      <c r="C286">
        <v>1</v>
      </c>
      <c r="D286">
        <v>0</v>
      </c>
      <c r="E286" s="11" t="s">
        <v>1</v>
      </c>
    </row>
    <row r="287" spans="1:5" x14ac:dyDescent="0.25">
      <c r="A287" s="11" t="s">
        <v>15</v>
      </c>
      <c r="B287" s="11" t="s">
        <v>0</v>
      </c>
      <c r="C287">
        <v>0</v>
      </c>
      <c r="D287">
        <v>1</v>
      </c>
      <c r="E287" s="11" t="s">
        <v>4</v>
      </c>
    </row>
    <row r="288" spans="1:5" x14ac:dyDescent="0.25">
      <c r="A288" s="11" t="s">
        <v>35</v>
      </c>
      <c r="B288" s="11" t="s">
        <v>36</v>
      </c>
      <c r="C288">
        <v>1</v>
      </c>
      <c r="D288">
        <v>2</v>
      </c>
      <c r="E288" s="11" t="s">
        <v>4</v>
      </c>
    </row>
    <row r="289" spans="1:5" x14ac:dyDescent="0.25">
      <c r="A289" s="11" t="s">
        <v>11</v>
      </c>
      <c r="B289" s="11" t="s">
        <v>16</v>
      </c>
      <c r="C289">
        <v>3</v>
      </c>
      <c r="D289">
        <v>0</v>
      </c>
      <c r="E289" s="11" t="s">
        <v>1</v>
      </c>
    </row>
    <row r="290" spans="1:5" x14ac:dyDescent="0.25">
      <c r="A290" s="11" t="s">
        <v>2</v>
      </c>
      <c r="B290" s="11" t="s">
        <v>17</v>
      </c>
      <c r="C290">
        <v>3</v>
      </c>
      <c r="D290">
        <v>3</v>
      </c>
      <c r="E290" s="11" t="s">
        <v>6</v>
      </c>
    </row>
    <row r="291" spans="1:5" x14ac:dyDescent="0.25">
      <c r="A291" s="11" t="s">
        <v>13</v>
      </c>
      <c r="B291" s="11" t="s">
        <v>12</v>
      </c>
      <c r="C291">
        <v>0</v>
      </c>
      <c r="D291">
        <v>2</v>
      </c>
      <c r="E291" s="11" t="s">
        <v>4</v>
      </c>
    </row>
    <row r="292" spans="1:5" x14ac:dyDescent="0.25">
      <c r="A292" s="11" t="s">
        <v>19</v>
      </c>
      <c r="B292" s="11" t="s">
        <v>37</v>
      </c>
      <c r="C292">
        <v>2</v>
      </c>
      <c r="D292">
        <v>5</v>
      </c>
      <c r="E292" s="11" t="s">
        <v>4</v>
      </c>
    </row>
    <row r="293" spans="1:5" x14ac:dyDescent="0.25">
      <c r="A293" s="11" t="s">
        <v>36</v>
      </c>
      <c r="B293" s="11" t="s">
        <v>5</v>
      </c>
      <c r="C293">
        <v>2</v>
      </c>
      <c r="D293">
        <v>1</v>
      </c>
      <c r="E293" s="11" t="s">
        <v>1</v>
      </c>
    </row>
    <row r="294" spans="1:5" x14ac:dyDescent="0.25">
      <c r="A294" s="11" t="s">
        <v>14</v>
      </c>
      <c r="B294" s="11" t="s">
        <v>3</v>
      </c>
      <c r="C294">
        <v>0</v>
      </c>
      <c r="D294">
        <v>2</v>
      </c>
      <c r="E294" s="11" t="s">
        <v>4</v>
      </c>
    </row>
    <row r="295" spans="1:5" x14ac:dyDescent="0.25">
      <c r="A295" s="11" t="s">
        <v>17</v>
      </c>
      <c r="B295" s="11" t="s">
        <v>0</v>
      </c>
      <c r="C295">
        <v>0</v>
      </c>
      <c r="D295">
        <v>3</v>
      </c>
      <c r="E295" s="11" t="s">
        <v>4</v>
      </c>
    </row>
    <row r="296" spans="1:5" x14ac:dyDescent="0.25">
      <c r="A296" s="11" t="s">
        <v>8</v>
      </c>
      <c r="B296" s="11" t="s">
        <v>7</v>
      </c>
      <c r="C296">
        <v>3</v>
      </c>
      <c r="D296">
        <v>2</v>
      </c>
      <c r="E296" s="11" t="s">
        <v>1</v>
      </c>
    </row>
    <row r="297" spans="1:5" x14ac:dyDescent="0.25">
      <c r="A297" s="11" t="s">
        <v>16</v>
      </c>
      <c r="B297" s="11" t="s">
        <v>12</v>
      </c>
      <c r="C297">
        <v>2</v>
      </c>
      <c r="D297">
        <v>2</v>
      </c>
      <c r="E297" s="11" t="s">
        <v>6</v>
      </c>
    </row>
    <row r="298" spans="1:5" x14ac:dyDescent="0.25">
      <c r="A298" s="11" t="s">
        <v>13</v>
      </c>
      <c r="B298" s="11" t="s">
        <v>35</v>
      </c>
      <c r="C298">
        <v>3</v>
      </c>
      <c r="D298">
        <v>1</v>
      </c>
      <c r="E298" s="11" t="s">
        <v>1</v>
      </c>
    </row>
    <row r="299" spans="1:5" x14ac:dyDescent="0.25">
      <c r="A299" s="11" t="s">
        <v>18</v>
      </c>
      <c r="B299" s="11" t="s">
        <v>11</v>
      </c>
      <c r="C299">
        <v>2</v>
      </c>
      <c r="D299">
        <v>1</v>
      </c>
      <c r="E299" s="11" t="s">
        <v>1</v>
      </c>
    </row>
    <row r="300" spans="1:5" x14ac:dyDescent="0.25">
      <c r="A300" s="11" t="s">
        <v>10</v>
      </c>
      <c r="B300" s="11" t="s">
        <v>9</v>
      </c>
      <c r="C300">
        <v>1</v>
      </c>
      <c r="D300">
        <v>1</v>
      </c>
      <c r="E300" s="11" t="s">
        <v>6</v>
      </c>
    </row>
    <row r="301" spans="1:5" x14ac:dyDescent="0.25">
      <c r="A301" s="11" t="s">
        <v>15</v>
      </c>
      <c r="B301" s="11" t="s">
        <v>2</v>
      </c>
      <c r="C301">
        <v>2</v>
      </c>
      <c r="D301">
        <v>3</v>
      </c>
      <c r="E301" s="11" t="s">
        <v>4</v>
      </c>
    </row>
    <row r="302" spans="1:5" x14ac:dyDescent="0.25">
      <c r="A302" s="11" t="s">
        <v>35</v>
      </c>
      <c r="B302" s="11" t="s">
        <v>15</v>
      </c>
      <c r="C302">
        <v>0</v>
      </c>
      <c r="D302">
        <v>1</v>
      </c>
      <c r="E302" s="11" t="s">
        <v>4</v>
      </c>
    </row>
    <row r="303" spans="1:5" x14ac:dyDescent="0.25">
      <c r="A303" s="11" t="s">
        <v>3</v>
      </c>
      <c r="B303" s="11" t="s">
        <v>36</v>
      </c>
      <c r="C303">
        <v>1</v>
      </c>
      <c r="D303">
        <v>2</v>
      </c>
      <c r="E303" s="11" t="s">
        <v>4</v>
      </c>
    </row>
    <row r="304" spans="1:5" x14ac:dyDescent="0.25">
      <c r="A304" s="11" t="s">
        <v>0</v>
      </c>
      <c r="B304" s="11" t="s">
        <v>13</v>
      </c>
      <c r="C304">
        <v>2</v>
      </c>
      <c r="D304">
        <v>1</v>
      </c>
      <c r="E304" s="11" t="s">
        <v>1</v>
      </c>
    </row>
    <row r="305" spans="1:5" x14ac:dyDescent="0.25">
      <c r="A305" s="11" t="s">
        <v>9</v>
      </c>
      <c r="B305" s="11" t="s">
        <v>19</v>
      </c>
      <c r="C305">
        <v>1</v>
      </c>
      <c r="D305">
        <v>4</v>
      </c>
      <c r="E305" s="11" t="s">
        <v>4</v>
      </c>
    </row>
    <row r="306" spans="1:5" x14ac:dyDescent="0.25">
      <c r="A306" s="11" t="s">
        <v>7</v>
      </c>
      <c r="B306" s="11" t="s">
        <v>16</v>
      </c>
      <c r="C306">
        <v>1</v>
      </c>
      <c r="D306">
        <v>2</v>
      </c>
      <c r="E306" s="11" t="s">
        <v>4</v>
      </c>
    </row>
    <row r="307" spans="1:5" x14ac:dyDescent="0.25">
      <c r="A307" s="11" t="s">
        <v>2</v>
      </c>
      <c r="B307" s="11" t="s">
        <v>14</v>
      </c>
      <c r="C307">
        <v>3</v>
      </c>
      <c r="D307">
        <v>2</v>
      </c>
      <c r="E307" s="11" t="s">
        <v>1</v>
      </c>
    </row>
    <row r="308" spans="1:5" x14ac:dyDescent="0.25">
      <c r="A308" s="11" t="s">
        <v>12</v>
      </c>
      <c r="B308" s="11" t="s">
        <v>18</v>
      </c>
      <c r="C308">
        <v>1</v>
      </c>
      <c r="D308">
        <v>3</v>
      </c>
      <c r="E308" s="11" t="s">
        <v>4</v>
      </c>
    </row>
    <row r="309" spans="1:5" x14ac:dyDescent="0.25">
      <c r="A309" s="11" t="s">
        <v>5</v>
      </c>
      <c r="B309" s="11" t="s">
        <v>17</v>
      </c>
      <c r="C309">
        <v>0</v>
      </c>
      <c r="D309">
        <v>3</v>
      </c>
      <c r="E309" s="1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554B-F52F-42E5-8421-1F6AD4CEF704}">
  <dimension ref="A1:J45"/>
  <sheetViews>
    <sheetView tabSelected="1" workbookViewId="0">
      <selection activeCell="J30" sqref="J30"/>
    </sheetView>
  </sheetViews>
  <sheetFormatPr defaultRowHeight="15" x14ac:dyDescent="0.25"/>
  <cols>
    <col min="2" max="2" width="15.7109375" bestFit="1" customWidth="1"/>
    <col min="8" max="8" width="9.7109375" customWidth="1"/>
    <col min="10" max="10" width="15.7109375" bestFit="1" customWidth="1"/>
  </cols>
  <sheetData>
    <row r="1" spans="1:10" x14ac:dyDescent="0.25">
      <c r="A1" s="1" t="s">
        <v>34</v>
      </c>
    </row>
    <row r="2" spans="1:10" x14ac:dyDescent="0.25">
      <c r="B2" s="2" t="s">
        <v>25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32</v>
      </c>
      <c r="H2" s="3" t="s">
        <v>33</v>
      </c>
      <c r="I2" s="3" t="s">
        <v>31</v>
      </c>
      <c r="J2" s="4" t="s">
        <v>26</v>
      </c>
    </row>
    <row r="3" spans="1:10" x14ac:dyDescent="0.25">
      <c r="B3" s="5" t="str" cm="1">
        <f t="array" ref="B3:B22">_xlfn._xlws.SORT(_xlfn.UNIQUE(Match[Home Team]))</f>
        <v>Arsenal</v>
      </c>
      <c r="C3" s="6" cm="1">
        <f t="array" ref="C3:C22">COUNTIFS(Match[Home Team],_xlfn.ANCHORARRAY( B3)) + COUNTIFS(Match[Away Team],_xlfn.ANCHORARRAY( B3))</f>
        <v>31</v>
      </c>
      <c r="D3" s="6" cm="1">
        <f t="array" ref="D3:D22">COUNTIFS(Match[Home Team],_xlfn.ANCHORARRAY( B3), Match[Full Time Result], "H") + COUNTIFS(Match[Away Team],_xlfn.ANCHORARRAY( B3), Match[Full Time Result], "A")</f>
        <v>13</v>
      </c>
      <c r="E3" s="6" cm="1">
        <f t="array" ref="E3:E22">COUNTIFS(Match[Home Team],_xlfn.ANCHORARRAY( B3), Match[Full Time Result], "D") + COUNTIFS(Match[Away Team],_xlfn.ANCHORARRAY( B3), Match[Full Time Result], "D")</f>
        <v>6</v>
      </c>
      <c r="F3" s="6" cm="1">
        <f t="array" ref="F3:F22">COUNTIFS(Match[Home Team],_xlfn.ANCHORARRAY( B3), Match[Full Time Result], "A") + COUNTIFS(Match[Away Team],_xlfn.ANCHORARRAY( B3), Match[Full Time Result], "H")</f>
        <v>12</v>
      </c>
      <c r="G3" s="6" cm="1">
        <f t="array" ref="G3:G22">SUMIF(Match[Home Team],_xlfn.ANCHORARRAY( B3), Match[Full Time Home Goals]) +  SUMIF(Match[Away Team],_xlfn.ANCHORARRAY( B3), Match[Full Time Away Goals])</f>
        <v>43</v>
      </c>
      <c r="H3" s="6" cm="1">
        <f t="array" ref="H3:H22">SUMIF(Match[Home Team],_xlfn.ANCHORARRAY( B3), Match[Full Time Away Goals]) +  SUMIF(Match[Away Team],_xlfn.ANCHORARRAY( B3), Match[Full Time Home Goals])</f>
        <v>35</v>
      </c>
      <c r="I3" s="6" cm="1">
        <f t="array" ref="I3:I22">_xlfn.ANCHORARRAY(G3)-_xlfn.ANCHORARRAY(H3)</f>
        <v>8</v>
      </c>
      <c r="J3" s="7" cm="1">
        <f t="array" ref="J3:J22">_xlfn.ANCHORARRAY($D3)*3 +_xlfn.ANCHORARRAY( $E3)</f>
        <v>45</v>
      </c>
    </row>
    <row r="4" spans="1:10" x14ac:dyDescent="0.25">
      <c r="B4" s="5" t="str">
        <v>Aston Villa</v>
      </c>
      <c r="C4" s="6">
        <v>30</v>
      </c>
      <c r="D4" s="6">
        <v>13</v>
      </c>
      <c r="E4" s="6">
        <v>5</v>
      </c>
      <c r="F4" s="6">
        <v>12</v>
      </c>
      <c r="G4" s="6">
        <v>43</v>
      </c>
      <c r="H4" s="6">
        <v>33</v>
      </c>
      <c r="I4" s="6">
        <v>10</v>
      </c>
      <c r="J4" s="7">
        <v>44</v>
      </c>
    </row>
    <row r="5" spans="1:10" x14ac:dyDescent="0.25">
      <c r="B5" s="5" t="str">
        <v>Brighton</v>
      </c>
      <c r="C5" s="6">
        <v>30</v>
      </c>
      <c r="D5" s="6">
        <v>7</v>
      </c>
      <c r="E5" s="6">
        <v>11</v>
      </c>
      <c r="F5" s="6">
        <v>12</v>
      </c>
      <c r="G5" s="6">
        <v>33</v>
      </c>
      <c r="H5" s="6">
        <v>38</v>
      </c>
      <c r="I5" s="6">
        <v>-5</v>
      </c>
      <c r="J5" s="7">
        <v>32</v>
      </c>
    </row>
    <row r="6" spans="1:10" x14ac:dyDescent="0.25">
      <c r="B6" s="5" t="str">
        <v>Burnley</v>
      </c>
      <c r="C6" s="6">
        <v>31</v>
      </c>
      <c r="D6" s="6">
        <v>8</v>
      </c>
      <c r="E6" s="6">
        <v>9</v>
      </c>
      <c r="F6" s="6">
        <v>14</v>
      </c>
      <c r="G6" s="6">
        <v>25</v>
      </c>
      <c r="H6" s="6">
        <v>42</v>
      </c>
      <c r="I6" s="6">
        <v>-17</v>
      </c>
      <c r="J6" s="7">
        <v>33</v>
      </c>
    </row>
    <row r="7" spans="1:10" x14ac:dyDescent="0.25">
      <c r="B7" s="5" t="str">
        <v>Chelsea</v>
      </c>
      <c r="C7" s="6">
        <v>31</v>
      </c>
      <c r="D7" s="6">
        <v>15</v>
      </c>
      <c r="E7" s="6">
        <v>9</v>
      </c>
      <c r="F7" s="6">
        <v>7</v>
      </c>
      <c r="G7" s="6">
        <v>50</v>
      </c>
      <c r="H7" s="6">
        <v>31</v>
      </c>
      <c r="I7" s="6">
        <v>19</v>
      </c>
      <c r="J7" s="7">
        <v>54</v>
      </c>
    </row>
    <row r="8" spans="1:10" x14ac:dyDescent="0.25">
      <c r="B8" s="5" t="str">
        <v>Crystal Palace</v>
      </c>
      <c r="C8" s="6">
        <v>31</v>
      </c>
      <c r="D8" s="6">
        <v>10</v>
      </c>
      <c r="E8" s="6">
        <v>8</v>
      </c>
      <c r="F8" s="6">
        <v>13</v>
      </c>
      <c r="G8" s="6">
        <v>33</v>
      </c>
      <c r="H8" s="6">
        <v>52</v>
      </c>
      <c r="I8" s="6">
        <v>-19</v>
      </c>
      <c r="J8" s="7">
        <v>38</v>
      </c>
    </row>
    <row r="9" spans="1:10" x14ac:dyDescent="0.25">
      <c r="B9" s="5" t="str">
        <v>Everton</v>
      </c>
      <c r="C9" s="6">
        <v>29</v>
      </c>
      <c r="D9" s="6">
        <v>14</v>
      </c>
      <c r="E9" s="6">
        <v>5</v>
      </c>
      <c r="F9" s="6">
        <v>10</v>
      </c>
      <c r="G9" s="6">
        <v>41</v>
      </c>
      <c r="H9" s="6">
        <v>38</v>
      </c>
      <c r="I9" s="6">
        <v>3</v>
      </c>
      <c r="J9" s="7">
        <v>47</v>
      </c>
    </row>
    <row r="10" spans="1:10" x14ac:dyDescent="0.25">
      <c r="B10" s="5" t="str">
        <v>Fulham</v>
      </c>
      <c r="C10" s="6">
        <v>32</v>
      </c>
      <c r="D10" s="6">
        <v>5</v>
      </c>
      <c r="E10" s="6">
        <v>11</v>
      </c>
      <c r="F10" s="6">
        <v>16</v>
      </c>
      <c r="G10" s="6">
        <v>24</v>
      </c>
      <c r="H10" s="6">
        <v>42</v>
      </c>
      <c r="I10" s="6">
        <v>-18</v>
      </c>
      <c r="J10" s="7">
        <v>26</v>
      </c>
    </row>
    <row r="11" spans="1:10" x14ac:dyDescent="0.25">
      <c r="B11" s="5" t="str">
        <v>Leeds</v>
      </c>
      <c r="C11" s="6">
        <v>31</v>
      </c>
      <c r="D11" s="6">
        <v>14</v>
      </c>
      <c r="E11" s="6">
        <v>3</v>
      </c>
      <c r="F11" s="6">
        <v>14</v>
      </c>
      <c r="G11" s="6">
        <v>49</v>
      </c>
      <c r="H11" s="6">
        <v>49</v>
      </c>
      <c r="I11" s="6">
        <v>0</v>
      </c>
      <c r="J11" s="7">
        <v>45</v>
      </c>
    </row>
    <row r="12" spans="1:10" x14ac:dyDescent="0.25">
      <c r="B12" s="5" t="str">
        <v>Leicester</v>
      </c>
      <c r="C12" s="6">
        <v>31</v>
      </c>
      <c r="D12" s="6">
        <v>17</v>
      </c>
      <c r="E12" s="6">
        <v>5</v>
      </c>
      <c r="F12" s="6">
        <v>9</v>
      </c>
      <c r="G12" s="6">
        <v>55</v>
      </c>
      <c r="H12" s="6">
        <v>37</v>
      </c>
      <c r="I12" s="6">
        <v>18</v>
      </c>
      <c r="J12" s="7">
        <v>56</v>
      </c>
    </row>
    <row r="13" spans="1:10" x14ac:dyDescent="0.25">
      <c r="B13" s="5" t="str">
        <v>Liverpool</v>
      </c>
      <c r="C13" s="6">
        <v>31</v>
      </c>
      <c r="D13" s="6">
        <v>15</v>
      </c>
      <c r="E13" s="6">
        <v>7</v>
      </c>
      <c r="F13" s="6">
        <v>9</v>
      </c>
      <c r="G13" s="6">
        <v>53</v>
      </c>
      <c r="H13" s="6">
        <v>37</v>
      </c>
      <c r="I13" s="6">
        <v>16</v>
      </c>
      <c r="J13" s="7">
        <v>52</v>
      </c>
    </row>
    <row r="14" spans="1:10" x14ac:dyDescent="0.25">
      <c r="B14" s="5" t="str">
        <v>Man City</v>
      </c>
      <c r="C14" s="6">
        <v>32</v>
      </c>
      <c r="D14" s="6">
        <v>23</v>
      </c>
      <c r="E14" s="6">
        <v>5</v>
      </c>
      <c r="F14" s="6">
        <v>4</v>
      </c>
      <c r="G14" s="6">
        <v>67</v>
      </c>
      <c r="H14" s="6">
        <v>23</v>
      </c>
      <c r="I14" s="6">
        <v>44</v>
      </c>
      <c r="J14" s="7">
        <v>74</v>
      </c>
    </row>
    <row r="15" spans="1:10" x14ac:dyDescent="0.25">
      <c r="B15" s="5" t="str">
        <v>Man United</v>
      </c>
      <c r="C15" s="6">
        <v>31</v>
      </c>
      <c r="D15" s="6">
        <v>18</v>
      </c>
      <c r="E15" s="6">
        <v>9</v>
      </c>
      <c r="F15" s="6">
        <v>4</v>
      </c>
      <c r="G15" s="6">
        <v>61</v>
      </c>
      <c r="H15" s="6">
        <v>34</v>
      </c>
      <c r="I15" s="6">
        <v>27</v>
      </c>
      <c r="J15" s="7">
        <v>63</v>
      </c>
    </row>
    <row r="16" spans="1:10" x14ac:dyDescent="0.25">
      <c r="B16" s="5" t="str">
        <v>Newcastle</v>
      </c>
      <c r="C16" s="6">
        <v>31</v>
      </c>
      <c r="D16" s="6">
        <v>8</v>
      </c>
      <c r="E16" s="6">
        <v>8</v>
      </c>
      <c r="F16" s="6">
        <v>15</v>
      </c>
      <c r="G16" s="6">
        <v>32</v>
      </c>
      <c r="H16" s="6">
        <v>51</v>
      </c>
      <c r="I16" s="6">
        <v>-19</v>
      </c>
      <c r="J16" s="7">
        <v>32</v>
      </c>
    </row>
    <row r="17" spans="2:10" x14ac:dyDescent="0.25">
      <c r="B17" s="5" t="str">
        <v>Sheffield United</v>
      </c>
      <c r="C17" s="6">
        <v>31</v>
      </c>
      <c r="D17" s="6">
        <v>4</v>
      </c>
      <c r="E17" s="6">
        <v>2</v>
      </c>
      <c r="F17" s="6">
        <v>25</v>
      </c>
      <c r="G17" s="6">
        <v>17</v>
      </c>
      <c r="H17" s="6">
        <v>55</v>
      </c>
      <c r="I17" s="6">
        <v>-38</v>
      </c>
      <c r="J17" s="7">
        <v>14</v>
      </c>
    </row>
    <row r="18" spans="2:10" x14ac:dyDescent="0.25">
      <c r="B18" s="5" t="str">
        <v>Southampton</v>
      </c>
      <c r="C18" s="6">
        <v>30</v>
      </c>
      <c r="D18" s="6">
        <v>10</v>
      </c>
      <c r="E18" s="6">
        <v>6</v>
      </c>
      <c r="F18" s="6">
        <v>14</v>
      </c>
      <c r="G18" s="6">
        <v>39</v>
      </c>
      <c r="H18" s="6">
        <v>53</v>
      </c>
      <c r="I18" s="6">
        <v>-14</v>
      </c>
      <c r="J18" s="7">
        <v>36</v>
      </c>
    </row>
    <row r="19" spans="2:10" x14ac:dyDescent="0.25">
      <c r="B19" s="5" t="str">
        <v>Tottenham</v>
      </c>
      <c r="C19" s="6">
        <v>31</v>
      </c>
      <c r="D19" s="6">
        <v>14</v>
      </c>
      <c r="E19" s="6">
        <v>7</v>
      </c>
      <c r="F19" s="6">
        <v>10</v>
      </c>
      <c r="G19" s="6">
        <v>52</v>
      </c>
      <c r="H19" s="6">
        <v>35</v>
      </c>
      <c r="I19" s="6">
        <v>17</v>
      </c>
      <c r="J19" s="7">
        <v>49</v>
      </c>
    </row>
    <row r="20" spans="2:10" x14ac:dyDescent="0.25">
      <c r="B20" s="5" t="str">
        <v>West Brom</v>
      </c>
      <c r="C20" s="6">
        <v>30</v>
      </c>
      <c r="D20" s="6">
        <v>4</v>
      </c>
      <c r="E20" s="6">
        <v>9</v>
      </c>
      <c r="F20" s="6">
        <v>17</v>
      </c>
      <c r="G20" s="6">
        <v>25</v>
      </c>
      <c r="H20" s="6">
        <v>59</v>
      </c>
      <c r="I20" s="6">
        <v>-34</v>
      </c>
      <c r="J20" s="7">
        <v>21</v>
      </c>
    </row>
    <row r="21" spans="2:10" x14ac:dyDescent="0.25">
      <c r="B21" s="5" t="str">
        <v>West Ham</v>
      </c>
      <c r="C21" s="6">
        <v>31</v>
      </c>
      <c r="D21" s="6">
        <v>16</v>
      </c>
      <c r="E21" s="6">
        <v>7</v>
      </c>
      <c r="F21" s="6">
        <v>8</v>
      </c>
      <c r="G21" s="6">
        <v>51</v>
      </c>
      <c r="H21" s="6">
        <v>39</v>
      </c>
      <c r="I21" s="6">
        <v>12</v>
      </c>
      <c r="J21" s="7">
        <v>55</v>
      </c>
    </row>
    <row r="22" spans="2:10" x14ac:dyDescent="0.25">
      <c r="B22" s="8" t="str">
        <v>Wolves</v>
      </c>
      <c r="C22" s="9">
        <v>31</v>
      </c>
      <c r="D22" s="9">
        <v>10</v>
      </c>
      <c r="E22" s="9">
        <v>8</v>
      </c>
      <c r="F22" s="9">
        <v>13</v>
      </c>
      <c r="G22" s="9">
        <v>31</v>
      </c>
      <c r="H22" s="9">
        <v>41</v>
      </c>
      <c r="I22" s="9">
        <v>-10</v>
      </c>
      <c r="J22" s="10">
        <v>38</v>
      </c>
    </row>
    <row r="25" spans="2:10" x14ac:dyDescent="0.25">
      <c r="B25" s="2" t="s">
        <v>25</v>
      </c>
      <c r="C25" s="3" t="s">
        <v>27</v>
      </c>
      <c r="D25" s="3" t="s">
        <v>28</v>
      </c>
      <c r="E25" s="3" t="s">
        <v>29</v>
      </c>
      <c r="F25" s="3" t="s">
        <v>30</v>
      </c>
      <c r="G25" s="3" t="s">
        <v>32</v>
      </c>
      <c r="H25" s="3" t="s">
        <v>33</v>
      </c>
      <c r="I25" s="3" t="s">
        <v>31</v>
      </c>
      <c r="J25" s="4" t="s">
        <v>26</v>
      </c>
    </row>
    <row r="26" spans="2:10" x14ac:dyDescent="0.25">
      <c r="B26" s="5" t="str" cm="1">
        <f t="array" ref="B26:J45">_xlfn.SORTBY(LeagueTableUnsorted,_xlfn.ANCHORARRAY( J3), -1,_xlfn.ANCHORARRAY( I3), -1)</f>
        <v>Man City</v>
      </c>
      <c r="C26" s="6">
        <v>32</v>
      </c>
      <c r="D26" s="6">
        <v>23</v>
      </c>
      <c r="E26" s="6">
        <v>5</v>
      </c>
      <c r="F26" s="6">
        <v>4</v>
      </c>
      <c r="G26" s="6">
        <v>67</v>
      </c>
      <c r="H26" s="6">
        <v>23</v>
      </c>
      <c r="I26" s="6">
        <v>44</v>
      </c>
      <c r="J26" s="7">
        <v>74</v>
      </c>
    </row>
    <row r="27" spans="2:10" x14ac:dyDescent="0.25">
      <c r="B27" s="5" t="str">
        <v>Man United</v>
      </c>
      <c r="C27" s="6">
        <v>31</v>
      </c>
      <c r="D27" s="6">
        <v>18</v>
      </c>
      <c r="E27" s="6">
        <v>9</v>
      </c>
      <c r="F27" s="6">
        <v>4</v>
      </c>
      <c r="G27" s="6">
        <v>61</v>
      </c>
      <c r="H27" s="6">
        <v>34</v>
      </c>
      <c r="I27" s="6">
        <v>27</v>
      </c>
      <c r="J27" s="7">
        <v>63</v>
      </c>
    </row>
    <row r="28" spans="2:10" x14ac:dyDescent="0.25">
      <c r="B28" s="5" t="str">
        <v>Leicester</v>
      </c>
      <c r="C28" s="6">
        <v>31</v>
      </c>
      <c r="D28" s="6">
        <v>17</v>
      </c>
      <c r="E28" s="6">
        <v>5</v>
      </c>
      <c r="F28" s="6">
        <v>9</v>
      </c>
      <c r="G28" s="6">
        <v>55</v>
      </c>
      <c r="H28" s="6">
        <v>37</v>
      </c>
      <c r="I28" s="6">
        <v>18</v>
      </c>
      <c r="J28" s="7">
        <v>56</v>
      </c>
    </row>
    <row r="29" spans="2:10" x14ac:dyDescent="0.25">
      <c r="B29" s="5" t="str">
        <v>West Ham</v>
      </c>
      <c r="C29" s="6">
        <v>31</v>
      </c>
      <c r="D29" s="6">
        <v>16</v>
      </c>
      <c r="E29" s="6">
        <v>7</v>
      </c>
      <c r="F29" s="6">
        <v>8</v>
      </c>
      <c r="G29" s="6">
        <v>51</v>
      </c>
      <c r="H29" s="6">
        <v>39</v>
      </c>
      <c r="I29" s="6">
        <v>12</v>
      </c>
      <c r="J29" s="7">
        <v>55</v>
      </c>
    </row>
    <row r="30" spans="2:10" x14ac:dyDescent="0.25">
      <c r="B30" s="5" t="str">
        <v>Chelsea</v>
      </c>
      <c r="C30" s="6">
        <v>31</v>
      </c>
      <c r="D30" s="6">
        <v>15</v>
      </c>
      <c r="E30" s="6">
        <v>9</v>
      </c>
      <c r="F30" s="6">
        <v>7</v>
      </c>
      <c r="G30" s="6">
        <v>50</v>
      </c>
      <c r="H30" s="6">
        <v>31</v>
      </c>
      <c r="I30" s="6">
        <v>19</v>
      </c>
      <c r="J30" s="7">
        <v>54</v>
      </c>
    </row>
    <row r="31" spans="2:10" x14ac:dyDescent="0.25">
      <c r="B31" s="5" t="str">
        <v>Liverpool</v>
      </c>
      <c r="C31" s="6">
        <v>31</v>
      </c>
      <c r="D31" s="6">
        <v>15</v>
      </c>
      <c r="E31" s="6">
        <v>7</v>
      </c>
      <c r="F31" s="6">
        <v>9</v>
      </c>
      <c r="G31" s="6">
        <v>53</v>
      </c>
      <c r="H31" s="6">
        <v>37</v>
      </c>
      <c r="I31" s="6">
        <v>16</v>
      </c>
      <c r="J31" s="7">
        <v>52</v>
      </c>
    </row>
    <row r="32" spans="2:10" x14ac:dyDescent="0.25">
      <c r="B32" s="5" t="str">
        <v>Tottenham</v>
      </c>
      <c r="C32" s="6">
        <v>31</v>
      </c>
      <c r="D32" s="6">
        <v>14</v>
      </c>
      <c r="E32" s="6">
        <v>7</v>
      </c>
      <c r="F32" s="6">
        <v>10</v>
      </c>
      <c r="G32" s="6">
        <v>52</v>
      </c>
      <c r="H32" s="6">
        <v>35</v>
      </c>
      <c r="I32" s="6">
        <v>17</v>
      </c>
      <c r="J32" s="7">
        <v>49</v>
      </c>
    </row>
    <row r="33" spans="2:10" x14ac:dyDescent="0.25">
      <c r="B33" s="5" t="str">
        <v>Everton</v>
      </c>
      <c r="C33" s="6">
        <v>29</v>
      </c>
      <c r="D33" s="6">
        <v>14</v>
      </c>
      <c r="E33" s="6">
        <v>5</v>
      </c>
      <c r="F33" s="6">
        <v>10</v>
      </c>
      <c r="G33" s="6">
        <v>41</v>
      </c>
      <c r="H33" s="6">
        <v>38</v>
      </c>
      <c r="I33" s="6">
        <v>3</v>
      </c>
      <c r="J33" s="7">
        <v>47</v>
      </c>
    </row>
    <row r="34" spans="2:10" x14ac:dyDescent="0.25">
      <c r="B34" s="5" t="str">
        <v>Arsenal</v>
      </c>
      <c r="C34" s="6">
        <v>31</v>
      </c>
      <c r="D34" s="6">
        <v>13</v>
      </c>
      <c r="E34" s="6">
        <v>6</v>
      </c>
      <c r="F34" s="6">
        <v>12</v>
      </c>
      <c r="G34" s="6">
        <v>43</v>
      </c>
      <c r="H34" s="6">
        <v>35</v>
      </c>
      <c r="I34" s="6">
        <v>8</v>
      </c>
      <c r="J34" s="7">
        <v>45</v>
      </c>
    </row>
    <row r="35" spans="2:10" x14ac:dyDescent="0.25">
      <c r="B35" s="5" t="str">
        <v>Leeds</v>
      </c>
      <c r="C35" s="6">
        <v>31</v>
      </c>
      <c r="D35" s="6">
        <v>14</v>
      </c>
      <c r="E35" s="6">
        <v>3</v>
      </c>
      <c r="F35" s="6">
        <v>14</v>
      </c>
      <c r="G35" s="6">
        <v>49</v>
      </c>
      <c r="H35" s="6">
        <v>49</v>
      </c>
      <c r="I35" s="6">
        <v>0</v>
      </c>
      <c r="J35" s="7">
        <v>45</v>
      </c>
    </row>
    <row r="36" spans="2:10" x14ac:dyDescent="0.25">
      <c r="B36" s="5" t="str">
        <v>Aston Villa</v>
      </c>
      <c r="C36" s="6">
        <v>30</v>
      </c>
      <c r="D36" s="6">
        <v>13</v>
      </c>
      <c r="E36" s="6">
        <v>5</v>
      </c>
      <c r="F36" s="6">
        <v>12</v>
      </c>
      <c r="G36" s="6">
        <v>43</v>
      </c>
      <c r="H36" s="6">
        <v>33</v>
      </c>
      <c r="I36" s="6">
        <v>10</v>
      </c>
      <c r="J36" s="7">
        <v>44</v>
      </c>
    </row>
    <row r="37" spans="2:10" x14ac:dyDescent="0.25">
      <c r="B37" s="5" t="str">
        <v>Wolves</v>
      </c>
      <c r="C37" s="6">
        <v>31</v>
      </c>
      <c r="D37" s="6">
        <v>10</v>
      </c>
      <c r="E37" s="6">
        <v>8</v>
      </c>
      <c r="F37" s="6">
        <v>13</v>
      </c>
      <c r="G37" s="6">
        <v>31</v>
      </c>
      <c r="H37" s="6">
        <v>41</v>
      </c>
      <c r="I37" s="6">
        <v>-10</v>
      </c>
      <c r="J37" s="7">
        <v>38</v>
      </c>
    </row>
    <row r="38" spans="2:10" x14ac:dyDescent="0.25">
      <c r="B38" s="5" t="str">
        <v>Crystal Palace</v>
      </c>
      <c r="C38" s="6">
        <v>31</v>
      </c>
      <c r="D38" s="6">
        <v>10</v>
      </c>
      <c r="E38" s="6">
        <v>8</v>
      </c>
      <c r="F38" s="6">
        <v>13</v>
      </c>
      <c r="G38" s="6">
        <v>33</v>
      </c>
      <c r="H38" s="6">
        <v>52</v>
      </c>
      <c r="I38" s="6">
        <v>-19</v>
      </c>
      <c r="J38" s="7">
        <v>38</v>
      </c>
    </row>
    <row r="39" spans="2:10" x14ac:dyDescent="0.25">
      <c r="B39" s="5" t="str">
        <v>Southampton</v>
      </c>
      <c r="C39" s="6">
        <v>30</v>
      </c>
      <c r="D39" s="6">
        <v>10</v>
      </c>
      <c r="E39" s="6">
        <v>6</v>
      </c>
      <c r="F39" s="6">
        <v>14</v>
      </c>
      <c r="G39" s="6">
        <v>39</v>
      </c>
      <c r="H39" s="6">
        <v>53</v>
      </c>
      <c r="I39" s="6">
        <v>-14</v>
      </c>
      <c r="J39" s="7">
        <v>36</v>
      </c>
    </row>
    <row r="40" spans="2:10" x14ac:dyDescent="0.25">
      <c r="B40" s="5" t="str">
        <v>Burnley</v>
      </c>
      <c r="C40" s="6">
        <v>31</v>
      </c>
      <c r="D40" s="6">
        <v>8</v>
      </c>
      <c r="E40" s="6">
        <v>9</v>
      </c>
      <c r="F40" s="6">
        <v>14</v>
      </c>
      <c r="G40" s="6">
        <v>25</v>
      </c>
      <c r="H40" s="6">
        <v>42</v>
      </c>
      <c r="I40" s="6">
        <v>-17</v>
      </c>
      <c r="J40" s="7">
        <v>33</v>
      </c>
    </row>
    <row r="41" spans="2:10" x14ac:dyDescent="0.25">
      <c r="B41" s="5" t="str">
        <v>Brighton</v>
      </c>
      <c r="C41" s="6">
        <v>30</v>
      </c>
      <c r="D41" s="6">
        <v>7</v>
      </c>
      <c r="E41" s="6">
        <v>11</v>
      </c>
      <c r="F41" s="6">
        <v>12</v>
      </c>
      <c r="G41" s="6">
        <v>33</v>
      </c>
      <c r="H41" s="6">
        <v>38</v>
      </c>
      <c r="I41" s="6">
        <v>-5</v>
      </c>
      <c r="J41" s="7">
        <v>32</v>
      </c>
    </row>
    <row r="42" spans="2:10" x14ac:dyDescent="0.25">
      <c r="B42" s="5" t="str">
        <v>Newcastle</v>
      </c>
      <c r="C42" s="6">
        <v>31</v>
      </c>
      <c r="D42" s="6">
        <v>8</v>
      </c>
      <c r="E42" s="6">
        <v>8</v>
      </c>
      <c r="F42" s="6">
        <v>15</v>
      </c>
      <c r="G42" s="6">
        <v>32</v>
      </c>
      <c r="H42" s="6">
        <v>51</v>
      </c>
      <c r="I42" s="6">
        <v>-19</v>
      </c>
      <c r="J42" s="7">
        <v>32</v>
      </c>
    </row>
    <row r="43" spans="2:10" x14ac:dyDescent="0.25">
      <c r="B43" s="5" t="str">
        <v>Fulham</v>
      </c>
      <c r="C43" s="6">
        <v>32</v>
      </c>
      <c r="D43" s="6">
        <v>5</v>
      </c>
      <c r="E43" s="6">
        <v>11</v>
      </c>
      <c r="F43" s="6">
        <v>16</v>
      </c>
      <c r="G43" s="6">
        <v>24</v>
      </c>
      <c r="H43" s="6">
        <v>42</v>
      </c>
      <c r="I43" s="6">
        <v>-18</v>
      </c>
      <c r="J43" s="7">
        <v>26</v>
      </c>
    </row>
    <row r="44" spans="2:10" x14ac:dyDescent="0.25">
      <c r="B44" s="5" t="str">
        <v>West Brom</v>
      </c>
      <c r="C44" s="6">
        <v>30</v>
      </c>
      <c r="D44" s="6">
        <v>4</v>
      </c>
      <c r="E44" s="6">
        <v>9</v>
      </c>
      <c r="F44" s="6">
        <v>17</v>
      </c>
      <c r="G44" s="6">
        <v>25</v>
      </c>
      <c r="H44" s="6">
        <v>59</v>
      </c>
      <c r="I44" s="6">
        <v>-34</v>
      </c>
      <c r="J44" s="7">
        <v>21</v>
      </c>
    </row>
    <row r="45" spans="2:10" x14ac:dyDescent="0.25">
      <c r="B45" s="8" t="str">
        <v>Sheffield United</v>
      </c>
      <c r="C45" s="9">
        <v>31</v>
      </c>
      <c r="D45" s="9">
        <v>4</v>
      </c>
      <c r="E45" s="9">
        <v>2</v>
      </c>
      <c r="F45" s="9">
        <v>25</v>
      </c>
      <c r="G45" s="9">
        <v>17</v>
      </c>
      <c r="H45" s="9">
        <v>55</v>
      </c>
      <c r="I45" s="9">
        <v>-38</v>
      </c>
      <c r="J45" s="10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EE411800C8946B334A87515859BB1" ma:contentTypeVersion="13" ma:contentTypeDescription="Create a new document." ma:contentTypeScope="" ma:versionID="bac7af939fde2dd0641a7650e714d99d">
  <xsd:schema xmlns:xsd="http://www.w3.org/2001/XMLSchema" xmlns:xs="http://www.w3.org/2001/XMLSchema" xmlns:p="http://schemas.microsoft.com/office/2006/metadata/properties" xmlns:ns3="dbb22dc6-cdfc-4ba3-a074-7df1d289d63f" xmlns:ns4="a9077c62-ab27-4ef7-8c7e-9804836c1477" targetNamespace="http://schemas.microsoft.com/office/2006/metadata/properties" ma:root="true" ma:fieldsID="deaf9e130b63cbbb718b86c1b27f50d5" ns3:_="" ns4:_="">
    <xsd:import namespace="dbb22dc6-cdfc-4ba3-a074-7df1d289d63f"/>
    <xsd:import namespace="a9077c62-ab27-4ef7-8c7e-9804836c14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22dc6-cdfc-4ba3-a074-7df1d289d6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77c62-ab27-4ef7-8c7e-9804836c1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D5074B9D-F152-4CC0-A543-D388BB0D0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22dc6-cdfc-4ba3-a074-7df1d289d63f"/>
    <ds:schemaRef ds:uri="a9077c62-ab27-4ef7-8c7e-9804836c1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043D9-9180-4790-BF54-B2938004B6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F08EC0-A142-4E4C-B319-4EA43B4CDE01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9077c62-ab27-4ef7-8c7e-9804836c1477"/>
    <ds:schemaRef ds:uri="dbb22dc6-cdfc-4ba3-a074-7df1d289d63f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542CCF44-1BE5-4D25-A2D4-C9159CBF81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Match</vt:lpstr>
      <vt:lpstr>League Table</vt:lpstr>
      <vt:lpstr>LeagueTableUnsorted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Wilcock</cp:lastModifiedBy>
  <dcterms:created xsi:type="dcterms:W3CDTF">2020-05-07T09:45:37Z</dcterms:created>
  <dcterms:modified xsi:type="dcterms:W3CDTF">2021-04-12T11:13:24Z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0x010100737EE411800C8946B334A87515859BB1</vt:lpwstr>
  </property>
</Properties>
</file>