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rka\AOM\IoT-Bit\AoM-IoT-Bit\PCB-shield\"/>
    </mc:Choice>
  </mc:AlternateContent>
  <xr:revisionPtr revIDLastSave="0" documentId="13_ncr:1_{7B93D411-CE4B-480E-B72F-2D83AE6A5390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2" i="1"/>
  <c r="J2" i="1" l="1"/>
</calcChain>
</file>

<file path=xl/sharedStrings.xml><?xml version="1.0" encoding="utf-8"?>
<sst xmlns="http://schemas.openxmlformats.org/spreadsheetml/2006/main" count="56" uniqueCount="42">
  <si>
    <t>Name/Desc</t>
  </si>
  <si>
    <t>MFR P/N</t>
  </si>
  <si>
    <t xml:space="preserve">QTY </t>
  </si>
  <si>
    <t>Price</t>
  </si>
  <si>
    <t>Vendor Link</t>
  </si>
  <si>
    <t>114-00841-68</t>
  </si>
  <si>
    <t>B3B-PH-K-S(LF)(SN)</t>
  </si>
  <si>
    <t>JST PH 3-pin Plug-Plug cable, 100mm, pre-crimped</t>
  </si>
  <si>
    <t xml:space="preserve">Mini Panel Mount SPDT Toggle Switch </t>
  </si>
  <si>
    <t xml:space="preserve">3mm Plastic Beveled LED Holder </t>
  </si>
  <si>
    <t>Diffused Red LED - 3mm</t>
  </si>
  <si>
    <t>Diffused Green LED - 3mm</t>
  </si>
  <si>
    <t>MFR</t>
  </si>
  <si>
    <t>Amphenol</t>
  </si>
  <si>
    <t>JST</t>
  </si>
  <si>
    <t>Micro SD Card SMD Socket</t>
  </si>
  <si>
    <t>Adafruit</t>
  </si>
  <si>
    <t>JST PH 3-pin vertical header, TH, 2mm pitch</t>
  </si>
  <si>
    <t xml:space="preserve">JST </t>
  </si>
  <si>
    <t>B02B-PASK(LF)(SN)</t>
  </si>
  <si>
    <t>JST PA 2-pin housing</t>
  </si>
  <si>
    <t>PAP-02V-S</t>
  </si>
  <si>
    <t>Metal Ball Tactile Button, 6mm</t>
  </si>
  <si>
    <t xml:space="preserve">Adafruit </t>
  </si>
  <si>
    <t xml:space="preserve">JST PA 2-pin Male header, TH </t>
  </si>
  <si>
    <t xml:space="preserve"> </t>
  </si>
  <si>
    <t>P-channel MOSFET</t>
  </si>
  <si>
    <t>VP0104N3-G</t>
  </si>
  <si>
    <t>Microchip Tech.</t>
  </si>
  <si>
    <t xml:space="preserve">Total Component Price </t>
  </si>
  <si>
    <t>Assembly Total Price</t>
  </si>
  <si>
    <t>www.digikey.com/en/products/detail/amphenol-icc-commercial-products/114-00841-68/2187086</t>
  </si>
  <si>
    <t>www.digikey.com/en/products/detail/jst-sales-america-inc./B3B-PH-K-S(LF)(SN)/926612?utm_adgroup=Rectangular%20Connectors%20-%20Headers%2C%20Male%20Pins&amp;utm_source=google&amp;utm_medium=cpc&amp;utm_campaign=Shopping_Product_Connectors%2C%20Interconnects&amp;utm_term=&amp;utm_content=Rectangular%20Connectors%20-%20Headers%2C%20Male%20Pins&amp;gclid=CjwKCAjw5s6WBhA4EiwACGncZVnzhlNBtRhjOCrkAIR1LwvadM3l7Hua5pl7dQB_8IsDNTWq6q-haxoCYeUQAvD_BwE</t>
  </si>
  <si>
    <t>www.adafruit.com/product/4336</t>
  </si>
  <si>
    <t>www.digikey.com/en/products/detail/jst-sales-america-inc/B02B-PASK-LF-SN/926723</t>
  </si>
  <si>
    <t>www.digikey.com/en/products/detail/jst-sales-america-inc/PAP-02V-S/759974</t>
  </si>
  <si>
    <t>www.adafruit.com/product/3221</t>
  </si>
  <si>
    <t>www.adafruit.com/product/2179</t>
  </si>
  <si>
    <t>www.adafruit.com/product/777</t>
  </si>
  <si>
    <t>www.adafruit.com/product/779</t>
  </si>
  <si>
    <t>www.adafruit.com/product/3347</t>
  </si>
  <si>
    <t>www.digikey.com/en/products/detail/microchip-technology/VP0104N3-G/4902409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</si>
</sst>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1" applyBorder="1"/>
    <xf numFmtId="0" fontId="0" fillId="0" borderId="0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164" fontId="0" fillId="0" borderId="2" xfId="2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dafruit.com/product/777" TargetMode="External"/><Relationship Id="rId3" Type="http://schemas.openxmlformats.org/officeDocument/2006/relationships/hyperlink" Target="http://www.digikey.com/en/products/detail/jst-sales-america-inc./B3B-PH-K-S(LF)(SN)/926612?utm_adgroup=Rectangular%20Connectors%20-%20Headers%2C%20Male%20Pins&amp;utm_source=google&amp;utm_medium=cpc&amp;utm_campaign=Shopping_Product_Connectors%2C%20Interconnects&amp;utm_term=&amp;utm_content=Rectangular%20Connectors%20-%20Headers%2C%20Male%20Pins&amp;gclid=CjwKCAjw5s6WBhA4EiwACGncZVnzhlNBtRhjOCrkAIR1LwvadM3l7Hua5pl7dQB_8IsDNTWq6q-haxoCYeUQAvD_BwE" TargetMode="External"/><Relationship Id="rId7" Type="http://schemas.openxmlformats.org/officeDocument/2006/relationships/hyperlink" Target="http://www.adafruit.com/product/2179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en/products/detail/amphenol-icc-commercial-products/114-00841-68/2187086" TargetMode="External"/><Relationship Id="rId1" Type="http://schemas.openxmlformats.org/officeDocument/2006/relationships/hyperlink" Target="http://www.adafruit.com/product/4336" TargetMode="External"/><Relationship Id="rId6" Type="http://schemas.openxmlformats.org/officeDocument/2006/relationships/hyperlink" Target="http://www.adafruit.com/product/3221" TargetMode="External"/><Relationship Id="rId11" Type="http://schemas.openxmlformats.org/officeDocument/2006/relationships/hyperlink" Target="http://www.digikey.com/en/products/detail/microchip-technology/VP0104N3-G/4902409" TargetMode="External"/><Relationship Id="rId5" Type="http://schemas.openxmlformats.org/officeDocument/2006/relationships/hyperlink" Target="http://www.digikey.com/en/products/detail/jst-sales-america-inc/PAP-02V-S/759974" TargetMode="External"/><Relationship Id="rId10" Type="http://schemas.openxmlformats.org/officeDocument/2006/relationships/hyperlink" Target="http://www.adafruit.com/product/3347" TargetMode="External"/><Relationship Id="rId4" Type="http://schemas.openxmlformats.org/officeDocument/2006/relationships/hyperlink" Target="http://www.digikey.com/en/products/detail/jst-sales-america-inc/B02B-PASK-LF-SN/926723" TargetMode="External"/><Relationship Id="rId9" Type="http://schemas.openxmlformats.org/officeDocument/2006/relationships/hyperlink" Target="http://www.adafruit.com/product/7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topLeftCell="C1" workbookViewId="0">
      <selection activeCell="G2" sqref="G2"/>
    </sheetView>
  </sheetViews>
  <sheetFormatPr defaultRowHeight="14.4" x14ac:dyDescent="0.3"/>
  <cols>
    <col min="1" max="1" width="8.88671875" style="1"/>
    <col min="2" max="2" width="43" style="1" customWidth="1"/>
    <col min="3" max="3" width="16" style="2" customWidth="1"/>
    <col min="4" max="4" width="19.21875" style="2" customWidth="1"/>
    <col min="5" max="5" width="6.109375" style="2" customWidth="1"/>
    <col min="6" max="6" width="7.88671875" style="3" customWidth="1"/>
    <col min="7" max="7" width="37.5546875" style="1" customWidth="1"/>
    <col min="8" max="8" width="20.77734375" style="3" customWidth="1"/>
    <col min="10" max="10" width="19.6640625" style="15" customWidth="1"/>
    <col min="11" max="11" width="11.77734375" customWidth="1"/>
    <col min="12" max="12" width="16.6640625" customWidth="1"/>
  </cols>
  <sheetData>
    <row r="1" spans="1:10" s="12" customFormat="1" ht="15" thickBot="1" x14ac:dyDescent="0.35">
      <c r="A1" s="9"/>
      <c r="B1" s="9" t="s">
        <v>0</v>
      </c>
      <c r="C1" s="10" t="s">
        <v>12</v>
      </c>
      <c r="D1" s="10" t="s">
        <v>1</v>
      </c>
      <c r="E1" s="10" t="s">
        <v>2</v>
      </c>
      <c r="F1" s="11" t="s">
        <v>3</v>
      </c>
      <c r="G1" s="9" t="s">
        <v>4</v>
      </c>
      <c r="H1" s="11" t="s">
        <v>29</v>
      </c>
      <c r="J1" s="10" t="s">
        <v>30</v>
      </c>
    </row>
    <row r="2" spans="1:10" x14ac:dyDescent="0.3">
      <c r="A2" s="6"/>
      <c r="B2" s="6" t="s">
        <v>15</v>
      </c>
      <c r="C2" s="7" t="s">
        <v>13</v>
      </c>
      <c r="D2" s="7" t="s">
        <v>5</v>
      </c>
      <c r="E2" s="7">
        <v>1</v>
      </c>
      <c r="F2" s="8">
        <v>2.08</v>
      </c>
      <c r="G2" s="16" t="s">
        <v>31</v>
      </c>
      <c r="H2" s="8">
        <f>PRODUCT(E2*F2)</f>
        <v>2.08</v>
      </c>
      <c r="I2" s="5" t="s">
        <v>25</v>
      </c>
      <c r="J2" s="13">
        <f>SUM(H1:H94)</f>
        <v>6.6400000000000006</v>
      </c>
    </row>
    <row r="3" spans="1:10" x14ac:dyDescent="0.3">
      <c r="B3" s="1" t="s">
        <v>17</v>
      </c>
      <c r="C3" s="2" t="s">
        <v>14</v>
      </c>
      <c r="D3" s="2" t="s">
        <v>6</v>
      </c>
      <c r="E3" s="7">
        <v>1</v>
      </c>
      <c r="F3" s="3">
        <v>0.19</v>
      </c>
      <c r="G3" s="4" t="s">
        <v>32</v>
      </c>
      <c r="H3" s="3">
        <f t="shared" ref="H3:H12" si="0">PRODUCT(E3*F3)</f>
        <v>0.19</v>
      </c>
      <c r="I3" s="5" t="s">
        <v>25</v>
      </c>
      <c r="J3" s="14"/>
    </row>
    <row r="4" spans="1:10" x14ac:dyDescent="0.3">
      <c r="B4" s="1" t="s">
        <v>7</v>
      </c>
      <c r="C4" s="2" t="s">
        <v>14</v>
      </c>
      <c r="D4" s="2">
        <v>4336</v>
      </c>
      <c r="E4" s="7">
        <v>1</v>
      </c>
      <c r="F4" s="3">
        <v>0.75</v>
      </c>
      <c r="G4" s="4" t="s">
        <v>33</v>
      </c>
      <c r="H4" s="3">
        <f t="shared" si="0"/>
        <v>0.75</v>
      </c>
      <c r="I4" s="5" t="s">
        <v>25</v>
      </c>
      <c r="J4" s="14"/>
    </row>
    <row r="5" spans="1:10" x14ac:dyDescent="0.3">
      <c r="B5" s="1" t="s">
        <v>24</v>
      </c>
      <c r="C5" s="2" t="s">
        <v>18</v>
      </c>
      <c r="D5" s="2" t="s">
        <v>19</v>
      </c>
      <c r="E5" s="7">
        <v>1</v>
      </c>
      <c r="F5" s="3">
        <v>0.25</v>
      </c>
      <c r="G5" s="4" t="s">
        <v>34</v>
      </c>
      <c r="H5" s="3">
        <f t="shared" si="0"/>
        <v>0.25</v>
      </c>
      <c r="I5" s="5" t="s">
        <v>25</v>
      </c>
      <c r="J5" s="14"/>
    </row>
    <row r="6" spans="1:10" x14ac:dyDescent="0.3">
      <c r="B6" s="1" t="s">
        <v>20</v>
      </c>
      <c r="C6" s="2" t="s">
        <v>18</v>
      </c>
      <c r="D6" s="2" t="s">
        <v>21</v>
      </c>
      <c r="E6" s="7">
        <v>1</v>
      </c>
      <c r="F6" s="3">
        <v>0.16</v>
      </c>
      <c r="G6" s="4" t="s">
        <v>35</v>
      </c>
      <c r="H6" s="3">
        <f t="shared" si="0"/>
        <v>0.16</v>
      </c>
      <c r="I6" s="5" t="s">
        <v>25</v>
      </c>
      <c r="J6" s="14"/>
    </row>
    <row r="7" spans="1:10" x14ac:dyDescent="0.3">
      <c r="B7" s="1" t="s">
        <v>8</v>
      </c>
      <c r="C7" s="2" t="s">
        <v>16</v>
      </c>
      <c r="D7" s="2">
        <v>3221</v>
      </c>
      <c r="E7" s="7">
        <v>1</v>
      </c>
      <c r="F7" s="3">
        <v>0.95</v>
      </c>
      <c r="G7" s="4" t="s">
        <v>36</v>
      </c>
      <c r="H7" s="3">
        <f t="shared" si="0"/>
        <v>0.95</v>
      </c>
      <c r="I7" s="5" t="s">
        <v>25</v>
      </c>
      <c r="J7" s="14"/>
    </row>
    <row r="8" spans="1:10" x14ac:dyDescent="0.3">
      <c r="B8" s="1" t="s">
        <v>9</v>
      </c>
      <c r="C8" s="2" t="s">
        <v>16</v>
      </c>
      <c r="D8" s="2">
        <v>2179</v>
      </c>
      <c r="E8" s="7">
        <v>1</v>
      </c>
      <c r="F8" s="3">
        <v>0.19</v>
      </c>
      <c r="G8" s="4" t="s">
        <v>37</v>
      </c>
      <c r="H8" s="3">
        <f t="shared" si="0"/>
        <v>0.19</v>
      </c>
      <c r="I8" s="5" t="s">
        <v>25</v>
      </c>
      <c r="J8" s="14"/>
    </row>
    <row r="9" spans="1:10" x14ac:dyDescent="0.3">
      <c r="B9" s="1" t="s">
        <v>10</v>
      </c>
      <c r="C9" s="2" t="s">
        <v>16</v>
      </c>
      <c r="D9" s="2">
        <v>777</v>
      </c>
      <c r="E9" s="7">
        <v>1</v>
      </c>
      <c r="F9" s="3">
        <v>0.2</v>
      </c>
      <c r="G9" s="4" t="s">
        <v>38</v>
      </c>
      <c r="H9" s="3">
        <f t="shared" si="0"/>
        <v>0.2</v>
      </c>
      <c r="I9" s="5" t="s">
        <v>25</v>
      </c>
      <c r="J9" s="14"/>
    </row>
    <row r="10" spans="1:10" x14ac:dyDescent="0.3">
      <c r="B10" s="1" t="s">
        <v>11</v>
      </c>
      <c r="C10" s="2" t="s">
        <v>16</v>
      </c>
      <c r="D10" s="2">
        <v>779</v>
      </c>
      <c r="E10" s="7">
        <v>1</v>
      </c>
      <c r="F10" s="3">
        <v>0.2</v>
      </c>
      <c r="G10" s="4" t="s">
        <v>39</v>
      </c>
      <c r="H10" s="3">
        <f t="shared" si="0"/>
        <v>0.2</v>
      </c>
      <c r="I10" s="5" t="s">
        <v>25</v>
      </c>
      <c r="J10" s="14"/>
    </row>
    <row r="11" spans="1:10" x14ac:dyDescent="0.3">
      <c r="B11" s="1" t="s">
        <v>22</v>
      </c>
      <c r="C11" s="2" t="s">
        <v>23</v>
      </c>
      <c r="D11" s="2">
        <v>3347</v>
      </c>
      <c r="E11" s="7">
        <v>1</v>
      </c>
      <c r="F11" s="3">
        <v>0.6</v>
      </c>
      <c r="G11" s="4" t="s">
        <v>40</v>
      </c>
      <c r="H11" s="3">
        <f t="shared" si="0"/>
        <v>0.6</v>
      </c>
      <c r="I11" s="5" t="s">
        <v>25</v>
      </c>
      <c r="J11" s="14"/>
    </row>
    <row r="12" spans="1:10" x14ac:dyDescent="0.3">
      <c r="B12" s="1" t="s">
        <v>26</v>
      </c>
      <c r="C12" s="2" t="s">
        <v>28</v>
      </c>
      <c r="D12" s="2" t="s">
        <v>27</v>
      </c>
      <c r="E12" s="7">
        <v>1</v>
      </c>
      <c r="F12" s="3">
        <v>1.07</v>
      </c>
      <c r="G12" s="4" t="s">
        <v>41</v>
      </c>
      <c r="H12" s="3">
        <f t="shared" si="0"/>
        <v>1.07</v>
      </c>
    </row>
  </sheetData>
  <hyperlinks>
    <hyperlink ref="G4" r:id="rId1" xr:uid="{F6519745-10F9-470A-BBFB-4A8E24BB3B8C}"/>
    <hyperlink ref="G2" r:id="rId2" xr:uid="{0FA8102F-2885-42BA-870F-B885A07FC4A9}"/>
    <hyperlink ref="G3" r:id="rId3" display="www.digikey.com/en/products/detail/jst-sales-america-inc./B3B-PH-K-S(LF)(SN)/926612?utm_adgroup=Rectangular%20Connectors%20-%20Headers%2C%20Male%20Pins&amp;utm_source=google&amp;utm_medium=cpc&amp;utm_campaign=Shopping_Product_Connectors%2C%20Interconnects&amp;utm_term=&amp;utm_content=Rectangular%20Connectors%20-%20Headers%2C%20Male%20Pins&amp;gclid=CjwKCAjw5s6WBhA4EiwACGncZVnzhlNBtRhjOCrkAIR1LwvadM3l7Hua5pl7dQB_8IsDNTWq6q-haxoCYeUQAvD_BwE" xr:uid="{27B20E7A-C55E-4DD6-A20A-D25B6DE03A5D}"/>
    <hyperlink ref="G5" r:id="rId4" xr:uid="{A15F83B3-267A-4E0C-B019-018C842B8235}"/>
    <hyperlink ref="G6" r:id="rId5" xr:uid="{26CC11C3-F02A-4BA5-9CF9-0313DECB0E39}"/>
    <hyperlink ref="G7" r:id="rId6" xr:uid="{C7102A97-6BFB-4F68-B5BD-AF825D1DA8DD}"/>
    <hyperlink ref="G8" r:id="rId7" xr:uid="{97FBC3C9-2EF2-4990-A365-6E8EEC0B33E9}"/>
    <hyperlink ref="G9" r:id="rId8" xr:uid="{BC738260-7FAA-404F-A908-9856CA97D2E1}"/>
    <hyperlink ref="G10" r:id="rId9" xr:uid="{7C11AB30-81AC-4B5E-9791-F1A37014A24A}"/>
    <hyperlink ref="G11" r:id="rId10" xr:uid="{25E7F621-5E13-4A79-8967-7EDFF40ACD54}"/>
    <hyperlink ref="G12" r:id="rId11" xr:uid="{DF70C0FA-A5D2-4AFA-99AC-2CD35B177167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2022-07-29T17:01:44Z</dcterms:modified>
</cp:coreProperties>
</file>