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Lab\sinking-clock\BOMs\"/>
    </mc:Choice>
  </mc:AlternateContent>
  <xr:revisionPtr revIDLastSave="0" documentId="13_ncr:1_{E436CD14-C5C1-4224-B61B-CBD52D2EE7A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rain PCB Assembly" sheetId="6" r:id="rId1"/>
    <sheet name="LED PCB Assembly" sheetId="5" r:id="rId2"/>
    <sheet name="Cable Assemblies" sheetId="10" r:id="rId3"/>
    <sheet name="PR-1" sheetId="1" r:id="rId4"/>
    <sheet name="PR-2" sheetId="3" r:id="rId5"/>
    <sheet name="PR-3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6" l="1"/>
  <c r="I20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2" i="5"/>
  <c r="I6" i="5"/>
  <c r="I7" i="5"/>
  <c r="I8" i="5"/>
  <c r="I9" i="5"/>
  <c r="I10" i="5"/>
  <c r="I11" i="5"/>
  <c r="I13" i="5"/>
  <c r="I14" i="5"/>
  <c r="I15" i="5"/>
  <c r="I16" i="5"/>
  <c r="I17" i="5"/>
  <c r="I3" i="5"/>
  <c r="I4" i="5"/>
  <c r="I5" i="5"/>
  <c r="J3" i="6"/>
  <c r="J4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8" i="3"/>
  <c r="I13" i="3"/>
  <c r="I14" i="3"/>
  <c r="I6" i="3"/>
  <c r="I3" i="3"/>
  <c r="I4" i="3"/>
  <c r="I5" i="3"/>
  <c r="I7" i="3"/>
  <c r="I8" i="3"/>
  <c r="I9" i="3"/>
  <c r="I10" i="3"/>
  <c r="I11" i="3"/>
  <c r="I12" i="3"/>
  <c r="I15" i="3"/>
  <c r="I16" i="3"/>
  <c r="I17" i="3"/>
  <c r="I19" i="3"/>
  <c r="I20" i="3"/>
  <c r="I21" i="3"/>
  <c r="I22" i="3"/>
  <c r="I23" i="3"/>
  <c r="I24" i="3"/>
  <c r="I25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L3" i="10" l="1"/>
  <c r="L3" i="8"/>
  <c r="L3" i="5"/>
  <c r="M3" i="6"/>
  <c r="L3" i="3"/>
  <c r="L7" i="1"/>
  <c r="L3" i="1"/>
</calcChain>
</file>

<file path=xl/sharedStrings.xml><?xml version="1.0" encoding="utf-8"?>
<sst xmlns="http://schemas.openxmlformats.org/spreadsheetml/2006/main" count="628" uniqueCount="337">
  <si>
    <t>Quantity</t>
  </si>
  <si>
    <t>Item</t>
  </si>
  <si>
    <t>Vendor P/N</t>
  </si>
  <si>
    <t>Vendor</t>
  </si>
  <si>
    <t>MFR</t>
  </si>
  <si>
    <t>MFR P/N</t>
  </si>
  <si>
    <t xml:space="preserve">Product link </t>
  </si>
  <si>
    <t xml:space="preserve">Total Price </t>
  </si>
  <si>
    <t>Price</t>
  </si>
  <si>
    <t>STM32G0 Nucleo Development Board</t>
  </si>
  <si>
    <t>STMicroelectronics</t>
  </si>
  <si>
    <t>NUCLEO-G031K8</t>
  </si>
  <si>
    <t>DigiKey</t>
  </si>
  <si>
    <t>497-19569-ND</t>
  </si>
  <si>
    <t xml:space="preserve">Real-Time Clock (DIP Package) </t>
  </si>
  <si>
    <t>Microchip Technology</t>
  </si>
  <si>
    <t>MCP7940N-I/P</t>
  </si>
  <si>
    <t>MCP7940N-I/P-ND</t>
  </si>
  <si>
    <t>32.768 kHz clock (TH package)</t>
  </si>
  <si>
    <t>ECS Inc.</t>
  </si>
  <si>
    <t>ECS-.327-8-14X</t>
  </si>
  <si>
    <t>X1125-ND</t>
  </si>
  <si>
    <t>https://www.digikey.com/en/products/detail/ecs-inc/ECS-327-8-14X/827616</t>
  </si>
  <si>
    <t>https://www.digikey.com/en/products/detail/microchip-technology/MCP7940N-I-P/3872279</t>
  </si>
  <si>
    <t>https://www.digikey.com/en/products/detail/stmicroelectronics/NUCLEO-G031K8/10321671</t>
  </si>
  <si>
    <t>22 pF capacitors (TH package)</t>
  </si>
  <si>
    <t>Vishay Beyschlag/Draloric/BC Components</t>
  </si>
  <si>
    <t>K220J10C0GF5UH5</t>
  </si>
  <si>
    <t>BC5230CT-ND</t>
  </si>
  <si>
    <t>https://www.digikey.com/en/products/detail/vishay-beyschlag-draloric-bc-components/K220J10C0GF5UH5/2821614</t>
  </si>
  <si>
    <t>https://www.digikey.com/en/products/detail/nidec-components-corporation/TR1-01/5125294</t>
  </si>
  <si>
    <t>Push buttons (temporary, TH package)</t>
  </si>
  <si>
    <t>TR1-01</t>
  </si>
  <si>
    <t>Nidec Components Corporation</t>
  </si>
  <si>
    <t>563-1932-5-ND</t>
  </si>
  <si>
    <t>https://www.digikey.com/en/products/detail/infineon-technologies/CY8CMBR3102-SX1IT/5825528</t>
  </si>
  <si>
    <t>Infineon Technologies</t>
  </si>
  <si>
    <t>CY8CMBR3102-SX1IT</t>
  </si>
  <si>
    <t>448-CY8CMBR3102-SX1ITCT-ND</t>
  </si>
  <si>
    <t>Capacitive touch sensor (SMT package)</t>
  </si>
  <si>
    <t xml:space="preserve">0.1 uF decoupling capacitors (TH) </t>
  </si>
  <si>
    <t xml:space="preserve">2.2nF Capacitor (TH) </t>
  </si>
  <si>
    <t>UMW1H0R1MDD1TP</t>
  </si>
  <si>
    <t>Nichicon</t>
  </si>
  <si>
    <t>493-10366-1-ND</t>
  </si>
  <si>
    <t>Purchase the "cut tape" option from DigiKey for all items.</t>
  </si>
  <si>
    <t>https://www.digikey.com/en/products/detail/nichicon/UMW1H0R1MDD1TP/4312365</t>
  </si>
  <si>
    <t>KEMET</t>
  </si>
  <si>
    <t>C731U222MZWDAA7317</t>
  </si>
  <si>
    <t>399-C731U222MZWDAA7317CT-ND</t>
  </si>
  <si>
    <t>https://www.digikey.com/en/products/detail/kemet/C731U222MZWDAA7317/17838303</t>
  </si>
  <si>
    <t xml:space="preserve">8SOIC adapter board </t>
  </si>
  <si>
    <t>Aries Electronics</t>
  </si>
  <si>
    <t>LCQT-SOIC8-8</t>
  </si>
  <si>
    <t>A880AR-ND</t>
  </si>
  <si>
    <t>https://www.digikey.com/en/products/detail/aries-electronics/LCQT-SOIC8-8/4754588</t>
  </si>
  <si>
    <t>Red LEDs - TH</t>
  </si>
  <si>
    <t>Würth Elektronik</t>
  </si>
  <si>
    <t>151031SS04000</t>
  </si>
  <si>
    <t>732-5005-ND</t>
  </si>
  <si>
    <t>https://www.digikey.com/en/products/detail/w%C3%BCrth-elektronik/151031SS04000/4489979</t>
  </si>
  <si>
    <t>Buzzer - option 1</t>
  </si>
  <si>
    <t>Buzzer - option 2</t>
  </si>
  <si>
    <t>Buzzer - option 3</t>
  </si>
  <si>
    <t>Murata Electronics</t>
  </si>
  <si>
    <t>PKM22EPPH2001-B0</t>
  </si>
  <si>
    <t>490-4691-ND</t>
  </si>
  <si>
    <t>https://www.digikey.com/en/products/detail/murata-electronics/PKM22EPPH2001-B0/1219322</t>
  </si>
  <si>
    <t>https://www.digikey.com/en/products/detail/murata-electronics/PKM13EPYH4002-B0/1219328</t>
  </si>
  <si>
    <t>https://www.digikey.com/en/products/detail/cui-devices/CMI-9605IC-0380T/11674180</t>
  </si>
  <si>
    <t>PKM13EPYH4002-B0</t>
  </si>
  <si>
    <t>490-4697-ND</t>
  </si>
  <si>
    <t>CUI Devices</t>
  </si>
  <si>
    <t>CMI-9605IC-0380T</t>
  </si>
  <si>
    <t>2223-CMI-9605IC-0380T-ND</t>
  </si>
  <si>
    <t>USB A Male to micro B male cable</t>
  </si>
  <si>
    <t>Assmann WSW Components</t>
  </si>
  <si>
    <t>AK67421-0.3-VM</t>
  </si>
  <si>
    <t>AE11229-ND</t>
  </si>
  <si>
    <t>https://www.digikey.com/en/products/detail/assmann-wsw-components/AK67421-0-3-VM/5428793</t>
  </si>
  <si>
    <t>IO Expanding LED Driver - 24 TSSOP</t>
  </si>
  <si>
    <t>NXP USA Inc.</t>
  </si>
  <si>
    <t>Barrel Jack - breadboard adapter</t>
  </si>
  <si>
    <t>Chip Quik Inc.</t>
  </si>
  <si>
    <t>CN0020</t>
  </si>
  <si>
    <t>CN0020-ND</t>
  </si>
  <si>
    <t>https://www.digikey.com/en/products/detail/chip-quik-inc./CN0020/5978267</t>
  </si>
  <si>
    <t>120VAC-12VDC adapter</t>
  </si>
  <si>
    <t>XP Power</t>
  </si>
  <si>
    <t>ACM18US12</t>
  </si>
  <si>
    <t>1470-3950-ND</t>
  </si>
  <si>
    <t>https://www.digikey.com/en/products/detail/xp-power/ACM18US12/6595122</t>
  </si>
  <si>
    <t>PCA9532PW,118</t>
  </si>
  <si>
    <t>568-11909-1-ND</t>
  </si>
  <si>
    <t>https://www.digikey.com/en/products/detail/nxp-usa-inc/PCA9532PW-118/1157036</t>
  </si>
  <si>
    <t>TSSOP to DIP adapter board (28P)</t>
  </si>
  <si>
    <t>Adafruit Industries LLC</t>
  </si>
  <si>
    <t>1528-1068-ND</t>
  </si>
  <si>
    <t>https://www.digikey.com/en/products/detail/adafruit-industries-llc/1208/5022797</t>
  </si>
  <si>
    <t>7-seg display driver IC</t>
  </si>
  <si>
    <t>Analog Devices Inc./Maxim Integrated</t>
  </si>
  <si>
    <t>MAX6958AAEE+T</t>
  </si>
  <si>
    <t>MAX6958AAEE+CT-ND</t>
  </si>
  <si>
    <t>https://www.digikey.com/en/products/detail/analog-devices-inc-maxim-integrated/MAX6958AAEE-T/1521774</t>
  </si>
  <si>
    <t>QSOP to DIP adapter</t>
  </si>
  <si>
    <t>PA0028</t>
  </si>
  <si>
    <t>PA0028-ND</t>
  </si>
  <si>
    <t>https://www.digikey.com/en/products/detail/chip-quik-inc/PA0028/5014737</t>
  </si>
  <si>
    <t>https://www.digikey.com/en/products/detail/azoteq-pty-ltd/IQS228B-00000000-TSR/13663616</t>
  </si>
  <si>
    <t>Capacitive Touch Sensor</t>
  </si>
  <si>
    <t>Azoteq (Pty) Ltd</t>
  </si>
  <si>
    <t>IQS228B-00000000-TSR</t>
  </si>
  <si>
    <t>1790-IQS228B-00000000-TSRCT-ND</t>
  </si>
  <si>
    <t>https://www.digikey.com/en/products/detail/chip-quik-inc./PA0085/5014712?utm_adgroup=General&amp;utm_source=google&amp;utm_medium=cpc&amp;utm_campaign=PMax%20Shopping_Product_Zombie%20SKUs&amp;utm_term=&amp;utm_content=General&amp;gclid=CjwKCAjwhdWkBhBZEiwA1ibLmECUMvrDmzPkuxZE-THXOBUBjYa9GUWz2VfqQRSi56toTFqMueFErBoCEc0QAvD_BwE</t>
  </si>
  <si>
    <t>TSOT3-6 to DIP-6 Adapter Board</t>
  </si>
  <si>
    <t>PA0085</t>
  </si>
  <si>
    <t>PA0085-ND</t>
  </si>
  <si>
    <t>Boost Converter Module</t>
  </si>
  <si>
    <t>https://www.digikey.com/en/products/detail/sparkfun-electronics/COM-15208/10187090</t>
  </si>
  <si>
    <t>SparkFun Electronics</t>
  </si>
  <si>
    <t>COM-15208</t>
  </si>
  <si>
    <t>1568-COM-15208-ND</t>
  </si>
  <si>
    <t xml:space="preserve">Adafruit LiPo Battery - Cylindrical 2.2AH </t>
  </si>
  <si>
    <t>Adafruit Inductries LLC</t>
  </si>
  <si>
    <t>1528-1836-ND</t>
  </si>
  <si>
    <t>https://www.digikey.com/en/products/detail/adafruit-industries-llc/1781/5054543</t>
  </si>
  <si>
    <t>1528-1838-ND</t>
  </si>
  <si>
    <t>https://www.digikey.com/en/products/detail/adafruit-industries-llc/258/5054544</t>
  </si>
  <si>
    <t>Adafruit LiPo Battery Adapter Board</t>
  </si>
  <si>
    <t>https://www.digikey.com/en/products/detail/adafruit-industries-llc/1863/6565368</t>
  </si>
  <si>
    <t>1528-1862-ND</t>
  </si>
  <si>
    <t>Adafruit USB LiPoly Charger</t>
  </si>
  <si>
    <t>1528-1865-ND</t>
  </si>
  <si>
    <t>https://www.digikey.com/en/products/detail/adafruit-industries-llc/1304/6618716</t>
  </si>
  <si>
    <t>Connector Option 1 - Cable Assembly</t>
  </si>
  <si>
    <t>3M</t>
  </si>
  <si>
    <t>D89110-0131HK-3365/10-D-3</t>
  </si>
  <si>
    <t>3M156030-MC10G-3M156030-3-ND</t>
  </si>
  <si>
    <t>https://www.digikey.com/en/products/detail/3m/D89110-0131HK-3365-10-D-3/6024550</t>
  </si>
  <si>
    <t xml:space="preserve">Connector Option 1 - Male Receptacle </t>
  </si>
  <si>
    <t>30310-6002HB</t>
  </si>
  <si>
    <t>30310-6002HB-ND</t>
  </si>
  <si>
    <t>https://www.digikey.com/en/products/detail/3m/30310-6002HB/1237393</t>
  </si>
  <si>
    <t>Connector Option 2 - Male Receptacle</t>
  </si>
  <si>
    <t>TE Connectivity</t>
  </si>
  <si>
    <t>1761681-3</t>
  </si>
  <si>
    <t>1761681-3-ND</t>
  </si>
  <si>
    <t>https://www.digikey.com/en/products/detail/te-connectivity-amp-connectors/1761681-3/2055463</t>
  </si>
  <si>
    <t>Connector Option 2 - Cable Assembly 1</t>
  </si>
  <si>
    <t>Connector Option 2 - Cable Assembly 2</t>
  </si>
  <si>
    <t>A3AAH-1006G</t>
  </si>
  <si>
    <t>A3AAH-1006G-ND</t>
  </si>
  <si>
    <t>https://www.digikey.com/en/products/detail/te-connectivity-amp-connectors/A3AAH-1006G/825887</t>
  </si>
  <si>
    <t>A3CCH-1018G</t>
  </si>
  <si>
    <t>A3CCH-1018G-ND</t>
  </si>
  <si>
    <t>https://www.digikey.com/en/products/detail/te-connectivity-amp-connectors/A3CCH-1018G/826027</t>
  </si>
  <si>
    <t>Haul Total</t>
  </si>
  <si>
    <t xml:space="preserve">Backup Battery Supervisor IC </t>
  </si>
  <si>
    <t>Analog Devices</t>
  </si>
  <si>
    <t>MAX6326UR26+T</t>
  </si>
  <si>
    <t>MAX6326UR26+TCT-ND</t>
  </si>
  <si>
    <t>https://www.digikey.com/en/products/detail/analog-devices-inc-maxim-integrated/MAX6326UR26-T/1495696</t>
  </si>
  <si>
    <t xml:space="preserve">Adafruit LiPo Battery - Rectangular 1.2AH </t>
  </si>
  <si>
    <t>Battery Charger IC</t>
  </si>
  <si>
    <t>909 ohm resistors, TH</t>
  </si>
  <si>
    <t>CF14JT910R</t>
  </si>
  <si>
    <t>Stackpole Electronics Inc</t>
  </si>
  <si>
    <t>CF14JT910RCT-ND</t>
  </si>
  <si>
    <t>https://www.digikey.com/en/products/detail/stackpole-electronics-inc/CF14JT910R/1741527</t>
  </si>
  <si>
    <t>5.1k resistors, TH</t>
  </si>
  <si>
    <t>CF18JT5K10</t>
  </si>
  <si>
    <t>CF18JT5K10CT-ND</t>
  </si>
  <si>
    <t>https://www.digikey.com/en/products/detail/stackpole-electronics-inc/CF18JT5K10/1741724</t>
  </si>
  <si>
    <t>https://www.digikey.com/en/products/detail/analog-devices-inc/LTC4075EDD-PBF/951407</t>
  </si>
  <si>
    <t>LTC4075EDD#PBF</t>
  </si>
  <si>
    <t>LTC4075EDD#PBF-ND</t>
  </si>
  <si>
    <t>https://www.digikey.com/en/products/detail/chip-quik-inc./IPC0067/5014734</t>
  </si>
  <si>
    <t>Battery Charger IC Adapter Board (DFN-10)</t>
  </si>
  <si>
    <t>IPC0067</t>
  </si>
  <si>
    <t>IPC0067-ND</t>
  </si>
  <si>
    <t>Battery Monitor IC Adapter Board (SOT-23-3)</t>
  </si>
  <si>
    <t>BOB-00717</t>
  </si>
  <si>
    <t>1568-1098-ND</t>
  </si>
  <si>
    <t>https://www.digikey.com/en/products/detail/sparkfun-electronics/BOB-00717/5318740</t>
  </si>
  <si>
    <t>Male Header pin row, 0.1" pitch, 36 pos 10 pk</t>
  </si>
  <si>
    <t>1528-2921-ND</t>
  </si>
  <si>
    <t>https://www.digikey.com/en/products/detail/adafruit-industries-llc/4149/10123800</t>
  </si>
  <si>
    <t>battery</t>
  </si>
  <si>
    <t>battery connector</t>
  </si>
  <si>
    <t xml:space="preserve">battery management IC stuff </t>
  </si>
  <si>
    <t xml:space="preserve">Debouncing ICs? </t>
  </si>
  <si>
    <t>150060RS75000</t>
  </si>
  <si>
    <t>732-4978-1-ND</t>
  </si>
  <si>
    <t>https://www.digikey.com/en/products/detail/w%C3%BCrth-elektronik/150060RS75000/4489901</t>
  </si>
  <si>
    <t>155124RS73200</t>
  </si>
  <si>
    <t>732-5025-1-ND</t>
  </si>
  <si>
    <t>https://www.digikey.com/en/products/detail/w%C3%BCrth-elektronik/155124RS73200/4490041</t>
  </si>
  <si>
    <t>Diodes Incorporated</t>
  </si>
  <si>
    <t>AZ1117IH-3.3TRG1</t>
  </si>
  <si>
    <t>AZ1117IH-3.3TRG1DICT-ND</t>
  </si>
  <si>
    <t>https://www.digikey.com/en/products/detail/diodes-incorporated/AZ1117IH-3-3TRG1/5699672</t>
  </si>
  <si>
    <t>5988070107F</t>
  </si>
  <si>
    <t>Dialight</t>
  </si>
  <si>
    <t>350-2035-1-ND</t>
  </si>
  <si>
    <t>https://www.digikey.com/en/products/detail/dialight/5988070107F/1291269</t>
  </si>
  <si>
    <t>Capacitor - 10uF, 0402</t>
  </si>
  <si>
    <t>Resistor - 56 ohm, 0402</t>
  </si>
  <si>
    <t>Resistor - 240 ohm, 0402</t>
  </si>
  <si>
    <t>Resistor - 10k ohm, 0402</t>
  </si>
  <si>
    <t xml:space="preserve">N-channel MOSFET - SOT-23 </t>
  </si>
  <si>
    <t xml:space="preserve">Test Point - Surface Mount </t>
  </si>
  <si>
    <t>Linear 3.3V Regulator - SOT-223-3</t>
  </si>
  <si>
    <t>8-bit shift Shift Register - 16-TSSOP</t>
  </si>
  <si>
    <t>74HC595PW,118</t>
  </si>
  <si>
    <t>Nexperia USA Inc.</t>
  </si>
  <si>
    <t>1727-3068-1-ND</t>
  </si>
  <si>
    <t>https://www.digikey.com/en/products/detail/nexperia-usa-inc/74HC595PW-118/946653</t>
  </si>
  <si>
    <t>Resistor Network - 8-pos, 8.2K</t>
  </si>
  <si>
    <t>Red SMT LED - surface mount, 0603</t>
  </si>
  <si>
    <t>Red SMT LEDs - surface mount, right angle, 1206</t>
  </si>
  <si>
    <t>Green SMT LEDs - surface mount, 0603</t>
  </si>
  <si>
    <t>MNR18ERAPJ822</t>
  </si>
  <si>
    <t>Rohm Semiconductor</t>
  </si>
  <si>
    <t>511-MNR18ERAPJ822CT-ND</t>
  </si>
  <si>
    <t>https://www.digikey.com/en/products/detail/rohm-semiconductor/MNR18ERAPJ822/4083449</t>
  </si>
  <si>
    <t>DMN63D8L-7</t>
  </si>
  <si>
    <t>DMN63D8L-7DICT-ND</t>
  </si>
  <si>
    <t>https://www.digikey.com/en/products/detail/diodes-incorporated/DMN63D8L-7/5699705</t>
  </si>
  <si>
    <t>GRM155R61A106ME11D</t>
  </si>
  <si>
    <t>490-GRM155R61A106ME11DCT-ND</t>
  </si>
  <si>
    <t>Capacitor - 1uF, 0402</t>
  </si>
  <si>
    <t>https://www.digikey.com/en/products/detail/murata-electronics/GRM155R61A106ME11D/12091056</t>
  </si>
  <si>
    <t>CL05A105KP5NNNC</t>
  </si>
  <si>
    <t>Samsung Electro-Mechanics</t>
  </si>
  <si>
    <t>1276-1076-1-ND</t>
  </si>
  <si>
    <t>https://www.digikey.com/en/products/detail/samsung-electro-mechanics/CL05A105KP5NNNC/3886734</t>
  </si>
  <si>
    <t>RC0402FR-0756RL</t>
  </si>
  <si>
    <t>311-56.0LRCT-ND</t>
  </si>
  <si>
    <t>https://www.digikey.com/en/products/detail/yageo/RC0402FR-0756RL/726636</t>
  </si>
  <si>
    <t>Resistor - 330 ohm, 0402</t>
  </si>
  <si>
    <t>RC0402JR-13330RL</t>
  </si>
  <si>
    <t>YAGEO</t>
  </si>
  <si>
    <t>https://www.digikey.com/en/products/detail/yageo/RC0402JR-13330RL/14008183</t>
  </si>
  <si>
    <t>https://www.digikey.com/en/products/detail/yageo/RC0402FR-07240RL/2827564</t>
  </si>
  <si>
    <t>RC0402FR-07240RL</t>
  </si>
  <si>
    <t>311-240LRCT-ND</t>
  </si>
  <si>
    <t>RC0402JR-0710KL</t>
  </si>
  <si>
    <t>311-10KJRCT-ND</t>
  </si>
  <si>
    <t>https://www.digikey.com/en/products/detail/yageo/RC0402JR-0710KL/726418</t>
  </si>
  <si>
    <t>https://www.digikey.com/en/products/detail/koa-speer-electronics-inc/RCWCTE/11476558</t>
  </si>
  <si>
    <t>KOA Speer Electronics, Inc.</t>
  </si>
  <si>
    <t>RCWCTE</t>
  </si>
  <si>
    <t>2019-RCWCTECT-ND</t>
  </si>
  <si>
    <t>Connector - Male Receptacle, 5x2 pos, 0.1" pitch</t>
  </si>
  <si>
    <t>CNC Tech</t>
  </si>
  <si>
    <t>3020-10-0300-00</t>
  </si>
  <si>
    <t>1175-1621-ND</t>
  </si>
  <si>
    <t>https://www.digikey.com/en/products/detail/cnc-tech/3020-10-0300-00/3441727</t>
  </si>
  <si>
    <t>LED PCB Components</t>
  </si>
  <si>
    <t>STM32 ST-Link V2 In-circuit Debugger</t>
  </si>
  <si>
    <t>ST-LINK/V2</t>
  </si>
  <si>
    <t>497-10484-ND</t>
  </si>
  <si>
    <t>https://www.digikey.com/en/products/detail/stmicroelectronics/ST-LINK-V2/2214535</t>
  </si>
  <si>
    <t>Plug-of-Nails POGO-pin SWD connector</t>
  </si>
  <si>
    <t>Tag-Connect LLC</t>
  </si>
  <si>
    <t>TC2030-IDC</t>
  </si>
  <si>
    <t>TC2030-IDC-ND</t>
  </si>
  <si>
    <t>https://www.digikey.com/en/products/detail/tag-connect-llc/TC2030-IDC/4571121</t>
  </si>
  <si>
    <t>ChipQuik Solder Paste</t>
  </si>
  <si>
    <t>SMD291AX10</t>
  </si>
  <si>
    <t>SMD291AX10-ND</t>
  </si>
  <si>
    <t>https://www.digikey.com/en/products/detail/chip-quik-inc/SMD291AX10/2057271</t>
  </si>
  <si>
    <t>E-Switch</t>
  </si>
  <si>
    <t>TL3305AF260QG</t>
  </si>
  <si>
    <t>EG5353CT-ND</t>
  </si>
  <si>
    <t>https://www.digikey.com/en/products/detail/e-switch/TL3305AF260QG/5816184</t>
  </si>
  <si>
    <t>Tactile push button Switch - option 1: 3.8mm</t>
  </si>
  <si>
    <t>Tactile push button Switch - option 2: 8.5mm</t>
  </si>
  <si>
    <t>TL3301PF160QG</t>
  </si>
  <si>
    <t>EG4562CT-ND</t>
  </si>
  <si>
    <t>https://www.digikey.com/en/products/detail/e-switch/TL3301PF160QG/1756542</t>
  </si>
  <si>
    <t>Tactile push button Switch - option 3: 9.5mm</t>
  </si>
  <si>
    <t>TL3301BF160QGTUBE</t>
  </si>
  <si>
    <t>141-TL3301BF160QGTUBE-ND</t>
  </si>
  <si>
    <t>https://www.digikey.com/en/products/detail/e-switch/TL3301BF160QGTUBE/1805543</t>
  </si>
  <si>
    <t>Tactile push button Switch - option 4: 13.0mm</t>
  </si>
  <si>
    <t>TL3301DF160QG</t>
  </si>
  <si>
    <t>EG5463CT-ND</t>
  </si>
  <si>
    <t>https://www.digikey.com/en/products/detail/e-switch/TL3301DF160QG/1805555</t>
  </si>
  <si>
    <t>Barrel Jack Connector</t>
  </si>
  <si>
    <t>https://www.digikey.com/en/products/detail/cui-devices/PJ-002BH-SMT-TR/404626</t>
  </si>
  <si>
    <t>ferrite bead</t>
  </si>
  <si>
    <t>32.768 kHz crystal oscillator</t>
  </si>
  <si>
    <t>https://www.digikey.com/en/products/detail/ecs-inc/ECS-327-12-5-12R-TR/8593595</t>
  </si>
  <si>
    <t>Package</t>
  </si>
  <si>
    <t>STM32G0 MCU</t>
  </si>
  <si>
    <t>Resistor - 0 ohm</t>
  </si>
  <si>
    <t xml:space="preserve">Resistor - 10k ohm </t>
  </si>
  <si>
    <t>Resistor - 56 ohm</t>
  </si>
  <si>
    <t>0402</t>
  </si>
  <si>
    <t>Capacitor - 4.7 uF</t>
  </si>
  <si>
    <t>Capacitor - 100pF</t>
  </si>
  <si>
    <t xml:space="preserve">PCB Connector - Male Receptacle </t>
  </si>
  <si>
    <t>SPDT Tactile Push Button Switch</t>
  </si>
  <si>
    <t>TH</t>
  </si>
  <si>
    <t>DC Magnetic Buzzer</t>
  </si>
  <si>
    <t>Plug of Nails SWD Connector</t>
  </si>
  <si>
    <t>Custom</t>
  </si>
  <si>
    <t>Tag-Connect</t>
  </si>
  <si>
    <t>TC2030-IDC-NL</t>
  </si>
  <si>
    <t>Capacitor - 10 uF</t>
  </si>
  <si>
    <t>NMOS</t>
  </si>
  <si>
    <t xml:space="preserve">Green LEDs </t>
  </si>
  <si>
    <t>https://www.digikey.com/en/products/detail/yageo/RC0402JR-0710KL/726418?s=N4IgTCBcDaIEoGEAMAWJYBScC0SDsAjEgNIAyIAugL5A</t>
  </si>
  <si>
    <t>RC0402FR-070RL</t>
  </si>
  <si>
    <t>CL05A475KQ5NRNC</t>
  </si>
  <si>
    <t>CL05A104KP5NNNC</t>
  </si>
  <si>
    <t>Capacitor - 7 pF</t>
  </si>
  <si>
    <t>GJM1555C1H7R0DB01D</t>
  </si>
  <si>
    <t>HH15N101J500CT</t>
  </si>
  <si>
    <t>TSOT-23-6</t>
  </si>
  <si>
    <t>2-SMD No Lead</t>
  </si>
  <si>
    <t>ECS-.327-7-12R-TR</t>
  </si>
  <si>
    <t>SOT-23-3</t>
  </si>
  <si>
    <t>Test Points</t>
  </si>
  <si>
    <t>-</t>
  </si>
  <si>
    <t>Capacitor - 0.1uF</t>
  </si>
  <si>
    <t>Walsin Technology Corporation</t>
  </si>
  <si>
    <t>48-LQFP</t>
  </si>
  <si>
    <t>STM32G031C6T6</t>
  </si>
  <si>
    <t>497-19555-ND</t>
  </si>
  <si>
    <t>https://www.digikey.com/en/products/detail/stmicroelectronics/STM32G031C6T6/10300268</t>
  </si>
  <si>
    <t>Barrel Jack-to-Plug, 2.5mm ID, 5" length</t>
  </si>
  <si>
    <t>NTE Electronics, Inc</t>
  </si>
  <si>
    <t>57-PRP2</t>
  </si>
  <si>
    <t>2368-57-PRP2-ND</t>
  </si>
  <si>
    <t>https://www.digikey.com/en/products/detail/nte-electronics-inc/57-PRP2/11644414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</si>
</sst>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2" xfId="0" applyBorder="1"/>
    <xf numFmtId="164" fontId="0" fillId="0" borderId="0" xfId="0" applyNumberFormat="1"/>
    <xf numFmtId="0" fontId="2" fillId="0" borderId="0" xfId="2" applyAlignment="1"/>
    <xf numFmtId="0" fontId="2" fillId="0" borderId="0" xfId="2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164" fontId="0" fillId="8" borderId="0" xfId="1" applyNumberFormat="1" applyFont="1" applyFill="1" applyAlignment="1">
      <alignment horizontal="center"/>
    </xf>
    <xf numFmtId="0" fontId="2" fillId="8" borderId="0" xfId="2" applyFill="1"/>
    <xf numFmtId="0" fontId="2" fillId="8" borderId="0" xfId="2" applyFill="1" applyAlignment="1"/>
    <xf numFmtId="0" fontId="0" fillId="8" borderId="2" xfId="0" applyFill="1" applyBorder="1" applyAlignment="1">
      <alignment wrapText="1"/>
    </xf>
    <xf numFmtId="164" fontId="0" fillId="0" borderId="0" xfId="1" applyNumberFormat="1" applyFont="1" applyFill="1" applyAlignment="1">
      <alignment horizontal="center"/>
    </xf>
    <xf numFmtId="0" fontId="2" fillId="0" borderId="0" xfId="2" applyFill="1"/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CC99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igikey.com/en/products/detail/murata-electronics/GRM155R61A106ME11D/12091056" TargetMode="External"/><Relationship Id="rId1" Type="http://schemas.openxmlformats.org/officeDocument/2006/relationships/hyperlink" Target="https://www.digikey.com/en/products/detail/cui-devices/CMI-9605IC-0380T/116741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kemet/C731U222MZWDAA7317/17838303" TargetMode="External"/><Relationship Id="rId13" Type="http://schemas.openxmlformats.org/officeDocument/2006/relationships/hyperlink" Target="https://www.digikey.com/en/products/detail/cui-devices/CMI-9605IC-0380T/11674180" TargetMode="External"/><Relationship Id="rId18" Type="http://schemas.openxmlformats.org/officeDocument/2006/relationships/hyperlink" Target="https://www.digikey.com/en/products/detail/adafruit-industries-llc/1208/5022797" TargetMode="External"/><Relationship Id="rId3" Type="http://schemas.openxmlformats.org/officeDocument/2006/relationships/hyperlink" Target="https://www.digikey.com/en/products/detail/stmicroelectronics/NUCLEO-G031K8/10321671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s://www.digikey.com/en/products/detail/nichicon/UMW1H0R1MDD1TP/4312365" TargetMode="External"/><Relationship Id="rId12" Type="http://schemas.openxmlformats.org/officeDocument/2006/relationships/hyperlink" Target="https://www.digikey.com/en/products/detail/murata-electronics/PKM13EPYH4002-B0/1219328" TargetMode="External"/><Relationship Id="rId17" Type="http://schemas.openxmlformats.org/officeDocument/2006/relationships/hyperlink" Target="https://www.digikey.com/en/products/detail/nxp-usa-inc/PCA9532PW-118/1157036" TargetMode="External"/><Relationship Id="rId2" Type="http://schemas.openxmlformats.org/officeDocument/2006/relationships/hyperlink" Target="https://www.digikey.com/en/products/detail/microchip-technology/MCP7940N-I-P/3872279" TargetMode="External"/><Relationship Id="rId16" Type="http://schemas.openxmlformats.org/officeDocument/2006/relationships/hyperlink" Target="https://www.digikey.com/en/products/detail/xp-power/ACM18US12/6595122" TargetMode="External"/><Relationship Id="rId20" Type="http://schemas.openxmlformats.org/officeDocument/2006/relationships/hyperlink" Target="https://www.digikey.com/en/products/detail/chip-quik-inc/PA0028/5014737" TargetMode="External"/><Relationship Id="rId1" Type="http://schemas.openxmlformats.org/officeDocument/2006/relationships/hyperlink" Target="https://www.digikey.com/en/products/detail/ecs-inc/ECS-327-8-14X/827616" TargetMode="External"/><Relationship Id="rId6" Type="http://schemas.openxmlformats.org/officeDocument/2006/relationships/hyperlink" Target="https://www.digikey.com/en/products/detail/infineon-technologies/CY8CMBR3102-SX1IT/5825528" TargetMode="External"/><Relationship Id="rId11" Type="http://schemas.openxmlformats.org/officeDocument/2006/relationships/hyperlink" Target="https://www.digikey.com/en/products/detail/murata-electronics/PKM22EPPH2001-B0/1219322" TargetMode="External"/><Relationship Id="rId5" Type="http://schemas.openxmlformats.org/officeDocument/2006/relationships/hyperlink" Target="https://www.digikey.com/en/products/detail/nidec-components-corporation/TR1-01/5125294" TargetMode="External"/><Relationship Id="rId15" Type="http://schemas.openxmlformats.org/officeDocument/2006/relationships/hyperlink" Target="https://www.digikey.com/en/products/detail/chip-quik-inc./CN0020/5978267" TargetMode="External"/><Relationship Id="rId10" Type="http://schemas.openxmlformats.org/officeDocument/2006/relationships/hyperlink" Target="https://www.digikey.com/en/products/detail/w%C3%BCrth-elektronik/151031SS04000/4489979" TargetMode="External"/><Relationship Id="rId19" Type="http://schemas.openxmlformats.org/officeDocument/2006/relationships/hyperlink" Target="https://www.digikey.com/en/products/detail/analog-devices-inc-maxim-integrated/MAX6958AAEE-T/1521774" TargetMode="External"/><Relationship Id="rId4" Type="http://schemas.openxmlformats.org/officeDocument/2006/relationships/hyperlink" Target="https://www.digikey.com/en/products/detail/vishay-beyschlag-draloric-bc-components/K220J10C0GF5UH5/2821614" TargetMode="External"/><Relationship Id="rId9" Type="http://schemas.openxmlformats.org/officeDocument/2006/relationships/hyperlink" Target="https://www.digikey.com/en/products/detail/aries-electronics/LCQT-SOIC8-8/4754588" TargetMode="External"/><Relationship Id="rId14" Type="http://schemas.openxmlformats.org/officeDocument/2006/relationships/hyperlink" Target="https://www.digikey.com/en/products/detail/assmann-wsw-components/AK67421-0-3-VM/5428793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digikey.com/en/products/detail/adafruit-industries-llc/1781/5054543" TargetMode="External"/><Relationship Id="rId1" Type="http://schemas.openxmlformats.org/officeDocument/2006/relationships/hyperlink" Target="https://www.digikey.com/en/products/detail/adafruit-industries-llc/1863/6565368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en/products/detail/yageo/RC0402FR-0756RL/726636" TargetMode="External"/><Relationship Id="rId2" Type="http://schemas.openxmlformats.org/officeDocument/2006/relationships/hyperlink" Target="https://www.digikey.com/en/products/detail/rohm-semiconductor/MNR18ERAPJ822/4083449" TargetMode="External"/><Relationship Id="rId1" Type="http://schemas.openxmlformats.org/officeDocument/2006/relationships/hyperlink" Target="https://www.digikey.com/en/products/detail/w%C3%BCrth-elektronik/150060RS75000/4489901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s://www.digikey.com/en/products/detail/e-switch/TL3301DF160QG/18055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EBE7C-EB1B-4F48-8827-B2C8DF8DD54E}">
  <dimension ref="A1:M112"/>
  <sheetViews>
    <sheetView zoomScaleNormal="100" workbookViewId="0">
      <pane ySplit="2" topLeftCell="A3" activePane="bottomLeft" state="frozen"/>
      <selection pane="bottomLeft" activeCell="G20" sqref="G20"/>
    </sheetView>
  </sheetViews>
  <sheetFormatPr defaultRowHeight="14.4" x14ac:dyDescent="0.3"/>
  <cols>
    <col min="1" max="1" width="8.88671875" style="1"/>
    <col min="2" max="2" width="37.109375" customWidth="1"/>
    <col min="3" max="3" width="13.33203125" style="29" customWidth="1"/>
    <col min="4" max="4" width="26.88671875" style="11" customWidth="1"/>
    <col min="5" max="5" width="25.88671875" style="11" customWidth="1"/>
    <col min="6" max="6" width="16.77734375" style="11" customWidth="1"/>
    <col min="7" max="7" width="35.109375" style="11" customWidth="1"/>
    <col min="8" max="8" width="9" style="11" customWidth="1"/>
    <col min="9" max="9" width="8.88671875" style="13"/>
    <col min="10" max="10" width="12.109375" style="13" customWidth="1"/>
    <col min="11" max="11" width="35.5546875" customWidth="1"/>
    <col min="13" max="13" width="18.21875" customWidth="1"/>
  </cols>
  <sheetData>
    <row r="1" spans="1:13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  <c r="J1" s="32"/>
    </row>
    <row r="2" spans="1:13" s="10" customFormat="1" ht="15" thickBot="1" x14ac:dyDescent="0.35">
      <c r="A2" s="15"/>
      <c r="B2" s="10" t="s">
        <v>1</v>
      </c>
      <c r="C2" s="28" t="s">
        <v>294</v>
      </c>
      <c r="D2" s="10" t="s">
        <v>4</v>
      </c>
      <c r="E2" s="10" t="s">
        <v>5</v>
      </c>
      <c r="F2" s="10" t="s">
        <v>3</v>
      </c>
      <c r="G2" s="10" t="s">
        <v>2</v>
      </c>
      <c r="H2" s="10" t="s">
        <v>0</v>
      </c>
      <c r="I2" s="12" t="s">
        <v>8</v>
      </c>
      <c r="J2" s="12" t="s">
        <v>7</v>
      </c>
      <c r="K2" s="10" t="s">
        <v>6</v>
      </c>
      <c r="M2" s="10" t="s">
        <v>156</v>
      </c>
    </row>
    <row r="3" spans="1:13" x14ac:dyDescent="0.3">
      <c r="B3" t="s">
        <v>295</v>
      </c>
      <c r="C3" s="29" t="s">
        <v>328</v>
      </c>
      <c r="D3" s="11" t="s">
        <v>10</v>
      </c>
      <c r="E3" s="11" t="s">
        <v>329</v>
      </c>
      <c r="F3" s="11" t="s">
        <v>12</v>
      </c>
      <c r="G3" s="11" t="s">
        <v>330</v>
      </c>
      <c r="H3" s="11">
        <v>1</v>
      </c>
      <c r="I3" s="13">
        <v>3.31</v>
      </c>
      <c r="J3" s="14">
        <f t="shared" ref="J3:J76" si="0">H3*I3</f>
        <v>3.31</v>
      </c>
      <c r="K3" s="4" t="s">
        <v>331</v>
      </c>
      <c r="M3" s="2">
        <f>SUM(J3:J113)</f>
        <v>5.66</v>
      </c>
    </row>
    <row r="4" spans="1:13" x14ac:dyDescent="0.3">
      <c r="B4" t="s">
        <v>296</v>
      </c>
      <c r="C4" s="30" t="s">
        <v>299</v>
      </c>
      <c r="D4" s="11" t="s">
        <v>241</v>
      </c>
      <c r="E4" s="11" t="s">
        <v>314</v>
      </c>
      <c r="F4" s="11" t="s">
        <v>12</v>
      </c>
      <c r="J4" s="14">
        <f t="shared" si="0"/>
        <v>0</v>
      </c>
      <c r="K4" s="4"/>
    </row>
    <row r="5" spans="1:13" x14ac:dyDescent="0.3">
      <c r="B5" t="s">
        <v>297</v>
      </c>
      <c r="C5" s="30" t="s">
        <v>299</v>
      </c>
      <c r="D5" s="11" t="s">
        <v>241</v>
      </c>
      <c r="E5" s="11" t="s">
        <v>246</v>
      </c>
      <c r="F5" s="11" t="s">
        <v>12</v>
      </c>
      <c r="G5" s="11" t="s">
        <v>247</v>
      </c>
      <c r="J5" s="14">
        <f t="shared" si="0"/>
        <v>0</v>
      </c>
      <c r="K5" s="4" t="s">
        <v>313</v>
      </c>
    </row>
    <row r="6" spans="1:13" x14ac:dyDescent="0.3">
      <c r="B6" t="s">
        <v>298</v>
      </c>
      <c r="C6" s="30" t="s">
        <v>299</v>
      </c>
      <c r="D6" s="11" t="s">
        <v>241</v>
      </c>
      <c r="E6" s="11" t="s">
        <v>236</v>
      </c>
      <c r="F6" s="11" t="s">
        <v>12</v>
      </c>
      <c r="G6" s="11" t="s">
        <v>237</v>
      </c>
      <c r="J6" s="14">
        <f t="shared" si="0"/>
        <v>0</v>
      </c>
      <c r="K6" s="4" t="s">
        <v>238</v>
      </c>
    </row>
    <row r="7" spans="1:13" x14ac:dyDescent="0.3">
      <c r="B7" t="s">
        <v>310</v>
      </c>
      <c r="C7" s="30" t="s">
        <v>299</v>
      </c>
      <c r="D7" s="11" t="s">
        <v>64</v>
      </c>
      <c r="E7" s="11" t="s">
        <v>228</v>
      </c>
      <c r="F7" s="11" t="s">
        <v>12</v>
      </c>
      <c r="G7" s="11" t="s">
        <v>229</v>
      </c>
      <c r="J7" s="14">
        <f t="shared" si="0"/>
        <v>0</v>
      </c>
      <c r="K7" s="4" t="s">
        <v>231</v>
      </c>
    </row>
    <row r="8" spans="1:13" x14ac:dyDescent="0.3">
      <c r="B8" t="s">
        <v>300</v>
      </c>
      <c r="C8" s="30" t="s">
        <v>299</v>
      </c>
      <c r="D8" s="11" t="s">
        <v>233</v>
      </c>
      <c r="E8" s="11" t="s">
        <v>315</v>
      </c>
      <c r="F8" s="11" t="s">
        <v>12</v>
      </c>
      <c r="J8" s="14">
        <f t="shared" si="0"/>
        <v>0</v>
      </c>
      <c r="K8" s="4"/>
    </row>
    <row r="9" spans="1:13" x14ac:dyDescent="0.3">
      <c r="B9" t="s">
        <v>326</v>
      </c>
      <c r="C9" s="30" t="s">
        <v>299</v>
      </c>
      <c r="D9" s="11" t="s">
        <v>233</v>
      </c>
      <c r="E9" s="11" t="s">
        <v>316</v>
      </c>
      <c r="F9" s="11" t="s">
        <v>12</v>
      </c>
      <c r="J9" s="14">
        <f t="shared" si="0"/>
        <v>0</v>
      </c>
      <c r="K9" s="4"/>
    </row>
    <row r="10" spans="1:13" x14ac:dyDescent="0.3">
      <c r="B10" t="s">
        <v>317</v>
      </c>
      <c r="C10" s="30" t="s">
        <v>299</v>
      </c>
      <c r="D10" s="11" t="s">
        <v>64</v>
      </c>
      <c r="E10" s="11" t="s">
        <v>318</v>
      </c>
      <c r="F10" s="11" t="s">
        <v>12</v>
      </c>
      <c r="J10" s="14">
        <f t="shared" si="0"/>
        <v>0</v>
      </c>
      <c r="K10" s="4"/>
    </row>
    <row r="11" spans="1:13" x14ac:dyDescent="0.3">
      <c r="B11" t="s">
        <v>301</v>
      </c>
      <c r="C11" s="30" t="s">
        <v>299</v>
      </c>
      <c r="D11" s="11" t="s">
        <v>327</v>
      </c>
      <c r="E11" s="11" t="s">
        <v>319</v>
      </c>
      <c r="F11" s="11" t="s">
        <v>12</v>
      </c>
      <c r="J11" s="14">
        <f t="shared" si="0"/>
        <v>0</v>
      </c>
      <c r="K11" s="4"/>
    </row>
    <row r="12" spans="1:13" x14ac:dyDescent="0.3">
      <c r="B12" t="s">
        <v>302</v>
      </c>
      <c r="C12" s="29" t="s">
        <v>307</v>
      </c>
      <c r="D12" s="11" t="s">
        <v>254</v>
      </c>
      <c r="E12" s="11" t="s">
        <v>255</v>
      </c>
      <c r="F12" s="11" t="s">
        <v>12</v>
      </c>
      <c r="G12" s="11" t="s">
        <v>256</v>
      </c>
      <c r="H12" s="11">
        <v>1</v>
      </c>
      <c r="I12" s="13">
        <v>0.68</v>
      </c>
      <c r="J12" s="14">
        <f t="shared" si="0"/>
        <v>0.68</v>
      </c>
      <c r="K12" s="4" t="s">
        <v>257</v>
      </c>
    </row>
    <row r="13" spans="1:13" x14ac:dyDescent="0.3">
      <c r="B13" t="s">
        <v>303</v>
      </c>
      <c r="C13" s="29" t="s">
        <v>325</v>
      </c>
      <c r="I13" s="14"/>
      <c r="J13" s="14">
        <f t="shared" si="0"/>
        <v>0</v>
      </c>
      <c r="K13" s="4"/>
    </row>
    <row r="14" spans="1:13" x14ac:dyDescent="0.3">
      <c r="B14" t="s">
        <v>305</v>
      </c>
      <c r="C14" s="29" t="s">
        <v>304</v>
      </c>
      <c r="D14" s="11" t="s">
        <v>72</v>
      </c>
      <c r="E14" s="11" t="s">
        <v>73</v>
      </c>
      <c r="F14" s="11" t="s">
        <v>12</v>
      </c>
      <c r="G14" s="11" t="s">
        <v>74</v>
      </c>
      <c r="H14" s="11">
        <v>1</v>
      </c>
      <c r="I14" s="13">
        <v>1.43</v>
      </c>
      <c r="J14" s="14">
        <f t="shared" si="0"/>
        <v>1.43</v>
      </c>
      <c r="K14" s="4" t="s">
        <v>69</v>
      </c>
    </row>
    <row r="15" spans="1:13" x14ac:dyDescent="0.3">
      <c r="B15" t="s">
        <v>292</v>
      </c>
      <c r="C15" s="29" t="s">
        <v>321</v>
      </c>
      <c r="D15" s="11" t="s">
        <v>19</v>
      </c>
      <c r="E15" s="11" t="s">
        <v>322</v>
      </c>
      <c r="J15" s="14">
        <f t="shared" si="0"/>
        <v>0</v>
      </c>
      <c r="K15" s="4" t="s">
        <v>293</v>
      </c>
    </row>
    <row r="16" spans="1:13" x14ac:dyDescent="0.3">
      <c r="B16" t="s">
        <v>311</v>
      </c>
      <c r="C16" s="29" t="s">
        <v>323</v>
      </c>
      <c r="D16" s="11" t="s">
        <v>226</v>
      </c>
      <c r="E16" s="11" t="s">
        <v>225</v>
      </c>
      <c r="J16" s="14">
        <f t="shared" si="0"/>
        <v>0</v>
      </c>
    </row>
    <row r="17" spans="2:13" x14ac:dyDescent="0.3">
      <c r="B17" t="s">
        <v>109</v>
      </c>
      <c r="C17" s="29" t="s">
        <v>320</v>
      </c>
      <c r="D17" s="11" t="s">
        <v>110</v>
      </c>
      <c r="E17" s="11" t="s">
        <v>111</v>
      </c>
      <c r="F17" s="11" t="s">
        <v>12</v>
      </c>
      <c r="G17" s="11" t="s">
        <v>112</v>
      </c>
      <c r="H17" s="11">
        <v>1</v>
      </c>
      <c r="I17" s="14">
        <v>0.24</v>
      </c>
      <c r="J17" s="14">
        <f t="shared" si="0"/>
        <v>0.24</v>
      </c>
      <c r="K17" s="3" t="s">
        <v>108</v>
      </c>
    </row>
    <row r="18" spans="2:13" x14ac:dyDescent="0.3">
      <c r="B18" t="s">
        <v>289</v>
      </c>
      <c r="C18" s="29" t="s">
        <v>325</v>
      </c>
      <c r="J18" s="14">
        <f t="shared" si="0"/>
        <v>0</v>
      </c>
      <c r="K18" s="4" t="s">
        <v>290</v>
      </c>
    </row>
    <row r="19" spans="2:13" x14ac:dyDescent="0.3">
      <c r="B19" t="s">
        <v>312</v>
      </c>
      <c r="C19" s="29">
        <v>603</v>
      </c>
      <c r="D19" s="11" t="s">
        <v>202</v>
      </c>
      <c r="E19" s="11" t="s">
        <v>201</v>
      </c>
      <c r="J19" s="14">
        <f t="shared" si="0"/>
        <v>0</v>
      </c>
      <c r="K19" s="4"/>
    </row>
    <row r="20" spans="2:13" x14ac:dyDescent="0.3">
      <c r="B20" t="s">
        <v>324</v>
      </c>
      <c r="C20" s="29" t="s">
        <v>325</v>
      </c>
      <c r="D20" s="11" t="s">
        <v>250</v>
      </c>
      <c r="E20" s="11" t="s">
        <v>251</v>
      </c>
      <c r="J20" s="14">
        <f t="shared" si="0"/>
        <v>0</v>
      </c>
      <c r="K20" s="4"/>
    </row>
    <row r="21" spans="2:13" x14ac:dyDescent="0.3">
      <c r="B21" t="s">
        <v>187</v>
      </c>
      <c r="I21" s="14"/>
      <c r="J21" s="14">
        <f t="shared" si="0"/>
        <v>0</v>
      </c>
      <c r="K21" s="3"/>
      <c r="M21" s="2"/>
    </row>
    <row r="22" spans="2:13" x14ac:dyDescent="0.3">
      <c r="B22" t="s">
        <v>188</v>
      </c>
      <c r="I22" s="14"/>
      <c r="J22" s="14">
        <f t="shared" si="0"/>
        <v>0</v>
      </c>
      <c r="K22" s="3"/>
    </row>
    <row r="23" spans="2:13" x14ac:dyDescent="0.3">
      <c r="B23" t="s">
        <v>189</v>
      </c>
      <c r="J23" s="14">
        <f t="shared" si="0"/>
        <v>0</v>
      </c>
      <c r="K23" s="3"/>
    </row>
    <row r="24" spans="2:13" x14ac:dyDescent="0.3">
      <c r="B24" t="s">
        <v>190</v>
      </c>
      <c r="J24" s="14">
        <f t="shared" si="0"/>
        <v>0</v>
      </c>
      <c r="K24" s="3"/>
    </row>
    <row r="25" spans="2:13" x14ac:dyDescent="0.3">
      <c r="B25" t="s">
        <v>291</v>
      </c>
      <c r="J25" s="14">
        <f t="shared" si="0"/>
        <v>0</v>
      </c>
      <c r="K25" s="4"/>
    </row>
    <row r="26" spans="2:13" x14ac:dyDescent="0.3">
      <c r="J26" s="14">
        <f t="shared" si="0"/>
        <v>0</v>
      </c>
      <c r="K26" s="4"/>
    </row>
    <row r="27" spans="2:13" x14ac:dyDescent="0.3">
      <c r="J27" s="14">
        <f t="shared" si="0"/>
        <v>0</v>
      </c>
      <c r="K27" s="4"/>
    </row>
    <row r="28" spans="2:13" x14ac:dyDescent="0.3">
      <c r="J28" s="14">
        <f t="shared" si="0"/>
        <v>0</v>
      </c>
      <c r="K28" s="4"/>
    </row>
    <row r="29" spans="2:13" x14ac:dyDescent="0.3">
      <c r="B29" t="s">
        <v>306</v>
      </c>
      <c r="C29" s="29" t="s">
        <v>307</v>
      </c>
      <c r="D29" s="11" t="s">
        <v>308</v>
      </c>
      <c r="E29" s="11" t="s">
        <v>309</v>
      </c>
      <c r="G29" s="11" t="s">
        <v>266</v>
      </c>
      <c r="J29" s="14">
        <f t="shared" si="0"/>
        <v>0</v>
      </c>
      <c r="K29" s="4"/>
    </row>
    <row r="30" spans="2:13" x14ac:dyDescent="0.3">
      <c r="J30" s="14">
        <f t="shared" si="0"/>
        <v>0</v>
      </c>
      <c r="K30" s="4"/>
    </row>
    <row r="31" spans="2:13" x14ac:dyDescent="0.3">
      <c r="J31" s="14">
        <f t="shared" si="0"/>
        <v>0</v>
      </c>
      <c r="K31" s="4"/>
    </row>
    <row r="32" spans="2:13" x14ac:dyDescent="0.3">
      <c r="J32" s="14">
        <f t="shared" si="0"/>
        <v>0</v>
      </c>
      <c r="K32" s="4"/>
    </row>
    <row r="33" spans="10:11" x14ac:dyDescent="0.3">
      <c r="J33" s="14">
        <f t="shared" si="0"/>
        <v>0</v>
      </c>
      <c r="K33" s="4"/>
    </row>
    <row r="34" spans="10:11" x14ac:dyDescent="0.3">
      <c r="J34" s="14">
        <f t="shared" si="0"/>
        <v>0</v>
      </c>
    </row>
    <row r="35" spans="10:11" x14ac:dyDescent="0.3">
      <c r="J35" s="14">
        <f t="shared" si="0"/>
        <v>0</v>
      </c>
    </row>
    <row r="36" spans="10:11" x14ac:dyDescent="0.3">
      <c r="J36" s="14">
        <f t="shared" si="0"/>
        <v>0</v>
      </c>
    </row>
    <row r="37" spans="10:11" x14ac:dyDescent="0.3">
      <c r="J37" s="14">
        <f t="shared" si="0"/>
        <v>0</v>
      </c>
    </row>
    <row r="38" spans="10:11" x14ac:dyDescent="0.3">
      <c r="J38" s="14">
        <f t="shared" si="0"/>
        <v>0</v>
      </c>
    </row>
    <row r="39" spans="10:11" x14ac:dyDescent="0.3">
      <c r="J39" s="14">
        <f t="shared" si="0"/>
        <v>0</v>
      </c>
    </row>
    <row r="40" spans="10:11" x14ac:dyDescent="0.3">
      <c r="J40" s="14">
        <f t="shared" si="0"/>
        <v>0</v>
      </c>
    </row>
    <row r="41" spans="10:11" x14ac:dyDescent="0.3">
      <c r="J41" s="14">
        <f t="shared" si="0"/>
        <v>0</v>
      </c>
    </row>
    <row r="42" spans="10:11" x14ac:dyDescent="0.3">
      <c r="J42" s="14">
        <f t="shared" si="0"/>
        <v>0</v>
      </c>
    </row>
    <row r="43" spans="10:11" x14ac:dyDescent="0.3">
      <c r="J43" s="14">
        <f t="shared" si="0"/>
        <v>0</v>
      </c>
    </row>
    <row r="44" spans="10:11" x14ac:dyDescent="0.3">
      <c r="J44" s="14">
        <f t="shared" si="0"/>
        <v>0</v>
      </c>
    </row>
    <row r="45" spans="10:11" x14ac:dyDescent="0.3">
      <c r="J45" s="14">
        <f t="shared" si="0"/>
        <v>0</v>
      </c>
    </row>
    <row r="46" spans="10:11" x14ac:dyDescent="0.3">
      <c r="J46" s="14">
        <f t="shared" si="0"/>
        <v>0</v>
      </c>
    </row>
    <row r="47" spans="10:11" x14ac:dyDescent="0.3">
      <c r="J47" s="14">
        <f t="shared" si="0"/>
        <v>0</v>
      </c>
    </row>
    <row r="48" spans="10:11" x14ac:dyDescent="0.3">
      <c r="J48" s="14">
        <f t="shared" si="0"/>
        <v>0</v>
      </c>
    </row>
    <row r="49" spans="10:10" x14ac:dyDescent="0.3">
      <c r="J49" s="14">
        <f t="shared" si="0"/>
        <v>0</v>
      </c>
    </row>
    <row r="50" spans="10:10" x14ac:dyDescent="0.3">
      <c r="J50" s="14">
        <f t="shared" si="0"/>
        <v>0</v>
      </c>
    </row>
    <row r="51" spans="10:10" x14ac:dyDescent="0.3">
      <c r="J51" s="14">
        <f t="shared" si="0"/>
        <v>0</v>
      </c>
    </row>
    <row r="52" spans="10:10" x14ac:dyDescent="0.3">
      <c r="J52" s="14">
        <f t="shared" si="0"/>
        <v>0</v>
      </c>
    </row>
    <row r="53" spans="10:10" x14ac:dyDescent="0.3">
      <c r="J53" s="14">
        <f t="shared" si="0"/>
        <v>0</v>
      </c>
    </row>
    <row r="54" spans="10:10" x14ac:dyDescent="0.3">
      <c r="J54" s="14">
        <f t="shared" si="0"/>
        <v>0</v>
      </c>
    </row>
    <row r="55" spans="10:10" x14ac:dyDescent="0.3">
      <c r="J55" s="14">
        <f t="shared" si="0"/>
        <v>0</v>
      </c>
    </row>
    <row r="56" spans="10:10" x14ac:dyDescent="0.3">
      <c r="J56" s="14">
        <f t="shared" si="0"/>
        <v>0</v>
      </c>
    </row>
    <row r="57" spans="10:10" x14ac:dyDescent="0.3">
      <c r="J57" s="14">
        <f t="shared" si="0"/>
        <v>0</v>
      </c>
    </row>
    <row r="58" spans="10:10" x14ac:dyDescent="0.3">
      <c r="J58" s="14">
        <f t="shared" si="0"/>
        <v>0</v>
      </c>
    </row>
    <row r="59" spans="10:10" x14ac:dyDescent="0.3">
      <c r="J59" s="14">
        <f t="shared" si="0"/>
        <v>0</v>
      </c>
    </row>
    <row r="60" spans="10:10" x14ac:dyDescent="0.3">
      <c r="J60" s="14">
        <f t="shared" si="0"/>
        <v>0</v>
      </c>
    </row>
    <row r="61" spans="10:10" x14ac:dyDescent="0.3">
      <c r="J61" s="14">
        <f t="shared" si="0"/>
        <v>0</v>
      </c>
    </row>
    <row r="62" spans="10:10" x14ac:dyDescent="0.3">
      <c r="J62" s="14">
        <f t="shared" si="0"/>
        <v>0</v>
      </c>
    </row>
    <row r="63" spans="10:10" x14ac:dyDescent="0.3">
      <c r="J63" s="14">
        <f t="shared" si="0"/>
        <v>0</v>
      </c>
    </row>
    <row r="64" spans="10:10" x14ac:dyDescent="0.3">
      <c r="J64" s="14">
        <f t="shared" si="0"/>
        <v>0</v>
      </c>
    </row>
    <row r="65" spans="10:10" x14ac:dyDescent="0.3">
      <c r="J65" s="14">
        <f t="shared" si="0"/>
        <v>0</v>
      </c>
    </row>
    <row r="66" spans="10:10" x14ac:dyDescent="0.3">
      <c r="J66" s="14">
        <f t="shared" si="0"/>
        <v>0</v>
      </c>
    </row>
    <row r="67" spans="10:10" x14ac:dyDescent="0.3">
      <c r="J67" s="14">
        <f t="shared" si="0"/>
        <v>0</v>
      </c>
    </row>
    <row r="68" spans="10:10" x14ac:dyDescent="0.3">
      <c r="J68" s="14">
        <f t="shared" si="0"/>
        <v>0</v>
      </c>
    </row>
    <row r="69" spans="10:10" x14ac:dyDescent="0.3">
      <c r="J69" s="14">
        <f t="shared" si="0"/>
        <v>0</v>
      </c>
    </row>
    <row r="70" spans="10:10" x14ac:dyDescent="0.3">
      <c r="J70" s="14">
        <f t="shared" si="0"/>
        <v>0</v>
      </c>
    </row>
    <row r="71" spans="10:10" x14ac:dyDescent="0.3">
      <c r="J71" s="14">
        <f t="shared" si="0"/>
        <v>0</v>
      </c>
    </row>
    <row r="72" spans="10:10" x14ac:dyDescent="0.3">
      <c r="J72" s="14">
        <f t="shared" si="0"/>
        <v>0</v>
      </c>
    </row>
    <row r="73" spans="10:10" x14ac:dyDescent="0.3">
      <c r="J73" s="14">
        <f t="shared" si="0"/>
        <v>0</v>
      </c>
    </row>
    <row r="74" spans="10:10" x14ac:dyDescent="0.3">
      <c r="J74" s="14">
        <f t="shared" si="0"/>
        <v>0</v>
      </c>
    </row>
    <row r="75" spans="10:10" x14ac:dyDescent="0.3">
      <c r="J75" s="14">
        <f t="shared" si="0"/>
        <v>0</v>
      </c>
    </row>
    <row r="76" spans="10:10" x14ac:dyDescent="0.3">
      <c r="J76" s="14">
        <f t="shared" si="0"/>
        <v>0</v>
      </c>
    </row>
    <row r="77" spans="10:10" x14ac:dyDescent="0.3">
      <c r="J77" s="14">
        <f t="shared" ref="J77:J112" si="1">H77*I77</f>
        <v>0</v>
      </c>
    </row>
    <row r="78" spans="10:10" x14ac:dyDescent="0.3">
      <c r="J78" s="14">
        <f t="shared" si="1"/>
        <v>0</v>
      </c>
    </row>
    <row r="79" spans="10:10" x14ac:dyDescent="0.3">
      <c r="J79" s="14">
        <f t="shared" si="1"/>
        <v>0</v>
      </c>
    </row>
    <row r="80" spans="10:10" x14ac:dyDescent="0.3">
      <c r="J80" s="14">
        <f t="shared" si="1"/>
        <v>0</v>
      </c>
    </row>
    <row r="81" spans="10:10" x14ac:dyDescent="0.3">
      <c r="J81" s="14">
        <f t="shared" si="1"/>
        <v>0</v>
      </c>
    </row>
    <row r="82" spans="10:10" x14ac:dyDescent="0.3">
      <c r="J82" s="14">
        <f t="shared" si="1"/>
        <v>0</v>
      </c>
    </row>
    <row r="83" spans="10:10" x14ac:dyDescent="0.3">
      <c r="J83" s="14">
        <f t="shared" si="1"/>
        <v>0</v>
      </c>
    </row>
    <row r="84" spans="10:10" x14ac:dyDescent="0.3">
      <c r="J84" s="14">
        <f t="shared" si="1"/>
        <v>0</v>
      </c>
    </row>
    <row r="85" spans="10:10" x14ac:dyDescent="0.3">
      <c r="J85" s="14">
        <f t="shared" si="1"/>
        <v>0</v>
      </c>
    </row>
    <row r="86" spans="10:10" x14ac:dyDescent="0.3">
      <c r="J86" s="14">
        <f t="shared" si="1"/>
        <v>0</v>
      </c>
    </row>
    <row r="87" spans="10:10" x14ac:dyDescent="0.3">
      <c r="J87" s="14">
        <f t="shared" si="1"/>
        <v>0</v>
      </c>
    </row>
    <row r="88" spans="10:10" x14ac:dyDescent="0.3">
      <c r="J88" s="14">
        <f t="shared" si="1"/>
        <v>0</v>
      </c>
    </row>
    <row r="89" spans="10:10" x14ac:dyDescent="0.3">
      <c r="J89" s="14">
        <f t="shared" si="1"/>
        <v>0</v>
      </c>
    </row>
    <row r="90" spans="10:10" x14ac:dyDescent="0.3">
      <c r="J90" s="14">
        <f t="shared" si="1"/>
        <v>0</v>
      </c>
    </row>
    <row r="91" spans="10:10" x14ac:dyDescent="0.3">
      <c r="J91" s="14">
        <f t="shared" si="1"/>
        <v>0</v>
      </c>
    </row>
    <row r="92" spans="10:10" x14ac:dyDescent="0.3">
      <c r="J92" s="14">
        <f t="shared" si="1"/>
        <v>0</v>
      </c>
    </row>
    <row r="93" spans="10:10" x14ac:dyDescent="0.3">
      <c r="J93" s="14">
        <f t="shared" si="1"/>
        <v>0</v>
      </c>
    </row>
    <row r="94" spans="10:10" x14ac:dyDescent="0.3">
      <c r="J94" s="14">
        <f t="shared" si="1"/>
        <v>0</v>
      </c>
    </row>
    <row r="95" spans="10:10" x14ac:dyDescent="0.3">
      <c r="J95" s="14">
        <f t="shared" si="1"/>
        <v>0</v>
      </c>
    </row>
    <row r="96" spans="10:10" x14ac:dyDescent="0.3">
      <c r="J96" s="14">
        <f t="shared" si="1"/>
        <v>0</v>
      </c>
    </row>
    <row r="97" spans="10:10" x14ac:dyDescent="0.3">
      <c r="J97" s="14">
        <f t="shared" si="1"/>
        <v>0</v>
      </c>
    </row>
    <row r="98" spans="10:10" x14ac:dyDescent="0.3">
      <c r="J98" s="14">
        <f t="shared" si="1"/>
        <v>0</v>
      </c>
    </row>
    <row r="99" spans="10:10" x14ac:dyDescent="0.3">
      <c r="J99" s="14">
        <f t="shared" si="1"/>
        <v>0</v>
      </c>
    </row>
    <row r="100" spans="10:10" x14ac:dyDescent="0.3">
      <c r="J100" s="14">
        <f t="shared" si="1"/>
        <v>0</v>
      </c>
    </row>
    <row r="101" spans="10:10" x14ac:dyDescent="0.3">
      <c r="J101" s="14">
        <f t="shared" si="1"/>
        <v>0</v>
      </c>
    </row>
    <row r="102" spans="10:10" x14ac:dyDescent="0.3">
      <c r="J102" s="14">
        <f t="shared" si="1"/>
        <v>0</v>
      </c>
    </row>
    <row r="103" spans="10:10" x14ac:dyDescent="0.3">
      <c r="J103" s="14">
        <f t="shared" si="1"/>
        <v>0</v>
      </c>
    </row>
    <row r="104" spans="10:10" x14ac:dyDescent="0.3">
      <c r="J104" s="14">
        <f t="shared" si="1"/>
        <v>0</v>
      </c>
    </row>
    <row r="105" spans="10:10" x14ac:dyDescent="0.3">
      <c r="J105" s="14">
        <f t="shared" si="1"/>
        <v>0</v>
      </c>
    </row>
    <row r="106" spans="10:10" x14ac:dyDescent="0.3">
      <c r="J106" s="14">
        <f t="shared" si="1"/>
        <v>0</v>
      </c>
    </row>
    <row r="107" spans="10:10" x14ac:dyDescent="0.3">
      <c r="J107" s="14">
        <f t="shared" si="1"/>
        <v>0</v>
      </c>
    </row>
    <row r="108" spans="10:10" x14ac:dyDescent="0.3">
      <c r="J108" s="14">
        <f t="shared" si="1"/>
        <v>0</v>
      </c>
    </row>
    <row r="109" spans="10:10" x14ac:dyDescent="0.3">
      <c r="J109" s="14">
        <f t="shared" si="1"/>
        <v>0</v>
      </c>
    </row>
    <row r="110" spans="10:10" x14ac:dyDescent="0.3">
      <c r="J110" s="14">
        <f t="shared" si="1"/>
        <v>0</v>
      </c>
    </row>
    <row r="111" spans="10:10" x14ac:dyDescent="0.3">
      <c r="J111" s="14">
        <f t="shared" si="1"/>
        <v>0</v>
      </c>
    </row>
    <row r="112" spans="10:10" x14ac:dyDescent="0.3">
      <c r="J112" s="14">
        <f t="shared" si="1"/>
        <v>0</v>
      </c>
    </row>
  </sheetData>
  <mergeCells count="1">
    <mergeCell ref="A1:J1"/>
  </mergeCells>
  <phoneticPr fontId="6" type="noConversion"/>
  <hyperlinks>
    <hyperlink ref="K14" r:id="rId1" xr:uid="{206B78D0-3E11-49C8-918E-265464AE26FD}"/>
    <hyperlink ref="K7" r:id="rId2" xr:uid="{6C5F0919-5E89-4DE3-A40D-FFBA722F20C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F9AC-3655-4B8A-AD78-25E473D1BEC8}">
  <dimension ref="A1:L110"/>
  <sheetViews>
    <sheetView workbookViewId="0">
      <pane ySplit="2" topLeftCell="A3" activePane="bottomLeft" state="frozen"/>
      <selection pane="bottomLeft" activeCell="C23" sqref="C23"/>
    </sheetView>
  </sheetViews>
  <sheetFormatPr defaultRowHeight="14.4" x14ac:dyDescent="0.3"/>
  <cols>
    <col min="1" max="1" width="8.88671875" style="1"/>
    <col min="2" max="2" width="43.33203125" customWidth="1"/>
    <col min="3" max="3" width="24.777343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ht="15" thickBot="1" x14ac:dyDescent="0.35">
      <c r="A1" s="33"/>
      <c r="B1" s="34"/>
      <c r="C1" s="34"/>
      <c r="D1" s="34"/>
      <c r="E1" s="34"/>
      <c r="F1" s="34"/>
      <c r="G1" s="34"/>
      <c r="H1" s="34"/>
      <c r="I1" s="34"/>
    </row>
    <row r="2" spans="1:12" s="17" customFormat="1" ht="15" thickBot="1" x14ac:dyDescent="0.35">
      <c r="A2" s="16"/>
      <c r="B2" s="17" t="s">
        <v>1</v>
      </c>
      <c r="C2" s="17" t="s">
        <v>4</v>
      </c>
      <c r="D2" s="17" t="s">
        <v>5</v>
      </c>
      <c r="E2" s="17" t="s">
        <v>3</v>
      </c>
      <c r="F2" s="17" t="s">
        <v>2</v>
      </c>
      <c r="G2" s="17" t="s">
        <v>0</v>
      </c>
      <c r="H2" s="18" t="s">
        <v>8</v>
      </c>
      <c r="I2" s="18" t="s">
        <v>7</v>
      </c>
      <c r="J2" s="17" t="s">
        <v>6</v>
      </c>
      <c r="L2" s="17" t="s">
        <v>156</v>
      </c>
    </row>
    <row r="3" spans="1:12" x14ac:dyDescent="0.3">
      <c r="B3" t="s">
        <v>218</v>
      </c>
      <c r="C3" s="11" t="s">
        <v>57</v>
      </c>
      <c r="D3" s="11" t="s">
        <v>191</v>
      </c>
      <c r="E3" s="11" t="s">
        <v>12</v>
      </c>
      <c r="F3" t="s">
        <v>192</v>
      </c>
      <c r="G3" s="11">
        <v>56</v>
      </c>
      <c r="H3" s="13">
        <v>0.14199999999999999</v>
      </c>
      <c r="I3" s="14">
        <f>G3*H3</f>
        <v>7.9519999999999991</v>
      </c>
      <c r="J3" s="4" t="s">
        <v>193</v>
      </c>
      <c r="L3" s="2">
        <f>SUM(I3:I111)</f>
        <v>21.617999999999999</v>
      </c>
    </row>
    <row r="4" spans="1:12" x14ac:dyDescent="0.3">
      <c r="B4" t="s">
        <v>219</v>
      </c>
      <c r="C4" s="11" t="s">
        <v>57</v>
      </c>
      <c r="D4" s="11" t="s">
        <v>194</v>
      </c>
      <c r="E4" s="11" t="s">
        <v>12</v>
      </c>
      <c r="F4" t="s">
        <v>195</v>
      </c>
      <c r="G4" s="11">
        <v>2</v>
      </c>
      <c r="H4" s="13">
        <v>0.2</v>
      </c>
      <c r="I4" s="14">
        <f>G4*H4</f>
        <v>0.4</v>
      </c>
      <c r="J4" s="4" t="s">
        <v>196</v>
      </c>
    </row>
    <row r="5" spans="1:12" x14ac:dyDescent="0.3">
      <c r="B5" t="s">
        <v>220</v>
      </c>
      <c r="C5" s="11" t="s">
        <v>202</v>
      </c>
      <c r="D5" s="11" t="s">
        <v>201</v>
      </c>
      <c r="E5" s="11" t="s">
        <v>12</v>
      </c>
      <c r="F5" t="s">
        <v>203</v>
      </c>
      <c r="G5" s="11">
        <v>1</v>
      </c>
      <c r="H5" s="13">
        <v>0.32</v>
      </c>
      <c r="I5" s="14">
        <f>G5*H5</f>
        <v>0.32</v>
      </c>
      <c r="J5" s="4" t="s">
        <v>204</v>
      </c>
    </row>
    <row r="6" spans="1:12" x14ac:dyDescent="0.3">
      <c r="B6" t="s">
        <v>212</v>
      </c>
      <c r="C6" s="11" t="s">
        <v>214</v>
      </c>
      <c r="D6" s="11" t="s">
        <v>213</v>
      </c>
      <c r="E6" s="11" t="s">
        <v>12</v>
      </c>
      <c r="F6" t="s">
        <v>215</v>
      </c>
      <c r="G6" s="11">
        <v>4</v>
      </c>
      <c r="H6" s="13">
        <v>0.47</v>
      </c>
      <c r="I6" s="14">
        <f t="shared" ref="I6:I17" si="0">G6*H6</f>
        <v>1.88</v>
      </c>
      <c r="J6" s="4" t="s">
        <v>216</v>
      </c>
    </row>
    <row r="7" spans="1:12" x14ac:dyDescent="0.3">
      <c r="B7" t="s">
        <v>217</v>
      </c>
      <c r="C7" s="11" t="s">
        <v>222</v>
      </c>
      <c r="D7" s="11" t="s">
        <v>221</v>
      </c>
      <c r="E7" s="11" t="s">
        <v>12</v>
      </c>
      <c r="F7" t="s">
        <v>223</v>
      </c>
      <c r="G7" s="11">
        <v>4</v>
      </c>
      <c r="H7" s="13">
        <v>0.1</v>
      </c>
      <c r="I7" s="14">
        <f t="shared" si="0"/>
        <v>0.4</v>
      </c>
      <c r="J7" s="4" t="s">
        <v>224</v>
      </c>
    </row>
    <row r="8" spans="1:12" x14ac:dyDescent="0.3">
      <c r="B8" t="s">
        <v>253</v>
      </c>
      <c r="C8" s="11" t="s">
        <v>254</v>
      </c>
      <c r="D8" s="11" t="s">
        <v>255</v>
      </c>
      <c r="E8" s="11" t="s">
        <v>12</v>
      </c>
      <c r="F8" t="s">
        <v>256</v>
      </c>
      <c r="G8" s="11">
        <v>1</v>
      </c>
      <c r="H8" s="13">
        <v>0.68</v>
      </c>
      <c r="I8" s="14">
        <f t="shared" si="0"/>
        <v>0.68</v>
      </c>
      <c r="J8" s="4" t="s">
        <v>257</v>
      </c>
    </row>
    <row r="9" spans="1:12" x14ac:dyDescent="0.3">
      <c r="B9" t="s">
        <v>211</v>
      </c>
      <c r="C9" s="11" t="s">
        <v>197</v>
      </c>
      <c r="D9" s="11" t="s">
        <v>198</v>
      </c>
      <c r="E9" s="11" t="s">
        <v>12</v>
      </c>
      <c r="F9" t="s">
        <v>199</v>
      </c>
      <c r="G9" s="11">
        <v>1</v>
      </c>
      <c r="H9" s="13">
        <v>0.37</v>
      </c>
      <c r="I9" s="14">
        <f t="shared" si="0"/>
        <v>0.37</v>
      </c>
      <c r="J9" s="4" t="s">
        <v>200</v>
      </c>
    </row>
    <row r="10" spans="1:12" x14ac:dyDescent="0.3">
      <c r="B10" t="s">
        <v>209</v>
      </c>
      <c r="C10" s="11" t="s">
        <v>197</v>
      </c>
      <c r="D10" s="11" t="s">
        <v>225</v>
      </c>
      <c r="E10" s="11" t="s">
        <v>12</v>
      </c>
      <c r="F10" t="s">
        <v>226</v>
      </c>
      <c r="G10" s="11">
        <v>23</v>
      </c>
      <c r="H10" s="14">
        <v>0.192</v>
      </c>
      <c r="I10" s="14">
        <f t="shared" si="0"/>
        <v>4.4160000000000004</v>
      </c>
      <c r="J10" s="3" t="s">
        <v>227</v>
      </c>
      <c r="L10" s="2"/>
    </row>
    <row r="11" spans="1:12" x14ac:dyDescent="0.3">
      <c r="B11" t="s">
        <v>205</v>
      </c>
      <c r="C11" s="11" t="s">
        <v>64</v>
      </c>
      <c r="D11" s="11" t="s">
        <v>228</v>
      </c>
      <c r="E11" s="11" t="s">
        <v>12</v>
      </c>
      <c r="F11" t="s">
        <v>229</v>
      </c>
      <c r="G11" s="11">
        <v>3</v>
      </c>
      <c r="H11" s="14">
        <v>0.12</v>
      </c>
      <c r="I11" s="14">
        <f t="shared" si="0"/>
        <v>0.36</v>
      </c>
      <c r="J11" s="3" t="s">
        <v>231</v>
      </c>
    </row>
    <row r="12" spans="1:12" x14ac:dyDescent="0.3">
      <c r="B12" t="s">
        <v>230</v>
      </c>
      <c r="C12" s="11" t="s">
        <v>233</v>
      </c>
      <c r="D12" s="11" t="s">
        <v>232</v>
      </c>
      <c r="E12" s="11" t="s">
        <v>12</v>
      </c>
      <c r="F12" t="s">
        <v>234</v>
      </c>
      <c r="G12" s="11">
        <v>4</v>
      </c>
      <c r="H12" s="14">
        <v>0.1</v>
      </c>
      <c r="I12" s="14">
        <f t="shared" si="0"/>
        <v>0.4</v>
      </c>
      <c r="J12" s="3" t="s">
        <v>235</v>
      </c>
    </row>
    <row r="13" spans="1:12" x14ac:dyDescent="0.3">
      <c r="B13" t="s">
        <v>206</v>
      </c>
      <c r="C13" s="11" t="s">
        <v>241</v>
      </c>
      <c r="D13" s="11" t="s">
        <v>236</v>
      </c>
      <c r="E13" s="11" t="s">
        <v>12</v>
      </c>
      <c r="F13" t="s">
        <v>237</v>
      </c>
      <c r="G13" s="11">
        <v>5</v>
      </c>
      <c r="H13" s="13">
        <v>0.1</v>
      </c>
      <c r="I13" s="14">
        <f t="shared" si="0"/>
        <v>0.5</v>
      </c>
      <c r="J13" s="3" t="s">
        <v>238</v>
      </c>
    </row>
    <row r="14" spans="1:12" x14ac:dyDescent="0.3">
      <c r="B14" t="s">
        <v>239</v>
      </c>
      <c r="C14" s="11" t="s">
        <v>241</v>
      </c>
      <c r="D14" s="11" t="s">
        <v>240</v>
      </c>
      <c r="E14" s="11" t="s">
        <v>12</v>
      </c>
      <c r="F14" t="s">
        <v>240</v>
      </c>
      <c r="G14" s="11">
        <v>12</v>
      </c>
      <c r="H14" s="13">
        <v>0.1</v>
      </c>
      <c r="I14" s="14">
        <f t="shared" si="0"/>
        <v>1.2000000000000002</v>
      </c>
      <c r="J14" s="3" t="s">
        <v>242</v>
      </c>
    </row>
    <row r="15" spans="1:12" x14ac:dyDescent="0.3">
      <c r="B15" t="s">
        <v>207</v>
      </c>
      <c r="C15" s="11" t="s">
        <v>241</v>
      </c>
      <c r="D15" s="11" t="s">
        <v>244</v>
      </c>
      <c r="E15" s="11" t="s">
        <v>12</v>
      </c>
      <c r="F15" t="s">
        <v>245</v>
      </c>
      <c r="G15" s="11">
        <v>11</v>
      </c>
      <c r="H15" s="13">
        <v>0.1</v>
      </c>
      <c r="I15" s="14">
        <f t="shared" si="0"/>
        <v>1.1000000000000001</v>
      </c>
      <c r="J15" s="3" t="s">
        <v>243</v>
      </c>
    </row>
    <row r="16" spans="1:12" x14ac:dyDescent="0.3">
      <c r="B16" t="s">
        <v>208</v>
      </c>
      <c r="C16" s="11" t="s">
        <v>241</v>
      </c>
      <c r="D16" s="11" t="s">
        <v>246</v>
      </c>
      <c r="E16" s="11" t="s">
        <v>12</v>
      </c>
      <c r="F16" t="s">
        <v>247</v>
      </c>
      <c r="G16" s="11">
        <v>2</v>
      </c>
      <c r="H16" s="13">
        <v>0.1</v>
      </c>
      <c r="I16" s="14">
        <f t="shared" si="0"/>
        <v>0.2</v>
      </c>
      <c r="J16" s="3" t="s">
        <v>248</v>
      </c>
    </row>
    <row r="17" spans="2:10" x14ac:dyDescent="0.3">
      <c r="B17" t="s">
        <v>210</v>
      </c>
      <c r="C17" s="11" t="s">
        <v>250</v>
      </c>
      <c r="D17" s="11" t="s">
        <v>251</v>
      </c>
      <c r="E17" s="11" t="s">
        <v>12</v>
      </c>
      <c r="F17" t="s">
        <v>252</v>
      </c>
      <c r="G17" s="11">
        <v>9</v>
      </c>
      <c r="H17" s="13">
        <v>0.16</v>
      </c>
      <c r="I17" s="14">
        <f t="shared" si="0"/>
        <v>1.44</v>
      </c>
      <c r="J17" s="3" t="s">
        <v>249</v>
      </c>
    </row>
    <row r="18" spans="2:10" x14ac:dyDescent="0.3">
      <c r="I18" s="14">
        <f t="shared" ref="I18:I76" si="1">G18*H18</f>
        <v>0</v>
      </c>
      <c r="J18" s="4"/>
    </row>
    <row r="19" spans="2:10" x14ac:dyDescent="0.3">
      <c r="I19" s="14">
        <f t="shared" si="1"/>
        <v>0</v>
      </c>
      <c r="J19" s="4"/>
    </row>
    <row r="20" spans="2:10" x14ac:dyDescent="0.3">
      <c r="I20" s="14">
        <f t="shared" si="1"/>
        <v>0</v>
      </c>
      <c r="J20" s="4"/>
    </row>
    <row r="21" spans="2:10" x14ac:dyDescent="0.3">
      <c r="I21" s="14">
        <f t="shared" si="1"/>
        <v>0</v>
      </c>
      <c r="J21" s="4"/>
    </row>
    <row r="22" spans="2:10" x14ac:dyDescent="0.3">
      <c r="I22" s="14">
        <f t="shared" si="1"/>
        <v>0</v>
      </c>
      <c r="J22" s="4"/>
    </row>
    <row r="23" spans="2:10" x14ac:dyDescent="0.3">
      <c r="I23" s="14">
        <f t="shared" si="1"/>
        <v>0</v>
      </c>
      <c r="J23" s="4"/>
    </row>
    <row r="24" spans="2:10" x14ac:dyDescent="0.3">
      <c r="I24" s="14">
        <f t="shared" si="1"/>
        <v>0</v>
      </c>
      <c r="J24" s="4"/>
    </row>
    <row r="25" spans="2:10" x14ac:dyDescent="0.3">
      <c r="I25" s="14">
        <f t="shared" si="1"/>
        <v>0</v>
      </c>
      <c r="J25" s="4"/>
    </row>
    <row r="26" spans="2:10" x14ac:dyDescent="0.3">
      <c r="I26" s="14">
        <f t="shared" si="1"/>
        <v>0</v>
      </c>
      <c r="J26" s="4"/>
    </row>
    <row r="27" spans="2:10" x14ac:dyDescent="0.3">
      <c r="I27" s="14">
        <f t="shared" si="1"/>
        <v>0</v>
      </c>
      <c r="J27" s="4"/>
    </row>
    <row r="28" spans="2:10" x14ac:dyDescent="0.3">
      <c r="I28" s="14">
        <f t="shared" si="1"/>
        <v>0</v>
      </c>
      <c r="J28" s="4"/>
    </row>
    <row r="29" spans="2:10" x14ac:dyDescent="0.3">
      <c r="I29" s="14">
        <f t="shared" si="1"/>
        <v>0</v>
      </c>
      <c r="J29" s="4"/>
    </row>
    <row r="30" spans="2:10" x14ac:dyDescent="0.3">
      <c r="I30" s="14">
        <f t="shared" si="1"/>
        <v>0</v>
      </c>
      <c r="J30" s="4"/>
    </row>
    <row r="31" spans="2:10" x14ac:dyDescent="0.3">
      <c r="I31" s="14">
        <f t="shared" si="1"/>
        <v>0</v>
      </c>
      <c r="J31" s="4"/>
    </row>
    <row r="32" spans="2:10" x14ac:dyDescent="0.3">
      <c r="I32" s="14">
        <f t="shared" si="1"/>
        <v>0</v>
      </c>
    </row>
    <row r="33" spans="9:9" x14ac:dyDescent="0.3">
      <c r="I33" s="14">
        <f t="shared" si="1"/>
        <v>0</v>
      </c>
    </row>
    <row r="34" spans="9:9" x14ac:dyDescent="0.3">
      <c r="I34" s="14">
        <f t="shared" si="1"/>
        <v>0</v>
      </c>
    </row>
    <row r="35" spans="9:9" x14ac:dyDescent="0.3">
      <c r="I35" s="14">
        <f t="shared" si="1"/>
        <v>0</v>
      </c>
    </row>
    <row r="36" spans="9:9" x14ac:dyDescent="0.3">
      <c r="I36" s="14">
        <f t="shared" si="1"/>
        <v>0</v>
      </c>
    </row>
    <row r="37" spans="9:9" x14ac:dyDescent="0.3">
      <c r="I37" s="14">
        <f t="shared" si="1"/>
        <v>0</v>
      </c>
    </row>
    <row r="38" spans="9:9" x14ac:dyDescent="0.3">
      <c r="I38" s="14">
        <f t="shared" si="1"/>
        <v>0</v>
      </c>
    </row>
    <row r="39" spans="9:9" x14ac:dyDescent="0.3">
      <c r="I39" s="14">
        <f t="shared" si="1"/>
        <v>0</v>
      </c>
    </row>
    <row r="40" spans="9:9" x14ac:dyDescent="0.3">
      <c r="I40" s="14">
        <f t="shared" si="1"/>
        <v>0</v>
      </c>
    </row>
    <row r="41" spans="9:9" x14ac:dyDescent="0.3">
      <c r="I41" s="14">
        <f t="shared" si="1"/>
        <v>0</v>
      </c>
    </row>
    <row r="42" spans="9:9" x14ac:dyDescent="0.3">
      <c r="I42" s="14">
        <f t="shared" si="1"/>
        <v>0</v>
      </c>
    </row>
    <row r="43" spans="9:9" x14ac:dyDescent="0.3">
      <c r="I43" s="14">
        <f t="shared" si="1"/>
        <v>0</v>
      </c>
    </row>
    <row r="44" spans="9:9" x14ac:dyDescent="0.3">
      <c r="I44" s="14">
        <f t="shared" si="1"/>
        <v>0</v>
      </c>
    </row>
    <row r="45" spans="9:9" x14ac:dyDescent="0.3">
      <c r="I45" s="14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ref="I77:I110" si="2">G77*H77</f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  <row r="103" spans="9:9" x14ac:dyDescent="0.3">
      <c r="I103" s="14">
        <f t="shared" si="2"/>
        <v>0</v>
      </c>
    </row>
    <row r="104" spans="9:9" x14ac:dyDescent="0.3">
      <c r="I104" s="14">
        <f t="shared" si="2"/>
        <v>0</v>
      </c>
    </row>
    <row r="105" spans="9:9" x14ac:dyDescent="0.3">
      <c r="I105" s="14">
        <f t="shared" si="2"/>
        <v>0</v>
      </c>
    </row>
    <row r="106" spans="9:9" x14ac:dyDescent="0.3">
      <c r="I106" s="14">
        <f t="shared" si="2"/>
        <v>0</v>
      </c>
    </row>
    <row r="107" spans="9:9" x14ac:dyDescent="0.3">
      <c r="I107" s="14">
        <f t="shared" si="2"/>
        <v>0</v>
      </c>
    </row>
    <row r="108" spans="9:9" x14ac:dyDescent="0.3">
      <c r="I108" s="14">
        <f t="shared" si="2"/>
        <v>0</v>
      </c>
    </row>
    <row r="109" spans="9:9" x14ac:dyDescent="0.3">
      <c r="I109" s="14">
        <f t="shared" si="2"/>
        <v>0</v>
      </c>
    </row>
    <row r="110" spans="9:9" x14ac:dyDescent="0.3">
      <c r="I110" s="14">
        <f t="shared" si="2"/>
        <v>0</v>
      </c>
    </row>
  </sheetData>
  <mergeCells count="1">
    <mergeCell ref="A1:I1"/>
  </mergeCells>
  <hyperlinks>
    <hyperlink ref="J3" r:id="rId1" xr:uid="{7FF614E6-9214-4B15-B18D-F37EF6411D92}"/>
    <hyperlink ref="J7" r:id="rId2" xr:uid="{06FBC2E7-7499-4DE3-82D0-4097CE0647AA}"/>
    <hyperlink ref="J13" r:id="rId3" xr:uid="{E998AA30-CA0E-4463-A55C-ED48248E9895}"/>
  </hyperlink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A9FC6-1251-4D6C-A8F0-29659EBD6918}">
  <dimension ref="A1:L112"/>
  <sheetViews>
    <sheetView tabSelected="1" zoomScaleNormal="100" workbookViewId="0">
      <pane ySplit="2" topLeftCell="A3" activePane="bottomLeft" state="frozen"/>
      <selection pane="bottomLeft" activeCell="J3" sqref="J3"/>
    </sheetView>
  </sheetViews>
  <sheetFormatPr defaultRowHeight="14.4" x14ac:dyDescent="0.3"/>
  <cols>
    <col min="1" max="1" width="8.88671875" style="1"/>
    <col min="2" max="2" width="37.109375" customWidth="1"/>
    <col min="3" max="3" width="26.88671875" style="11" customWidth="1"/>
    <col min="4" max="4" width="25.88671875" style="11" customWidth="1"/>
    <col min="5" max="5" width="16.77734375" style="11" customWidth="1"/>
    <col min="6" max="6" width="35.109375" style="11" customWidth="1"/>
    <col min="7" max="7" width="9" style="11" customWidth="1"/>
    <col min="8" max="8" width="8.88671875" style="13"/>
    <col min="9" max="9" width="12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332</v>
      </c>
      <c r="C3" s="11" t="s">
        <v>333</v>
      </c>
      <c r="D3" s="11" t="s">
        <v>334</v>
      </c>
      <c r="E3" s="11" t="s">
        <v>12</v>
      </c>
      <c r="F3" s="11" t="s">
        <v>335</v>
      </c>
      <c r="G3" s="11">
        <v>1</v>
      </c>
      <c r="H3" s="13">
        <v>1.1499999999999999</v>
      </c>
      <c r="I3" s="14">
        <f t="shared" ref="I3:I76" si="0">G3*H3</f>
        <v>1.1499999999999999</v>
      </c>
      <c r="J3" s="4" t="s">
        <v>336</v>
      </c>
      <c r="L3" s="2">
        <f>SUM(I3:I113)</f>
        <v>1.1499999999999999</v>
      </c>
    </row>
    <row r="4" spans="1:12" x14ac:dyDescent="0.3">
      <c r="I4" s="14">
        <f t="shared" si="0"/>
        <v>0</v>
      </c>
      <c r="J4" s="4"/>
    </row>
    <row r="5" spans="1:12" x14ac:dyDescent="0.3">
      <c r="I5" s="14">
        <f t="shared" si="0"/>
        <v>0</v>
      </c>
      <c r="J5" s="4"/>
    </row>
    <row r="6" spans="1:12" x14ac:dyDescent="0.3">
      <c r="I6" s="14">
        <f t="shared" si="0"/>
        <v>0</v>
      </c>
      <c r="J6" s="4"/>
    </row>
    <row r="7" spans="1:12" x14ac:dyDescent="0.3">
      <c r="I7" s="14">
        <f t="shared" si="0"/>
        <v>0</v>
      </c>
      <c r="J7" s="4"/>
    </row>
    <row r="8" spans="1:12" x14ac:dyDescent="0.3">
      <c r="I8" s="14">
        <f t="shared" si="0"/>
        <v>0</v>
      </c>
      <c r="J8" s="4"/>
    </row>
    <row r="9" spans="1:12" x14ac:dyDescent="0.3">
      <c r="I9" s="14">
        <f t="shared" si="0"/>
        <v>0</v>
      </c>
      <c r="J9" s="4"/>
    </row>
    <row r="10" spans="1:12" x14ac:dyDescent="0.3">
      <c r="I10" s="14">
        <f t="shared" si="0"/>
        <v>0</v>
      </c>
      <c r="J10" s="4"/>
    </row>
    <row r="11" spans="1:12" x14ac:dyDescent="0.3">
      <c r="I11" s="14">
        <f t="shared" si="0"/>
        <v>0</v>
      </c>
      <c r="J11" s="4"/>
    </row>
    <row r="12" spans="1:12" x14ac:dyDescent="0.3">
      <c r="I12" s="14">
        <f t="shared" si="0"/>
        <v>0</v>
      </c>
      <c r="J12" s="4"/>
    </row>
    <row r="13" spans="1:12" x14ac:dyDescent="0.3">
      <c r="H13" s="14"/>
      <c r="I13" s="14">
        <f t="shared" si="0"/>
        <v>0</v>
      </c>
      <c r="J13" s="4"/>
    </row>
    <row r="14" spans="1:12" x14ac:dyDescent="0.3">
      <c r="I14" s="14">
        <f t="shared" si="0"/>
        <v>0</v>
      </c>
      <c r="J14" s="4"/>
    </row>
    <row r="15" spans="1:12" x14ac:dyDescent="0.3">
      <c r="I15" s="14">
        <f t="shared" si="0"/>
        <v>0</v>
      </c>
      <c r="J15" s="4"/>
    </row>
    <row r="16" spans="1:12" x14ac:dyDescent="0.3">
      <c r="I16" s="14">
        <f t="shared" si="0"/>
        <v>0</v>
      </c>
    </row>
    <row r="17" spans="2:12" x14ac:dyDescent="0.3">
      <c r="H17" s="14"/>
      <c r="I17" s="14">
        <f t="shared" si="0"/>
        <v>0</v>
      </c>
      <c r="J17" s="3"/>
    </row>
    <row r="18" spans="2:12" x14ac:dyDescent="0.3">
      <c r="I18" s="14">
        <f t="shared" si="0"/>
        <v>0</v>
      </c>
      <c r="J18" s="4"/>
    </row>
    <row r="19" spans="2:12" x14ac:dyDescent="0.3">
      <c r="I19" s="14">
        <f t="shared" si="0"/>
        <v>0</v>
      </c>
      <c r="J19" s="4"/>
    </row>
    <row r="20" spans="2:12" x14ac:dyDescent="0.3">
      <c r="I20" s="14">
        <f t="shared" si="0"/>
        <v>0</v>
      </c>
      <c r="J20" s="4"/>
    </row>
    <row r="21" spans="2:12" x14ac:dyDescent="0.3">
      <c r="H21" s="14"/>
      <c r="I21" s="14">
        <f t="shared" si="0"/>
        <v>0</v>
      </c>
      <c r="J21" s="3"/>
      <c r="L21" s="2"/>
    </row>
    <row r="22" spans="2:12" x14ac:dyDescent="0.3">
      <c r="H22" s="14"/>
      <c r="I22" s="14">
        <f t="shared" si="0"/>
        <v>0</v>
      </c>
      <c r="J22" s="3"/>
    </row>
    <row r="23" spans="2:12" x14ac:dyDescent="0.3">
      <c r="I23" s="14">
        <f t="shared" si="0"/>
        <v>0</v>
      </c>
      <c r="J23" s="3"/>
    </row>
    <row r="24" spans="2:12" x14ac:dyDescent="0.3">
      <c r="I24" s="14">
        <f t="shared" si="0"/>
        <v>0</v>
      </c>
      <c r="J24" s="3"/>
    </row>
    <row r="25" spans="2:12" x14ac:dyDescent="0.3">
      <c r="I25" s="14">
        <f t="shared" si="0"/>
        <v>0</v>
      </c>
      <c r="J25" s="4"/>
    </row>
    <row r="26" spans="2:12" x14ac:dyDescent="0.3">
      <c r="I26" s="14">
        <f t="shared" si="0"/>
        <v>0</v>
      </c>
      <c r="J26" s="4"/>
    </row>
    <row r="27" spans="2:12" x14ac:dyDescent="0.3">
      <c r="I27" s="14">
        <f t="shared" si="0"/>
        <v>0</v>
      </c>
      <c r="J27" s="4"/>
    </row>
    <row r="28" spans="2:12" x14ac:dyDescent="0.3">
      <c r="I28" s="14">
        <f t="shared" si="0"/>
        <v>0</v>
      </c>
      <c r="J28" s="4"/>
    </row>
    <row r="29" spans="2:12" x14ac:dyDescent="0.3">
      <c r="B29" t="s">
        <v>306</v>
      </c>
      <c r="C29" s="11" t="s">
        <v>308</v>
      </c>
      <c r="D29" s="11" t="s">
        <v>309</v>
      </c>
      <c r="F29" s="11" t="s">
        <v>266</v>
      </c>
      <c r="I29" s="14">
        <f t="shared" si="0"/>
        <v>0</v>
      </c>
      <c r="J29" s="4"/>
    </row>
    <row r="30" spans="2:12" x14ac:dyDescent="0.3">
      <c r="I30" s="14">
        <f t="shared" si="0"/>
        <v>0</v>
      </c>
      <c r="J30" s="4"/>
    </row>
    <row r="31" spans="2:12" x14ac:dyDescent="0.3">
      <c r="I31" s="14">
        <f t="shared" si="0"/>
        <v>0</v>
      </c>
      <c r="J31" s="4"/>
    </row>
    <row r="32" spans="2:12" x14ac:dyDescent="0.3">
      <c r="I32" s="14">
        <f t="shared" si="0"/>
        <v>0</v>
      </c>
      <c r="J32" s="4"/>
    </row>
    <row r="33" spans="9:10" x14ac:dyDescent="0.3">
      <c r="I33" s="14">
        <f t="shared" si="0"/>
        <v>0</v>
      </c>
      <c r="J33" s="4"/>
    </row>
    <row r="34" spans="9:10" x14ac:dyDescent="0.3">
      <c r="I34" s="14">
        <f t="shared" si="0"/>
        <v>0</v>
      </c>
    </row>
    <row r="35" spans="9:10" x14ac:dyDescent="0.3">
      <c r="I35" s="14">
        <f t="shared" si="0"/>
        <v>0</v>
      </c>
    </row>
    <row r="36" spans="9:10" x14ac:dyDescent="0.3">
      <c r="I36" s="14">
        <f t="shared" si="0"/>
        <v>0</v>
      </c>
    </row>
    <row r="37" spans="9:10" x14ac:dyDescent="0.3">
      <c r="I37" s="14">
        <f t="shared" si="0"/>
        <v>0</v>
      </c>
    </row>
    <row r="38" spans="9:10" x14ac:dyDescent="0.3">
      <c r="I38" s="14">
        <f t="shared" si="0"/>
        <v>0</v>
      </c>
    </row>
    <row r="39" spans="9:10" x14ac:dyDescent="0.3">
      <c r="I39" s="14">
        <f t="shared" si="0"/>
        <v>0</v>
      </c>
    </row>
    <row r="40" spans="9:10" x14ac:dyDescent="0.3">
      <c r="I40" s="14">
        <f t="shared" si="0"/>
        <v>0</v>
      </c>
    </row>
    <row r="41" spans="9:10" x14ac:dyDescent="0.3">
      <c r="I41" s="14">
        <f t="shared" si="0"/>
        <v>0</v>
      </c>
    </row>
    <row r="42" spans="9:10" x14ac:dyDescent="0.3">
      <c r="I42" s="14">
        <f t="shared" si="0"/>
        <v>0</v>
      </c>
    </row>
    <row r="43" spans="9:10" x14ac:dyDescent="0.3">
      <c r="I43" s="14">
        <f t="shared" si="0"/>
        <v>0</v>
      </c>
    </row>
    <row r="44" spans="9:10" x14ac:dyDescent="0.3">
      <c r="I44" s="14">
        <f t="shared" si="0"/>
        <v>0</v>
      </c>
    </row>
    <row r="45" spans="9:10" x14ac:dyDescent="0.3">
      <c r="I45" s="14">
        <f t="shared" si="0"/>
        <v>0</v>
      </c>
    </row>
    <row r="46" spans="9:10" x14ac:dyDescent="0.3">
      <c r="I46" s="14">
        <f t="shared" si="0"/>
        <v>0</v>
      </c>
    </row>
    <row r="47" spans="9:10" x14ac:dyDescent="0.3">
      <c r="I47" s="14">
        <f t="shared" si="0"/>
        <v>0</v>
      </c>
    </row>
    <row r="48" spans="9:10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si="0"/>
        <v>0</v>
      </c>
    </row>
    <row r="71" spans="9:9" x14ac:dyDescent="0.3">
      <c r="I71" s="14">
        <f t="shared" si="0"/>
        <v>0</v>
      </c>
    </row>
    <row r="72" spans="9:9" x14ac:dyDescent="0.3">
      <c r="I72" s="14">
        <f t="shared" si="0"/>
        <v>0</v>
      </c>
    </row>
    <row r="73" spans="9:9" x14ac:dyDescent="0.3">
      <c r="I73" s="14">
        <f t="shared" si="0"/>
        <v>0</v>
      </c>
    </row>
    <row r="74" spans="9:9" x14ac:dyDescent="0.3">
      <c r="I74" s="14">
        <f t="shared" si="0"/>
        <v>0</v>
      </c>
    </row>
    <row r="75" spans="9:9" x14ac:dyDescent="0.3">
      <c r="I75" s="14">
        <f t="shared" si="0"/>
        <v>0</v>
      </c>
    </row>
    <row r="76" spans="9:9" x14ac:dyDescent="0.3">
      <c r="I76" s="14">
        <f t="shared" si="0"/>
        <v>0</v>
      </c>
    </row>
    <row r="77" spans="9:9" x14ac:dyDescent="0.3">
      <c r="I77" s="14">
        <f t="shared" ref="I77:I112" si="1">G77*H77</f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  <row r="104" spans="9:9" x14ac:dyDescent="0.3">
      <c r="I104" s="14">
        <f t="shared" si="1"/>
        <v>0</v>
      </c>
    </row>
    <row r="105" spans="9:9" x14ac:dyDescent="0.3">
      <c r="I105" s="14">
        <f t="shared" si="1"/>
        <v>0</v>
      </c>
    </row>
    <row r="106" spans="9:9" x14ac:dyDescent="0.3">
      <c r="I106" s="14">
        <f t="shared" si="1"/>
        <v>0</v>
      </c>
    </row>
    <row r="107" spans="9:9" x14ac:dyDescent="0.3">
      <c r="I107" s="14">
        <f t="shared" si="1"/>
        <v>0</v>
      </c>
    </row>
    <row r="108" spans="9:9" x14ac:dyDescent="0.3">
      <c r="I108" s="14">
        <f t="shared" si="1"/>
        <v>0</v>
      </c>
    </row>
    <row r="109" spans="9:9" x14ac:dyDescent="0.3">
      <c r="I109" s="14">
        <f t="shared" si="1"/>
        <v>0</v>
      </c>
    </row>
    <row r="110" spans="9:9" x14ac:dyDescent="0.3">
      <c r="I110" s="14">
        <f t="shared" si="1"/>
        <v>0</v>
      </c>
    </row>
    <row r="111" spans="9:9" x14ac:dyDescent="0.3">
      <c r="I111" s="14">
        <f t="shared" si="1"/>
        <v>0</v>
      </c>
    </row>
    <row r="112" spans="9:9" x14ac:dyDescent="0.3">
      <c r="I112" s="14">
        <f t="shared" si="1"/>
        <v>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workbookViewId="0">
      <pane ySplit="2" topLeftCell="A6" activePane="bottomLeft" state="frozen"/>
      <selection pane="bottomLeft" activeCell="J19" sqref="J19"/>
    </sheetView>
  </sheetViews>
  <sheetFormatPr defaultRowHeight="14.4" x14ac:dyDescent="0.3"/>
  <cols>
    <col min="1" max="1" width="8.88671875" style="1"/>
    <col min="2" max="2" width="32.88671875" customWidth="1"/>
    <col min="3" max="3" width="20.33203125" customWidth="1"/>
    <col min="4" max="4" width="19.6640625" customWidth="1"/>
    <col min="5" max="5" width="16.77734375" style="11" customWidth="1"/>
    <col min="6" max="6" width="20.44140625" customWidth="1"/>
    <col min="7" max="7" width="9" style="11" customWidth="1"/>
    <col min="8" max="8" width="8.88671875" style="13"/>
    <col min="9" max="9" width="13.1093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9</v>
      </c>
      <c r="C3" t="s">
        <v>10</v>
      </c>
      <c r="D3" t="s">
        <v>11</v>
      </c>
      <c r="E3" s="11" t="s">
        <v>12</v>
      </c>
      <c r="F3" t="s">
        <v>13</v>
      </c>
      <c r="G3" s="11">
        <v>1</v>
      </c>
      <c r="H3" s="14">
        <v>10.97</v>
      </c>
      <c r="I3" s="14">
        <f>G3*H3</f>
        <v>10.97</v>
      </c>
      <c r="J3" s="3" t="s">
        <v>24</v>
      </c>
      <c r="L3" s="2">
        <f>SUM(I3:I51)</f>
        <v>94.54000000000002</v>
      </c>
    </row>
    <row r="4" spans="1:12" x14ac:dyDescent="0.3">
      <c r="B4" t="s">
        <v>14</v>
      </c>
      <c r="C4" t="s">
        <v>15</v>
      </c>
      <c r="D4" t="s">
        <v>16</v>
      </c>
      <c r="E4" s="11" t="s">
        <v>12</v>
      </c>
      <c r="F4" t="s">
        <v>17</v>
      </c>
      <c r="G4" s="11">
        <v>3</v>
      </c>
      <c r="H4" s="14">
        <v>0.92</v>
      </c>
      <c r="I4" s="14">
        <f t="shared" ref="I4:I67" si="0">G4*H4</f>
        <v>2.7600000000000002</v>
      </c>
      <c r="J4" s="3" t="s">
        <v>23</v>
      </c>
    </row>
    <row r="5" spans="1:12" x14ac:dyDescent="0.3">
      <c r="B5" t="s">
        <v>18</v>
      </c>
      <c r="C5" t="s">
        <v>19</v>
      </c>
      <c r="D5" t="s">
        <v>20</v>
      </c>
      <c r="E5" s="11" t="s">
        <v>12</v>
      </c>
      <c r="F5" t="s">
        <v>21</v>
      </c>
      <c r="G5" s="11">
        <v>2</v>
      </c>
      <c r="H5" s="14">
        <v>1.17</v>
      </c>
      <c r="I5" s="14">
        <f t="shared" si="0"/>
        <v>2.34</v>
      </c>
      <c r="J5" s="3" t="s">
        <v>22</v>
      </c>
    </row>
    <row r="6" spans="1:12" x14ac:dyDescent="0.3">
      <c r="B6" t="s">
        <v>25</v>
      </c>
      <c r="C6" t="s">
        <v>26</v>
      </c>
      <c r="D6" t="s">
        <v>27</v>
      </c>
      <c r="E6" s="11" t="s">
        <v>12</v>
      </c>
      <c r="F6" t="s">
        <v>28</v>
      </c>
      <c r="G6" s="11">
        <v>4</v>
      </c>
      <c r="H6" s="14">
        <v>0.23</v>
      </c>
      <c r="I6" s="14">
        <f t="shared" si="0"/>
        <v>0.92</v>
      </c>
      <c r="J6" s="3" t="s">
        <v>29</v>
      </c>
    </row>
    <row r="7" spans="1:12" x14ac:dyDescent="0.3">
      <c r="B7" t="s">
        <v>31</v>
      </c>
      <c r="C7" t="s">
        <v>33</v>
      </c>
      <c r="D7" t="s">
        <v>32</v>
      </c>
      <c r="E7" s="11" t="s">
        <v>12</v>
      </c>
      <c r="F7" t="s">
        <v>34</v>
      </c>
      <c r="G7" s="11">
        <v>6</v>
      </c>
      <c r="H7" s="14">
        <v>0.45</v>
      </c>
      <c r="I7" s="14">
        <f t="shared" si="0"/>
        <v>2.7</v>
      </c>
      <c r="J7" s="3" t="s">
        <v>30</v>
      </c>
      <c r="L7" s="2">
        <f>SUM(I2:I100)</f>
        <v>94.54000000000002</v>
      </c>
    </row>
    <row r="8" spans="1:12" x14ac:dyDescent="0.3">
      <c r="B8" s="6" t="s">
        <v>39</v>
      </c>
      <c r="C8" t="s">
        <v>36</v>
      </c>
      <c r="D8" t="s">
        <v>37</v>
      </c>
      <c r="E8" s="11" t="s">
        <v>12</v>
      </c>
      <c r="F8" t="s">
        <v>38</v>
      </c>
      <c r="G8" s="11">
        <v>2</v>
      </c>
      <c r="H8" s="14">
        <v>2.04</v>
      </c>
      <c r="I8" s="14">
        <f t="shared" si="0"/>
        <v>4.08</v>
      </c>
      <c r="J8" s="3" t="s">
        <v>35</v>
      </c>
    </row>
    <row r="9" spans="1:12" x14ac:dyDescent="0.3">
      <c r="B9" t="s">
        <v>40</v>
      </c>
      <c r="C9" t="s">
        <v>43</v>
      </c>
      <c r="D9" t="s">
        <v>42</v>
      </c>
      <c r="E9" s="11" t="s">
        <v>12</v>
      </c>
      <c r="F9" t="s">
        <v>44</v>
      </c>
      <c r="G9" s="11">
        <v>4</v>
      </c>
      <c r="H9" s="13">
        <v>0.38</v>
      </c>
      <c r="I9" s="14">
        <f t="shared" si="0"/>
        <v>1.52</v>
      </c>
      <c r="J9" s="3" t="s">
        <v>46</v>
      </c>
    </row>
    <row r="10" spans="1:12" x14ac:dyDescent="0.3">
      <c r="B10" t="s">
        <v>41</v>
      </c>
      <c r="C10" t="s">
        <v>47</v>
      </c>
      <c r="D10" t="s">
        <v>48</v>
      </c>
      <c r="E10" s="11" t="s">
        <v>12</v>
      </c>
      <c r="F10" t="s">
        <v>49</v>
      </c>
      <c r="G10" s="11">
        <v>2</v>
      </c>
      <c r="H10" s="13">
        <v>0.43</v>
      </c>
      <c r="I10" s="14">
        <f t="shared" si="0"/>
        <v>0.86</v>
      </c>
      <c r="J10" s="3" t="s">
        <v>50</v>
      </c>
    </row>
    <row r="11" spans="1:12" x14ac:dyDescent="0.3">
      <c r="B11" s="6" t="s">
        <v>51</v>
      </c>
      <c r="C11" t="s">
        <v>52</v>
      </c>
      <c r="D11" t="s">
        <v>53</v>
      </c>
      <c r="E11" s="11" t="s">
        <v>12</v>
      </c>
      <c r="F11" t="s">
        <v>54</v>
      </c>
      <c r="G11" s="11">
        <v>1</v>
      </c>
      <c r="H11" s="13">
        <v>3.03</v>
      </c>
      <c r="I11" s="14">
        <f t="shared" si="0"/>
        <v>3.03</v>
      </c>
      <c r="J11" s="4" t="s">
        <v>55</v>
      </c>
    </row>
    <row r="12" spans="1:12" x14ac:dyDescent="0.3">
      <c r="B12" t="s">
        <v>56</v>
      </c>
      <c r="C12" t="s">
        <v>57</v>
      </c>
      <c r="D12" t="s">
        <v>58</v>
      </c>
      <c r="E12" s="11" t="s">
        <v>12</v>
      </c>
      <c r="F12" t="s">
        <v>59</v>
      </c>
      <c r="G12" s="11">
        <v>60</v>
      </c>
      <c r="H12" s="13">
        <v>0.18</v>
      </c>
      <c r="I12" s="14">
        <f t="shared" si="0"/>
        <v>10.799999999999999</v>
      </c>
      <c r="J12" s="4" t="s">
        <v>60</v>
      </c>
    </row>
    <row r="13" spans="1:12" x14ac:dyDescent="0.3">
      <c r="B13" s="8" t="s">
        <v>61</v>
      </c>
      <c r="C13" t="s">
        <v>64</v>
      </c>
      <c r="D13" t="s">
        <v>65</v>
      </c>
      <c r="E13" s="11" t="s">
        <v>12</v>
      </c>
      <c r="F13" t="s">
        <v>66</v>
      </c>
      <c r="G13" s="11">
        <v>2</v>
      </c>
      <c r="H13" s="13">
        <v>0.73</v>
      </c>
      <c r="I13" s="14">
        <f t="shared" si="0"/>
        <v>1.46</v>
      </c>
      <c r="J13" s="4" t="s">
        <v>67</v>
      </c>
    </row>
    <row r="14" spans="1:12" x14ac:dyDescent="0.3">
      <c r="B14" s="8" t="s">
        <v>62</v>
      </c>
      <c r="C14" t="s">
        <v>64</v>
      </c>
      <c r="D14" t="s">
        <v>70</v>
      </c>
      <c r="E14" s="11" t="s">
        <v>12</v>
      </c>
      <c r="F14" t="s">
        <v>71</v>
      </c>
      <c r="G14" s="11">
        <v>2</v>
      </c>
      <c r="H14" s="13">
        <v>0.39</v>
      </c>
      <c r="I14" s="14">
        <f t="shared" si="0"/>
        <v>0.78</v>
      </c>
      <c r="J14" s="4" t="s">
        <v>68</v>
      </c>
    </row>
    <row r="15" spans="1:12" x14ac:dyDescent="0.3">
      <c r="B15" s="9" t="s">
        <v>63</v>
      </c>
      <c r="C15" t="s">
        <v>72</v>
      </c>
      <c r="D15" t="s">
        <v>73</v>
      </c>
      <c r="E15" s="11" t="s">
        <v>12</v>
      </c>
      <c r="F15" t="s">
        <v>74</v>
      </c>
      <c r="G15" s="11">
        <v>1</v>
      </c>
      <c r="H15" s="13">
        <v>1.34</v>
      </c>
      <c r="I15" s="14">
        <f t="shared" si="0"/>
        <v>1.34</v>
      </c>
      <c r="J15" s="4" t="s">
        <v>69</v>
      </c>
    </row>
    <row r="16" spans="1:12" x14ac:dyDescent="0.3">
      <c r="B16" t="s">
        <v>75</v>
      </c>
      <c r="C16" t="s">
        <v>76</v>
      </c>
      <c r="D16" t="s">
        <v>77</v>
      </c>
      <c r="E16" s="11" t="s">
        <v>12</v>
      </c>
      <c r="F16" t="s">
        <v>78</v>
      </c>
      <c r="G16" s="11">
        <v>1</v>
      </c>
      <c r="H16" s="13">
        <v>2.7</v>
      </c>
      <c r="I16" s="14">
        <f t="shared" si="0"/>
        <v>2.7</v>
      </c>
      <c r="J16" s="4" t="s">
        <v>79</v>
      </c>
    </row>
    <row r="17" spans="2:10" x14ac:dyDescent="0.3">
      <c r="B17" s="7" t="s">
        <v>80</v>
      </c>
      <c r="C17" t="s">
        <v>81</v>
      </c>
      <c r="D17" t="s">
        <v>92</v>
      </c>
      <c r="E17" s="11" t="s">
        <v>12</v>
      </c>
      <c r="F17" t="s">
        <v>93</v>
      </c>
      <c r="G17" s="11">
        <v>2</v>
      </c>
      <c r="H17" s="13">
        <v>3.26</v>
      </c>
      <c r="I17" s="14">
        <f t="shared" si="0"/>
        <v>6.52</v>
      </c>
      <c r="J17" s="4" t="s">
        <v>94</v>
      </c>
    </row>
    <row r="18" spans="2:10" x14ac:dyDescent="0.3">
      <c r="B18" t="s">
        <v>87</v>
      </c>
      <c r="C18" t="s">
        <v>88</v>
      </c>
      <c r="D18" t="s">
        <v>89</v>
      </c>
      <c r="E18" s="11" t="s">
        <v>12</v>
      </c>
      <c r="F18" t="s">
        <v>90</v>
      </c>
      <c r="G18" s="11">
        <v>1</v>
      </c>
      <c r="H18" s="13">
        <v>15.35</v>
      </c>
      <c r="I18" s="14">
        <f t="shared" si="0"/>
        <v>15.35</v>
      </c>
      <c r="J18" s="4" t="s">
        <v>91</v>
      </c>
    </row>
    <row r="19" spans="2:10" x14ac:dyDescent="0.3">
      <c r="B19" t="s">
        <v>82</v>
      </c>
      <c r="C19" t="s">
        <v>83</v>
      </c>
      <c r="D19" t="s">
        <v>84</v>
      </c>
      <c r="E19" s="11" t="s">
        <v>12</v>
      </c>
      <c r="F19" t="s">
        <v>85</v>
      </c>
      <c r="G19" s="11">
        <v>1</v>
      </c>
      <c r="H19" s="13">
        <v>5.29</v>
      </c>
      <c r="I19" s="14">
        <f t="shared" si="0"/>
        <v>5.29</v>
      </c>
      <c r="J19" s="4" t="s">
        <v>86</v>
      </c>
    </row>
    <row r="20" spans="2:10" x14ac:dyDescent="0.3">
      <c r="B20" s="7" t="s">
        <v>95</v>
      </c>
      <c r="C20" t="s">
        <v>96</v>
      </c>
      <c r="D20">
        <v>1208</v>
      </c>
      <c r="E20" s="11" t="s">
        <v>12</v>
      </c>
      <c r="F20" t="s">
        <v>97</v>
      </c>
      <c r="G20" s="11">
        <v>1</v>
      </c>
      <c r="H20" s="13">
        <v>4.95</v>
      </c>
      <c r="I20" s="14">
        <f t="shared" si="0"/>
        <v>4.95</v>
      </c>
      <c r="J20" s="4" t="s">
        <v>98</v>
      </c>
    </row>
    <row r="21" spans="2:10" x14ac:dyDescent="0.3">
      <c r="B21" s="5" t="s">
        <v>99</v>
      </c>
      <c r="C21" t="s">
        <v>100</v>
      </c>
      <c r="D21" t="s">
        <v>101</v>
      </c>
      <c r="E21" s="11" t="s">
        <v>12</v>
      </c>
      <c r="F21" t="s">
        <v>102</v>
      </c>
      <c r="G21" s="11">
        <v>1</v>
      </c>
      <c r="H21" s="13">
        <v>11.38</v>
      </c>
      <c r="I21" s="14">
        <f t="shared" si="0"/>
        <v>11.38</v>
      </c>
      <c r="J21" s="4" t="s">
        <v>103</v>
      </c>
    </row>
    <row r="22" spans="2:10" x14ac:dyDescent="0.3">
      <c r="B22" s="5" t="s">
        <v>104</v>
      </c>
      <c r="C22" t="s">
        <v>83</v>
      </c>
      <c r="D22" t="s">
        <v>105</v>
      </c>
      <c r="E22" s="11" t="s">
        <v>12</v>
      </c>
      <c r="F22" t="s">
        <v>106</v>
      </c>
      <c r="G22" s="11">
        <v>1</v>
      </c>
      <c r="H22" s="13">
        <v>4.79</v>
      </c>
      <c r="I22" s="14">
        <f t="shared" si="0"/>
        <v>4.79</v>
      </c>
      <c r="J22" s="4" t="s">
        <v>107</v>
      </c>
    </row>
    <row r="23" spans="2:10" x14ac:dyDescent="0.3">
      <c r="I23" s="14">
        <f t="shared" si="0"/>
        <v>0</v>
      </c>
    </row>
    <row r="24" spans="2:10" x14ac:dyDescent="0.3">
      <c r="I24" s="14">
        <f t="shared" si="0"/>
        <v>0</v>
      </c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ref="I68:I101" si="1">G68*H68</f>
        <v>0</v>
      </c>
    </row>
    <row r="69" spans="9:9" x14ac:dyDescent="0.3">
      <c r="I69" s="14">
        <f t="shared" si="1"/>
        <v>0</v>
      </c>
    </row>
    <row r="70" spans="9:9" x14ac:dyDescent="0.3">
      <c r="I70" s="14">
        <f t="shared" si="1"/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</sheetData>
  <mergeCells count="1">
    <mergeCell ref="A1:I1"/>
  </mergeCells>
  <hyperlinks>
    <hyperlink ref="J5" r:id="rId1" xr:uid="{EA280C31-665C-4D95-81C7-9F1805DA1F2D}"/>
    <hyperlink ref="J4" r:id="rId2" xr:uid="{917A6E02-B24C-49B4-8974-B674417FF416}"/>
    <hyperlink ref="J3" r:id="rId3" xr:uid="{0AD3F8AA-2537-424F-ADD7-B25F724BE86E}"/>
    <hyperlink ref="J6" r:id="rId4" xr:uid="{E68D61D9-3E85-44CA-A4A1-0463D3AACCAD}"/>
    <hyperlink ref="J7" r:id="rId5" xr:uid="{C234840F-CD9E-4CA1-AFCE-D6F48C9E2B16}"/>
    <hyperlink ref="J8" r:id="rId6" xr:uid="{DFC0ACD6-C5A7-4F5D-9778-EDE749232239}"/>
    <hyperlink ref="J9" r:id="rId7" xr:uid="{D5B88B3B-423F-4A98-8994-543CBAC72644}"/>
    <hyperlink ref="J10" r:id="rId8" xr:uid="{5933D3A3-1023-4D14-998F-C19774F4FA21}"/>
    <hyperlink ref="J11" r:id="rId9" xr:uid="{6602C858-2C0D-4703-B9E6-E3180D357251}"/>
    <hyperlink ref="J12" r:id="rId10" xr:uid="{EF382131-3817-447E-B926-A9F2EC21F222}"/>
    <hyperlink ref="J13" r:id="rId11" xr:uid="{25B8D061-9D79-4A36-8973-69237BC1560A}"/>
    <hyperlink ref="J14" r:id="rId12" xr:uid="{9DD6FFAB-1B03-4305-8657-4F6717BC701C}"/>
    <hyperlink ref="J15" r:id="rId13" xr:uid="{CAD7993F-FC2F-40BE-9140-7573319C250D}"/>
    <hyperlink ref="J16" r:id="rId14" xr:uid="{2DDD9AC5-44C4-4850-AB4E-A1032D333AC0}"/>
    <hyperlink ref="J19" r:id="rId15" xr:uid="{DCACB9BC-1560-4946-9107-8CCB7B22AAA1}"/>
    <hyperlink ref="J18" r:id="rId16" xr:uid="{4FA82952-2087-461D-B42B-FDDC360C0CAF}"/>
    <hyperlink ref="J17" r:id="rId17" xr:uid="{5C8FFFC2-E30D-405C-BE08-DAAD0708D84C}"/>
    <hyperlink ref="J20" r:id="rId18" xr:uid="{D40951A8-B477-4850-A666-80AAE047B9B8}"/>
    <hyperlink ref="J21" r:id="rId19" xr:uid="{D16C0A33-1EF3-48F8-AADF-F2A43A710433}"/>
    <hyperlink ref="J22" r:id="rId20" xr:uid="{F48C7229-E1E4-49C1-83BC-B7E9EE160F63}"/>
  </hyperlinks>
  <pageMargins left="0.7" right="0.7" top="0.75" bottom="0.75" header="0.3" footer="0.3"/>
  <pageSetup orientation="portrait" r:id="rId2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B20B3-088A-4C48-9746-FAFDBAF6F80B}">
  <dimension ref="A1:L103"/>
  <sheetViews>
    <sheetView workbookViewId="0">
      <pane ySplit="2" topLeftCell="A3" activePane="bottomLeft" state="frozen"/>
      <selection pane="bottomLeft" activeCell="A11" sqref="A11:XFD11"/>
    </sheetView>
  </sheetViews>
  <sheetFormatPr defaultRowHeight="14.4" x14ac:dyDescent="0.3"/>
  <cols>
    <col min="1" max="1" width="8.88671875" style="1"/>
    <col min="2" max="2" width="37.109375" customWidth="1"/>
    <col min="3" max="3" width="23.21875" customWidth="1"/>
    <col min="4" max="4" width="25.88671875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x14ac:dyDescent="0.3">
      <c r="B3" t="s">
        <v>109</v>
      </c>
      <c r="C3" t="s">
        <v>110</v>
      </c>
      <c r="D3" t="s">
        <v>111</v>
      </c>
      <c r="E3" s="11" t="s">
        <v>12</v>
      </c>
      <c r="F3" t="s">
        <v>112</v>
      </c>
      <c r="G3" s="11">
        <v>3</v>
      </c>
      <c r="H3" s="14">
        <v>0.24</v>
      </c>
      <c r="I3" s="14">
        <f t="shared" ref="I3:I69" si="0">G3*H3</f>
        <v>0.72</v>
      </c>
      <c r="J3" s="3" t="s">
        <v>108</v>
      </c>
      <c r="L3" s="2">
        <f>SUM(I3:I102)</f>
        <v>87.440000000000026</v>
      </c>
    </row>
    <row r="4" spans="1:12" x14ac:dyDescent="0.3">
      <c r="B4" t="s">
        <v>114</v>
      </c>
      <c r="C4" t="s">
        <v>83</v>
      </c>
      <c r="D4" t="s">
        <v>115</v>
      </c>
      <c r="E4" s="11" t="s">
        <v>12</v>
      </c>
      <c r="F4" t="s">
        <v>116</v>
      </c>
      <c r="G4" s="11">
        <v>1</v>
      </c>
      <c r="H4" s="14">
        <v>2.69</v>
      </c>
      <c r="I4" s="14">
        <f t="shared" si="0"/>
        <v>2.69</v>
      </c>
      <c r="J4" s="3" t="s">
        <v>113</v>
      </c>
    </row>
    <row r="5" spans="1:12" x14ac:dyDescent="0.3">
      <c r="B5" t="s">
        <v>117</v>
      </c>
      <c r="C5" t="s">
        <v>119</v>
      </c>
      <c r="D5" t="s">
        <v>120</v>
      </c>
      <c r="E5" s="11" t="s">
        <v>12</v>
      </c>
      <c r="F5" t="s">
        <v>121</v>
      </c>
      <c r="G5" s="11">
        <v>1</v>
      </c>
      <c r="H5" s="14">
        <v>11.56</v>
      </c>
      <c r="I5" s="14">
        <f t="shared" si="0"/>
        <v>11.56</v>
      </c>
      <c r="J5" s="3" t="s">
        <v>118</v>
      </c>
    </row>
    <row r="6" spans="1:12" x14ac:dyDescent="0.3">
      <c r="B6" t="s">
        <v>122</v>
      </c>
      <c r="C6" t="s">
        <v>123</v>
      </c>
      <c r="D6">
        <v>1781</v>
      </c>
      <c r="E6" s="11" t="s">
        <v>12</v>
      </c>
      <c r="F6" t="s">
        <v>124</v>
      </c>
      <c r="G6" s="11">
        <v>1</v>
      </c>
      <c r="H6" s="14">
        <v>9.9499999999999993</v>
      </c>
      <c r="I6" s="14">
        <f t="shared" si="0"/>
        <v>9.9499999999999993</v>
      </c>
      <c r="J6" s="3" t="s">
        <v>125</v>
      </c>
    </row>
    <row r="7" spans="1:12" x14ac:dyDescent="0.3">
      <c r="B7" t="s">
        <v>162</v>
      </c>
      <c r="C7" t="s">
        <v>123</v>
      </c>
      <c r="D7">
        <v>258</v>
      </c>
      <c r="E7" s="11" t="s">
        <v>12</v>
      </c>
      <c r="F7" t="s">
        <v>126</v>
      </c>
      <c r="G7" s="11">
        <v>1</v>
      </c>
      <c r="H7" s="14">
        <v>9.9499999999999993</v>
      </c>
      <c r="I7" s="14">
        <f t="shared" si="0"/>
        <v>9.9499999999999993</v>
      </c>
      <c r="J7" s="3" t="s">
        <v>127</v>
      </c>
      <c r="L7" s="2"/>
    </row>
    <row r="8" spans="1:12" x14ac:dyDescent="0.3">
      <c r="B8" t="s">
        <v>128</v>
      </c>
      <c r="C8" t="s">
        <v>123</v>
      </c>
      <c r="D8">
        <v>1863</v>
      </c>
      <c r="E8" s="11" t="s">
        <v>12</v>
      </c>
      <c r="F8" t="s">
        <v>130</v>
      </c>
      <c r="G8" s="11">
        <v>1</v>
      </c>
      <c r="H8" s="14">
        <v>2.5</v>
      </c>
      <c r="I8" s="14">
        <f t="shared" si="0"/>
        <v>2.5</v>
      </c>
      <c r="J8" s="3" t="s">
        <v>129</v>
      </c>
    </row>
    <row r="9" spans="1:12" x14ac:dyDescent="0.3">
      <c r="B9" t="s">
        <v>131</v>
      </c>
      <c r="C9" t="s">
        <v>123</v>
      </c>
      <c r="D9">
        <v>1304</v>
      </c>
      <c r="E9" s="11" t="s">
        <v>12</v>
      </c>
      <c r="F9" t="s">
        <v>132</v>
      </c>
      <c r="G9" s="11">
        <v>1</v>
      </c>
      <c r="H9" s="13">
        <v>5.95</v>
      </c>
      <c r="I9" s="14">
        <f t="shared" si="0"/>
        <v>5.95</v>
      </c>
      <c r="J9" s="3" t="s">
        <v>133</v>
      </c>
    </row>
    <row r="10" spans="1:12" x14ac:dyDescent="0.3">
      <c r="B10" t="s">
        <v>134</v>
      </c>
      <c r="C10" t="s">
        <v>135</v>
      </c>
      <c r="D10" t="s">
        <v>136</v>
      </c>
      <c r="E10" s="11" t="s">
        <v>12</v>
      </c>
      <c r="F10" t="s">
        <v>137</v>
      </c>
      <c r="G10" s="11">
        <v>1</v>
      </c>
      <c r="H10" s="13">
        <v>3.03</v>
      </c>
      <c r="I10" s="14">
        <f t="shared" si="0"/>
        <v>3.03</v>
      </c>
      <c r="J10" s="3" t="s">
        <v>138</v>
      </c>
    </row>
    <row r="11" spans="1:12" x14ac:dyDescent="0.3">
      <c r="B11" t="s">
        <v>139</v>
      </c>
      <c r="C11" t="s">
        <v>135</v>
      </c>
      <c r="D11" t="s">
        <v>140</v>
      </c>
      <c r="E11" s="11" t="s">
        <v>12</v>
      </c>
      <c r="F11" t="s">
        <v>141</v>
      </c>
      <c r="G11" s="11">
        <v>2</v>
      </c>
      <c r="H11" s="13">
        <v>0.75</v>
      </c>
      <c r="I11" s="14">
        <f t="shared" si="0"/>
        <v>1.5</v>
      </c>
      <c r="J11" s="4" t="s">
        <v>142</v>
      </c>
    </row>
    <row r="12" spans="1:12" x14ac:dyDescent="0.3">
      <c r="B12" t="s">
        <v>148</v>
      </c>
      <c r="C12" t="s">
        <v>144</v>
      </c>
      <c r="D12" t="s">
        <v>150</v>
      </c>
      <c r="E12" s="11" t="s">
        <v>12</v>
      </c>
      <c r="F12" t="s">
        <v>151</v>
      </c>
      <c r="G12" s="11">
        <v>1</v>
      </c>
      <c r="H12" s="13">
        <v>2.5299999999999998</v>
      </c>
      <c r="I12" s="14">
        <f t="shared" si="0"/>
        <v>2.5299999999999998</v>
      </c>
      <c r="J12" s="4" t="s">
        <v>152</v>
      </c>
    </row>
    <row r="13" spans="1:12" x14ac:dyDescent="0.3">
      <c r="B13" t="s">
        <v>149</v>
      </c>
      <c r="C13" t="s">
        <v>144</v>
      </c>
      <c r="D13" t="s">
        <v>153</v>
      </c>
      <c r="E13" s="11" t="s">
        <v>12</v>
      </c>
      <c r="F13" t="s">
        <v>154</v>
      </c>
      <c r="G13" s="11">
        <v>1</v>
      </c>
      <c r="H13" s="13">
        <v>2.92</v>
      </c>
      <c r="I13" s="14">
        <f t="shared" si="0"/>
        <v>2.92</v>
      </c>
      <c r="J13" s="4" t="s">
        <v>155</v>
      </c>
    </row>
    <row r="14" spans="1:12" x14ac:dyDescent="0.3">
      <c r="B14" t="s">
        <v>143</v>
      </c>
      <c r="C14" t="s">
        <v>144</v>
      </c>
      <c r="D14" t="s">
        <v>145</v>
      </c>
      <c r="E14" s="11" t="s">
        <v>12</v>
      </c>
      <c r="F14" t="s">
        <v>146</v>
      </c>
      <c r="G14" s="11">
        <v>2</v>
      </c>
      <c r="H14" s="13">
        <v>1.65</v>
      </c>
      <c r="I14" s="14">
        <f t="shared" si="0"/>
        <v>3.3</v>
      </c>
      <c r="J14" s="4" t="s">
        <v>147</v>
      </c>
    </row>
    <row r="15" spans="1:12" x14ac:dyDescent="0.3">
      <c r="B15" t="s">
        <v>157</v>
      </c>
      <c r="C15" t="s">
        <v>158</v>
      </c>
      <c r="D15" t="s">
        <v>159</v>
      </c>
      <c r="E15" s="11" t="s">
        <v>12</v>
      </c>
      <c r="F15" t="s">
        <v>160</v>
      </c>
      <c r="G15" s="11">
        <v>1</v>
      </c>
      <c r="H15" s="13">
        <v>4.82</v>
      </c>
      <c r="I15" s="14">
        <f t="shared" si="0"/>
        <v>4.82</v>
      </c>
      <c r="J15" s="4" t="s">
        <v>161</v>
      </c>
    </row>
    <row r="16" spans="1:12" x14ac:dyDescent="0.3">
      <c r="B16" t="s">
        <v>180</v>
      </c>
      <c r="C16" t="s">
        <v>119</v>
      </c>
      <c r="D16" t="s">
        <v>181</v>
      </c>
      <c r="E16" s="11" t="s">
        <v>12</v>
      </c>
      <c r="F16" t="s">
        <v>182</v>
      </c>
      <c r="G16" s="11">
        <v>1</v>
      </c>
      <c r="H16" s="13">
        <v>1.05</v>
      </c>
      <c r="I16" s="14">
        <f t="shared" si="0"/>
        <v>1.05</v>
      </c>
      <c r="J16" s="4" t="s">
        <v>183</v>
      </c>
    </row>
    <row r="17" spans="2:10" x14ac:dyDescent="0.3">
      <c r="B17" t="s">
        <v>163</v>
      </c>
      <c r="C17" t="s">
        <v>158</v>
      </c>
      <c r="D17" t="s">
        <v>174</v>
      </c>
      <c r="E17" s="11" t="s">
        <v>12</v>
      </c>
      <c r="F17" t="s">
        <v>175</v>
      </c>
      <c r="G17" s="11">
        <v>2</v>
      </c>
      <c r="H17" s="13">
        <v>6.61</v>
      </c>
      <c r="I17" s="14">
        <f t="shared" si="0"/>
        <v>13.22</v>
      </c>
      <c r="J17" s="4" t="s">
        <v>173</v>
      </c>
    </row>
    <row r="18" spans="2:10" x14ac:dyDescent="0.3">
      <c r="B18" t="s">
        <v>177</v>
      </c>
      <c r="C18" t="s">
        <v>83</v>
      </c>
      <c r="D18" t="s">
        <v>178</v>
      </c>
      <c r="E18" s="11" t="s">
        <v>12</v>
      </c>
      <c r="F18" t="s">
        <v>179</v>
      </c>
      <c r="G18" s="11">
        <v>1</v>
      </c>
      <c r="H18" s="13">
        <v>5.79</v>
      </c>
      <c r="I18" s="14">
        <f t="shared" si="0"/>
        <v>5.79</v>
      </c>
      <c r="J18" s="4" t="s">
        <v>176</v>
      </c>
    </row>
    <row r="19" spans="2:10" x14ac:dyDescent="0.3">
      <c r="B19" t="s">
        <v>164</v>
      </c>
      <c r="C19" t="s">
        <v>166</v>
      </c>
      <c r="D19" t="s">
        <v>165</v>
      </c>
      <c r="E19" s="11" t="s">
        <v>12</v>
      </c>
      <c r="F19" t="s">
        <v>167</v>
      </c>
      <c r="G19" s="11">
        <v>10</v>
      </c>
      <c r="H19" s="13">
        <v>5.6000000000000001E-2</v>
      </c>
      <c r="I19" s="14">
        <f t="shared" si="0"/>
        <v>0.56000000000000005</v>
      </c>
      <c r="J19" s="4" t="s">
        <v>168</v>
      </c>
    </row>
    <row r="20" spans="2:10" x14ac:dyDescent="0.3">
      <c r="B20" t="s">
        <v>169</v>
      </c>
      <c r="C20" t="s">
        <v>166</v>
      </c>
      <c r="D20" t="s">
        <v>170</v>
      </c>
      <c r="E20" s="11" t="s">
        <v>12</v>
      </c>
      <c r="F20" t="s">
        <v>171</v>
      </c>
      <c r="G20" s="11">
        <v>10</v>
      </c>
      <c r="H20" s="13">
        <v>4.4999999999999998E-2</v>
      </c>
      <c r="I20" s="14">
        <f t="shared" si="0"/>
        <v>0.44999999999999996</v>
      </c>
      <c r="J20" s="4" t="s">
        <v>172</v>
      </c>
    </row>
    <row r="21" spans="2:10" x14ac:dyDescent="0.3">
      <c r="B21" t="s">
        <v>184</v>
      </c>
      <c r="C21" t="s">
        <v>123</v>
      </c>
      <c r="D21">
        <v>4149</v>
      </c>
      <c r="E21" s="11" t="s">
        <v>12</v>
      </c>
      <c r="F21" t="s">
        <v>185</v>
      </c>
      <c r="G21" s="11">
        <v>1</v>
      </c>
      <c r="H21" s="13">
        <v>4.95</v>
      </c>
      <c r="I21" s="14">
        <f t="shared" si="0"/>
        <v>4.95</v>
      </c>
      <c r="J21" s="4" t="s">
        <v>186</v>
      </c>
    </row>
    <row r="22" spans="2:10" x14ac:dyDescent="0.3">
      <c r="I22" s="14">
        <f t="shared" si="0"/>
        <v>0</v>
      </c>
      <c r="J22" s="4"/>
    </row>
    <row r="23" spans="2:10" x14ac:dyDescent="0.3">
      <c r="I23" s="14">
        <f t="shared" si="0"/>
        <v>0</v>
      </c>
      <c r="J23" s="4"/>
    </row>
    <row r="24" spans="2:10" x14ac:dyDescent="0.3">
      <c r="I24" s="14">
        <f t="shared" si="0"/>
        <v>0</v>
      </c>
      <c r="J24" s="4"/>
    </row>
    <row r="25" spans="2:10" x14ac:dyDescent="0.3">
      <c r="I25" s="14">
        <f t="shared" si="0"/>
        <v>0</v>
      </c>
    </row>
    <row r="26" spans="2:10" x14ac:dyDescent="0.3">
      <c r="I26" s="14">
        <f t="shared" si="0"/>
        <v>0</v>
      </c>
    </row>
    <row r="27" spans="2:10" x14ac:dyDescent="0.3">
      <c r="I27" s="14">
        <f t="shared" si="0"/>
        <v>0</v>
      </c>
    </row>
    <row r="28" spans="2:10" x14ac:dyDescent="0.3">
      <c r="I28" s="14">
        <f t="shared" si="0"/>
        <v>0</v>
      </c>
    </row>
    <row r="29" spans="2:10" x14ac:dyDescent="0.3">
      <c r="I29" s="14">
        <f t="shared" si="0"/>
        <v>0</v>
      </c>
    </row>
    <row r="30" spans="2:10" x14ac:dyDescent="0.3">
      <c r="I30" s="14">
        <f t="shared" si="0"/>
        <v>0</v>
      </c>
    </row>
    <row r="31" spans="2:10" x14ac:dyDescent="0.3">
      <c r="I31" s="14">
        <f t="shared" si="0"/>
        <v>0</v>
      </c>
    </row>
    <row r="32" spans="2:10" x14ac:dyDescent="0.3">
      <c r="I32" s="14">
        <f t="shared" si="0"/>
        <v>0</v>
      </c>
    </row>
    <row r="33" spans="9:9" x14ac:dyDescent="0.3">
      <c r="I33" s="14">
        <f t="shared" si="0"/>
        <v>0</v>
      </c>
    </row>
    <row r="34" spans="9:9" x14ac:dyDescent="0.3">
      <c r="I34" s="14">
        <f t="shared" si="0"/>
        <v>0</v>
      </c>
    </row>
    <row r="35" spans="9:9" x14ac:dyDescent="0.3">
      <c r="I35" s="14">
        <f t="shared" si="0"/>
        <v>0</v>
      </c>
    </row>
    <row r="36" spans="9:9" x14ac:dyDescent="0.3">
      <c r="I36" s="14">
        <f t="shared" si="0"/>
        <v>0</v>
      </c>
    </row>
    <row r="37" spans="9:9" x14ac:dyDescent="0.3">
      <c r="I37" s="14">
        <f t="shared" si="0"/>
        <v>0</v>
      </c>
    </row>
    <row r="38" spans="9:9" x14ac:dyDescent="0.3">
      <c r="I38" s="14">
        <f t="shared" si="0"/>
        <v>0</v>
      </c>
    </row>
    <row r="39" spans="9:9" x14ac:dyDescent="0.3">
      <c r="I39" s="14">
        <f t="shared" si="0"/>
        <v>0</v>
      </c>
    </row>
    <row r="40" spans="9:9" x14ac:dyDescent="0.3">
      <c r="I40" s="14">
        <f t="shared" si="0"/>
        <v>0</v>
      </c>
    </row>
    <row r="41" spans="9:9" x14ac:dyDescent="0.3">
      <c r="I41" s="14">
        <f t="shared" si="0"/>
        <v>0</v>
      </c>
    </row>
    <row r="42" spans="9:9" x14ac:dyDescent="0.3">
      <c r="I42" s="14">
        <f t="shared" si="0"/>
        <v>0</v>
      </c>
    </row>
    <row r="43" spans="9:9" x14ac:dyDescent="0.3">
      <c r="I43" s="14">
        <f t="shared" si="0"/>
        <v>0</v>
      </c>
    </row>
    <row r="44" spans="9:9" x14ac:dyDescent="0.3">
      <c r="I44" s="14">
        <f t="shared" si="0"/>
        <v>0</v>
      </c>
    </row>
    <row r="45" spans="9:9" x14ac:dyDescent="0.3">
      <c r="I45" s="14">
        <f t="shared" si="0"/>
        <v>0</v>
      </c>
    </row>
    <row r="46" spans="9:9" x14ac:dyDescent="0.3">
      <c r="I46" s="14">
        <f t="shared" si="0"/>
        <v>0</v>
      </c>
    </row>
    <row r="47" spans="9:9" x14ac:dyDescent="0.3">
      <c r="I47" s="14">
        <f t="shared" si="0"/>
        <v>0</v>
      </c>
    </row>
    <row r="48" spans="9:9" x14ac:dyDescent="0.3">
      <c r="I48" s="14">
        <f t="shared" si="0"/>
        <v>0</v>
      </c>
    </row>
    <row r="49" spans="9:9" x14ac:dyDescent="0.3">
      <c r="I49" s="14">
        <f t="shared" si="0"/>
        <v>0</v>
      </c>
    </row>
    <row r="50" spans="9:9" x14ac:dyDescent="0.3">
      <c r="I50" s="14">
        <f t="shared" si="0"/>
        <v>0</v>
      </c>
    </row>
    <row r="51" spans="9:9" x14ac:dyDescent="0.3">
      <c r="I51" s="14">
        <f t="shared" si="0"/>
        <v>0</v>
      </c>
    </row>
    <row r="52" spans="9:9" x14ac:dyDescent="0.3">
      <c r="I52" s="14">
        <f t="shared" si="0"/>
        <v>0</v>
      </c>
    </row>
    <row r="53" spans="9:9" x14ac:dyDescent="0.3">
      <c r="I53" s="14">
        <f t="shared" si="0"/>
        <v>0</v>
      </c>
    </row>
    <row r="54" spans="9:9" x14ac:dyDescent="0.3">
      <c r="I54" s="14">
        <f t="shared" si="0"/>
        <v>0</v>
      </c>
    </row>
    <row r="55" spans="9:9" x14ac:dyDescent="0.3">
      <c r="I55" s="14">
        <f t="shared" si="0"/>
        <v>0</v>
      </c>
    </row>
    <row r="56" spans="9:9" x14ac:dyDescent="0.3">
      <c r="I56" s="14">
        <f t="shared" si="0"/>
        <v>0</v>
      </c>
    </row>
    <row r="57" spans="9:9" x14ac:dyDescent="0.3">
      <c r="I57" s="14">
        <f t="shared" si="0"/>
        <v>0</v>
      </c>
    </row>
    <row r="58" spans="9:9" x14ac:dyDescent="0.3">
      <c r="I58" s="14">
        <f t="shared" si="0"/>
        <v>0</v>
      </c>
    </row>
    <row r="59" spans="9:9" x14ac:dyDescent="0.3">
      <c r="I59" s="14">
        <f t="shared" si="0"/>
        <v>0</v>
      </c>
    </row>
    <row r="60" spans="9:9" x14ac:dyDescent="0.3">
      <c r="I60" s="14">
        <f t="shared" si="0"/>
        <v>0</v>
      </c>
    </row>
    <row r="61" spans="9:9" x14ac:dyDescent="0.3">
      <c r="I61" s="14">
        <f t="shared" si="0"/>
        <v>0</v>
      </c>
    </row>
    <row r="62" spans="9:9" x14ac:dyDescent="0.3">
      <c r="I62" s="14">
        <f t="shared" si="0"/>
        <v>0</v>
      </c>
    </row>
    <row r="63" spans="9:9" x14ac:dyDescent="0.3">
      <c r="I63" s="14">
        <f t="shared" si="0"/>
        <v>0</v>
      </c>
    </row>
    <row r="64" spans="9:9" x14ac:dyDescent="0.3">
      <c r="I64" s="14">
        <f t="shared" si="0"/>
        <v>0</v>
      </c>
    </row>
    <row r="65" spans="9:9" x14ac:dyDescent="0.3">
      <c r="I65" s="14">
        <f t="shared" si="0"/>
        <v>0</v>
      </c>
    </row>
    <row r="66" spans="9:9" x14ac:dyDescent="0.3">
      <c r="I66" s="14">
        <f t="shared" si="0"/>
        <v>0</v>
      </c>
    </row>
    <row r="67" spans="9:9" x14ac:dyDescent="0.3">
      <c r="I67" s="14">
        <f t="shared" si="0"/>
        <v>0</v>
      </c>
    </row>
    <row r="68" spans="9:9" x14ac:dyDescent="0.3">
      <c r="I68" s="14">
        <f t="shared" si="0"/>
        <v>0</v>
      </c>
    </row>
    <row r="69" spans="9:9" x14ac:dyDescent="0.3">
      <c r="I69" s="14">
        <f t="shared" si="0"/>
        <v>0</v>
      </c>
    </row>
    <row r="70" spans="9:9" x14ac:dyDescent="0.3">
      <c r="I70" s="14">
        <f t="shared" ref="I70:I103" si="1">G70*H70</f>
        <v>0</v>
      </c>
    </row>
    <row r="71" spans="9:9" x14ac:dyDescent="0.3">
      <c r="I71" s="14">
        <f t="shared" si="1"/>
        <v>0</v>
      </c>
    </row>
    <row r="72" spans="9:9" x14ac:dyDescent="0.3">
      <c r="I72" s="14">
        <f t="shared" si="1"/>
        <v>0</v>
      </c>
    </row>
    <row r="73" spans="9:9" x14ac:dyDescent="0.3">
      <c r="I73" s="14">
        <f t="shared" si="1"/>
        <v>0</v>
      </c>
    </row>
    <row r="74" spans="9:9" x14ac:dyDescent="0.3">
      <c r="I74" s="14">
        <f t="shared" si="1"/>
        <v>0</v>
      </c>
    </row>
    <row r="75" spans="9:9" x14ac:dyDescent="0.3">
      <c r="I75" s="14">
        <f t="shared" si="1"/>
        <v>0</v>
      </c>
    </row>
    <row r="76" spans="9:9" x14ac:dyDescent="0.3">
      <c r="I76" s="14">
        <f t="shared" si="1"/>
        <v>0</v>
      </c>
    </row>
    <row r="77" spans="9:9" x14ac:dyDescent="0.3">
      <c r="I77" s="14">
        <f t="shared" si="1"/>
        <v>0</v>
      </c>
    </row>
    <row r="78" spans="9:9" x14ac:dyDescent="0.3">
      <c r="I78" s="14">
        <f t="shared" si="1"/>
        <v>0</v>
      </c>
    </row>
    <row r="79" spans="9:9" x14ac:dyDescent="0.3">
      <c r="I79" s="14">
        <f t="shared" si="1"/>
        <v>0</v>
      </c>
    </row>
    <row r="80" spans="9:9" x14ac:dyDescent="0.3">
      <c r="I80" s="14">
        <f t="shared" si="1"/>
        <v>0</v>
      </c>
    </row>
    <row r="81" spans="9:9" x14ac:dyDescent="0.3">
      <c r="I81" s="14">
        <f t="shared" si="1"/>
        <v>0</v>
      </c>
    </row>
    <row r="82" spans="9:9" x14ac:dyDescent="0.3">
      <c r="I82" s="14">
        <f t="shared" si="1"/>
        <v>0</v>
      </c>
    </row>
    <row r="83" spans="9:9" x14ac:dyDescent="0.3">
      <c r="I83" s="14">
        <f t="shared" si="1"/>
        <v>0</v>
      </c>
    </row>
    <row r="84" spans="9:9" x14ac:dyDescent="0.3">
      <c r="I84" s="14">
        <f t="shared" si="1"/>
        <v>0</v>
      </c>
    </row>
    <row r="85" spans="9:9" x14ac:dyDescent="0.3">
      <c r="I85" s="14">
        <f t="shared" si="1"/>
        <v>0</v>
      </c>
    </row>
    <row r="86" spans="9:9" x14ac:dyDescent="0.3">
      <c r="I86" s="14">
        <f t="shared" si="1"/>
        <v>0</v>
      </c>
    </row>
    <row r="87" spans="9:9" x14ac:dyDescent="0.3">
      <c r="I87" s="14">
        <f t="shared" si="1"/>
        <v>0</v>
      </c>
    </row>
    <row r="88" spans="9:9" x14ac:dyDescent="0.3">
      <c r="I88" s="14">
        <f t="shared" si="1"/>
        <v>0</v>
      </c>
    </row>
    <row r="89" spans="9:9" x14ac:dyDescent="0.3">
      <c r="I89" s="14">
        <f t="shared" si="1"/>
        <v>0</v>
      </c>
    </row>
    <row r="90" spans="9:9" x14ac:dyDescent="0.3">
      <c r="I90" s="14">
        <f t="shared" si="1"/>
        <v>0</v>
      </c>
    </row>
    <row r="91" spans="9:9" x14ac:dyDescent="0.3">
      <c r="I91" s="14">
        <f t="shared" si="1"/>
        <v>0</v>
      </c>
    </row>
    <row r="92" spans="9:9" x14ac:dyDescent="0.3">
      <c r="I92" s="14">
        <f t="shared" si="1"/>
        <v>0</v>
      </c>
    </row>
    <row r="93" spans="9:9" x14ac:dyDescent="0.3">
      <c r="I93" s="14">
        <f t="shared" si="1"/>
        <v>0</v>
      </c>
    </row>
    <row r="94" spans="9:9" x14ac:dyDescent="0.3">
      <c r="I94" s="14">
        <f t="shared" si="1"/>
        <v>0</v>
      </c>
    </row>
    <row r="95" spans="9:9" x14ac:dyDescent="0.3">
      <c r="I95" s="14">
        <f t="shared" si="1"/>
        <v>0</v>
      </c>
    </row>
    <row r="96" spans="9:9" x14ac:dyDescent="0.3">
      <c r="I96" s="14">
        <f t="shared" si="1"/>
        <v>0</v>
      </c>
    </row>
    <row r="97" spans="9:9" x14ac:dyDescent="0.3">
      <c r="I97" s="14">
        <f t="shared" si="1"/>
        <v>0</v>
      </c>
    </row>
    <row r="98" spans="9:9" x14ac:dyDescent="0.3">
      <c r="I98" s="14">
        <f t="shared" si="1"/>
        <v>0</v>
      </c>
    </row>
    <row r="99" spans="9:9" x14ac:dyDescent="0.3">
      <c r="I99" s="14">
        <f t="shared" si="1"/>
        <v>0</v>
      </c>
    </row>
    <row r="100" spans="9:9" x14ac:dyDescent="0.3">
      <c r="I100" s="14">
        <f t="shared" si="1"/>
        <v>0</v>
      </c>
    </row>
    <row r="101" spans="9:9" x14ac:dyDescent="0.3">
      <c r="I101" s="14">
        <f t="shared" si="1"/>
        <v>0</v>
      </c>
    </row>
    <row r="102" spans="9:9" x14ac:dyDescent="0.3">
      <c r="I102" s="14">
        <f t="shared" si="1"/>
        <v>0</v>
      </c>
    </row>
    <row r="103" spans="9:9" x14ac:dyDescent="0.3">
      <c r="I103" s="14">
        <f t="shared" si="1"/>
        <v>0</v>
      </c>
    </row>
  </sheetData>
  <mergeCells count="1">
    <mergeCell ref="A1:I1"/>
  </mergeCells>
  <hyperlinks>
    <hyperlink ref="J8" r:id="rId1" xr:uid="{C836E8AE-6EF2-4C2B-86F7-D17EDFA9728A}"/>
    <hyperlink ref="J6" r:id="rId2" xr:uid="{34477816-1ACF-481C-888D-EDF242E03D21}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494BF-8FB3-4F10-BF9B-C1AB6CBBBD39}">
  <dimension ref="A1:L102"/>
  <sheetViews>
    <sheetView workbookViewId="0">
      <pane ySplit="2" topLeftCell="A11" activePane="bottomLeft" state="frozen"/>
      <selection pane="bottomLeft" activeCell="D21" sqref="D21"/>
    </sheetView>
  </sheetViews>
  <sheetFormatPr defaultRowHeight="14.4" x14ac:dyDescent="0.3"/>
  <cols>
    <col min="1" max="1" width="11.44140625" style="1" customWidth="1"/>
    <col min="2" max="2" width="42.33203125" customWidth="1"/>
    <col min="3" max="3" width="23.21875" style="11" customWidth="1"/>
    <col min="4" max="4" width="25.88671875" style="11" customWidth="1"/>
    <col min="5" max="5" width="16.77734375" style="11" customWidth="1"/>
    <col min="6" max="6" width="35.109375" customWidth="1"/>
    <col min="7" max="7" width="9" style="11" customWidth="1"/>
    <col min="8" max="8" width="8.88671875" style="13"/>
    <col min="9" max="9" width="11.5546875" style="13" customWidth="1"/>
    <col min="10" max="10" width="35.5546875" customWidth="1"/>
    <col min="12" max="12" width="18.21875" customWidth="1"/>
  </cols>
  <sheetData>
    <row r="1" spans="1:12" x14ac:dyDescent="0.3">
      <c r="A1" s="31" t="s">
        <v>45</v>
      </c>
      <c r="B1" s="32"/>
      <c r="C1" s="32"/>
      <c r="D1" s="32"/>
      <c r="E1" s="32"/>
      <c r="F1" s="32"/>
      <c r="G1" s="32"/>
      <c r="H1" s="32"/>
      <c r="I1" s="32"/>
    </row>
    <row r="2" spans="1:12" s="10" customFormat="1" ht="15" thickBot="1" x14ac:dyDescent="0.35">
      <c r="A2" s="15"/>
      <c r="B2" s="10" t="s">
        <v>1</v>
      </c>
      <c r="C2" s="10" t="s">
        <v>4</v>
      </c>
      <c r="D2" s="10" t="s">
        <v>5</v>
      </c>
      <c r="E2" s="10" t="s">
        <v>3</v>
      </c>
      <c r="F2" s="10" t="s">
        <v>2</v>
      </c>
      <c r="G2" s="10" t="s">
        <v>0</v>
      </c>
      <c r="H2" s="12" t="s">
        <v>8</v>
      </c>
      <c r="I2" s="12" t="s">
        <v>7</v>
      </c>
      <c r="J2" s="10" t="s">
        <v>6</v>
      </c>
      <c r="L2" s="10" t="s">
        <v>156</v>
      </c>
    </row>
    <row r="3" spans="1:12" ht="28.8" x14ac:dyDescent="0.3">
      <c r="A3" s="25" t="s">
        <v>258</v>
      </c>
      <c r="B3" s="19" t="s">
        <v>218</v>
      </c>
      <c r="C3" s="20" t="s">
        <v>57</v>
      </c>
      <c r="D3" s="20" t="s">
        <v>191</v>
      </c>
      <c r="E3" s="20" t="s">
        <v>12</v>
      </c>
      <c r="F3" s="19" t="s">
        <v>192</v>
      </c>
      <c r="G3" s="20">
        <v>168</v>
      </c>
      <c r="H3" s="21">
        <v>0.14199999999999999</v>
      </c>
      <c r="I3" s="22">
        <f>G3*H3</f>
        <v>23.855999999999998</v>
      </c>
      <c r="J3" s="23" t="s">
        <v>193</v>
      </c>
      <c r="L3" s="2">
        <f>SUM(I3:I101)</f>
        <v>153.68399999999997</v>
      </c>
    </row>
    <row r="4" spans="1:12" x14ac:dyDescent="0.3">
      <c r="B4" s="19" t="s">
        <v>219</v>
      </c>
      <c r="C4" s="20" t="s">
        <v>57</v>
      </c>
      <c r="D4" s="20" t="s">
        <v>194</v>
      </c>
      <c r="E4" s="20" t="s">
        <v>12</v>
      </c>
      <c r="F4" s="19" t="s">
        <v>195</v>
      </c>
      <c r="G4" s="20">
        <v>6</v>
      </c>
      <c r="H4" s="21">
        <v>0.2</v>
      </c>
      <c r="I4" s="22">
        <f>G4*H4</f>
        <v>1.2000000000000002</v>
      </c>
      <c r="J4" s="23" t="s">
        <v>196</v>
      </c>
    </row>
    <row r="5" spans="1:12" x14ac:dyDescent="0.3">
      <c r="B5" s="19" t="s">
        <v>220</v>
      </c>
      <c r="C5" s="20" t="s">
        <v>202</v>
      </c>
      <c r="D5" s="20" t="s">
        <v>201</v>
      </c>
      <c r="E5" s="20" t="s">
        <v>12</v>
      </c>
      <c r="F5" s="19" t="s">
        <v>203</v>
      </c>
      <c r="G5" s="20">
        <v>3</v>
      </c>
      <c r="H5" s="21">
        <v>0.32</v>
      </c>
      <c r="I5" s="22">
        <f>G5*H5</f>
        <v>0.96</v>
      </c>
      <c r="J5" s="23" t="s">
        <v>204</v>
      </c>
    </row>
    <row r="6" spans="1:12" x14ac:dyDescent="0.3">
      <c r="B6" s="19" t="s">
        <v>212</v>
      </c>
      <c r="C6" s="20" t="s">
        <v>214</v>
      </c>
      <c r="D6" s="20" t="s">
        <v>213</v>
      </c>
      <c r="E6" s="20" t="s">
        <v>12</v>
      </c>
      <c r="F6" s="19" t="s">
        <v>215</v>
      </c>
      <c r="G6" s="20">
        <v>12</v>
      </c>
      <c r="H6" s="21">
        <v>0.47</v>
      </c>
      <c r="I6" s="22">
        <f t="shared" ref="I6:I17" si="0">G6*H6</f>
        <v>5.64</v>
      </c>
      <c r="J6" s="23" t="s">
        <v>216</v>
      </c>
    </row>
    <row r="7" spans="1:12" x14ac:dyDescent="0.3">
      <c r="B7" s="19" t="s">
        <v>217</v>
      </c>
      <c r="C7" s="20" t="s">
        <v>222</v>
      </c>
      <c r="D7" s="20" t="s">
        <v>221</v>
      </c>
      <c r="E7" s="20" t="s">
        <v>12</v>
      </c>
      <c r="F7" s="19" t="s">
        <v>223</v>
      </c>
      <c r="G7" s="20">
        <v>12</v>
      </c>
      <c r="H7" s="21">
        <v>0.1</v>
      </c>
      <c r="I7" s="22">
        <f t="shared" si="0"/>
        <v>1.2000000000000002</v>
      </c>
      <c r="J7" s="23" t="s">
        <v>224</v>
      </c>
      <c r="L7" s="2"/>
    </row>
    <row r="8" spans="1:12" x14ac:dyDescent="0.3">
      <c r="B8" s="19" t="s">
        <v>253</v>
      </c>
      <c r="C8" s="20" t="s">
        <v>254</v>
      </c>
      <c r="D8" s="20" t="s">
        <v>255</v>
      </c>
      <c r="E8" s="20" t="s">
        <v>12</v>
      </c>
      <c r="F8" s="19" t="s">
        <v>256</v>
      </c>
      <c r="G8" s="20">
        <v>3</v>
      </c>
      <c r="H8" s="21">
        <v>0.68</v>
      </c>
      <c r="I8" s="22">
        <f t="shared" si="0"/>
        <v>2.04</v>
      </c>
      <c r="J8" s="23" t="s">
        <v>257</v>
      </c>
    </row>
    <row r="9" spans="1:12" x14ac:dyDescent="0.3">
      <c r="B9" s="19" t="s">
        <v>211</v>
      </c>
      <c r="C9" s="20" t="s">
        <v>197</v>
      </c>
      <c r="D9" s="20" t="s">
        <v>198</v>
      </c>
      <c r="E9" s="20" t="s">
        <v>12</v>
      </c>
      <c r="F9" s="19" t="s">
        <v>199</v>
      </c>
      <c r="G9" s="20">
        <v>3</v>
      </c>
      <c r="H9" s="21">
        <v>0.37</v>
      </c>
      <c r="I9" s="22">
        <f t="shared" si="0"/>
        <v>1.1099999999999999</v>
      </c>
      <c r="J9" s="23" t="s">
        <v>200</v>
      </c>
    </row>
    <row r="10" spans="1:12" x14ac:dyDescent="0.3">
      <c r="B10" s="19" t="s">
        <v>209</v>
      </c>
      <c r="C10" s="20" t="s">
        <v>197</v>
      </c>
      <c r="D10" s="20" t="s">
        <v>225</v>
      </c>
      <c r="E10" s="20" t="s">
        <v>12</v>
      </c>
      <c r="F10" s="19" t="s">
        <v>226</v>
      </c>
      <c r="G10" s="20">
        <v>69</v>
      </c>
      <c r="H10" s="22">
        <v>0.192</v>
      </c>
      <c r="I10" s="22">
        <f t="shared" si="0"/>
        <v>13.248000000000001</v>
      </c>
      <c r="J10" s="24" t="s">
        <v>227</v>
      </c>
    </row>
    <row r="11" spans="1:12" x14ac:dyDescent="0.3">
      <c r="B11" s="19" t="s">
        <v>205</v>
      </c>
      <c r="C11" s="20" t="s">
        <v>64</v>
      </c>
      <c r="D11" s="20" t="s">
        <v>228</v>
      </c>
      <c r="E11" s="20" t="s">
        <v>12</v>
      </c>
      <c r="F11" s="19" t="s">
        <v>229</v>
      </c>
      <c r="G11" s="20">
        <v>9</v>
      </c>
      <c r="H11" s="22">
        <v>0.12</v>
      </c>
      <c r="I11" s="22">
        <f t="shared" si="0"/>
        <v>1.08</v>
      </c>
      <c r="J11" s="24" t="s">
        <v>231</v>
      </c>
    </row>
    <row r="12" spans="1:12" x14ac:dyDescent="0.3">
      <c r="B12" s="19" t="s">
        <v>230</v>
      </c>
      <c r="C12" s="20" t="s">
        <v>233</v>
      </c>
      <c r="D12" s="20" t="s">
        <v>232</v>
      </c>
      <c r="E12" s="20" t="s">
        <v>12</v>
      </c>
      <c r="F12" s="19" t="s">
        <v>234</v>
      </c>
      <c r="G12" s="20">
        <v>12</v>
      </c>
      <c r="H12" s="22">
        <v>0.1</v>
      </c>
      <c r="I12" s="22">
        <f t="shared" si="0"/>
        <v>1.2000000000000002</v>
      </c>
      <c r="J12" s="24" t="s">
        <v>235</v>
      </c>
    </row>
    <row r="13" spans="1:12" x14ac:dyDescent="0.3">
      <c r="B13" s="19" t="s">
        <v>206</v>
      </c>
      <c r="C13" s="20" t="s">
        <v>241</v>
      </c>
      <c r="D13" s="20" t="s">
        <v>236</v>
      </c>
      <c r="E13" s="20" t="s">
        <v>12</v>
      </c>
      <c r="F13" s="19" t="s">
        <v>237</v>
      </c>
      <c r="G13" s="20">
        <v>15</v>
      </c>
      <c r="H13" s="21">
        <v>0.1</v>
      </c>
      <c r="I13" s="22">
        <f t="shared" si="0"/>
        <v>1.5</v>
      </c>
      <c r="J13" s="24" t="s">
        <v>238</v>
      </c>
    </row>
    <row r="14" spans="1:12" x14ac:dyDescent="0.3">
      <c r="B14" s="19" t="s">
        <v>239</v>
      </c>
      <c r="C14" s="20" t="s">
        <v>241</v>
      </c>
      <c r="D14" s="20" t="s">
        <v>240</v>
      </c>
      <c r="E14" s="20" t="s">
        <v>12</v>
      </c>
      <c r="F14" s="19" t="s">
        <v>240</v>
      </c>
      <c r="G14" s="20">
        <v>36</v>
      </c>
      <c r="H14" s="21">
        <v>0.1</v>
      </c>
      <c r="I14" s="22">
        <f t="shared" si="0"/>
        <v>3.6</v>
      </c>
      <c r="J14" s="24" t="s">
        <v>242</v>
      </c>
    </row>
    <row r="15" spans="1:12" x14ac:dyDescent="0.3">
      <c r="B15" s="19" t="s">
        <v>207</v>
      </c>
      <c r="C15" s="20" t="s">
        <v>241</v>
      </c>
      <c r="D15" s="20" t="s">
        <v>244</v>
      </c>
      <c r="E15" s="20" t="s">
        <v>12</v>
      </c>
      <c r="F15" s="19" t="s">
        <v>245</v>
      </c>
      <c r="G15" s="20">
        <v>33</v>
      </c>
      <c r="H15" s="21">
        <v>0.1</v>
      </c>
      <c r="I15" s="22">
        <f t="shared" si="0"/>
        <v>3.3000000000000003</v>
      </c>
      <c r="J15" s="24" t="s">
        <v>243</v>
      </c>
    </row>
    <row r="16" spans="1:12" x14ac:dyDescent="0.3">
      <c r="B16" s="19" t="s">
        <v>208</v>
      </c>
      <c r="C16" s="20" t="s">
        <v>241</v>
      </c>
      <c r="D16" s="20" t="s">
        <v>246</v>
      </c>
      <c r="E16" s="20" t="s">
        <v>12</v>
      </c>
      <c r="F16" s="19" t="s">
        <v>247</v>
      </c>
      <c r="G16" s="20">
        <v>4</v>
      </c>
      <c r="H16" s="21">
        <v>0.1</v>
      </c>
      <c r="I16" s="22">
        <f t="shared" si="0"/>
        <v>0.4</v>
      </c>
      <c r="J16" s="24" t="s">
        <v>248</v>
      </c>
    </row>
    <row r="17" spans="2:10" x14ac:dyDescent="0.3">
      <c r="B17" s="19" t="s">
        <v>210</v>
      </c>
      <c r="C17" s="20" t="s">
        <v>250</v>
      </c>
      <c r="D17" s="20" t="s">
        <v>251</v>
      </c>
      <c r="E17" s="20" t="s">
        <v>12</v>
      </c>
      <c r="F17" s="19" t="s">
        <v>252</v>
      </c>
      <c r="G17" s="20">
        <v>27</v>
      </c>
      <c r="H17" s="21">
        <v>0.16</v>
      </c>
      <c r="I17" s="22">
        <f t="shared" si="0"/>
        <v>4.32</v>
      </c>
      <c r="J17" s="24" t="s">
        <v>249</v>
      </c>
    </row>
    <row r="18" spans="2:10" x14ac:dyDescent="0.3">
      <c r="B18" t="s">
        <v>259</v>
      </c>
      <c r="C18" s="11" t="s">
        <v>10</v>
      </c>
      <c r="D18" s="11" t="s">
        <v>260</v>
      </c>
      <c r="E18" s="11" t="s">
        <v>12</v>
      </c>
      <c r="F18" t="s">
        <v>261</v>
      </c>
      <c r="G18" s="11">
        <v>1</v>
      </c>
      <c r="H18" s="13">
        <v>22.16</v>
      </c>
      <c r="I18" s="26">
        <f t="shared" ref="I18:I68" si="1">G18*H18</f>
        <v>22.16</v>
      </c>
      <c r="J18" s="27" t="s">
        <v>262</v>
      </c>
    </row>
    <row r="19" spans="2:10" x14ac:dyDescent="0.3">
      <c r="B19" t="s">
        <v>263</v>
      </c>
      <c r="C19" s="11" t="s">
        <v>264</v>
      </c>
      <c r="D19" s="11" t="s">
        <v>265</v>
      </c>
      <c r="E19" s="11" t="s">
        <v>12</v>
      </c>
      <c r="F19" t="s">
        <v>266</v>
      </c>
      <c r="G19" s="11">
        <v>1</v>
      </c>
      <c r="H19" s="13">
        <v>42.86</v>
      </c>
      <c r="I19" s="26">
        <f t="shared" si="1"/>
        <v>42.86</v>
      </c>
      <c r="J19" s="27" t="s">
        <v>267</v>
      </c>
    </row>
    <row r="20" spans="2:10" x14ac:dyDescent="0.3">
      <c r="B20" t="s">
        <v>268</v>
      </c>
      <c r="C20" s="11" t="s">
        <v>83</v>
      </c>
      <c r="D20" s="11" t="s">
        <v>269</v>
      </c>
      <c r="E20" s="11" t="s">
        <v>12</v>
      </c>
      <c r="F20" t="s">
        <v>270</v>
      </c>
      <c r="G20" s="11">
        <v>1</v>
      </c>
      <c r="H20" s="13">
        <v>20.95</v>
      </c>
      <c r="I20" s="26">
        <f t="shared" si="1"/>
        <v>20.95</v>
      </c>
      <c r="J20" s="27" t="s">
        <v>271</v>
      </c>
    </row>
    <row r="21" spans="2:10" x14ac:dyDescent="0.3">
      <c r="B21" t="s">
        <v>276</v>
      </c>
      <c r="C21" s="11" t="s">
        <v>272</v>
      </c>
      <c r="D21" s="11" t="s">
        <v>273</v>
      </c>
      <c r="F21" t="s">
        <v>274</v>
      </c>
      <c r="G21" s="11">
        <v>2</v>
      </c>
      <c r="H21" s="13">
        <v>0.21</v>
      </c>
      <c r="I21" s="26">
        <f t="shared" si="1"/>
        <v>0.42</v>
      </c>
      <c r="J21" s="27" t="s">
        <v>275</v>
      </c>
    </row>
    <row r="22" spans="2:10" x14ac:dyDescent="0.3">
      <c r="B22" t="s">
        <v>277</v>
      </c>
      <c r="C22" s="11" t="s">
        <v>272</v>
      </c>
      <c r="D22" s="11" t="s">
        <v>278</v>
      </c>
      <c r="F22" t="s">
        <v>279</v>
      </c>
      <c r="G22" s="11">
        <v>2</v>
      </c>
      <c r="H22" s="13">
        <v>0.43</v>
      </c>
      <c r="I22" s="26">
        <f t="shared" si="1"/>
        <v>0.86</v>
      </c>
      <c r="J22" s="27" t="s">
        <v>280</v>
      </c>
    </row>
    <row r="23" spans="2:10" x14ac:dyDescent="0.3">
      <c r="B23" t="s">
        <v>281</v>
      </c>
      <c r="C23" s="11" t="s">
        <v>272</v>
      </c>
      <c r="D23" s="11" t="s">
        <v>282</v>
      </c>
      <c r="F23" t="s">
        <v>283</v>
      </c>
      <c r="G23" s="11">
        <v>2</v>
      </c>
      <c r="H23" s="13">
        <v>0.43</v>
      </c>
      <c r="I23" s="26">
        <f t="shared" si="1"/>
        <v>0.86</v>
      </c>
      <c r="J23" s="27" t="s">
        <v>284</v>
      </c>
    </row>
    <row r="24" spans="2:10" x14ac:dyDescent="0.3">
      <c r="B24" t="s">
        <v>285</v>
      </c>
      <c r="C24" s="11" t="s">
        <v>272</v>
      </c>
      <c r="D24" s="11" t="s">
        <v>286</v>
      </c>
      <c r="F24" t="s">
        <v>287</v>
      </c>
      <c r="G24" s="11">
        <v>2</v>
      </c>
      <c r="H24" s="13">
        <v>0.46</v>
      </c>
      <c r="I24" s="26">
        <f t="shared" si="1"/>
        <v>0.92</v>
      </c>
      <c r="J24" s="27" t="s">
        <v>288</v>
      </c>
    </row>
    <row r="25" spans="2:10" x14ac:dyDescent="0.3">
      <c r="I25" s="26">
        <f t="shared" si="1"/>
        <v>0</v>
      </c>
    </row>
    <row r="26" spans="2:10" x14ac:dyDescent="0.3">
      <c r="I26" s="26">
        <f t="shared" si="1"/>
        <v>0</v>
      </c>
    </row>
    <row r="27" spans="2:10" x14ac:dyDescent="0.3">
      <c r="I27" s="26">
        <f t="shared" si="1"/>
        <v>0</v>
      </c>
    </row>
    <row r="28" spans="2:10" x14ac:dyDescent="0.3">
      <c r="I28" s="26">
        <f t="shared" si="1"/>
        <v>0</v>
      </c>
    </row>
    <row r="29" spans="2:10" x14ac:dyDescent="0.3">
      <c r="I29" s="26">
        <f t="shared" si="1"/>
        <v>0</v>
      </c>
    </row>
    <row r="30" spans="2:10" x14ac:dyDescent="0.3">
      <c r="I30" s="26">
        <f t="shared" si="1"/>
        <v>0</v>
      </c>
    </row>
    <row r="31" spans="2:10" x14ac:dyDescent="0.3">
      <c r="I31" s="26">
        <f t="shared" si="1"/>
        <v>0</v>
      </c>
    </row>
    <row r="32" spans="2:10" x14ac:dyDescent="0.3">
      <c r="I32" s="26">
        <f t="shared" si="1"/>
        <v>0</v>
      </c>
    </row>
    <row r="33" spans="9:9" x14ac:dyDescent="0.3">
      <c r="I33" s="26">
        <f t="shared" si="1"/>
        <v>0</v>
      </c>
    </row>
    <row r="34" spans="9:9" x14ac:dyDescent="0.3">
      <c r="I34" s="26">
        <f t="shared" si="1"/>
        <v>0</v>
      </c>
    </row>
    <row r="35" spans="9:9" x14ac:dyDescent="0.3">
      <c r="I35" s="26">
        <f t="shared" si="1"/>
        <v>0</v>
      </c>
    </row>
    <row r="36" spans="9:9" x14ac:dyDescent="0.3">
      <c r="I36" s="26">
        <f t="shared" si="1"/>
        <v>0</v>
      </c>
    </row>
    <row r="37" spans="9:9" x14ac:dyDescent="0.3">
      <c r="I37" s="26">
        <f t="shared" si="1"/>
        <v>0</v>
      </c>
    </row>
    <row r="38" spans="9:9" x14ac:dyDescent="0.3">
      <c r="I38" s="26">
        <f t="shared" si="1"/>
        <v>0</v>
      </c>
    </row>
    <row r="39" spans="9:9" x14ac:dyDescent="0.3">
      <c r="I39" s="26">
        <f t="shared" si="1"/>
        <v>0</v>
      </c>
    </row>
    <row r="40" spans="9:9" x14ac:dyDescent="0.3">
      <c r="I40" s="26">
        <f t="shared" si="1"/>
        <v>0</v>
      </c>
    </row>
    <row r="41" spans="9:9" x14ac:dyDescent="0.3">
      <c r="I41" s="26">
        <f t="shared" si="1"/>
        <v>0</v>
      </c>
    </row>
    <row r="42" spans="9:9" x14ac:dyDescent="0.3">
      <c r="I42" s="26">
        <f t="shared" si="1"/>
        <v>0</v>
      </c>
    </row>
    <row r="43" spans="9:9" x14ac:dyDescent="0.3">
      <c r="I43" s="26">
        <f t="shared" si="1"/>
        <v>0</v>
      </c>
    </row>
    <row r="44" spans="9:9" x14ac:dyDescent="0.3">
      <c r="I44" s="26">
        <f t="shared" si="1"/>
        <v>0</v>
      </c>
    </row>
    <row r="45" spans="9:9" x14ac:dyDescent="0.3">
      <c r="I45" s="26">
        <f t="shared" si="1"/>
        <v>0</v>
      </c>
    </row>
    <row r="46" spans="9:9" x14ac:dyDescent="0.3">
      <c r="I46" s="14">
        <f t="shared" si="1"/>
        <v>0</v>
      </c>
    </row>
    <row r="47" spans="9:9" x14ac:dyDescent="0.3">
      <c r="I47" s="14">
        <f t="shared" si="1"/>
        <v>0</v>
      </c>
    </row>
    <row r="48" spans="9:9" x14ac:dyDescent="0.3">
      <c r="I48" s="14">
        <f t="shared" si="1"/>
        <v>0</v>
      </c>
    </row>
    <row r="49" spans="9:9" x14ac:dyDescent="0.3">
      <c r="I49" s="14">
        <f t="shared" si="1"/>
        <v>0</v>
      </c>
    </row>
    <row r="50" spans="9:9" x14ac:dyDescent="0.3">
      <c r="I50" s="14">
        <f t="shared" si="1"/>
        <v>0</v>
      </c>
    </row>
    <row r="51" spans="9:9" x14ac:dyDescent="0.3">
      <c r="I51" s="14">
        <f t="shared" si="1"/>
        <v>0</v>
      </c>
    </row>
    <row r="52" spans="9:9" x14ac:dyDescent="0.3">
      <c r="I52" s="14">
        <f t="shared" si="1"/>
        <v>0</v>
      </c>
    </row>
    <row r="53" spans="9:9" x14ac:dyDescent="0.3">
      <c r="I53" s="14">
        <f t="shared" si="1"/>
        <v>0</v>
      </c>
    </row>
    <row r="54" spans="9:9" x14ac:dyDescent="0.3">
      <c r="I54" s="14">
        <f t="shared" si="1"/>
        <v>0</v>
      </c>
    </row>
    <row r="55" spans="9:9" x14ac:dyDescent="0.3">
      <c r="I55" s="14">
        <f t="shared" si="1"/>
        <v>0</v>
      </c>
    </row>
    <row r="56" spans="9:9" x14ac:dyDescent="0.3">
      <c r="I56" s="14">
        <f t="shared" si="1"/>
        <v>0</v>
      </c>
    </row>
    <row r="57" spans="9:9" x14ac:dyDescent="0.3">
      <c r="I57" s="14">
        <f t="shared" si="1"/>
        <v>0</v>
      </c>
    </row>
    <row r="58" spans="9:9" x14ac:dyDescent="0.3">
      <c r="I58" s="14">
        <f t="shared" si="1"/>
        <v>0</v>
      </c>
    </row>
    <row r="59" spans="9:9" x14ac:dyDescent="0.3">
      <c r="I59" s="14">
        <f t="shared" si="1"/>
        <v>0</v>
      </c>
    </row>
    <row r="60" spans="9:9" x14ac:dyDescent="0.3">
      <c r="I60" s="14">
        <f t="shared" si="1"/>
        <v>0</v>
      </c>
    </row>
    <row r="61" spans="9:9" x14ac:dyDescent="0.3">
      <c r="I61" s="14">
        <f t="shared" si="1"/>
        <v>0</v>
      </c>
    </row>
    <row r="62" spans="9:9" x14ac:dyDescent="0.3">
      <c r="I62" s="14">
        <f t="shared" si="1"/>
        <v>0</v>
      </c>
    </row>
    <row r="63" spans="9:9" x14ac:dyDescent="0.3">
      <c r="I63" s="14">
        <f t="shared" si="1"/>
        <v>0</v>
      </c>
    </row>
    <row r="64" spans="9:9" x14ac:dyDescent="0.3">
      <c r="I64" s="14">
        <f t="shared" si="1"/>
        <v>0</v>
      </c>
    </row>
    <row r="65" spans="9:9" x14ac:dyDescent="0.3">
      <c r="I65" s="14">
        <f t="shared" si="1"/>
        <v>0</v>
      </c>
    </row>
    <row r="66" spans="9:9" x14ac:dyDescent="0.3">
      <c r="I66" s="14">
        <f t="shared" si="1"/>
        <v>0</v>
      </c>
    </row>
    <row r="67" spans="9:9" x14ac:dyDescent="0.3">
      <c r="I67" s="14">
        <f t="shared" si="1"/>
        <v>0</v>
      </c>
    </row>
    <row r="68" spans="9:9" x14ac:dyDescent="0.3">
      <c r="I68" s="14">
        <f t="shared" si="1"/>
        <v>0</v>
      </c>
    </row>
    <row r="69" spans="9:9" x14ac:dyDescent="0.3">
      <c r="I69" s="14">
        <f t="shared" ref="I69:I102" si="2">G69*H69</f>
        <v>0</v>
      </c>
    </row>
    <row r="70" spans="9:9" x14ac:dyDescent="0.3">
      <c r="I70" s="14">
        <f t="shared" si="2"/>
        <v>0</v>
      </c>
    </row>
    <row r="71" spans="9:9" x14ac:dyDescent="0.3">
      <c r="I71" s="14">
        <f t="shared" si="2"/>
        <v>0</v>
      </c>
    </row>
    <row r="72" spans="9:9" x14ac:dyDescent="0.3">
      <c r="I72" s="14">
        <f t="shared" si="2"/>
        <v>0</v>
      </c>
    </row>
    <row r="73" spans="9:9" x14ac:dyDescent="0.3">
      <c r="I73" s="14">
        <f t="shared" si="2"/>
        <v>0</v>
      </c>
    </row>
    <row r="74" spans="9:9" x14ac:dyDescent="0.3">
      <c r="I74" s="14">
        <f t="shared" si="2"/>
        <v>0</v>
      </c>
    </row>
    <row r="75" spans="9:9" x14ac:dyDescent="0.3">
      <c r="I75" s="14">
        <f t="shared" si="2"/>
        <v>0</v>
      </c>
    </row>
    <row r="76" spans="9:9" x14ac:dyDescent="0.3">
      <c r="I76" s="14">
        <f t="shared" si="2"/>
        <v>0</v>
      </c>
    </row>
    <row r="77" spans="9:9" x14ac:dyDescent="0.3">
      <c r="I77" s="14">
        <f t="shared" si="2"/>
        <v>0</v>
      </c>
    </row>
    <row r="78" spans="9:9" x14ac:dyDescent="0.3">
      <c r="I78" s="14">
        <f t="shared" si="2"/>
        <v>0</v>
      </c>
    </row>
    <row r="79" spans="9:9" x14ac:dyDescent="0.3">
      <c r="I79" s="14">
        <f t="shared" si="2"/>
        <v>0</v>
      </c>
    </row>
    <row r="80" spans="9:9" x14ac:dyDescent="0.3">
      <c r="I80" s="14">
        <f t="shared" si="2"/>
        <v>0</v>
      </c>
    </row>
    <row r="81" spans="9:9" x14ac:dyDescent="0.3">
      <c r="I81" s="14">
        <f t="shared" si="2"/>
        <v>0</v>
      </c>
    </row>
    <row r="82" spans="9:9" x14ac:dyDescent="0.3">
      <c r="I82" s="14">
        <f t="shared" si="2"/>
        <v>0</v>
      </c>
    </row>
    <row r="83" spans="9:9" x14ac:dyDescent="0.3">
      <c r="I83" s="14">
        <f t="shared" si="2"/>
        <v>0</v>
      </c>
    </row>
    <row r="84" spans="9:9" x14ac:dyDescent="0.3">
      <c r="I84" s="14">
        <f t="shared" si="2"/>
        <v>0</v>
      </c>
    </row>
    <row r="85" spans="9:9" x14ac:dyDescent="0.3">
      <c r="I85" s="14">
        <f t="shared" si="2"/>
        <v>0</v>
      </c>
    </row>
    <row r="86" spans="9:9" x14ac:dyDescent="0.3">
      <c r="I86" s="14">
        <f t="shared" si="2"/>
        <v>0</v>
      </c>
    </row>
    <row r="87" spans="9:9" x14ac:dyDescent="0.3">
      <c r="I87" s="14">
        <f t="shared" si="2"/>
        <v>0</v>
      </c>
    </row>
    <row r="88" spans="9:9" x14ac:dyDescent="0.3">
      <c r="I88" s="14">
        <f t="shared" si="2"/>
        <v>0</v>
      </c>
    </row>
    <row r="89" spans="9:9" x14ac:dyDescent="0.3">
      <c r="I89" s="14">
        <f t="shared" si="2"/>
        <v>0</v>
      </c>
    </row>
    <row r="90" spans="9:9" x14ac:dyDescent="0.3">
      <c r="I90" s="14">
        <f t="shared" si="2"/>
        <v>0</v>
      </c>
    </row>
    <row r="91" spans="9:9" x14ac:dyDescent="0.3">
      <c r="I91" s="14">
        <f t="shared" si="2"/>
        <v>0</v>
      </c>
    </row>
    <row r="92" spans="9:9" x14ac:dyDescent="0.3">
      <c r="I92" s="14">
        <f t="shared" si="2"/>
        <v>0</v>
      </c>
    </row>
    <row r="93" spans="9:9" x14ac:dyDescent="0.3">
      <c r="I93" s="14">
        <f t="shared" si="2"/>
        <v>0</v>
      </c>
    </row>
    <row r="94" spans="9:9" x14ac:dyDescent="0.3">
      <c r="I94" s="14">
        <f t="shared" si="2"/>
        <v>0</v>
      </c>
    </row>
    <row r="95" spans="9:9" x14ac:dyDescent="0.3">
      <c r="I95" s="14">
        <f t="shared" si="2"/>
        <v>0</v>
      </c>
    </row>
    <row r="96" spans="9:9" x14ac:dyDescent="0.3">
      <c r="I96" s="14">
        <f t="shared" si="2"/>
        <v>0</v>
      </c>
    </row>
    <row r="97" spans="9:9" x14ac:dyDescent="0.3">
      <c r="I97" s="14">
        <f t="shared" si="2"/>
        <v>0</v>
      </c>
    </row>
    <row r="98" spans="9:9" x14ac:dyDescent="0.3">
      <c r="I98" s="14">
        <f t="shared" si="2"/>
        <v>0</v>
      </c>
    </row>
    <row r="99" spans="9:9" x14ac:dyDescent="0.3">
      <c r="I99" s="14">
        <f t="shared" si="2"/>
        <v>0</v>
      </c>
    </row>
    <row r="100" spans="9:9" x14ac:dyDescent="0.3">
      <c r="I100" s="14">
        <f t="shared" si="2"/>
        <v>0</v>
      </c>
    </row>
    <row r="101" spans="9:9" x14ac:dyDescent="0.3">
      <c r="I101" s="14">
        <f t="shared" si="2"/>
        <v>0</v>
      </c>
    </row>
    <row r="102" spans="9:9" x14ac:dyDescent="0.3">
      <c r="I102" s="14">
        <f t="shared" si="2"/>
        <v>0</v>
      </c>
    </row>
  </sheetData>
  <mergeCells count="1">
    <mergeCell ref="A1:I1"/>
  </mergeCells>
  <phoneticPr fontId="6" type="noConversion"/>
  <hyperlinks>
    <hyperlink ref="J3" r:id="rId1" xr:uid="{BFA2456D-8F7E-43CC-B2B0-D56DCE4C2C31}"/>
    <hyperlink ref="J7" r:id="rId2" xr:uid="{48C9F0B2-72F5-49B6-BC70-9A5F80429FBC}"/>
    <hyperlink ref="J13" r:id="rId3" xr:uid="{958BA2D2-DF00-4C15-AC6A-260F6CFD739A}"/>
    <hyperlink ref="J24" r:id="rId4" xr:uid="{8959819C-F0D6-45AD-9BFA-8D120E1736F4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Brain PCB Assembly</vt:lpstr>
      <vt:lpstr>LED PCB Assembly</vt:lpstr>
      <vt:lpstr>Cable Assemblies</vt:lpstr>
      <vt:lpstr>PR-1</vt:lpstr>
      <vt:lpstr>PR-2</vt:lpstr>
      <vt:lpstr>PR-3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Hofmeister</dc:creator>
  <cp:lastModifiedBy>Mark Hofmeister</cp:lastModifiedBy>
  <dcterms:created xsi:type="dcterms:W3CDTF">2015-06-05T18:17:20Z</dcterms:created>
  <dcterms:modified xsi:type="dcterms:W3CDTF">2023-08-16T18:41:29Z</dcterms:modified>
</cp:coreProperties>
</file>