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D9ABAC18-5E9C-46CA-B3F3-D6F83D614A6B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Cable Assemblies" sheetId="10" r:id="rId3"/>
    <sheet name="PR-1" sheetId="1" r:id="rId4"/>
    <sheet name="PR-2" sheetId="3" r:id="rId5"/>
    <sheet name="PR-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8" l="1"/>
  <c r="J20" i="6"/>
  <c r="I20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J5" i="6"/>
  <c r="J6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10" l="1"/>
  <c r="L3" i="8"/>
  <c r="L3" i="5"/>
  <c r="M3" i="6"/>
  <c r="L3" i="3"/>
  <c r="L7" i="1"/>
  <c r="L3" i="1"/>
</calcChain>
</file>

<file path=xl/sharedStrings.xml><?xml version="1.0" encoding="utf-8"?>
<sst xmlns="http://schemas.openxmlformats.org/spreadsheetml/2006/main" count="623" uniqueCount="333">
  <si>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</si>
  <si>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</si>
  <si>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</si>
  <si>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</si>
  <si>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</si>
  <si>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</si>
  <si>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</si>
  <si>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</si>
  <si>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</si>
  <si>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</si>
  <si>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</si>
  <si>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</si>
  <si>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</si>
  <si>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</si>
  <si>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</si>
  <si>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</si>
  <si>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</si>
  <si>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</si>
  <si>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</si>
  <si>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</si>
  <si>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</si>
  <si>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</si>
  <si>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</si>
  <si>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</si>
  <si>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</si>
  <si>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</si>
  <si>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</si>
  <si>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</si>
  <si>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</si>
  <si>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</si>
  <si>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</si>
  <si>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</si>
  <si>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</si>
  <si>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</si>
  <si>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</si>
  <si>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</si>
  <si>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</si>
  <si>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</si>
  <si>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</si>
  <si>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</si>
  <si>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</si>
  <si>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</si>
  <si>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</si>
  <si>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</si>
  <si>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</si>
  <si>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</si>
  <si>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</si>
  <si>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</si>
  <si>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</si>
  <si>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</si>
  <si>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</si>
  <si>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</si>
  <si>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</si>
  <si>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</si>
  <si>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</si>
  <si>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</si>
  <si>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</si>
  <si>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</si>
  <si>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</si>
  <si>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</si>
  <si>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</si>
  <si>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</si>
  <si>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</si>
  <si>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</si>
  <si>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</si>
  <si>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</si>
  <si>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</si>
  <si>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</si>
  <si>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</si>
  <si>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</si>
  <si>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</si>
  <si>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</si>
  <si>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</si>
  <si>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</si>
  <si>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</si>
  <si>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</si>
  <si>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</si>
  <si>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</si>
  <si>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</si>
  <si>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</si>
  <si>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</si>
  <si>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</si>
  <si>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</si>
  <si>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</si>
  <si>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</si>
  <si>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</si>
  <si>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</si>
  <si>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</si>
  <si>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</si>
  <si>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</si>
  <si>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</si>
  <si>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</si>
  <si>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</si>
  <si>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</si>
  <si>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</si>
  <si>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</si>
  <si>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</si>
  <si>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</si>
  <si>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</si>
  <si>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</si>
  <si>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</si>
  <si>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</si>
  <si>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</si>
  <si>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</si>
  <si>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</si>
  <si>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</si>
  <si>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</si>
  <si>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</si>
  <si>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</si>
  <si>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</si>
  <si>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</si>
  <si>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</si>
  <si>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</si>
  <si>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</si>
  <si>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</si>
  <si>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</si>
  <si>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</si>
  <si>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</si>
  <si>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</si>
  <si>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</si>
  <si>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</si>
  <si>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</si>
  <si>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</si>
  <si>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</si>
  <si>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</si>
  <si>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</si>
  <si>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</si>
  <si>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</si>
  <si>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</si>
  <si>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</si>
  <si>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</si>
  <si>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</si>
  <si>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</si>
  <si>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</si>
  <si>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</si>
  <si>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</si>
  <si>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</si>
  <si>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</si>
  <si>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</si>
  <si>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</si>
  <si>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</si>
  <si>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</si>
  <si>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</si>
  <si>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</si>
  <si>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</si>
  <si>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</si>
  <si>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</si>
  <si>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</si>
  <si>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</si>
  <si>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</si>
  <si>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</si>
  <si>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</si>
  <si>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</si>
  <si>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</si>
  <si>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</si>
  <si>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</si>
  <si>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</si>
  <si>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</si>
  <si>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</si>
  <si>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</si>
  <si>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</si>
  <si>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</si>
  <si>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</si>
  <si>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</si>
  <si>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</si>
  <si>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</si>
  <si>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</si>
  <si>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</si>
  <si>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</si>
  <si>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</si>
  <si>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</si>
  <si>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</si>
  <si>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</si>
  <si>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</si>
  <si>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</si>
  <si>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</si>
  <si>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</si>
  <si>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</si>
  <si>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</si>
  <si>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</si>
  <si>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</si>
  <si>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</si>
  <si>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</si>
  <si>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</si>
  <si>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</si>
  <si>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</si>
  <si>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</si>
  <si>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 connector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</si>
  <si>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</si>
  <si>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</si>
  <si>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</si>
  <si>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</si>
  <si>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</si>
  <si>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</si>
  <si>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</si>
  <si>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</si>
  <si>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</si>
  <si>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</si>
  <si>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</si>
  <si>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</si>
  <si>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</si>
  <si>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</si>
  <si>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</si>
  <si>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</si>
  <si>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</si>
  <si>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</si>
  <si>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</si>
  <si>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</si>
  <si>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</si>
  <si>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</si>
  <si>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</si>
  <si>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</si>
  <si>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</si>
  <si>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</si>
  <si>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</si>
  <si>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</si>
  <si>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</si>
  <si>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</si>
  <si>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</si>
  <si>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</si>
  <si>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</si>
  <si>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</si>
  <si>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</si>
  <si>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</si>
  <si>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</si>
  <si>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</si>
  <si>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</si>
  <si>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</si>
  <si>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</si>
  <si>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</si>
  <si>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</si>
  <si>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</si>
  <si>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</si>
  <si>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</si>
  <si>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</si>
  <si>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</si>
  <si>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</si>
  <si>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</si>
  <si>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</si>
  <si>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</si>
  <si>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</si>
  <si>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</si>
  <si>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</si>
  <si>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</si>
  <si>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</si>
  <si>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</si>
  <si>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</si>
  <si>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</si>
  <si>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</si>
  <si>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</si>
  <si>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</si>
  <si>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</si>
  <si>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</si>
  <si>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</si>
  <si>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</si>
  <si>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</si>
  <si>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</si>
  <si>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</si>
  <si>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</si>
  <si>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</si>
  <si>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</si>
  <si>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</si>
  <si>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</si>
  <si>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</si>
  <si>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</si>
  <si>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</si>
  <si>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</si>
  <si>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</si>
  <si>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</si>
  <si>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</si>
  <si>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</si>
  <si>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</si>
  <si>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</si>
  <si>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</si>
  <si>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</si>
  <si>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</si>
  <si>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</si>
  <si>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</si>
  <si>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</si>
  <si>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</si>
  <si>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</si>
  <si>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</si>
  <si>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</si>
  <si>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</si>
  <si>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</si>
  <si>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</si>
  <si>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</si>
  <si>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</si>
  <si>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32.768 kHz crystal oscillator</t>
  </si>
  <si>
    <t>https://www.digikey.com/en/products/detail/ecs-inc/ECS-327-12-5-12R-TR/8593595</t>
  </si>
  <si>
    <t>Package</t>
  </si>
  <si>
    <t>STM32G0 MCU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</si>
  <si>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</si>
  <si>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</si>
  <si>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</si>
  <si>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</si>
  <si>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</si>
  <si>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</si>
  <si>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</si>
  <si>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</si>
  <si>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</si>
  <si>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</si>
  <si>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</si>
  <si>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</si>
  <si>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</si>
  <si>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</si>
  <si>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</si>
  <si>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</si>
  <si>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</si>
  <si>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</si>
  <si>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</si>
  <si>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</si>
  <si>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</si>
  <si>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</si>
  <si>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</si>
  <si>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</si>
  <si>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</si>
  <si>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</si>
  <si>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</si>
  <si>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</si>
  <si>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</si>
  <si>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</si>
  <si>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</si>
  <si>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</si>
  <si>
    <t>48-LQFP</t>
  </si>
  <si>
    <t>STM32G031C6T6</t>
  </si>
  <si>
    <t>497-19555-ND</t>
  </si>
  <si>
    <t>https://www.digikey.com/en/products/detail/stmicroelectronics/STM32G031C6T6/10300268</t>
  </si>
  <si>
    <t>Barrel Jack-to-Plug, 2.5mm ID, 5" length</t>
  </si>
  <si>
    <t>NTE Electronics, Inc</t>
  </si>
  <si>
    <t>57-PRP2</t>
  </si>
  <si>
    <t>2368-57-PRP2-ND</t>
  </si>
  <si>
    <t>https://www.digikey.com/en/products/detail/nte-electronics-inc/57-PRP2/11644414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</si>
</sst>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tabSelected="1" topLeftCell="C1" zoomScaleNormal="100" workbookViewId="0">
      <pane ySplit="2" topLeftCell="A3" activePane="bottomLeft" state="frozen"/>
      <selection pane="bottomLeft" activeCell="D7" sqref="D7:K7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290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291</v>
      </c>
      <c r="C3" s="29" t="s">
        <v>324</v>
      </c>
      <c r="D3" s="11" t="s">
        <v>10</v>
      </c>
      <c r="E3" s="11" t="s">
        <v>325</v>
      </c>
      <c r="F3" s="11" t="s">
        <v>12</v>
      </c>
      <c r="G3" s="11" t="s">
        <v>326</v>
      </c>
      <c r="H3" s="11">
        <v>1</v>
      </c>
      <c r="I3" s="13">
        <v>3.31</v>
      </c>
      <c r="J3" s="14">
        <f t="shared" ref="J3:J76" si="0">H3*I3</f>
        <v>3.31</v>
      </c>
      <c r="K3" s="4" t="s">
        <v>327</v>
      </c>
      <c r="M3" s="2">
        <f>SUM(J3:J113)</f>
        <v>5.66</v>
      </c>
    </row>
    <row r="4" spans="1:13" x14ac:dyDescent="0.3">
      <c r="B4" t="s">
        <v>292</v>
      </c>
      <c r="C4" s="30" t="s">
        <v>295</v>
      </c>
      <c r="D4" s="11" t="s">
        <v>238</v>
      </c>
      <c r="E4" s="11" t="s">
        <v>310</v>
      </c>
      <c r="F4" s="11" t="s">
        <v>12</v>
      </c>
      <c r="J4" s="14">
        <f t="shared" si="0"/>
        <v>0</v>
      </c>
      <c r="K4" s="4"/>
    </row>
    <row r="5" spans="1:13" x14ac:dyDescent="0.3">
      <c r="B5" t="s">
        <v>293</v>
      </c>
      <c r="C5" s="30" t="s">
        <v>295</v>
      </c>
      <c r="D5" s="11" t="s">
        <v>238</v>
      </c>
      <c r="E5" s="11" t="s">
        <v>243</v>
      </c>
      <c r="F5" s="11" t="s">
        <v>12</v>
      </c>
      <c r="G5" s="11" t="s">
        <v>244</v>
      </c>
      <c r="J5" s="14">
        <f t="shared" si="0"/>
        <v>0</v>
      </c>
      <c r="K5" s="4" t="s">
        <v>309</v>
      </c>
    </row>
    <row r="6" spans="1:13" x14ac:dyDescent="0.3">
      <c r="B6" t="s">
        <v>294</v>
      </c>
      <c r="C6" s="30" t="s">
        <v>295</v>
      </c>
      <c r="D6" s="11" t="s">
        <v>238</v>
      </c>
      <c r="E6" s="11" t="s">
        <v>233</v>
      </c>
      <c r="F6" s="11" t="s">
        <v>12</v>
      </c>
      <c r="G6" s="11" t="s">
        <v>234</v>
      </c>
      <c r="J6" s="14">
        <f t="shared" si="0"/>
        <v>0</v>
      </c>
      <c r="K6" s="4" t="s">
        <v>235</v>
      </c>
    </row>
    <row r="7" spans="1:13" x14ac:dyDescent="0.3">
      <c r="B7" t="s">
        <v>306</v>
      </c>
      <c r="C7" s="30" t="s">
        <v>295</v>
      </c>
      <c r="J7" s="14"/>
      <c r="K7" s="4"/>
    </row>
    <row r="8" spans="1:13" x14ac:dyDescent="0.3">
      <c r="B8" t="s">
        <v>296</v>
      </c>
      <c r="C8" s="30" t="s">
        <v>295</v>
      </c>
      <c r="D8" s="11" t="s">
        <v>230</v>
      </c>
      <c r="E8" s="11" t="s">
        <v>311</v>
      </c>
      <c r="F8" s="11" t="s">
        <v>12</v>
      </c>
      <c r="J8" s="14">
        <f t="shared" si="0"/>
        <v>0</v>
      </c>
      <c r="K8" s="4"/>
    </row>
    <row r="9" spans="1:13" x14ac:dyDescent="0.3">
      <c r="B9" t="s">
        <v>322</v>
      </c>
      <c r="C9" s="30" t="s">
        <v>295</v>
      </c>
      <c r="D9" s="11" t="s">
        <v>230</v>
      </c>
      <c r="E9" s="11" t="s">
        <v>312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313</v>
      </c>
      <c r="C10" s="30" t="s">
        <v>295</v>
      </c>
      <c r="D10" s="11" t="s">
        <v>64</v>
      </c>
      <c r="E10" s="11" t="s">
        <v>314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297</v>
      </c>
      <c r="C11" s="30" t="s">
        <v>295</v>
      </c>
      <c r="D11" s="11" t="s">
        <v>323</v>
      </c>
      <c r="E11" s="11" t="s">
        <v>315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298</v>
      </c>
      <c r="C12" s="29" t="s">
        <v>303</v>
      </c>
      <c r="D12" s="11" t="s">
        <v>251</v>
      </c>
      <c r="E12" s="11" t="s">
        <v>252</v>
      </c>
      <c r="F12" s="11" t="s">
        <v>12</v>
      </c>
      <c r="G12" s="11" t="s">
        <v>253</v>
      </c>
      <c r="H12" s="11">
        <v>1</v>
      </c>
      <c r="I12" s="13">
        <v>0.68</v>
      </c>
      <c r="J12" s="14">
        <f t="shared" si="0"/>
        <v>0.68</v>
      </c>
      <c r="K12" s="4" t="s">
        <v>254</v>
      </c>
    </row>
    <row r="13" spans="1:13" x14ac:dyDescent="0.3">
      <c r="B13" t="s">
        <v>299</v>
      </c>
      <c r="C13" s="29" t="s">
        <v>321</v>
      </c>
      <c r="I13" s="14"/>
      <c r="J13" s="14">
        <f t="shared" si="0"/>
        <v>0</v>
      </c>
      <c r="K13" s="4"/>
    </row>
    <row r="14" spans="1:13" x14ac:dyDescent="0.3">
      <c r="B14" t="s">
        <v>301</v>
      </c>
      <c r="C14" s="29" t="s">
        <v>300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288</v>
      </c>
      <c r="C15" s="29" t="s">
        <v>317</v>
      </c>
      <c r="D15" s="11" t="s">
        <v>19</v>
      </c>
      <c r="E15" s="11" t="s">
        <v>318</v>
      </c>
      <c r="J15" s="14">
        <f t="shared" si="0"/>
        <v>0</v>
      </c>
      <c r="K15" s="4" t="s">
        <v>289</v>
      </c>
    </row>
    <row r="16" spans="1:13" x14ac:dyDescent="0.3">
      <c r="B16" t="s">
        <v>307</v>
      </c>
      <c r="C16" s="29" t="s">
        <v>319</v>
      </c>
      <c r="D16" s="11" t="s">
        <v>223</v>
      </c>
      <c r="E16" s="11" t="s">
        <v>222</v>
      </c>
      <c r="J16" s="14">
        <f t="shared" si="0"/>
        <v>0</v>
      </c>
    </row>
    <row r="17" spans="2:13" x14ac:dyDescent="0.3">
      <c r="B17" t="s">
        <v>109</v>
      </c>
      <c r="C17" s="29" t="s">
        <v>316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286</v>
      </c>
      <c r="C18" s="29" t="s">
        <v>321</v>
      </c>
      <c r="J18" s="14">
        <f t="shared" si="0"/>
        <v>0</v>
      </c>
      <c r="K18" s="4" t="s">
        <v>287</v>
      </c>
    </row>
    <row r="19" spans="2:13" x14ac:dyDescent="0.3">
      <c r="B19" t="s">
        <v>308</v>
      </c>
      <c r="C19" s="29">
        <v>603</v>
      </c>
      <c r="D19" s="11" t="s">
        <v>199</v>
      </c>
      <c r="E19" s="11" t="s">
        <v>198</v>
      </c>
      <c r="J19" s="14">
        <f t="shared" si="0"/>
        <v>0</v>
      </c>
      <c r="K19" s="4"/>
    </row>
    <row r="20" spans="2:13" x14ac:dyDescent="0.3">
      <c r="B20" t="s">
        <v>320</v>
      </c>
      <c r="C20" s="29" t="s">
        <v>321</v>
      </c>
      <c r="D20" s="11" t="s">
        <v>247</v>
      </c>
      <c r="E20" s="11" t="s">
        <v>248</v>
      </c>
      <c r="J20" s="14">
        <f t="shared" si="0"/>
        <v>0</v>
      </c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I22" s="14"/>
      <c r="J22" s="14">
        <f t="shared" si="0"/>
        <v>0</v>
      </c>
      <c r="K22" s="3"/>
    </row>
    <row r="23" spans="2:13" x14ac:dyDescent="0.3">
      <c r="J23" s="14">
        <f t="shared" si="0"/>
        <v>0</v>
      </c>
      <c r="K23" s="3"/>
    </row>
    <row r="24" spans="2:13" x14ac:dyDescent="0.3">
      <c r="J24" s="14">
        <f t="shared" si="0"/>
        <v>0</v>
      </c>
      <c r="K24" s="3"/>
    </row>
    <row r="25" spans="2:13" x14ac:dyDescent="0.3"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302</v>
      </c>
      <c r="C29" s="29" t="s">
        <v>303</v>
      </c>
      <c r="D29" s="11" t="s">
        <v>304</v>
      </c>
      <c r="E29" s="11" t="s">
        <v>305</v>
      </c>
      <c r="G29" s="11" t="s">
        <v>263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23" sqref="C23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215</v>
      </c>
      <c r="C3" s="11" t="s">
        <v>57</v>
      </c>
      <c r="D3" s="11" t="s">
        <v>188</v>
      </c>
      <c r="E3" s="11" t="s">
        <v>12</v>
      </c>
      <c r="F3" t="s">
        <v>189</v>
      </c>
      <c r="G3" s="11">
        <v>56</v>
      </c>
      <c r="H3" s="13">
        <v>0.14199999999999999</v>
      </c>
      <c r="I3" s="14">
        <f>G3*H3</f>
        <v>7.9519999999999991</v>
      </c>
      <c r="J3" s="4" t="s">
        <v>190</v>
      </c>
      <c r="L3" s="2">
        <f>SUM(I3:I111)</f>
        <v>21.617999999999999</v>
      </c>
    </row>
    <row r="4" spans="1:12" x14ac:dyDescent="0.3">
      <c r="B4" t="s">
        <v>216</v>
      </c>
      <c r="C4" s="11" t="s">
        <v>57</v>
      </c>
      <c r="D4" s="11" t="s">
        <v>191</v>
      </c>
      <c r="E4" s="11" t="s">
        <v>12</v>
      </c>
      <c r="F4" t="s">
        <v>192</v>
      </c>
      <c r="G4" s="11">
        <v>2</v>
      </c>
      <c r="H4" s="13">
        <v>0.2</v>
      </c>
      <c r="I4" s="14">
        <f>G4*H4</f>
        <v>0.4</v>
      </c>
      <c r="J4" s="4" t="s">
        <v>193</v>
      </c>
    </row>
    <row r="5" spans="1:12" x14ac:dyDescent="0.3">
      <c r="B5" t="s">
        <v>217</v>
      </c>
      <c r="C5" s="11" t="s">
        <v>199</v>
      </c>
      <c r="D5" s="11" t="s">
        <v>198</v>
      </c>
      <c r="E5" s="11" t="s">
        <v>12</v>
      </c>
      <c r="F5" t="s">
        <v>200</v>
      </c>
      <c r="G5" s="11">
        <v>1</v>
      </c>
      <c r="H5" s="13">
        <v>0.32</v>
      </c>
      <c r="I5" s="14">
        <f>G5*H5</f>
        <v>0.32</v>
      </c>
      <c r="J5" s="4" t="s">
        <v>201</v>
      </c>
    </row>
    <row r="6" spans="1:12" x14ac:dyDescent="0.3">
      <c r="B6" t="s">
        <v>209</v>
      </c>
      <c r="C6" s="11" t="s">
        <v>211</v>
      </c>
      <c r="D6" s="11" t="s">
        <v>210</v>
      </c>
      <c r="E6" s="11" t="s">
        <v>12</v>
      </c>
      <c r="F6" t="s">
        <v>212</v>
      </c>
      <c r="G6" s="11">
        <v>4</v>
      </c>
      <c r="H6" s="13">
        <v>0.47</v>
      </c>
      <c r="I6" s="14">
        <f t="shared" ref="I6:I17" si="0">G6*H6</f>
        <v>1.88</v>
      </c>
      <c r="J6" s="4" t="s">
        <v>213</v>
      </c>
    </row>
    <row r="7" spans="1:12" x14ac:dyDescent="0.3">
      <c r="B7" t="s">
        <v>214</v>
      </c>
      <c r="C7" s="11" t="s">
        <v>219</v>
      </c>
      <c r="D7" s="11" t="s">
        <v>218</v>
      </c>
      <c r="E7" s="11" t="s">
        <v>12</v>
      </c>
      <c r="F7" t="s">
        <v>220</v>
      </c>
      <c r="G7" s="11">
        <v>4</v>
      </c>
      <c r="H7" s="13">
        <v>0.1</v>
      </c>
      <c r="I7" s="14">
        <f t="shared" si="0"/>
        <v>0.4</v>
      </c>
      <c r="J7" s="4" t="s">
        <v>221</v>
      </c>
    </row>
    <row r="8" spans="1:12" x14ac:dyDescent="0.3">
      <c r="B8" t="s">
        <v>250</v>
      </c>
      <c r="C8" s="11" t="s">
        <v>251</v>
      </c>
      <c r="D8" s="11" t="s">
        <v>252</v>
      </c>
      <c r="E8" s="11" t="s">
        <v>12</v>
      </c>
      <c r="F8" t="s">
        <v>253</v>
      </c>
      <c r="G8" s="11">
        <v>1</v>
      </c>
      <c r="H8" s="13">
        <v>0.68</v>
      </c>
      <c r="I8" s="14">
        <f t="shared" si="0"/>
        <v>0.68</v>
      </c>
      <c r="J8" s="4" t="s">
        <v>254</v>
      </c>
    </row>
    <row r="9" spans="1:12" x14ac:dyDescent="0.3">
      <c r="B9" t="s">
        <v>208</v>
      </c>
      <c r="C9" s="11" t="s">
        <v>194</v>
      </c>
      <c r="D9" s="11" t="s">
        <v>195</v>
      </c>
      <c r="E9" s="11" t="s">
        <v>12</v>
      </c>
      <c r="F9" t="s">
        <v>196</v>
      </c>
      <c r="G9" s="11">
        <v>1</v>
      </c>
      <c r="H9" s="13">
        <v>0.37</v>
      </c>
      <c r="I9" s="14">
        <f t="shared" si="0"/>
        <v>0.37</v>
      </c>
      <c r="J9" s="4" t="s">
        <v>197</v>
      </c>
    </row>
    <row r="10" spans="1:12" x14ac:dyDescent="0.3">
      <c r="B10" t="s">
        <v>206</v>
      </c>
      <c r="C10" s="11" t="s">
        <v>194</v>
      </c>
      <c r="D10" s="11" t="s">
        <v>222</v>
      </c>
      <c r="E10" s="11" t="s">
        <v>12</v>
      </c>
      <c r="F10" t="s">
        <v>223</v>
      </c>
      <c r="G10" s="11">
        <v>23</v>
      </c>
      <c r="H10" s="14">
        <v>0.192</v>
      </c>
      <c r="I10" s="14">
        <f t="shared" si="0"/>
        <v>4.4160000000000004</v>
      </c>
      <c r="J10" s="3" t="s">
        <v>224</v>
      </c>
      <c r="L10" s="2"/>
    </row>
    <row r="11" spans="1:12" x14ac:dyDescent="0.3">
      <c r="B11" t="s">
        <v>202</v>
      </c>
      <c r="C11" s="11" t="s">
        <v>64</v>
      </c>
      <c r="D11" s="11" t="s">
        <v>225</v>
      </c>
      <c r="E11" s="11" t="s">
        <v>12</v>
      </c>
      <c r="F11" t="s">
        <v>226</v>
      </c>
      <c r="G11" s="11">
        <v>3</v>
      </c>
      <c r="H11" s="14">
        <v>0.12</v>
      </c>
      <c r="I11" s="14">
        <f t="shared" si="0"/>
        <v>0.36</v>
      </c>
      <c r="J11" s="3" t="s">
        <v>228</v>
      </c>
    </row>
    <row r="12" spans="1:12" x14ac:dyDescent="0.3">
      <c r="B12" t="s">
        <v>227</v>
      </c>
      <c r="C12" s="11" t="s">
        <v>230</v>
      </c>
      <c r="D12" s="11" t="s">
        <v>229</v>
      </c>
      <c r="E12" s="11" t="s">
        <v>12</v>
      </c>
      <c r="F12" t="s">
        <v>231</v>
      </c>
      <c r="G12" s="11">
        <v>4</v>
      </c>
      <c r="H12" s="14">
        <v>0.1</v>
      </c>
      <c r="I12" s="14">
        <f t="shared" si="0"/>
        <v>0.4</v>
      </c>
      <c r="J12" s="3" t="s">
        <v>232</v>
      </c>
    </row>
    <row r="13" spans="1:12" x14ac:dyDescent="0.3">
      <c r="B13" t="s">
        <v>203</v>
      </c>
      <c r="C13" s="11" t="s">
        <v>238</v>
      </c>
      <c r="D13" s="11" t="s">
        <v>233</v>
      </c>
      <c r="E13" s="11" t="s">
        <v>12</v>
      </c>
      <c r="F13" t="s">
        <v>234</v>
      </c>
      <c r="G13" s="11">
        <v>5</v>
      </c>
      <c r="H13" s="13">
        <v>0.1</v>
      </c>
      <c r="I13" s="14">
        <f t="shared" si="0"/>
        <v>0.5</v>
      </c>
      <c r="J13" s="3" t="s">
        <v>235</v>
      </c>
    </row>
    <row r="14" spans="1:12" x14ac:dyDescent="0.3">
      <c r="B14" t="s">
        <v>236</v>
      </c>
      <c r="C14" s="11" t="s">
        <v>238</v>
      </c>
      <c r="D14" s="11" t="s">
        <v>237</v>
      </c>
      <c r="E14" s="11" t="s">
        <v>12</v>
      </c>
      <c r="F14" t="s">
        <v>237</v>
      </c>
      <c r="G14" s="11">
        <v>12</v>
      </c>
      <c r="H14" s="13">
        <v>0.1</v>
      </c>
      <c r="I14" s="14">
        <f t="shared" si="0"/>
        <v>1.2000000000000002</v>
      </c>
      <c r="J14" s="3" t="s">
        <v>239</v>
      </c>
    </row>
    <row r="15" spans="1:12" x14ac:dyDescent="0.3">
      <c r="B15" t="s">
        <v>204</v>
      </c>
      <c r="C15" s="11" t="s">
        <v>238</v>
      </c>
      <c r="D15" s="11" t="s">
        <v>241</v>
      </c>
      <c r="E15" s="11" t="s">
        <v>12</v>
      </c>
      <c r="F15" t="s">
        <v>242</v>
      </c>
      <c r="G15" s="11">
        <v>11</v>
      </c>
      <c r="H15" s="13">
        <v>0.1</v>
      </c>
      <c r="I15" s="14">
        <f t="shared" si="0"/>
        <v>1.1000000000000001</v>
      </c>
      <c r="J15" s="3" t="s">
        <v>240</v>
      </c>
    </row>
    <row r="16" spans="1:12" x14ac:dyDescent="0.3">
      <c r="B16" t="s">
        <v>205</v>
      </c>
      <c r="C16" s="11" t="s">
        <v>238</v>
      </c>
      <c r="D16" s="11" t="s">
        <v>243</v>
      </c>
      <c r="E16" s="11" t="s">
        <v>12</v>
      </c>
      <c r="F16" t="s">
        <v>244</v>
      </c>
      <c r="G16" s="11">
        <v>2</v>
      </c>
      <c r="H16" s="13">
        <v>0.1</v>
      </c>
      <c r="I16" s="14">
        <f t="shared" si="0"/>
        <v>0.2</v>
      </c>
      <c r="J16" s="3" t="s">
        <v>245</v>
      </c>
    </row>
    <row r="17" spans="2:10" x14ac:dyDescent="0.3">
      <c r="B17" t="s">
        <v>207</v>
      </c>
      <c r="C17" s="11" t="s">
        <v>247</v>
      </c>
      <c r="D17" s="11" t="s">
        <v>248</v>
      </c>
      <c r="E17" s="11" t="s">
        <v>12</v>
      </c>
      <c r="F17" t="s">
        <v>249</v>
      </c>
      <c r="G17" s="11">
        <v>9</v>
      </c>
      <c r="H17" s="13">
        <v>0.16</v>
      </c>
      <c r="I17" s="14">
        <f t="shared" si="0"/>
        <v>1.44</v>
      </c>
      <c r="J17" s="3" t="s">
        <v>246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FC6-1251-4D6C-A8F0-29659EBD6918}">
  <dimension ref="A1:L112"/>
  <sheetViews>
    <sheetView zoomScaleNormal="100" workbookViewId="0">
      <pane ySplit="2" topLeftCell="A3" activePane="bottomLeft" state="frozen"/>
      <selection pane="bottomLeft" activeCell="B12" sqref="B12"/>
    </sheetView>
  </sheetViews>
  <sheetFormatPr defaultRowHeight="14.4" x14ac:dyDescent="0.3"/>
  <cols>
    <col min="1" max="1" width="8.88671875" style="1"/>
    <col min="2" max="2" width="37.109375" customWidth="1"/>
    <col min="3" max="3" width="26.88671875" style="11" customWidth="1"/>
    <col min="4" max="4" width="25.88671875" style="11" customWidth="1"/>
    <col min="5" max="5" width="16.77734375" style="11" customWidth="1"/>
    <col min="6" max="6" width="35.109375" style="11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328</v>
      </c>
      <c r="C3" s="11" t="s">
        <v>329</v>
      </c>
      <c r="D3" s="11" t="s">
        <v>330</v>
      </c>
      <c r="E3" s="11" t="s">
        <v>12</v>
      </c>
      <c r="F3" s="11" t="s">
        <v>331</v>
      </c>
      <c r="G3" s="11">
        <v>1</v>
      </c>
      <c r="H3" s="13">
        <v>1.1499999999999999</v>
      </c>
      <c r="I3" s="14">
        <f t="shared" ref="I3:I76" si="0">G3*H3</f>
        <v>1.1499999999999999</v>
      </c>
      <c r="J3" s="4" t="s">
        <v>332</v>
      </c>
      <c r="L3" s="2">
        <f>SUM(I3:I113)</f>
        <v>1.1499999999999999</v>
      </c>
    </row>
    <row r="4" spans="1:12" x14ac:dyDescent="0.3">
      <c r="I4" s="14">
        <f t="shared" si="0"/>
        <v>0</v>
      </c>
      <c r="J4" s="4"/>
    </row>
    <row r="5" spans="1:12" x14ac:dyDescent="0.3">
      <c r="I5" s="14">
        <f t="shared" si="0"/>
        <v>0</v>
      </c>
      <c r="J5" s="4"/>
    </row>
    <row r="6" spans="1:12" x14ac:dyDescent="0.3">
      <c r="I6" s="14">
        <f t="shared" si="0"/>
        <v>0</v>
      </c>
      <c r="J6" s="4"/>
    </row>
    <row r="7" spans="1:12" x14ac:dyDescent="0.3">
      <c r="I7" s="14">
        <f t="shared" si="0"/>
        <v>0</v>
      </c>
      <c r="J7" s="4"/>
    </row>
    <row r="8" spans="1:12" x14ac:dyDescent="0.3">
      <c r="I8" s="14">
        <f t="shared" si="0"/>
        <v>0</v>
      </c>
      <c r="J8" s="4"/>
    </row>
    <row r="9" spans="1:12" x14ac:dyDescent="0.3">
      <c r="I9" s="14">
        <f t="shared" si="0"/>
        <v>0</v>
      </c>
      <c r="J9" s="4"/>
    </row>
    <row r="10" spans="1:12" x14ac:dyDescent="0.3">
      <c r="I10" s="14">
        <f t="shared" si="0"/>
        <v>0</v>
      </c>
      <c r="J10" s="4"/>
    </row>
    <row r="11" spans="1:12" x14ac:dyDescent="0.3">
      <c r="I11" s="14">
        <f t="shared" si="0"/>
        <v>0</v>
      </c>
      <c r="J11" s="4"/>
    </row>
    <row r="12" spans="1:12" x14ac:dyDescent="0.3">
      <c r="I12" s="14">
        <f t="shared" si="0"/>
        <v>0</v>
      </c>
      <c r="J12" s="4"/>
    </row>
    <row r="13" spans="1:12" x14ac:dyDescent="0.3">
      <c r="H13" s="14"/>
      <c r="I13" s="14">
        <f t="shared" si="0"/>
        <v>0</v>
      </c>
      <c r="J13" s="4"/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</row>
    <row r="17" spans="2:12" x14ac:dyDescent="0.3">
      <c r="H17" s="14"/>
      <c r="I17" s="14">
        <f t="shared" si="0"/>
        <v>0</v>
      </c>
      <c r="J17" s="3"/>
    </row>
    <row r="18" spans="2:12" x14ac:dyDescent="0.3">
      <c r="I18" s="14">
        <f t="shared" si="0"/>
        <v>0</v>
      </c>
      <c r="J18" s="4"/>
    </row>
    <row r="19" spans="2:12" x14ac:dyDescent="0.3">
      <c r="I19" s="14">
        <f t="shared" si="0"/>
        <v>0</v>
      </c>
      <c r="J19" s="4"/>
    </row>
    <row r="20" spans="2:12" x14ac:dyDescent="0.3">
      <c r="I20" s="14">
        <f t="shared" si="0"/>
        <v>0</v>
      </c>
      <c r="J20" s="4"/>
    </row>
    <row r="21" spans="2:12" x14ac:dyDescent="0.3">
      <c r="H21" s="14"/>
      <c r="I21" s="14">
        <f t="shared" si="0"/>
        <v>0</v>
      </c>
      <c r="J21" s="3"/>
      <c r="L21" s="2"/>
    </row>
    <row r="22" spans="2:12" x14ac:dyDescent="0.3">
      <c r="H22" s="14"/>
      <c r="I22" s="14">
        <f t="shared" si="0"/>
        <v>0</v>
      </c>
      <c r="J22" s="3"/>
    </row>
    <row r="23" spans="2:12" x14ac:dyDescent="0.3">
      <c r="I23" s="14">
        <f t="shared" si="0"/>
        <v>0</v>
      </c>
      <c r="J23" s="3"/>
    </row>
    <row r="24" spans="2:12" x14ac:dyDescent="0.3">
      <c r="I24" s="14">
        <f t="shared" si="0"/>
        <v>0</v>
      </c>
      <c r="J24" s="3"/>
    </row>
    <row r="25" spans="2:12" x14ac:dyDescent="0.3">
      <c r="I25" s="14">
        <f t="shared" si="0"/>
        <v>0</v>
      </c>
      <c r="J25" s="4"/>
    </row>
    <row r="26" spans="2:12" x14ac:dyDescent="0.3">
      <c r="I26" s="14">
        <f t="shared" si="0"/>
        <v>0</v>
      </c>
      <c r="J26" s="4"/>
    </row>
    <row r="27" spans="2:12" x14ac:dyDescent="0.3">
      <c r="I27" s="14">
        <f t="shared" si="0"/>
        <v>0</v>
      </c>
      <c r="J27" s="4"/>
    </row>
    <row r="28" spans="2:12" x14ac:dyDescent="0.3">
      <c r="I28" s="14">
        <f t="shared" si="0"/>
        <v>0</v>
      </c>
      <c r="J28" s="4"/>
    </row>
    <row r="29" spans="2:12" x14ac:dyDescent="0.3">
      <c r="B29" t="s">
        <v>302</v>
      </c>
      <c r="C29" s="11" t="s">
        <v>304</v>
      </c>
      <c r="D29" s="11" t="s">
        <v>305</v>
      </c>
      <c r="F29" s="11" t="s">
        <v>263</v>
      </c>
      <c r="I29" s="14">
        <f t="shared" si="0"/>
        <v>0</v>
      </c>
      <c r="J29" s="4"/>
    </row>
    <row r="30" spans="2:12" x14ac:dyDescent="0.3">
      <c r="I30" s="14">
        <f t="shared" si="0"/>
        <v>0</v>
      </c>
      <c r="J30" s="4"/>
    </row>
    <row r="31" spans="2:12" x14ac:dyDescent="0.3">
      <c r="I31" s="14">
        <f t="shared" si="0"/>
        <v>0</v>
      </c>
      <c r="J31" s="4"/>
    </row>
    <row r="32" spans="2:12" x14ac:dyDescent="0.3">
      <c r="I32" s="14">
        <f t="shared" si="0"/>
        <v>0</v>
      </c>
      <c r="J32" s="4"/>
    </row>
    <row r="33" spans="9:10" x14ac:dyDescent="0.3">
      <c r="I33" s="14">
        <f t="shared" si="0"/>
        <v>0</v>
      </c>
      <c r="J33" s="4"/>
    </row>
    <row r="34" spans="9:10" x14ac:dyDescent="0.3">
      <c r="I34" s="14">
        <f t="shared" si="0"/>
        <v>0</v>
      </c>
    </row>
    <row r="35" spans="9:10" x14ac:dyDescent="0.3">
      <c r="I35" s="14">
        <f t="shared" si="0"/>
        <v>0</v>
      </c>
    </row>
    <row r="36" spans="9:10" x14ac:dyDescent="0.3">
      <c r="I36" s="14">
        <f t="shared" si="0"/>
        <v>0</v>
      </c>
    </row>
    <row r="37" spans="9:10" x14ac:dyDescent="0.3">
      <c r="I37" s="14">
        <f t="shared" si="0"/>
        <v>0</v>
      </c>
    </row>
    <row r="38" spans="9:10" x14ac:dyDescent="0.3">
      <c r="I38" s="14">
        <f t="shared" si="0"/>
        <v>0</v>
      </c>
    </row>
    <row r="39" spans="9:10" x14ac:dyDescent="0.3">
      <c r="I39" s="14">
        <f t="shared" si="0"/>
        <v>0</v>
      </c>
    </row>
    <row r="40" spans="9:10" x14ac:dyDescent="0.3">
      <c r="I40" s="14">
        <f t="shared" si="0"/>
        <v>0</v>
      </c>
    </row>
    <row r="41" spans="9:10" x14ac:dyDescent="0.3">
      <c r="I41" s="14">
        <f t="shared" si="0"/>
        <v>0</v>
      </c>
    </row>
    <row r="42" spans="9:10" x14ac:dyDescent="0.3">
      <c r="I42" s="14">
        <f t="shared" si="0"/>
        <v>0</v>
      </c>
    </row>
    <row r="43" spans="9:10" x14ac:dyDescent="0.3">
      <c r="I43" s="14">
        <f t="shared" si="0"/>
        <v>0</v>
      </c>
    </row>
    <row r="44" spans="9:10" x14ac:dyDescent="0.3">
      <c r="I44" s="14">
        <f t="shared" si="0"/>
        <v>0</v>
      </c>
    </row>
    <row r="45" spans="9:10" x14ac:dyDescent="0.3">
      <c r="I45" s="14">
        <f t="shared" si="0"/>
        <v>0</v>
      </c>
    </row>
    <row r="46" spans="9:10" x14ac:dyDescent="0.3">
      <c r="I46" s="14">
        <f t="shared" si="0"/>
        <v>0</v>
      </c>
    </row>
    <row r="47" spans="9:10" x14ac:dyDescent="0.3">
      <c r="I47" s="14">
        <f t="shared" si="0"/>
        <v>0</v>
      </c>
    </row>
    <row r="48" spans="9:10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si="0"/>
        <v>0</v>
      </c>
    </row>
    <row r="71" spans="9:9" x14ac:dyDescent="0.3">
      <c r="I71" s="14">
        <f t="shared" si="0"/>
        <v>0</v>
      </c>
    </row>
    <row r="72" spans="9:9" x14ac:dyDescent="0.3">
      <c r="I72" s="14">
        <f t="shared" si="0"/>
        <v>0</v>
      </c>
    </row>
    <row r="73" spans="9:9" x14ac:dyDescent="0.3">
      <c r="I73" s="14">
        <f t="shared" si="0"/>
        <v>0</v>
      </c>
    </row>
    <row r="74" spans="9:9" x14ac:dyDescent="0.3">
      <c r="I74" s="14">
        <f t="shared" si="0"/>
        <v>0</v>
      </c>
    </row>
    <row r="75" spans="9:9" x14ac:dyDescent="0.3">
      <c r="I75" s="14">
        <f t="shared" si="0"/>
        <v>0</v>
      </c>
    </row>
    <row r="76" spans="9:9" x14ac:dyDescent="0.3">
      <c r="I76" s="14">
        <f t="shared" si="0"/>
        <v>0</v>
      </c>
    </row>
    <row r="77" spans="9:9" x14ac:dyDescent="0.3">
      <c r="I77" s="14">
        <f t="shared" ref="I77:I112" si="1">G77*H77</f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  <row r="105" spans="9:9" x14ac:dyDescent="0.3">
      <c r="I105" s="14">
        <f t="shared" si="1"/>
        <v>0</v>
      </c>
    </row>
    <row r="106" spans="9:9" x14ac:dyDescent="0.3">
      <c r="I106" s="14">
        <f t="shared" si="1"/>
        <v>0</v>
      </c>
    </row>
    <row r="107" spans="9:9" x14ac:dyDescent="0.3">
      <c r="I107" s="14">
        <f t="shared" si="1"/>
        <v>0</v>
      </c>
    </row>
    <row r="108" spans="9:9" x14ac:dyDescent="0.3">
      <c r="I108" s="14">
        <f t="shared" si="1"/>
        <v>0</v>
      </c>
    </row>
    <row r="109" spans="9:9" x14ac:dyDescent="0.3">
      <c r="I109" s="14">
        <f t="shared" si="1"/>
        <v>0</v>
      </c>
    </row>
    <row r="110" spans="9:9" x14ac:dyDescent="0.3">
      <c r="I110" s="14">
        <f t="shared" si="1"/>
        <v>0</v>
      </c>
    </row>
    <row r="111" spans="9:9" x14ac:dyDescent="0.3">
      <c r="I111" s="14">
        <f t="shared" si="1"/>
        <v>0</v>
      </c>
    </row>
    <row r="112" spans="9:9" x14ac:dyDescent="0.3">
      <c r="I112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5" activePane="bottomLeft" state="frozen"/>
      <selection pane="bottomLeft" activeCell="B13" sqref="B13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255</v>
      </c>
      <c r="B3" s="19" t="s">
        <v>215</v>
      </c>
      <c r="C3" s="20" t="s">
        <v>57</v>
      </c>
      <c r="D3" s="20" t="s">
        <v>188</v>
      </c>
      <c r="E3" s="20" t="s">
        <v>12</v>
      </c>
      <c r="F3" s="19" t="s">
        <v>189</v>
      </c>
      <c r="G3" s="20">
        <v>168</v>
      </c>
      <c r="H3" s="21">
        <v>0.14199999999999999</v>
      </c>
      <c r="I3" s="22">
        <f>G3*H3</f>
        <v>23.855999999999998</v>
      </c>
      <c r="J3" s="23" t="s">
        <v>190</v>
      </c>
      <c r="L3" s="2">
        <f>SUM(I3:I101)</f>
        <v>153.68399999999997</v>
      </c>
    </row>
    <row r="4" spans="1:12" x14ac:dyDescent="0.3">
      <c r="B4" s="19" t="s">
        <v>216</v>
      </c>
      <c r="C4" s="20" t="s">
        <v>57</v>
      </c>
      <c r="D4" s="20" t="s">
        <v>191</v>
      </c>
      <c r="E4" s="20" t="s">
        <v>12</v>
      </c>
      <c r="F4" s="19" t="s">
        <v>192</v>
      </c>
      <c r="G4" s="20">
        <v>6</v>
      </c>
      <c r="H4" s="21">
        <v>0.2</v>
      </c>
      <c r="I4" s="22">
        <f>G4*H4</f>
        <v>1.2000000000000002</v>
      </c>
      <c r="J4" s="23" t="s">
        <v>193</v>
      </c>
    </row>
    <row r="5" spans="1:12" x14ac:dyDescent="0.3">
      <c r="B5" s="19" t="s">
        <v>217</v>
      </c>
      <c r="C5" s="20" t="s">
        <v>199</v>
      </c>
      <c r="D5" s="20" t="s">
        <v>198</v>
      </c>
      <c r="E5" s="20" t="s">
        <v>12</v>
      </c>
      <c r="F5" s="19" t="s">
        <v>200</v>
      </c>
      <c r="G5" s="20">
        <v>3</v>
      </c>
      <c r="H5" s="21">
        <v>0.32</v>
      </c>
      <c r="I5" s="22">
        <f>G5*H5</f>
        <v>0.96</v>
      </c>
      <c r="J5" s="23" t="s">
        <v>201</v>
      </c>
    </row>
    <row r="6" spans="1:12" x14ac:dyDescent="0.3">
      <c r="B6" s="19" t="s">
        <v>209</v>
      </c>
      <c r="C6" s="20" t="s">
        <v>211</v>
      </c>
      <c r="D6" s="20" t="s">
        <v>210</v>
      </c>
      <c r="E6" s="20" t="s">
        <v>12</v>
      </c>
      <c r="F6" s="19" t="s">
        <v>212</v>
      </c>
      <c r="G6" s="20">
        <v>12</v>
      </c>
      <c r="H6" s="21">
        <v>0.47</v>
      </c>
      <c r="I6" s="22">
        <f t="shared" ref="I6:I17" si="0">G6*H6</f>
        <v>5.64</v>
      </c>
      <c r="J6" s="23" t="s">
        <v>213</v>
      </c>
    </row>
    <row r="7" spans="1:12" x14ac:dyDescent="0.3">
      <c r="B7" s="19" t="s">
        <v>214</v>
      </c>
      <c r="C7" s="20" t="s">
        <v>219</v>
      </c>
      <c r="D7" s="20" t="s">
        <v>218</v>
      </c>
      <c r="E7" s="20" t="s">
        <v>12</v>
      </c>
      <c r="F7" s="19" t="s">
        <v>220</v>
      </c>
      <c r="G7" s="20">
        <v>12</v>
      </c>
      <c r="H7" s="21">
        <v>0.1</v>
      </c>
      <c r="I7" s="22">
        <f t="shared" si="0"/>
        <v>1.2000000000000002</v>
      </c>
      <c r="J7" s="23" t="s">
        <v>221</v>
      </c>
      <c r="L7" s="2"/>
    </row>
    <row r="8" spans="1:12" x14ac:dyDescent="0.3">
      <c r="B8" s="19" t="s">
        <v>250</v>
      </c>
      <c r="C8" s="20" t="s">
        <v>251</v>
      </c>
      <c r="D8" s="20" t="s">
        <v>252</v>
      </c>
      <c r="E8" s="20" t="s">
        <v>12</v>
      </c>
      <c r="F8" s="19" t="s">
        <v>253</v>
      </c>
      <c r="G8" s="20">
        <v>3</v>
      </c>
      <c r="H8" s="21">
        <v>0.68</v>
      </c>
      <c r="I8" s="22">
        <f t="shared" si="0"/>
        <v>2.04</v>
      </c>
      <c r="J8" s="23" t="s">
        <v>254</v>
      </c>
    </row>
    <row r="9" spans="1:12" x14ac:dyDescent="0.3">
      <c r="B9" s="19" t="s">
        <v>208</v>
      </c>
      <c r="C9" s="20" t="s">
        <v>194</v>
      </c>
      <c r="D9" s="20" t="s">
        <v>195</v>
      </c>
      <c r="E9" s="20" t="s">
        <v>12</v>
      </c>
      <c r="F9" s="19" t="s">
        <v>196</v>
      </c>
      <c r="G9" s="20">
        <v>3</v>
      </c>
      <c r="H9" s="21">
        <v>0.37</v>
      </c>
      <c r="I9" s="22">
        <f t="shared" si="0"/>
        <v>1.1099999999999999</v>
      </c>
      <c r="J9" s="23" t="s">
        <v>197</v>
      </c>
    </row>
    <row r="10" spans="1:12" x14ac:dyDescent="0.3">
      <c r="B10" s="19" t="s">
        <v>206</v>
      </c>
      <c r="C10" s="20" t="s">
        <v>194</v>
      </c>
      <c r="D10" s="20" t="s">
        <v>222</v>
      </c>
      <c r="E10" s="20" t="s">
        <v>12</v>
      </c>
      <c r="F10" s="19" t="s">
        <v>223</v>
      </c>
      <c r="G10" s="20">
        <v>69</v>
      </c>
      <c r="H10" s="22">
        <v>0.192</v>
      </c>
      <c r="I10" s="22">
        <f t="shared" si="0"/>
        <v>13.248000000000001</v>
      </c>
      <c r="J10" s="24" t="s">
        <v>224</v>
      </c>
    </row>
    <row r="11" spans="1:12" x14ac:dyDescent="0.3">
      <c r="B11" s="19" t="s">
        <v>202</v>
      </c>
      <c r="C11" s="20" t="s">
        <v>64</v>
      </c>
      <c r="D11" s="20" t="s">
        <v>225</v>
      </c>
      <c r="E11" s="20" t="s">
        <v>12</v>
      </c>
      <c r="F11" s="19" t="s">
        <v>226</v>
      </c>
      <c r="G11" s="20">
        <v>9</v>
      </c>
      <c r="H11" s="22">
        <v>0.12</v>
      </c>
      <c r="I11" s="22">
        <f t="shared" si="0"/>
        <v>1.08</v>
      </c>
      <c r="J11" s="24" t="s">
        <v>228</v>
      </c>
    </row>
    <row r="12" spans="1:12" x14ac:dyDescent="0.3">
      <c r="B12" s="19" t="s">
        <v>227</v>
      </c>
      <c r="C12" s="20" t="s">
        <v>230</v>
      </c>
      <c r="D12" s="20" t="s">
        <v>229</v>
      </c>
      <c r="E12" s="20" t="s">
        <v>12</v>
      </c>
      <c r="F12" s="19" t="s">
        <v>231</v>
      </c>
      <c r="G12" s="20">
        <v>12</v>
      </c>
      <c r="H12" s="22">
        <v>0.1</v>
      </c>
      <c r="I12" s="22">
        <f t="shared" si="0"/>
        <v>1.2000000000000002</v>
      </c>
      <c r="J12" s="24" t="s">
        <v>232</v>
      </c>
    </row>
    <row r="13" spans="1:12" x14ac:dyDescent="0.3">
      <c r="B13" s="19" t="s">
        <v>203</v>
      </c>
      <c r="C13" s="20" t="s">
        <v>238</v>
      </c>
      <c r="D13" s="20" t="s">
        <v>233</v>
      </c>
      <c r="E13" s="20" t="s">
        <v>12</v>
      </c>
      <c r="F13" s="19" t="s">
        <v>234</v>
      </c>
      <c r="G13" s="20">
        <v>15</v>
      </c>
      <c r="H13" s="21">
        <v>0.1</v>
      </c>
      <c r="I13" s="22">
        <f t="shared" si="0"/>
        <v>1.5</v>
      </c>
      <c r="J13" s="24" t="s">
        <v>235</v>
      </c>
    </row>
    <row r="14" spans="1:12" x14ac:dyDescent="0.3">
      <c r="B14" s="19" t="s">
        <v>236</v>
      </c>
      <c r="C14" s="20" t="s">
        <v>238</v>
      </c>
      <c r="D14" s="20" t="s">
        <v>237</v>
      </c>
      <c r="E14" s="20" t="s">
        <v>12</v>
      </c>
      <c r="F14" s="19" t="s">
        <v>237</v>
      </c>
      <c r="G14" s="20">
        <v>36</v>
      </c>
      <c r="H14" s="21">
        <v>0.1</v>
      </c>
      <c r="I14" s="22">
        <f t="shared" si="0"/>
        <v>3.6</v>
      </c>
      <c r="J14" s="24" t="s">
        <v>239</v>
      </c>
    </row>
    <row r="15" spans="1:12" x14ac:dyDescent="0.3">
      <c r="B15" s="19" t="s">
        <v>204</v>
      </c>
      <c r="C15" s="20" t="s">
        <v>238</v>
      </c>
      <c r="D15" s="20" t="s">
        <v>241</v>
      </c>
      <c r="E15" s="20" t="s">
        <v>12</v>
      </c>
      <c r="F15" s="19" t="s">
        <v>242</v>
      </c>
      <c r="G15" s="20">
        <v>33</v>
      </c>
      <c r="H15" s="21">
        <v>0.1</v>
      </c>
      <c r="I15" s="22">
        <f t="shared" si="0"/>
        <v>3.3000000000000003</v>
      </c>
      <c r="J15" s="24" t="s">
        <v>240</v>
      </c>
    </row>
    <row r="16" spans="1:12" x14ac:dyDescent="0.3">
      <c r="B16" s="19" t="s">
        <v>205</v>
      </c>
      <c r="C16" s="20" t="s">
        <v>238</v>
      </c>
      <c r="D16" s="20" t="s">
        <v>243</v>
      </c>
      <c r="E16" s="20" t="s">
        <v>12</v>
      </c>
      <c r="F16" s="19" t="s">
        <v>244</v>
      </c>
      <c r="G16" s="20">
        <v>4</v>
      </c>
      <c r="H16" s="21">
        <v>0.1</v>
      </c>
      <c r="I16" s="22">
        <f t="shared" si="0"/>
        <v>0.4</v>
      </c>
      <c r="J16" s="24" t="s">
        <v>245</v>
      </c>
    </row>
    <row r="17" spans="2:10" x14ac:dyDescent="0.3">
      <c r="B17" s="19" t="s">
        <v>207</v>
      </c>
      <c r="C17" s="20" t="s">
        <v>247</v>
      </c>
      <c r="D17" s="20" t="s">
        <v>248</v>
      </c>
      <c r="E17" s="20" t="s">
        <v>12</v>
      </c>
      <c r="F17" s="19" t="s">
        <v>249</v>
      </c>
      <c r="G17" s="20">
        <v>27</v>
      </c>
      <c r="H17" s="21">
        <v>0.16</v>
      </c>
      <c r="I17" s="22">
        <f t="shared" si="0"/>
        <v>4.32</v>
      </c>
      <c r="J17" s="24" t="s">
        <v>246</v>
      </c>
    </row>
    <row r="18" spans="2:10" x14ac:dyDescent="0.3">
      <c r="B18" t="s">
        <v>256</v>
      </c>
      <c r="C18" s="11" t="s">
        <v>10</v>
      </c>
      <c r="D18" s="11" t="s">
        <v>257</v>
      </c>
      <c r="E18" s="11" t="s">
        <v>12</v>
      </c>
      <c r="F18" t="s">
        <v>258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259</v>
      </c>
    </row>
    <row r="19" spans="2:10" x14ac:dyDescent="0.3">
      <c r="B19" t="s">
        <v>260</v>
      </c>
      <c r="C19" s="11" t="s">
        <v>261</v>
      </c>
      <c r="D19" s="11" t="s">
        <v>262</v>
      </c>
      <c r="E19" s="11" t="s">
        <v>12</v>
      </c>
      <c r="F19" t="s">
        <v>263</v>
      </c>
      <c r="G19" s="11">
        <v>1</v>
      </c>
      <c r="H19" s="13">
        <v>42.86</v>
      </c>
      <c r="I19" s="26">
        <f t="shared" si="1"/>
        <v>42.86</v>
      </c>
      <c r="J19" s="27" t="s">
        <v>264</v>
      </c>
    </row>
    <row r="20" spans="2:10" x14ac:dyDescent="0.3">
      <c r="B20" t="s">
        <v>265</v>
      </c>
      <c r="C20" s="11" t="s">
        <v>83</v>
      </c>
      <c r="D20" s="11" t="s">
        <v>266</v>
      </c>
      <c r="E20" s="11" t="s">
        <v>12</v>
      </c>
      <c r="F20" t="s">
        <v>267</v>
      </c>
      <c r="G20" s="11">
        <v>1</v>
      </c>
      <c r="H20" s="13">
        <v>20.95</v>
      </c>
      <c r="I20" s="26">
        <f t="shared" si="1"/>
        <v>20.95</v>
      </c>
      <c r="J20" s="27" t="s">
        <v>268</v>
      </c>
    </row>
    <row r="21" spans="2:10" x14ac:dyDescent="0.3">
      <c r="B21" t="s">
        <v>273</v>
      </c>
      <c r="C21" s="11" t="s">
        <v>269</v>
      </c>
      <c r="D21" s="11" t="s">
        <v>270</v>
      </c>
      <c r="E21" s="11" t="s">
        <v>12</v>
      </c>
      <c r="F21" t="s">
        <v>271</v>
      </c>
      <c r="G21" s="11">
        <v>2</v>
      </c>
      <c r="H21" s="13">
        <v>0.21</v>
      </c>
      <c r="I21" s="26">
        <f t="shared" si="1"/>
        <v>0.42</v>
      </c>
      <c r="J21" s="27" t="s">
        <v>272</v>
      </c>
    </row>
    <row r="22" spans="2:10" x14ac:dyDescent="0.3">
      <c r="B22" t="s">
        <v>274</v>
      </c>
      <c r="C22" s="11" t="s">
        <v>269</v>
      </c>
      <c r="D22" s="11" t="s">
        <v>275</v>
      </c>
      <c r="E22" s="11" t="s">
        <v>12</v>
      </c>
      <c r="F22" t="s">
        <v>276</v>
      </c>
      <c r="G22" s="11">
        <v>2</v>
      </c>
      <c r="H22" s="13">
        <v>0.43</v>
      </c>
      <c r="I22" s="26">
        <f t="shared" si="1"/>
        <v>0.86</v>
      </c>
      <c r="J22" s="27" t="s">
        <v>277</v>
      </c>
    </row>
    <row r="23" spans="2:10" x14ac:dyDescent="0.3">
      <c r="B23" t="s">
        <v>278</v>
      </c>
      <c r="C23" s="11" t="s">
        <v>269</v>
      </c>
      <c r="D23" s="11" t="s">
        <v>279</v>
      </c>
      <c r="E23" s="11" t="s">
        <v>12</v>
      </c>
      <c r="F23" t="s">
        <v>280</v>
      </c>
      <c r="G23" s="11">
        <v>2</v>
      </c>
      <c r="H23" s="13">
        <v>0.43</v>
      </c>
      <c r="I23" s="26">
        <f t="shared" si="1"/>
        <v>0.86</v>
      </c>
      <c r="J23" s="27" t="s">
        <v>281</v>
      </c>
    </row>
    <row r="24" spans="2:10" x14ac:dyDescent="0.3">
      <c r="B24" t="s">
        <v>282</v>
      </c>
      <c r="C24" s="11" t="s">
        <v>269</v>
      </c>
      <c r="D24" s="11" t="s">
        <v>283</v>
      </c>
      <c r="E24" s="11" t="s">
        <v>12</v>
      </c>
      <c r="F24" t="s">
        <v>284</v>
      </c>
      <c r="G24" s="11">
        <v>2</v>
      </c>
      <c r="H24" s="13">
        <v>0.46</v>
      </c>
      <c r="I24" s="26">
        <f t="shared" si="1"/>
        <v>0.92</v>
      </c>
      <c r="J24" s="27" t="s">
        <v>285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Brain PCB Assembly</vt:lpstr>
      <vt:lpstr>LED PCB Assembly</vt:lpstr>
      <vt:lpstr>Cable Assemblies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2023-08-19T17:56:13Z</dcterms:modified>
</cp:coreProperties>
</file>