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ab\sinking-clock\"/>
    </mc:Choice>
  </mc:AlternateContent>
  <xr:revisionPtr revIDLastSave="0" documentId="13_ncr:1_{3E4AA60C-1018-47A9-A462-8E0CDDE39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in PCB Assembly" sheetId="6" r:id="rId1"/>
    <sheet name="LED PCB Assembly" sheetId="5" r:id="rId2"/>
    <sheet name="PR-1" sheetId="1" r:id="rId3"/>
    <sheet name="PR-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6" l="1"/>
  <c r="I3" i="6"/>
  <c r="I4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L3" i="5"/>
  <c r="I7" i="5"/>
  <c r="I5" i="5"/>
  <c r="I6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18" i="3"/>
  <c r="I13" i="3"/>
  <c r="I14" i="3"/>
  <c r="I6" i="3"/>
  <c r="I3" i="3"/>
  <c r="I4" i="3"/>
  <c r="I5" i="3"/>
  <c r="I7" i="3"/>
  <c r="I8" i="3"/>
  <c r="I9" i="3"/>
  <c r="I10" i="3"/>
  <c r="I11" i="3"/>
  <c r="I12" i="3"/>
  <c r="I15" i="3"/>
  <c r="I16" i="3"/>
  <c r="I17" i="3"/>
  <c r="I19" i="3"/>
  <c r="I20" i="3"/>
  <c r="I21" i="3"/>
  <c r="I22" i="3"/>
  <c r="I23" i="3"/>
  <c r="I24" i="3"/>
  <c r="I25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  <c r="L3" i="6" l="1"/>
  <c r="L3" i="3"/>
  <c r="L7" i="1"/>
  <c r="L3" i="1"/>
</calcChain>
</file>

<file path=xl/sharedStrings.xml><?xml version="1.0" encoding="utf-8"?>
<sst xmlns="http://schemas.openxmlformats.org/spreadsheetml/2006/main" count="308" uniqueCount="200">
  <si>
    <t>Quantity</t>
  </si>
  <si>
    <t>Item</t>
  </si>
  <si>
    <t>Vendor P/N</t>
  </si>
  <si>
    <t>Vendor</t>
  </si>
  <si>
    <t>MFR</t>
  </si>
  <si>
    <t>MFR P/N</t>
  </si>
  <si>
    <t xml:space="preserve">Product link </t>
  </si>
  <si>
    <t xml:space="preserve">Total Price </t>
  </si>
  <si>
    <t>Price</t>
  </si>
  <si>
    <t>STM32G0 Nucleo Development Board</t>
  </si>
  <si>
    <t>STMicroelectronics</t>
  </si>
  <si>
    <t>NUCLEO-G031K8</t>
  </si>
  <si>
    <t>DigiKey</t>
  </si>
  <si>
    <t>497-19569-ND</t>
  </si>
  <si>
    <t xml:space="preserve">Real-Time Clock (DIP Package) </t>
  </si>
  <si>
    <t>Microchip Technology</t>
  </si>
  <si>
    <t>MCP7940N-I/P</t>
  </si>
  <si>
    <t>MCP7940N-I/P-ND</t>
  </si>
  <si>
    <t>32.768 kHz clock (TH package)</t>
  </si>
  <si>
    <t>ECS Inc.</t>
  </si>
  <si>
    <t>ECS-.327-8-14X</t>
  </si>
  <si>
    <t>X1125-ND</t>
  </si>
  <si>
    <t>https://www.digikey.com/en/products/detail/ecs-inc/ECS-327-8-14X/827616</t>
  </si>
  <si>
    <t>https://www.digikey.com/en/products/detail/microchip-technology/MCP7940N-I-P/3872279</t>
  </si>
  <si>
    <t>https://www.digikey.com/en/products/detail/stmicroelectronics/NUCLEO-G031K8/10321671</t>
  </si>
  <si>
    <t>22 pF capacitors (TH package)</t>
  </si>
  <si>
    <t>Vishay Beyschlag/Draloric/BC Components</t>
  </si>
  <si>
    <t>K220J10C0GF5UH5</t>
  </si>
  <si>
    <t>BC5230CT-ND</t>
  </si>
  <si>
    <t>https://www.digikey.com/en/products/detail/vishay-beyschlag-draloric-bc-components/K220J10C0GF5UH5/2821614</t>
  </si>
  <si>
    <t>https://www.digikey.com/en/products/detail/nidec-components-corporation/TR1-01/5125294</t>
  </si>
  <si>
    <t>Push buttons (temporary, TH package)</t>
  </si>
  <si>
    <t>TR1-01</t>
  </si>
  <si>
    <t>Nidec Components Corporation</t>
  </si>
  <si>
    <t>563-1932-5-ND</t>
  </si>
  <si>
    <t>https://www.digikey.com/en/products/detail/infineon-technologies/CY8CMBR3102-SX1IT/5825528</t>
  </si>
  <si>
    <t>Infineon Technologies</t>
  </si>
  <si>
    <t>CY8CMBR3102-SX1IT</t>
  </si>
  <si>
    <t>448-CY8CMBR3102-SX1ITCT-ND</t>
  </si>
  <si>
    <t>Capacitive touch sensor (SMT package)</t>
  </si>
  <si>
    <t xml:space="preserve">0.1 uF decoupling capacitors (TH) </t>
  </si>
  <si>
    <t xml:space="preserve">2.2nF Capacitor (TH) </t>
  </si>
  <si>
    <t>UMW1H0R1MDD1TP</t>
  </si>
  <si>
    <t>Nichicon</t>
  </si>
  <si>
    <t>493-10366-1-ND</t>
  </si>
  <si>
    <t>Purchase the "cut tape" option from DigiKey for all items.</t>
  </si>
  <si>
    <t>https://www.digikey.com/en/products/detail/nichicon/UMW1H0R1MDD1TP/4312365</t>
  </si>
  <si>
    <t>KEMET</t>
  </si>
  <si>
    <t>C731U222MZWDAA7317</t>
  </si>
  <si>
    <t>399-C731U222MZWDAA7317CT-ND</t>
  </si>
  <si>
    <t>https://www.digikey.com/en/products/detail/kemet/C731U222MZWDAA7317/17838303</t>
  </si>
  <si>
    <t xml:space="preserve">8SOIC adapter board </t>
  </si>
  <si>
    <t>Aries Electronics</t>
  </si>
  <si>
    <t>LCQT-SOIC8-8</t>
  </si>
  <si>
    <t>A880AR-ND</t>
  </si>
  <si>
    <t>https://www.digikey.com/en/products/detail/aries-electronics/LCQT-SOIC8-8/4754588</t>
  </si>
  <si>
    <t>Red LEDs - TH</t>
  </si>
  <si>
    <t>Würth Elektronik</t>
  </si>
  <si>
    <t>151031SS04000</t>
  </si>
  <si>
    <t>732-5005-ND</t>
  </si>
  <si>
    <t>https://www.digikey.com/en/products/detail/w%C3%BCrth-elektronik/151031SS04000/4489979</t>
  </si>
  <si>
    <t>Buzzer - option 1</t>
  </si>
  <si>
    <t>Buzzer - option 2</t>
  </si>
  <si>
    <t>Buzzer - option 3</t>
  </si>
  <si>
    <t>Murata Electronics</t>
  </si>
  <si>
    <t>PKM22EPPH2001-B0</t>
  </si>
  <si>
    <t>490-4691-ND</t>
  </si>
  <si>
    <t>https://www.digikey.com/en/products/detail/murata-electronics/PKM22EPPH2001-B0/1219322</t>
  </si>
  <si>
    <t>https://www.digikey.com/en/products/detail/murata-electronics/PKM13EPYH4002-B0/1219328</t>
  </si>
  <si>
    <t>https://www.digikey.com/en/products/detail/cui-devices/CMI-9605IC-0380T/11674180</t>
  </si>
  <si>
    <t>PKM13EPYH4002-B0</t>
  </si>
  <si>
    <t>490-4697-ND</t>
  </si>
  <si>
    <t>CUI Devices</t>
  </si>
  <si>
    <t>CMI-9605IC-0380T</t>
  </si>
  <si>
    <t>2223-CMI-9605IC-0380T-ND</t>
  </si>
  <si>
    <t>USB A Male to micro B male cable</t>
  </si>
  <si>
    <t>Assmann WSW Components</t>
  </si>
  <si>
    <t>AK67421-0.3-VM</t>
  </si>
  <si>
    <t>AE11229-ND</t>
  </si>
  <si>
    <t>https://www.digikey.com/en/products/detail/assmann-wsw-components/AK67421-0-3-VM/5428793</t>
  </si>
  <si>
    <t>IO Expanding LED Driver - 24 TSSOP</t>
  </si>
  <si>
    <t>NXP USA Inc.</t>
  </si>
  <si>
    <t>Barrel Jack - breadboard adapter</t>
  </si>
  <si>
    <t>Chip Quik Inc.</t>
  </si>
  <si>
    <t>CN0020</t>
  </si>
  <si>
    <t>CN0020-ND</t>
  </si>
  <si>
    <t>https://www.digikey.com/en/products/detail/chip-quik-inc./CN0020/5978267</t>
  </si>
  <si>
    <t>120VAC-12VDC adapter</t>
  </si>
  <si>
    <t>XP Power</t>
  </si>
  <si>
    <t>ACM18US12</t>
  </si>
  <si>
    <t>1470-3950-ND</t>
  </si>
  <si>
    <t>https://www.digikey.com/en/products/detail/xp-power/ACM18US12/6595122</t>
  </si>
  <si>
    <t>PCA9532PW,118</t>
  </si>
  <si>
    <t>568-11909-1-ND</t>
  </si>
  <si>
    <t>https://www.digikey.com/en/products/detail/nxp-usa-inc/PCA9532PW-118/1157036</t>
  </si>
  <si>
    <t>TSSOP to DIP adapter board (28P)</t>
  </si>
  <si>
    <t>Adafruit Industries LLC</t>
  </si>
  <si>
    <t>1528-1068-ND</t>
  </si>
  <si>
    <t>https://www.digikey.com/en/products/detail/adafruit-industries-llc/1208/5022797</t>
  </si>
  <si>
    <t>7-seg display driver IC</t>
  </si>
  <si>
    <t>Analog Devices Inc./Maxim Integrated</t>
  </si>
  <si>
    <t>MAX6958AAEE+T</t>
  </si>
  <si>
    <t>MAX6958AAEE+CT-ND</t>
  </si>
  <si>
    <t>https://www.digikey.com/en/products/detail/analog-devices-inc-maxim-integrated/MAX6958AAEE-T/1521774</t>
  </si>
  <si>
    <t>QSOP to DIP adapter</t>
  </si>
  <si>
    <t>PA0028</t>
  </si>
  <si>
    <t>PA0028-ND</t>
  </si>
  <si>
    <t>https://www.digikey.com/en/products/detail/chip-quik-inc/PA0028/5014737</t>
  </si>
  <si>
    <t>https://www.digikey.com/en/products/detail/azoteq-pty-ltd/IQS228B-00000000-TSR/13663616</t>
  </si>
  <si>
    <t>Capacitive Touch Sensor</t>
  </si>
  <si>
    <t>Azoteq (Pty) Ltd</t>
  </si>
  <si>
    <t>IQS228B-00000000-TSR</t>
  </si>
  <si>
    <t>1790-IQS228B-00000000-TSRCT-ND</t>
  </si>
  <si>
    <t>https://www.digikey.com/en/products/detail/chip-quik-inc./PA0085/5014712?utm_adgroup=General&amp;utm_source=google&amp;utm_medium=cpc&amp;utm_campaign=PMax%20Shopping_Product_Zombie%20SKUs&amp;utm_term=&amp;utm_content=General&amp;gclid=CjwKCAjwhdWkBhBZEiwA1ibLmECUMvrDmzPkuxZE-THXOBUBjYa9GUWz2VfqQRSi56toTFqMueFErBoCEc0QAvD_BwE</t>
  </si>
  <si>
    <t>TSOT3-6 to DIP-6 Adapter Board</t>
  </si>
  <si>
    <t>PA0085</t>
  </si>
  <si>
    <t>PA0085-ND</t>
  </si>
  <si>
    <t>Boost Converter Module</t>
  </si>
  <si>
    <t>https://www.digikey.com/en/products/detail/sparkfun-electronics/COM-15208/10187090</t>
  </si>
  <si>
    <t>SparkFun Electronics</t>
  </si>
  <si>
    <t>COM-15208</t>
  </si>
  <si>
    <t>1568-COM-15208-ND</t>
  </si>
  <si>
    <t xml:space="preserve">Adafruit LiPo Battery - Cylindrical 2.2AH </t>
  </si>
  <si>
    <t>Adafruit Inductries LLC</t>
  </si>
  <si>
    <t>1528-1836-ND</t>
  </si>
  <si>
    <t>https://www.digikey.com/en/products/detail/adafruit-industries-llc/1781/5054543</t>
  </si>
  <si>
    <t>1528-1838-ND</t>
  </si>
  <si>
    <t>https://www.digikey.com/en/products/detail/adafruit-industries-llc/258/5054544</t>
  </si>
  <si>
    <t>Adafruit LiPo Battery Adapter Board</t>
  </si>
  <si>
    <t>https://www.digikey.com/en/products/detail/adafruit-industries-llc/1863/6565368</t>
  </si>
  <si>
    <t>1528-1862-ND</t>
  </si>
  <si>
    <t>Adafruit USB LiPoly Charger</t>
  </si>
  <si>
    <t>1528-1865-ND</t>
  </si>
  <si>
    <t>https://www.digikey.com/en/products/detail/adafruit-industries-llc/1304/6618716</t>
  </si>
  <si>
    <t>Connector Option 1 - Cable Assembly</t>
  </si>
  <si>
    <t>3M</t>
  </si>
  <si>
    <t>D89110-0131HK-3365/10-D-3</t>
  </si>
  <si>
    <t>3M156030-MC10G-3M156030-3-ND</t>
  </si>
  <si>
    <t>https://www.digikey.com/en/products/detail/3m/D89110-0131HK-3365-10-D-3/6024550</t>
  </si>
  <si>
    <t xml:space="preserve">Connector Option 1 - Male Receptacle </t>
  </si>
  <si>
    <t>30310-6002HB</t>
  </si>
  <si>
    <t>30310-6002HB-ND</t>
  </si>
  <si>
    <t>https://www.digikey.com/en/products/detail/3m/30310-6002HB/1237393</t>
  </si>
  <si>
    <t>Connector Option 2 - Male Receptacle</t>
  </si>
  <si>
    <t>TE Connectivity</t>
  </si>
  <si>
    <t>1761681-3</t>
  </si>
  <si>
    <t>1761681-3-ND</t>
  </si>
  <si>
    <t>https://www.digikey.com/en/products/detail/te-connectivity-amp-connectors/1761681-3/2055463</t>
  </si>
  <si>
    <t>Connector Option 2 - Cable Assembly 1</t>
  </si>
  <si>
    <t>Connector Option 2 - Cable Assembly 2</t>
  </si>
  <si>
    <t>A3AAH-1006G</t>
  </si>
  <si>
    <t>A3AAH-1006G-ND</t>
  </si>
  <si>
    <t>https://www.digikey.com/en/products/detail/te-connectivity-amp-connectors/A3AAH-1006G/825887</t>
  </si>
  <si>
    <t>A3CCH-1018G</t>
  </si>
  <si>
    <t>A3CCH-1018G-ND</t>
  </si>
  <si>
    <t>https://www.digikey.com/en/products/detail/te-connectivity-amp-connectors/A3CCH-1018G/826027</t>
  </si>
  <si>
    <t>Haul Total</t>
  </si>
  <si>
    <t xml:space="preserve">Backup Battery Supervisor IC </t>
  </si>
  <si>
    <t>Analog Devices</t>
  </si>
  <si>
    <t>MAX6326UR26+T</t>
  </si>
  <si>
    <t>MAX6326UR26+TCT-ND</t>
  </si>
  <si>
    <t>https://www.digikey.com/en/products/detail/analog-devices-inc-maxim-integrated/MAX6326UR26-T/1495696</t>
  </si>
  <si>
    <t xml:space="preserve">Adafruit LiPo Battery - Rectangular 1.2AH </t>
  </si>
  <si>
    <t>Battery Charger IC</t>
  </si>
  <si>
    <t>909 ohm resistors, TH</t>
  </si>
  <si>
    <t>CF14JT910R</t>
  </si>
  <si>
    <t>Stackpole Electronics Inc</t>
  </si>
  <si>
    <t>CF14JT910RCT-ND</t>
  </si>
  <si>
    <t>https://www.digikey.com/en/products/detail/stackpole-electronics-inc/CF14JT910R/1741527</t>
  </si>
  <si>
    <t>5.1k resistors, TH</t>
  </si>
  <si>
    <t>CF18JT5K10</t>
  </si>
  <si>
    <t>CF18JT5K10CT-ND</t>
  </si>
  <si>
    <t>https://www.digikey.com/en/products/detail/stackpole-electronics-inc/CF18JT5K10/1741724</t>
  </si>
  <si>
    <t>https://www.digikey.com/en/products/detail/analog-devices-inc/LTC4075EDD-PBF/951407</t>
  </si>
  <si>
    <t>LTC4075EDD#PBF</t>
  </si>
  <si>
    <t>LTC4075EDD#PBF-ND</t>
  </si>
  <si>
    <t>https://www.digikey.com/en/products/detail/chip-quik-inc./IPC0067/5014734</t>
  </si>
  <si>
    <t>Battery Charger IC Adapter Board (DFN-10)</t>
  </si>
  <si>
    <t>IPC0067</t>
  </si>
  <si>
    <t>IPC0067-ND</t>
  </si>
  <si>
    <t>Battery Monitor IC Adapter Board (SOT-23-3)</t>
  </si>
  <si>
    <t>BOB-00717</t>
  </si>
  <si>
    <t>1568-1098-ND</t>
  </si>
  <si>
    <t>https://www.digikey.com/en/products/detail/sparkfun-electronics/BOB-00717/5318740</t>
  </si>
  <si>
    <t>Male Header pin row, 0.1" pitch, 36 pos 10 pk</t>
  </si>
  <si>
    <t>1528-2921-ND</t>
  </si>
  <si>
    <t>https://www.digikey.com/en/products/detail/adafruit-industries-llc/4149/10123800</t>
  </si>
  <si>
    <t>Red SMT LEDs (surface mount)</t>
  </si>
  <si>
    <t>Red SMT LEDs (surface mount, right angle)</t>
  </si>
  <si>
    <t>MOSFETS</t>
  </si>
  <si>
    <t>caps.</t>
  </si>
  <si>
    <t>res.</t>
  </si>
  <si>
    <t>STM32</t>
  </si>
  <si>
    <t>pull-up resistors</t>
  </si>
  <si>
    <t xml:space="preserve">Connector - Male Receptacle </t>
  </si>
  <si>
    <t>buttons</t>
  </si>
  <si>
    <t>buzzer</t>
  </si>
  <si>
    <t>battery</t>
  </si>
  <si>
    <t>battery connector</t>
  </si>
  <si>
    <t xml:space="preserve">battery management IC stuff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</si>
</sst>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164" fontId="0" fillId="0" borderId="0" xfId="0" applyNumberFormat="1"/>
    <xf numFmtId="0" fontId="2" fillId="0" borderId="0" xfId="2" applyAlignment="1"/>
    <xf numFmtId="0" fontId="2" fillId="0" borderId="0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en/products/detail/analog-devices-inc-maxim-integrated/MAX6958AAEE-T/152177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731U222MZWDAA7317/17838303" TargetMode="External"/><Relationship Id="rId13" Type="http://schemas.openxmlformats.org/officeDocument/2006/relationships/hyperlink" Target="https://www.digikey.com/en/products/detail/cui-devices/CMI-9605IC-0380T/11674180" TargetMode="External"/><Relationship Id="rId18" Type="http://schemas.openxmlformats.org/officeDocument/2006/relationships/hyperlink" Target="https://www.digikey.com/en/products/detail/adafruit-industries-llc/1208/5022797" TargetMode="External"/><Relationship Id="rId3" Type="http://schemas.openxmlformats.org/officeDocument/2006/relationships/hyperlink" Target="https://www.digikey.com/en/products/detail/stmicroelectronics/NUCLEO-G031K8/10321671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digikey.com/en/products/detail/nichicon/UMW1H0R1MDD1TP/4312365" TargetMode="External"/><Relationship Id="rId12" Type="http://schemas.openxmlformats.org/officeDocument/2006/relationships/hyperlink" Target="https://www.digikey.com/en/products/detail/murata-electronics/PKM13EPYH4002-B0/1219328" TargetMode="External"/><Relationship Id="rId17" Type="http://schemas.openxmlformats.org/officeDocument/2006/relationships/hyperlink" Target="https://www.digikey.com/en/products/detail/nxp-usa-inc/PCA9532PW-118/1157036" TargetMode="External"/><Relationship Id="rId2" Type="http://schemas.openxmlformats.org/officeDocument/2006/relationships/hyperlink" Target="https://www.digikey.com/en/products/detail/microchip-technology/MCP7940N-I-P/3872279" TargetMode="External"/><Relationship Id="rId16" Type="http://schemas.openxmlformats.org/officeDocument/2006/relationships/hyperlink" Target="https://www.digikey.com/en/products/detail/xp-power/ACM18US12/6595122" TargetMode="External"/><Relationship Id="rId20" Type="http://schemas.openxmlformats.org/officeDocument/2006/relationships/hyperlink" Target="https://www.digikey.com/en/products/detail/chip-quik-inc/PA0028/5014737" TargetMode="External"/><Relationship Id="rId1" Type="http://schemas.openxmlformats.org/officeDocument/2006/relationships/hyperlink" Target="https://www.digikey.com/en/products/detail/ecs-inc/ECS-327-8-14X/827616" TargetMode="External"/><Relationship Id="rId6" Type="http://schemas.openxmlformats.org/officeDocument/2006/relationships/hyperlink" Target="https://www.digikey.com/en/products/detail/infineon-technologies/CY8CMBR3102-SX1IT/5825528" TargetMode="External"/><Relationship Id="rId11" Type="http://schemas.openxmlformats.org/officeDocument/2006/relationships/hyperlink" Target="https://www.digikey.com/en/products/detail/murata-electronics/PKM22EPPH2001-B0/1219322" TargetMode="External"/><Relationship Id="rId5" Type="http://schemas.openxmlformats.org/officeDocument/2006/relationships/hyperlink" Target="https://www.digikey.com/en/products/detail/nidec-components-corporation/TR1-01/5125294" TargetMode="External"/><Relationship Id="rId15" Type="http://schemas.openxmlformats.org/officeDocument/2006/relationships/hyperlink" Target="https://www.digikey.com/en/products/detail/chip-quik-inc./CN0020/5978267" TargetMode="External"/><Relationship Id="rId10" Type="http://schemas.openxmlformats.org/officeDocument/2006/relationships/hyperlink" Target="https://www.digikey.com/en/products/detail/w%C3%BCrth-elektronik/151031SS04000/4489979" TargetMode="External"/><Relationship Id="rId19" Type="http://schemas.openxmlformats.org/officeDocument/2006/relationships/hyperlink" Target="https://www.digikey.com/en/products/detail/analog-devices-inc-maxim-integrated/MAX6958AAEE-T/1521774" TargetMode="External"/><Relationship Id="rId4" Type="http://schemas.openxmlformats.org/officeDocument/2006/relationships/hyperlink" Target="https://www.digikey.com/en/products/detail/vishay-beyschlag-draloric-bc-components/K220J10C0GF5UH5/2821614" TargetMode="External"/><Relationship Id="rId9" Type="http://schemas.openxmlformats.org/officeDocument/2006/relationships/hyperlink" Target="https://www.digikey.com/en/products/detail/aries-electronics/LCQT-SOIC8-8/4754588" TargetMode="External"/><Relationship Id="rId14" Type="http://schemas.openxmlformats.org/officeDocument/2006/relationships/hyperlink" Target="https://www.digikey.com/en/products/detail/assmann-wsw-components/AK67421-0-3-VM/542879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dafruit-industries-llc/1781/5054543" TargetMode="External"/><Relationship Id="rId1" Type="http://schemas.openxmlformats.org/officeDocument/2006/relationships/hyperlink" Target="https://www.digikey.com/en/products/detail/adafruit-industries-llc/1863/6565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E7C-EB1B-4F48-8827-B2C8DF8DD54E}">
  <dimension ref="A1:L104"/>
  <sheetViews>
    <sheetView tabSelected="1" workbookViewId="0">
      <pane ySplit="2" topLeftCell="A3" activePane="bottomLeft" state="frozen"/>
      <selection pane="bottomLeft" activeCell="B10" sqref="B10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192</v>
      </c>
      <c r="I3" s="14">
        <f t="shared" ref="I3:I68" si="0">G3*H3</f>
        <v>0</v>
      </c>
      <c r="J3" s="4"/>
      <c r="L3" s="2">
        <f>SUM(I3:I105)</f>
        <v>0.75</v>
      </c>
    </row>
    <row r="4" spans="1:12" x14ac:dyDescent="0.3">
      <c r="B4" t="s">
        <v>193</v>
      </c>
      <c r="I4" s="14">
        <f t="shared" si="0"/>
        <v>0</v>
      </c>
      <c r="J4" s="4"/>
    </row>
    <row r="5" spans="1:12" x14ac:dyDescent="0.3">
      <c r="B5" t="s">
        <v>194</v>
      </c>
      <c r="C5" t="s">
        <v>135</v>
      </c>
      <c r="D5" t="s">
        <v>140</v>
      </c>
      <c r="E5" s="11" t="s">
        <v>12</v>
      </c>
      <c r="F5" t="s">
        <v>141</v>
      </c>
      <c r="G5" s="11">
        <v>1</v>
      </c>
      <c r="H5" s="13">
        <v>0.75</v>
      </c>
      <c r="I5" s="14">
        <f t="shared" si="0"/>
        <v>0.75</v>
      </c>
      <c r="J5" s="4" t="s">
        <v>142</v>
      </c>
    </row>
    <row r="6" spans="1:12" x14ac:dyDescent="0.3">
      <c r="B6" t="s">
        <v>195</v>
      </c>
      <c r="H6" s="14"/>
      <c r="I6" s="14">
        <f t="shared" si="0"/>
        <v>0</v>
      </c>
      <c r="J6" s="3"/>
    </row>
    <row r="7" spans="1:12" x14ac:dyDescent="0.3">
      <c r="B7" t="s">
        <v>196</v>
      </c>
      <c r="I7" s="14">
        <f t="shared" si="0"/>
        <v>0</v>
      </c>
      <c r="J7" s="4"/>
    </row>
    <row r="8" spans="1:12" x14ac:dyDescent="0.3">
      <c r="B8" t="s">
        <v>197</v>
      </c>
      <c r="H8" s="14"/>
      <c r="I8" s="14">
        <f t="shared" si="0"/>
        <v>0</v>
      </c>
      <c r="J8" s="3"/>
      <c r="L8" s="2"/>
    </row>
    <row r="9" spans="1:12" x14ac:dyDescent="0.3">
      <c r="B9" t="s">
        <v>198</v>
      </c>
      <c r="H9" s="14"/>
      <c r="I9" s="14">
        <f t="shared" si="0"/>
        <v>0</v>
      </c>
      <c r="J9" s="3"/>
    </row>
    <row r="10" spans="1:12" x14ac:dyDescent="0.3">
      <c r="B10" t="s">
        <v>199</v>
      </c>
      <c r="I10" s="14">
        <f t="shared" si="0"/>
        <v>0</v>
      </c>
      <c r="J10" s="3"/>
    </row>
    <row r="11" spans="1:12" x14ac:dyDescent="0.3">
      <c r="I11" s="14">
        <f t="shared" si="0"/>
        <v>0</v>
      </c>
      <c r="J11" s="3"/>
    </row>
    <row r="12" spans="1:12" x14ac:dyDescent="0.3">
      <c r="I12" s="14">
        <f t="shared" si="0"/>
        <v>0</v>
      </c>
      <c r="J12" s="4"/>
    </row>
    <row r="13" spans="1:12" x14ac:dyDescent="0.3">
      <c r="I13" s="14">
        <f t="shared" si="0"/>
        <v>0</v>
      </c>
      <c r="J13" s="4"/>
    </row>
    <row r="14" spans="1:12" x14ac:dyDescent="0.3">
      <c r="I14" s="14">
        <f t="shared" si="0"/>
        <v>0</v>
      </c>
      <c r="J14" s="4"/>
    </row>
    <row r="15" spans="1:12" x14ac:dyDescent="0.3">
      <c r="I15" s="14">
        <f t="shared" si="0"/>
        <v>0</v>
      </c>
      <c r="J15" s="4"/>
    </row>
    <row r="16" spans="1:12" x14ac:dyDescent="0.3">
      <c r="I16" s="14">
        <f t="shared" si="0"/>
        <v>0</v>
      </c>
      <c r="J16" s="4"/>
    </row>
    <row r="17" spans="9:10" x14ac:dyDescent="0.3">
      <c r="I17" s="14">
        <f t="shared" si="0"/>
        <v>0</v>
      </c>
      <c r="J17" s="4"/>
    </row>
    <row r="18" spans="9:10" x14ac:dyDescent="0.3">
      <c r="I18" s="14">
        <f t="shared" si="0"/>
        <v>0</v>
      </c>
      <c r="J18" s="4"/>
    </row>
    <row r="19" spans="9:10" x14ac:dyDescent="0.3">
      <c r="I19" s="14">
        <f t="shared" si="0"/>
        <v>0</v>
      </c>
      <c r="J19" s="4"/>
    </row>
    <row r="20" spans="9:10" x14ac:dyDescent="0.3">
      <c r="I20" s="14">
        <f t="shared" si="0"/>
        <v>0</v>
      </c>
      <c r="J20" s="4"/>
    </row>
    <row r="21" spans="9:10" x14ac:dyDescent="0.3">
      <c r="I21" s="14">
        <f t="shared" si="0"/>
        <v>0</v>
      </c>
      <c r="J21" s="4"/>
    </row>
    <row r="22" spans="9:10" x14ac:dyDescent="0.3">
      <c r="I22" s="14">
        <f t="shared" si="0"/>
        <v>0</v>
      </c>
      <c r="J22" s="4"/>
    </row>
    <row r="23" spans="9:10" x14ac:dyDescent="0.3">
      <c r="I23" s="14">
        <f t="shared" si="0"/>
        <v>0</v>
      </c>
      <c r="J23" s="4"/>
    </row>
    <row r="24" spans="9:10" x14ac:dyDescent="0.3">
      <c r="I24" s="14">
        <f t="shared" si="0"/>
        <v>0</v>
      </c>
      <c r="J24" s="4"/>
    </row>
    <row r="25" spans="9:10" x14ac:dyDescent="0.3">
      <c r="I25" s="14">
        <f t="shared" si="0"/>
        <v>0</v>
      </c>
      <c r="J25" s="4"/>
    </row>
    <row r="26" spans="9:10" x14ac:dyDescent="0.3">
      <c r="I26" s="14">
        <f t="shared" si="0"/>
        <v>0</v>
      </c>
    </row>
    <row r="27" spans="9:10" x14ac:dyDescent="0.3">
      <c r="I27" s="14">
        <f t="shared" si="0"/>
        <v>0</v>
      </c>
    </row>
    <row r="28" spans="9:10" x14ac:dyDescent="0.3">
      <c r="I28" s="14">
        <f t="shared" si="0"/>
        <v>0</v>
      </c>
    </row>
    <row r="29" spans="9:10" x14ac:dyDescent="0.3">
      <c r="I29" s="14">
        <f t="shared" si="0"/>
        <v>0</v>
      </c>
    </row>
    <row r="30" spans="9:10" x14ac:dyDescent="0.3">
      <c r="I30" s="14">
        <f t="shared" si="0"/>
        <v>0</v>
      </c>
    </row>
    <row r="31" spans="9:10" x14ac:dyDescent="0.3">
      <c r="I31" s="14">
        <f t="shared" si="0"/>
        <v>0</v>
      </c>
    </row>
    <row r="32" spans="9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ref="I69:I132" si="1">G69*H69</f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  <row r="104" spans="9:9" x14ac:dyDescent="0.3">
      <c r="I104" s="14">
        <f t="shared" si="1"/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F9AC-3655-4B8A-AD78-25E473D1BEC8}">
  <dimension ref="A1:L104"/>
  <sheetViews>
    <sheetView workbookViewId="0">
      <pane ySplit="2" topLeftCell="A3" activePane="bottomLeft" state="frozen"/>
      <selection pane="bottomLeft" activeCell="B7" sqref="B7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2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187</v>
      </c>
      <c r="I3" s="14"/>
      <c r="J3" s="4"/>
      <c r="L3" s="2">
        <f>SUM(I3:I105)</f>
        <v>12.370000000000001</v>
      </c>
    </row>
    <row r="4" spans="1:12" x14ac:dyDescent="0.3">
      <c r="B4" t="s">
        <v>188</v>
      </c>
      <c r="I4" s="14"/>
      <c r="J4" s="4"/>
    </row>
    <row r="5" spans="1:12" x14ac:dyDescent="0.3">
      <c r="B5" t="s">
        <v>99</v>
      </c>
      <c r="C5" t="s">
        <v>100</v>
      </c>
      <c r="D5" t="s">
        <v>101</v>
      </c>
      <c r="E5" s="11" t="s">
        <v>12</v>
      </c>
      <c r="F5" t="s">
        <v>102</v>
      </c>
      <c r="G5" s="11">
        <v>1</v>
      </c>
      <c r="H5" s="13">
        <v>11.38</v>
      </c>
      <c r="I5" s="14">
        <f t="shared" ref="I5:I7" si="0">G5*H5</f>
        <v>11.38</v>
      </c>
      <c r="J5" s="4" t="s">
        <v>103</v>
      </c>
    </row>
    <row r="6" spans="1:12" x14ac:dyDescent="0.3">
      <c r="B6" t="s">
        <v>109</v>
      </c>
      <c r="C6" t="s">
        <v>110</v>
      </c>
      <c r="D6" t="s">
        <v>111</v>
      </c>
      <c r="E6" s="11" t="s">
        <v>12</v>
      </c>
      <c r="F6" t="s">
        <v>112</v>
      </c>
      <c r="G6" s="11">
        <v>1</v>
      </c>
      <c r="H6" s="14">
        <v>0.24</v>
      </c>
      <c r="I6" s="14">
        <f t="shared" si="0"/>
        <v>0.24</v>
      </c>
      <c r="J6" s="3" t="s">
        <v>108</v>
      </c>
    </row>
    <row r="7" spans="1:12" x14ac:dyDescent="0.3">
      <c r="B7" t="s">
        <v>194</v>
      </c>
      <c r="C7" t="s">
        <v>135</v>
      </c>
      <c r="D7" t="s">
        <v>140</v>
      </c>
      <c r="E7" s="11" t="s">
        <v>12</v>
      </c>
      <c r="F7" t="s">
        <v>141</v>
      </c>
      <c r="G7" s="11">
        <v>1</v>
      </c>
      <c r="H7" s="13">
        <v>0.75</v>
      </c>
      <c r="I7" s="14">
        <f t="shared" si="0"/>
        <v>0.75</v>
      </c>
      <c r="J7" s="4" t="s">
        <v>142</v>
      </c>
    </row>
    <row r="8" spans="1:12" x14ac:dyDescent="0.3">
      <c r="B8" t="s">
        <v>189</v>
      </c>
      <c r="H8" s="14"/>
      <c r="I8" s="14">
        <f t="shared" ref="I7:I70" si="1">G8*H8</f>
        <v>0</v>
      </c>
      <c r="J8" s="3"/>
      <c r="L8" s="2"/>
    </row>
    <row r="9" spans="1:12" x14ac:dyDescent="0.3">
      <c r="B9" t="s">
        <v>190</v>
      </c>
      <c r="H9" s="14"/>
      <c r="I9" s="14">
        <f t="shared" si="1"/>
        <v>0</v>
      </c>
      <c r="J9" s="3"/>
    </row>
    <row r="10" spans="1:12" x14ac:dyDescent="0.3">
      <c r="B10" t="s">
        <v>191</v>
      </c>
      <c r="I10" s="14">
        <f t="shared" si="1"/>
        <v>0</v>
      </c>
      <c r="J10" s="3"/>
    </row>
    <row r="11" spans="1:12" x14ac:dyDescent="0.3">
      <c r="I11" s="14">
        <f t="shared" si="1"/>
        <v>0</v>
      </c>
      <c r="J11" s="3"/>
    </row>
    <row r="12" spans="1:12" x14ac:dyDescent="0.3">
      <c r="I12" s="14">
        <f t="shared" si="1"/>
        <v>0</v>
      </c>
      <c r="J12" s="4"/>
    </row>
    <row r="13" spans="1:12" x14ac:dyDescent="0.3">
      <c r="I13" s="14">
        <f t="shared" si="1"/>
        <v>0</v>
      </c>
      <c r="J13" s="4"/>
    </row>
    <row r="14" spans="1:12" x14ac:dyDescent="0.3">
      <c r="I14" s="14">
        <f t="shared" si="1"/>
        <v>0</v>
      </c>
      <c r="J14" s="4"/>
    </row>
    <row r="15" spans="1:12" x14ac:dyDescent="0.3">
      <c r="I15" s="14">
        <f t="shared" si="1"/>
        <v>0</v>
      </c>
      <c r="J15" s="4"/>
    </row>
    <row r="16" spans="1:12" x14ac:dyDescent="0.3">
      <c r="I16" s="14">
        <f t="shared" si="1"/>
        <v>0</v>
      </c>
      <c r="J16" s="4"/>
    </row>
    <row r="17" spans="9:10" x14ac:dyDescent="0.3">
      <c r="I17" s="14">
        <f t="shared" si="1"/>
        <v>0</v>
      </c>
      <c r="J17" s="4"/>
    </row>
    <row r="18" spans="9:10" x14ac:dyDescent="0.3">
      <c r="I18" s="14">
        <f t="shared" si="1"/>
        <v>0</v>
      </c>
      <c r="J18" s="4"/>
    </row>
    <row r="19" spans="9:10" x14ac:dyDescent="0.3">
      <c r="I19" s="14">
        <f t="shared" si="1"/>
        <v>0</v>
      </c>
      <c r="J19" s="4"/>
    </row>
    <row r="20" spans="9:10" x14ac:dyDescent="0.3">
      <c r="I20" s="14">
        <f t="shared" si="1"/>
        <v>0</v>
      </c>
      <c r="J20" s="4"/>
    </row>
    <row r="21" spans="9:10" x14ac:dyDescent="0.3">
      <c r="I21" s="14">
        <f t="shared" si="1"/>
        <v>0</v>
      </c>
      <c r="J21" s="4"/>
    </row>
    <row r="22" spans="9:10" x14ac:dyDescent="0.3">
      <c r="I22" s="14">
        <f t="shared" si="1"/>
        <v>0</v>
      </c>
      <c r="J22" s="4"/>
    </row>
    <row r="23" spans="9:10" x14ac:dyDescent="0.3">
      <c r="I23" s="14">
        <f t="shared" si="1"/>
        <v>0</v>
      </c>
      <c r="J23" s="4"/>
    </row>
    <row r="24" spans="9:10" x14ac:dyDescent="0.3">
      <c r="I24" s="14">
        <f t="shared" si="1"/>
        <v>0</v>
      </c>
      <c r="J24" s="4"/>
    </row>
    <row r="25" spans="9:10" x14ac:dyDescent="0.3">
      <c r="I25" s="14">
        <f t="shared" si="1"/>
        <v>0</v>
      </c>
      <c r="J25" s="4"/>
    </row>
    <row r="26" spans="9:10" x14ac:dyDescent="0.3">
      <c r="I26" s="14">
        <f t="shared" si="1"/>
        <v>0</v>
      </c>
    </row>
    <row r="27" spans="9:10" x14ac:dyDescent="0.3">
      <c r="I27" s="14">
        <f t="shared" si="1"/>
        <v>0</v>
      </c>
    </row>
    <row r="28" spans="9:10" x14ac:dyDescent="0.3">
      <c r="I28" s="14">
        <f t="shared" si="1"/>
        <v>0</v>
      </c>
    </row>
    <row r="29" spans="9:10" x14ac:dyDescent="0.3">
      <c r="I29" s="14">
        <f t="shared" si="1"/>
        <v>0</v>
      </c>
    </row>
    <row r="30" spans="9:10" x14ac:dyDescent="0.3">
      <c r="I30" s="14">
        <f t="shared" si="1"/>
        <v>0</v>
      </c>
    </row>
    <row r="31" spans="9:10" x14ac:dyDescent="0.3">
      <c r="I31" s="14">
        <f t="shared" si="1"/>
        <v>0</v>
      </c>
    </row>
    <row r="32" spans="9:10" x14ac:dyDescent="0.3">
      <c r="I32" s="14">
        <f t="shared" si="1"/>
        <v>0</v>
      </c>
    </row>
    <row r="33" spans="9:9" x14ac:dyDescent="0.3">
      <c r="I33" s="14">
        <f t="shared" si="1"/>
        <v>0</v>
      </c>
    </row>
    <row r="34" spans="9:9" x14ac:dyDescent="0.3">
      <c r="I34" s="14">
        <f t="shared" si="1"/>
        <v>0</v>
      </c>
    </row>
    <row r="35" spans="9:9" x14ac:dyDescent="0.3">
      <c r="I35" s="14">
        <f t="shared" si="1"/>
        <v>0</v>
      </c>
    </row>
    <row r="36" spans="9:9" x14ac:dyDescent="0.3">
      <c r="I36" s="14">
        <f t="shared" si="1"/>
        <v>0</v>
      </c>
    </row>
    <row r="37" spans="9:9" x14ac:dyDescent="0.3">
      <c r="I37" s="14">
        <f t="shared" si="1"/>
        <v>0</v>
      </c>
    </row>
    <row r="38" spans="9:9" x14ac:dyDescent="0.3">
      <c r="I38" s="14">
        <f t="shared" si="1"/>
        <v>0</v>
      </c>
    </row>
    <row r="39" spans="9:9" x14ac:dyDescent="0.3">
      <c r="I39" s="14">
        <f t="shared" si="1"/>
        <v>0</v>
      </c>
    </row>
    <row r="40" spans="9:9" x14ac:dyDescent="0.3">
      <c r="I40" s="14">
        <f t="shared" si="1"/>
        <v>0</v>
      </c>
    </row>
    <row r="41" spans="9:9" x14ac:dyDescent="0.3">
      <c r="I41" s="14">
        <f t="shared" si="1"/>
        <v>0</v>
      </c>
    </row>
    <row r="42" spans="9:9" x14ac:dyDescent="0.3">
      <c r="I42" s="14">
        <f t="shared" si="1"/>
        <v>0</v>
      </c>
    </row>
    <row r="43" spans="9:9" x14ac:dyDescent="0.3">
      <c r="I43" s="14">
        <f t="shared" si="1"/>
        <v>0</v>
      </c>
    </row>
    <row r="44" spans="9:9" x14ac:dyDescent="0.3">
      <c r="I44" s="14">
        <f t="shared" si="1"/>
        <v>0</v>
      </c>
    </row>
    <row r="45" spans="9:9" x14ac:dyDescent="0.3">
      <c r="I45" s="14">
        <f t="shared" si="1"/>
        <v>0</v>
      </c>
    </row>
    <row r="46" spans="9:9" x14ac:dyDescent="0.3">
      <c r="I46" s="14">
        <f t="shared" si="1"/>
        <v>0</v>
      </c>
    </row>
    <row r="47" spans="9:9" x14ac:dyDescent="0.3">
      <c r="I47" s="14">
        <f t="shared" si="1"/>
        <v>0</v>
      </c>
    </row>
    <row r="48" spans="9:9" x14ac:dyDescent="0.3">
      <c r="I48" s="14">
        <f t="shared" si="1"/>
        <v>0</v>
      </c>
    </row>
    <row r="49" spans="9:9" x14ac:dyDescent="0.3">
      <c r="I49" s="14">
        <f t="shared" si="1"/>
        <v>0</v>
      </c>
    </row>
    <row r="50" spans="9:9" x14ac:dyDescent="0.3">
      <c r="I50" s="14">
        <f t="shared" si="1"/>
        <v>0</v>
      </c>
    </row>
    <row r="51" spans="9:9" x14ac:dyDescent="0.3">
      <c r="I51" s="14">
        <f t="shared" si="1"/>
        <v>0</v>
      </c>
    </row>
    <row r="52" spans="9:9" x14ac:dyDescent="0.3">
      <c r="I52" s="14">
        <f t="shared" si="1"/>
        <v>0</v>
      </c>
    </row>
    <row r="53" spans="9:9" x14ac:dyDescent="0.3">
      <c r="I53" s="14">
        <f t="shared" si="1"/>
        <v>0</v>
      </c>
    </row>
    <row r="54" spans="9:9" x14ac:dyDescent="0.3">
      <c r="I54" s="14">
        <f t="shared" si="1"/>
        <v>0</v>
      </c>
    </row>
    <row r="55" spans="9:9" x14ac:dyDescent="0.3">
      <c r="I55" s="14">
        <f t="shared" si="1"/>
        <v>0</v>
      </c>
    </row>
    <row r="56" spans="9:9" x14ac:dyDescent="0.3">
      <c r="I56" s="14">
        <f t="shared" si="1"/>
        <v>0</v>
      </c>
    </row>
    <row r="57" spans="9:9" x14ac:dyDescent="0.3">
      <c r="I57" s="14">
        <f t="shared" si="1"/>
        <v>0</v>
      </c>
    </row>
    <row r="58" spans="9:9" x14ac:dyDescent="0.3">
      <c r="I58" s="14">
        <f t="shared" si="1"/>
        <v>0</v>
      </c>
    </row>
    <row r="59" spans="9:9" x14ac:dyDescent="0.3">
      <c r="I59" s="14">
        <f t="shared" si="1"/>
        <v>0</v>
      </c>
    </row>
    <row r="60" spans="9:9" x14ac:dyDescent="0.3">
      <c r="I60" s="14">
        <f t="shared" si="1"/>
        <v>0</v>
      </c>
    </row>
    <row r="61" spans="9:9" x14ac:dyDescent="0.3">
      <c r="I61" s="14">
        <f t="shared" si="1"/>
        <v>0</v>
      </c>
    </row>
    <row r="62" spans="9:9" x14ac:dyDescent="0.3">
      <c r="I62" s="14">
        <f t="shared" si="1"/>
        <v>0</v>
      </c>
    </row>
    <row r="63" spans="9:9" x14ac:dyDescent="0.3">
      <c r="I63" s="14">
        <f t="shared" si="1"/>
        <v>0</v>
      </c>
    </row>
    <row r="64" spans="9:9" x14ac:dyDescent="0.3">
      <c r="I64" s="14">
        <f t="shared" si="1"/>
        <v>0</v>
      </c>
    </row>
    <row r="65" spans="9:9" x14ac:dyDescent="0.3">
      <c r="I65" s="14">
        <f t="shared" si="1"/>
        <v>0</v>
      </c>
    </row>
    <row r="66" spans="9:9" x14ac:dyDescent="0.3">
      <c r="I66" s="14">
        <f t="shared" si="1"/>
        <v>0</v>
      </c>
    </row>
    <row r="67" spans="9:9" x14ac:dyDescent="0.3">
      <c r="I67" s="14">
        <f t="shared" si="1"/>
        <v>0</v>
      </c>
    </row>
    <row r="68" spans="9:9" x14ac:dyDescent="0.3">
      <c r="I68" s="14">
        <f t="shared" si="1"/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ref="I71:I104" si="2">G71*H71</f>
        <v>0</v>
      </c>
    </row>
    <row r="72" spans="9:9" x14ac:dyDescent="0.3">
      <c r="I72" s="14">
        <f t="shared" si="2"/>
        <v>0</v>
      </c>
    </row>
    <row r="73" spans="9:9" x14ac:dyDescent="0.3">
      <c r="I73" s="14">
        <f t="shared" si="2"/>
        <v>0</v>
      </c>
    </row>
    <row r="74" spans="9:9" x14ac:dyDescent="0.3">
      <c r="I74" s="14">
        <f t="shared" si="2"/>
        <v>0</v>
      </c>
    </row>
    <row r="75" spans="9:9" x14ac:dyDescent="0.3">
      <c r="I75" s="14">
        <f t="shared" si="2"/>
        <v>0</v>
      </c>
    </row>
    <row r="76" spans="9:9" x14ac:dyDescent="0.3">
      <c r="I76" s="14">
        <f t="shared" si="2"/>
        <v>0</v>
      </c>
    </row>
    <row r="77" spans="9:9" x14ac:dyDescent="0.3">
      <c r="I77" s="14">
        <f t="shared" si="2"/>
        <v>0</v>
      </c>
    </row>
    <row r="78" spans="9:9" x14ac:dyDescent="0.3">
      <c r="I78" s="14">
        <f t="shared" si="2"/>
        <v>0</v>
      </c>
    </row>
    <row r="79" spans="9:9" x14ac:dyDescent="0.3">
      <c r="I79" s="14">
        <f t="shared" si="2"/>
        <v>0</v>
      </c>
    </row>
    <row r="80" spans="9:9" x14ac:dyDescent="0.3">
      <c r="I80" s="14">
        <f t="shared" si="2"/>
        <v>0</v>
      </c>
    </row>
    <row r="81" spans="9:9" x14ac:dyDescent="0.3">
      <c r="I81" s="14">
        <f t="shared" si="2"/>
        <v>0</v>
      </c>
    </row>
    <row r="82" spans="9:9" x14ac:dyDescent="0.3">
      <c r="I82" s="14">
        <f t="shared" si="2"/>
        <v>0</v>
      </c>
    </row>
    <row r="83" spans="9:9" x14ac:dyDescent="0.3">
      <c r="I83" s="14">
        <f t="shared" si="2"/>
        <v>0</v>
      </c>
    </row>
    <row r="84" spans="9:9" x14ac:dyDescent="0.3">
      <c r="I84" s="14">
        <f t="shared" si="2"/>
        <v>0</v>
      </c>
    </row>
    <row r="85" spans="9:9" x14ac:dyDescent="0.3">
      <c r="I85" s="14">
        <f t="shared" si="2"/>
        <v>0</v>
      </c>
    </row>
    <row r="86" spans="9:9" x14ac:dyDescent="0.3">
      <c r="I86" s="14">
        <f t="shared" si="2"/>
        <v>0</v>
      </c>
    </row>
    <row r="87" spans="9:9" x14ac:dyDescent="0.3">
      <c r="I87" s="14">
        <f t="shared" si="2"/>
        <v>0</v>
      </c>
    </row>
    <row r="88" spans="9:9" x14ac:dyDescent="0.3">
      <c r="I88" s="14">
        <f t="shared" si="2"/>
        <v>0</v>
      </c>
    </row>
    <row r="89" spans="9:9" x14ac:dyDescent="0.3">
      <c r="I89" s="14">
        <f t="shared" si="2"/>
        <v>0</v>
      </c>
    </row>
    <row r="90" spans="9:9" x14ac:dyDescent="0.3">
      <c r="I90" s="14">
        <f t="shared" si="2"/>
        <v>0</v>
      </c>
    </row>
    <row r="91" spans="9:9" x14ac:dyDescent="0.3">
      <c r="I91" s="14">
        <f t="shared" si="2"/>
        <v>0</v>
      </c>
    </row>
    <row r="92" spans="9:9" x14ac:dyDescent="0.3">
      <c r="I92" s="14">
        <f t="shared" si="2"/>
        <v>0</v>
      </c>
    </row>
    <row r="93" spans="9:9" x14ac:dyDescent="0.3">
      <c r="I93" s="14">
        <f t="shared" si="2"/>
        <v>0</v>
      </c>
    </row>
    <row r="94" spans="9:9" x14ac:dyDescent="0.3">
      <c r="I94" s="14">
        <f t="shared" si="2"/>
        <v>0</v>
      </c>
    </row>
    <row r="95" spans="9:9" x14ac:dyDescent="0.3">
      <c r="I95" s="14">
        <f t="shared" si="2"/>
        <v>0</v>
      </c>
    </row>
    <row r="96" spans="9:9" x14ac:dyDescent="0.3">
      <c r="I96" s="14">
        <f t="shared" si="2"/>
        <v>0</v>
      </c>
    </row>
    <row r="97" spans="9:9" x14ac:dyDescent="0.3">
      <c r="I97" s="14">
        <f t="shared" si="2"/>
        <v>0</v>
      </c>
    </row>
    <row r="98" spans="9:9" x14ac:dyDescent="0.3">
      <c r="I98" s="14">
        <f t="shared" si="2"/>
        <v>0</v>
      </c>
    </row>
    <row r="99" spans="9:9" x14ac:dyDescent="0.3">
      <c r="I99" s="14">
        <f t="shared" si="2"/>
        <v>0</v>
      </c>
    </row>
    <row r="100" spans="9:9" x14ac:dyDescent="0.3">
      <c r="I100" s="14">
        <f t="shared" si="2"/>
        <v>0</v>
      </c>
    </row>
    <row r="101" spans="9:9" x14ac:dyDescent="0.3">
      <c r="I101" s="14">
        <f t="shared" si="2"/>
        <v>0</v>
      </c>
    </row>
    <row r="102" spans="9:9" x14ac:dyDescent="0.3">
      <c r="I102" s="14">
        <f t="shared" si="2"/>
        <v>0</v>
      </c>
    </row>
    <row r="103" spans="9:9" x14ac:dyDescent="0.3">
      <c r="I103" s="14">
        <f t="shared" si="2"/>
        <v>0</v>
      </c>
    </row>
    <row r="104" spans="9:9" x14ac:dyDescent="0.3">
      <c r="I104" s="14">
        <f t="shared" si="2"/>
        <v>0</v>
      </c>
    </row>
  </sheetData>
  <mergeCells count="1">
    <mergeCell ref="A1:I1"/>
  </mergeCells>
  <hyperlinks>
    <hyperlink ref="J5" r:id="rId1" xr:uid="{6CAFF770-2D29-4F0D-A99E-4F828E77668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pane ySplit="2" topLeftCell="A3" activePane="bottomLeft" state="frozen"/>
      <selection pane="bottomLeft" activeCell="I2" sqref="I1:I1048576"/>
    </sheetView>
  </sheetViews>
  <sheetFormatPr defaultRowHeight="14.4" x14ac:dyDescent="0.3"/>
  <cols>
    <col min="1" max="1" width="8.88671875" style="1"/>
    <col min="2" max="2" width="32.88671875" customWidth="1"/>
    <col min="3" max="3" width="20.33203125" customWidth="1"/>
    <col min="4" max="4" width="19.6640625" customWidth="1"/>
    <col min="5" max="5" width="16.77734375" style="11" customWidth="1"/>
    <col min="6" max="6" width="20.44140625" customWidth="1"/>
    <col min="7" max="7" width="9" style="11" customWidth="1"/>
    <col min="8" max="8" width="8.88671875" style="13"/>
    <col min="9" max="9" width="13.1093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9</v>
      </c>
      <c r="C3" t="s">
        <v>10</v>
      </c>
      <c r="D3" t="s">
        <v>11</v>
      </c>
      <c r="E3" s="11" t="s">
        <v>12</v>
      </c>
      <c r="F3" t="s">
        <v>13</v>
      </c>
      <c r="G3" s="11">
        <v>1</v>
      </c>
      <c r="H3" s="14">
        <v>10.97</v>
      </c>
      <c r="I3" s="14">
        <f>G3*H3</f>
        <v>10.97</v>
      </c>
      <c r="J3" s="3" t="s">
        <v>24</v>
      </c>
      <c r="L3" s="2">
        <f>SUM(I3:I51)</f>
        <v>94.54000000000002</v>
      </c>
    </row>
    <row r="4" spans="1:12" x14ac:dyDescent="0.3">
      <c r="B4" t="s">
        <v>14</v>
      </c>
      <c r="C4" t="s">
        <v>15</v>
      </c>
      <c r="D4" t="s">
        <v>16</v>
      </c>
      <c r="E4" s="11" t="s">
        <v>12</v>
      </c>
      <c r="F4" t="s">
        <v>17</v>
      </c>
      <c r="G4" s="11">
        <v>3</v>
      </c>
      <c r="H4" s="14">
        <v>0.92</v>
      </c>
      <c r="I4" s="14">
        <f t="shared" ref="I4:I67" si="0">G4*H4</f>
        <v>2.7600000000000002</v>
      </c>
      <c r="J4" s="3" t="s">
        <v>23</v>
      </c>
    </row>
    <row r="5" spans="1:12" x14ac:dyDescent="0.3">
      <c r="B5" t="s">
        <v>18</v>
      </c>
      <c r="C5" t="s">
        <v>19</v>
      </c>
      <c r="D5" t="s">
        <v>20</v>
      </c>
      <c r="E5" s="11" t="s">
        <v>12</v>
      </c>
      <c r="F5" t="s">
        <v>21</v>
      </c>
      <c r="G5" s="11">
        <v>2</v>
      </c>
      <c r="H5" s="14">
        <v>1.17</v>
      </c>
      <c r="I5" s="14">
        <f t="shared" si="0"/>
        <v>2.34</v>
      </c>
      <c r="J5" s="3" t="s">
        <v>22</v>
      </c>
    </row>
    <row r="6" spans="1:12" x14ac:dyDescent="0.3">
      <c r="B6" t="s">
        <v>25</v>
      </c>
      <c r="C6" t="s">
        <v>26</v>
      </c>
      <c r="D6" t="s">
        <v>27</v>
      </c>
      <c r="E6" s="11" t="s">
        <v>12</v>
      </c>
      <c r="F6" t="s">
        <v>28</v>
      </c>
      <c r="G6" s="11">
        <v>4</v>
      </c>
      <c r="H6" s="14">
        <v>0.23</v>
      </c>
      <c r="I6" s="14">
        <f t="shared" si="0"/>
        <v>0.92</v>
      </c>
      <c r="J6" s="3" t="s">
        <v>29</v>
      </c>
    </row>
    <row r="7" spans="1:12" x14ac:dyDescent="0.3">
      <c r="B7" t="s">
        <v>31</v>
      </c>
      <c r="C7" t="s">
        <v>33</v>
      </c>
      <c r="D7" t="s">
        <v>32</v>
      </c>
      <c r="E7" s="11" t="s">
        <v>12</v>
      </c>
      <c r="F7" t="s">
        <v>34</v>
      </c>
      <c r="G7" s="11">
        <v>6</v>
      </c>
      <c r="H7" s="14">
        <v>0.45</v>
      </c>
      <c r="I7" s="14">
        <f t="shared" si="0"/>
        <v>2.7</v>
      </c>
      <c r="J7" s="3" t="s">
        <v>30</v>
      </c>
      <c r="L7" s="2">
        <f>SUM(I2:I100)</f>
        <v>94.54000000000002</v>
      </c>
    </row>
    <row r="8" spans="1:12" x14ac:dyDescent="0.3">
      <c r="B8" s="6" t="s">
        <v>39</v>
      </c>
      <c r="C8" t="s">
        <v>36</v>
      </c>
      <c r="D8" t="s">
        <v>37</v>
      </c>
      <c r="E8" s="11" t="s">
        <v>12</v>
      </c>
      <c r="F8" t="s">
        <v>38</v>
      </c>
      <c r="G8" s="11">
        <v>2</v>
      </c>
      <c r="H8" s="14">
        <v>2.04</v>
      </c>
      <c r="I8" s="14">
        <f t="shared" si="0"/>
        <v>4.08</v>
      </c>
      <c r="J8" s="3" t="s">
        <v>35</v>
      </c>
    </row>
    <row r="9" spans="1:12" x14ac:dyDescent="0.3">
      <c r="B9" t="s">
        <v>40</v>
      </c>
      <c r="C9" t="s">
        <v>43</v>
      </c>
      <c r="D9" t="s">
        <v>42</v>
      </c>
      <c r="E9" s="11" t="s">
        <v>12</v>
      </c>
      <c r="F9" t="s">
        <v>44</v>
      </c>
      <c r="G9" s="11">
        <v>4</v>
      </c>
      <c r="H9" s="13">
        <v>0.38</v>
      </c>
      <c r="I9" s="14">
        <f t="shared" si="0"/>
        <v>1.52</v>
      </c>
      <c r="J9" s="3" t="s">
        <v>46</v>
      </c>
    </row>
    <row r="10" spans="1:12" x14ac:dyDescent="0.3">
      <c r="B10" t="s">
        <v>41</v>
      </c>
      <c r="C10" t="s">
        <v>47</v>
      </c>
      <c r="D10" t="s">
        <v>48</v>
      </c>
      <c r="E10" s="11" t="s">
        <v>12</v>
      </c>
      <c r="F10" t="s">
        <v>49</v>
      </c>
      <c r="G10" s="11">
        <v>2</v>
      </c>
      <c r="H10" s="13">
        <v>0.43</v>
      </c>
      <c r="I10" s="14">
        <f t="shared" si="0"/>
        <v>0.86</v>
      </c>
      <c r="J10" s="3" t="s">
        <v>50</v>
      </c>
    </row>
    <row r="11" spans="1:12" x14ac:dyDescent="0.3">
      <c r="B11" s="6" t="s">
        <v>51</v>
      </c>
      <c r="C11" t="s">
        <v>52</v>
      </c>
      <c r="D11" t="s">
        <v>53</v>
      </c>
      <c r="E11" s="11" t="s">
        <v>12</v>
      </c>
      <c r="F11" t="s">
        <v>54</v>
      </c>
      <c r="G11" s="11">
        <v>1</v>
      </c>
      <c r="H11" s="13">
        <v>3.03</v>
      </c>
      <c r="I11" s="14">
        <f t="shared" si="0"/>
        <v>3.03</v>
      </c>
      <c r="J11" s="4" t="s">
        <v>55</v>
      </c>
    </row>
    <row r="12" spans="1:12" x14ac:dyDescent="0.3">
      <c r="B12" t="s">
        <v>56</v>
      </c>
      <c r="C12" t="s">
        <v>57</v>
      </c>
      <c r="D12" t="s">
        <v>58</v>
      </c>
      <c r="E12" s="11" t="s">
        <v>12</v>
      </c>
      <c r="F12" t="s">
        <v>59</v>
      </c>
      <c r="G12" s="11">
        <v>60</v>
      </c>
      <c r="H12" s="13">
        <v>0.18</v>
      </c>
      <c r="I12" s="14">
        <f t="shared" si="0"/>
        <v>10.799999999999999</v>
      </c>
      <c r="J12" s="4" t="s">
        <v>60</v>
      </c>
    </row>
    <row r="13" spans="1:12" x14ac:dyDescent="0.3">
      <c r="B13" s="8" t="s">
        <v>61</v>
      </c>
      <c r="C13" t="s">
        <v>64</v>
      </c>
      <c r="D13" t="s">
        <v>65</v>
      </c>
      <c r="E13" s="11" t="s">
        <v>12</v>
      </c>
      <c r="F13" t="s">
        <v>66</v>
      </c>
      <c r="G13" s="11">
        <v>2</v>
      </c>
      <c r="H13" s="13">
        <v>0.73</v>
      </c>
      <c r="I13" s="14">
        <f t="shared" si="0"/>
        <v>1.46</v>
      </c>
      <c r="J13" s="4" t="s">
        <v>67</v>
      </c>
    </row>
    <row r="14" spans="1:12" x14ac:dyDescent="0.3">
      <c r="B14" s="8" t="s">
        <v>62</v>
      </c>
      <c r="C14" t="s">
        <v>64</v>
      </c>
      <c r="D14" t="s">
        <v>70</v>
      </c>
      <c r="E14" s="11" t="s">
        <v>12</v>
      </c>
      <c r="F14" t="s">
        <v>71</v>
      </c>
      <c r="G14" s="11">
        <v>2</v>
      </c>
      <c r="H14" s="13">
        <v>0.39</v>
      </c>
      <c r="I14" s="14">
        <f t="shared" si="0"/>
        <v>0.78</v>
      </c>
      <c r="J14" s="4" t="s">
        <v>68</v>
      </c>
    </row>
    <row r="15" spans="1:12" x14ac:dyDescent="0.3">
      <c r="B15" s="9" t="s">
        <v>63</v>
      </c>
      <c r="C15" t="s">
        <v>72</v>
      </c>
      <c r="D15" t="s">
        <v>73</v>
      </c>
      <c r="E15" s="11" t="s">
        <v>12</v>
      </c>
      <c r="F15" t="s">
        <v>74</v>
      </c>
      <c r="G15" s="11">
        <v>1</v>
      </c>
      <c r="H15" s="13">
        <v>1.34</v>
      </c>
      <c r="I15" s="14">
        <f t="shared" si="0"/>
        <v>1.34</v>
      </c>
      <c r="J15" s="4" t="s">
        <v>69</v>
      </c>
    </row>
    <row r="16" spans="1:12" x14ac:dyDescent="0.3">
      <c r="B16" t="s">
        <v>75</v>
      </c>
      <c r="C16" t="s">
        <v>76</v>
      </c>
      <c r="D16" t="s">
        <v>77</v>
      </c>
      <c r="E16" s="11" t="s">
        <v>12</v>
      </c>
      <c r="F16" t="s">
        <v>78</v>
      </c>
      <c r="G16" s="11">
        <v>1</v>
      </c>
      <c r="H16" s="13">
        <v>2.7</v>
      </c>
      <c r="I16" s="14">
        <f t="shared" si="0"/>
        <v>2.7</v>
      </c>
      <c r="J16" s="4" t="s">
        <v>79</v>
      </c>
    </row>
    <row r="17" spans="2:10" x14ac:dyDescent="0.3">
      <c r="B17" s="7" t="s">
        <v>80</v>
      </c>
      <c r="C17" t="s">
        <v>81</v>
      </c>
      <c r="D17" t="s">
        <v>92</v>
      </c>
      <c r="E17" s="11" t="s">
        <v>12</v>
      </c>
      <c r="F17" t="s">
        <v>93</v>
      </c>
      <c r="G17" s="11">
        <v>2</v>
      </c>
      <c r="H17" s="13">
        <v>3.26</v>
      </c>
      <c r="I17" s="14">
        <f t="shared" si="0"/>
        <v>6.52</v>
      </c>
      <c r="J17" s="4" t="s">
        <v>94</v>
      </c>
    </row>
    <row r="18" spans="2:10" x14ac:dyDescent="0.3">
      <c r="B18" t="s">
        <v>87</v>
      </c>
      <c r="C18" t="s">
        <v>88</v>
      </c>
      <c r="D18" t="s">
        <v>89</v>
      </c>
      <c r="E18" s="11" t="s">
        <v>12</v>
      </c>
      <c r="F18" t="s">
        <v>90</v>
      </c>
      <c r="G18" s="11">
        <v>1</v>
      </c>
      <c r="H18" s="13">
        <v>15.35</v>
      </c>
      <c r="I18" s="14">
        <f t="shared" si="0"/>
        <v>15.35</v>
      </c>
      <c r="J18" s="4" t="s">
        <v>91</v>
      </c>
    </row>
    <row r="19" spans="2:10" x14ac:dyDescent="0.3">
      <c r="B19" t="s">
        <v>82</v>
      </c>
      <c r="C19" t="s">
        <v>83</v>
      </c>
      <c r="D19" t="s">
        <v>84</v>
      </c>
      <c r="E19" s="11" t="s">
        <v>12</v>
      </c>
      <c r="F19" t="s">
        <v>85</v>
      </c>
      <c r="G19" s="11">
        <v>1</v>
      </c>
      <c r="H19" s="13">
        <v>5.29</v>
      </c>
      <c r="I19" s="14">
        <f t="shared" si="0"/>
        <v>5.29</v>
      </c>
      <c r="J19" s="4" t="s">
        <v>86</v>
      </c>
    </row>
    <row r="20" spans="2:10" x14ac:dyDescent="0.3">
      <c r="B20" s="7" t="s">
        <v>95</v>
      </c>
      <c r="C20" t="s">
        <v>96</v>
      </c>
      <c r="D20">
        <v>1208</v>
      </c>
      <c r="E20" s="11" t="s">
        <v>12</v>
      </c>
      <c r="F20" t="s">
        <v>97</v>
      </c>
      <c r="G20" s="11">
        <v>1</v>
      </c>
      <c r="H20" s="13">
        <v>4.95</v>
      </c>
      <c r="I20" s="14">
        <f t="shared" si="0"/>
        <v>4.95</v>
      </c>
      <c r="J20" s="4" t="s">
        <v>98</v>
      </c>
    </row>
    <row r="21" spans="2:10" x14ac:dyDescent="0.3">
      <c r="B21" s="5" t="s">
        <v>99</v>
      </c>
      <c r="C21" t="s">
        <v>100</v>
      </c>
      <c r="D21" t="s">
        <v>101</v>
      </c>
      <c r="E21" s="11" t="s">
        <v>12</v>
      </c>
      <c r="F21" t="s">
        <v>102</v>
      </c>
      <c r="G21" s="11">
        <v>1</v>
      </c>
      <c r="H21" s="13">
        <v>11.38</v>
      </c>
      <c r="I21" s="14">
        <f t="shared" si="0"/>
        <v>11.38</v>
      </c>
      <c r="J21" s="4" t="s">
        <v>103</v>
      </c>
    </row>
    <row r="22" spans="2:10" x14ac:dyDescent="0.3">
      <c r="B22" s="5" t="s">
        <v>104</v>
      </c>
      <c r="C22" t="s">
        <v>83</v>
      </c>
      <c r="D22" t="s">
        <v>105</v>
      </c>
      <c r="E22" s="11" t="s">
        <v>12</v>
      </c>
      <c r="F22" t="s">
        <v>106</v>
      </c>
      <c r="G22" s="11">
        <v>1</v>
      </c>
      <c r="H22" s="13">
        <v>4.79</v>
      </c>
      <c r="I22" s="14">
        <f t="shared" si="0"/>
        <v>4.79</v>
      </c>
      <c r="J22" s="4" t="s">
        <v>107</v>
      </c>
    </row>
    <row r="23" spans="2:10" x14ac:dyDescent="0.3">
      <c r="I23" s="14">
        <f t="shared" si="0"/>
        <v>0</v>
      </c>
    </row>
    <row r="24" spans="2:10" x14ac:dyDescent="0.3">
      <c r="I24" s="14">
        <f t="shared" si="0"/>
        <v>0</v>
      </c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ref="I68:I101" si="1">G68*H68</f>
        <v>0</v>
      </c>
    </row>
    <row r="69" spans="9:9" x14ac:dyDescent="0.3">
      <c r="I69" s="14">
        <f t="shared" si="1"/>
        <v>0</v>
      </c>
    </row>
    <row r="70" spans="9:9" x14ac:dyDescent="0.3">
      <c r="I70" s="14">
        <f t="shared" si="1"/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</sheetData>
  <mergeCells count="1">
    <mergeCell ref="A1:I1"/>
  </mergeCells>
  <hyperlinks>
    <hyperlink ref="J5" r:id="rId1" xr:uid="{EA280C31-665C-4D95-81C7-9F1805DA1F2D}"/>
    <hyperlink ref="J4" r:id="rId2" xr:uid="{917A6E02-B24C-49B4-8974-B674417FF416}"/>
    <hyperlink ref="J3" r:id="rId3" xr:uid="{0AD3F8AA-2537-424F-ADD7-B25F724BE86E}"/>
    <hyperlink ref="J6" r:id="rId4" xr:uid="{E68D61D9-3E85-44CA-A4A1-0463D3AACCAD}"/>
    <hyperlink ref="J7" r:id="rId5" xr:uid="{C234840F-CD9E-4CA1-AFCE-D6F48C9E2B16}"/>
    <hyperlink ref="J8" r:id="rId6" xr:uid="{DFC0ACD6-C5A7-4F5D-9778-EDE749232239}"/>
    <hyperlink ref="J9" r:id="rId7" xr:uid="{D5B88B3B-423F-4A98-8994-543CBAC72644}"/>
    <hyperlink ref="J10" r:id="rId8" xr:uid="{5933D3A3-1023-4D14-998F-C19774F4FA21}"/>
    <hyperlink ref="J11" r:id="rId9" xr:uid="{6602C858-2C0D-4703-B9E6-E3180D357251}"/>
    <hyperlink ref="J12" r:id="rId10" xr:uid="{EF382131-3817-447E-B926-A9F2EC21F222}"/>
    <hyperlink ref="J13" r:id="rId11" xr:uid="{25B8D061-9D79-4A36-8973-69237BC1560A}"/>
    <hyperlink ref="J14" r:id="rId12" xr:uid="{9DD6FFAB-1B03-4305-8657-4F6717BC701C}"/>
    <hyperlink ref="J15" r:id="rId13" xr:uid="{CAD7993F-FC2F-40BE-9140-7573319C250D}"/>
    <hyperlink ref="J16" r:id="rId14" xr:uid="{2DDD9AC5-44C4-4850-AB4E-A1032D333AC0}"/>
    <hyperlink ref="J19" r:id="rId15" xr:uid="{DCACB9BC-1560-4946-9107-8CCB7B22AAA1}"/>
    <hyperlink ref="J18" r:id="rId16" xr:uid="{4FA82952-2087-461D-B42B-FDDC360C0CAF}"/>
    <hyperlink ref="J17" r:id="rId17" xr:uid="{5C8FFFC2-E30D-405C-BE08-DAAD0708D84C}"/>
    <hyperlink ref="J20" r:id="rId18" xr:uid="{D40951A8-B477-4850-A666-80AAE047B9B8}"/>
    <hyperlink ref="J21" r:id="rId19" xr:uid="{D16C0A33-1EF3-48F8-AADF-F2A43A710433}"/>
    <hyperlink ref="J22" r:id="rId20" xr:uid="{F48C7229-E1E4-49C1-83BC-B7E9EE160F63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20B3-088A-4C48-9746-FAFDBAF6F80B}">
  <dimension ref="A1:L103"/>
  <sheetViews>
    <sheetView workbookViewId="0">
      <pane ySplit="2" topLeftCell="A3" activePane="bottomLeft" state="frozen"/>
      <selection pane="bottomLeft" activeCell="A11" sqref="A11:XFD11"/>
    </sheetView>
  </sheetViews>
  <sheetFormatPr defaultRowHeight="14.4" x14ac:dyDescent="0.3"/>
  <cols>
    <col min="1" max="1" width="8.88671875" style="1"/>
    <col min="2" max="2" width="37.109375" customWidth="1"/>
    <col min="3" max="3" width="23.21875" customWidth="1"/>
    <col min="4" max="4" width="25.88671875" customWidth="1"/>
    <col min="5" max="5" width="16.77734375" style="11" customWidth="1"/>
    <col min="6" max="6" width="35.109375" customWidth="1"/>
    <col min="7" max="7" width="9" style="11" customWidth="1"/>
    <col min="8" max="8" width="8.88671875" style="13"/>
    <col min="9" max="9" width="11.5546875" style="13" customWidth="1"/>
    <col min="10" max="10" width="35.5546875" customWidth="1"/>
    <col min="12" max="12" width="18.21875" customWidth="1"/>
  </cols>
  <sheetData>
    <row r="1" spans="1:12" x14ac:dyDescent="0.3">
      <c r="A1" s="16" t="s">
        <v>45</v>
      </c>
      <c r="B1" s="17"/>
      <c r="C1" s="17"/>
      <c r="D1" s="17"/>
      <c r="E1" s="17"/>
      <c r="F1" s="17"/>
      <c r="G1" s="17"/>
      <c r="H1" s="17"/>
      <c r="I1" s="17"/>
    </row>
    <row r="2" spans="1:12" s="10" customFormat="1" ht="15" thickBot="1" x14ac:dyDescent="0.35">
      <c r="A2" s="15"/>
      <c r="B2" s="10" t="s">
        <v>1</v>
      </c>
      <c r="C2" s="10" t="s">
        <v>4</v>
      </c>
      <c r="D2" s="10" t="s">
        <v>5</v>
      </c>
      <c r="E2" s="10" t="s">
        <v>3</v>
      </c>
      <c r="F2" s="10" t="s">
        <v>2</v>
      </c>
      <c r="G2" s="10" t="s">
        <v>0</v>
      </c>
      <c r="H2" s="12" t="s">
        <v>8</v>
      </c>
      <c r="I2" s="12" t="s">
        <v>7</v>
      </c>
      <c r="J2" s="10" t="s">
        <v>6</v>
      </c>
      <c r="L2" s="10" t="s">
        <v>156</v>
      </c>
    </row>
    <row r="3" spans="1:12" x14ac:dyDescent="0.3">
      <c r="B3" t="s">
        <v>109</v>
      </c>
      <c r="C3" t="s">
        <v>110</v>
      </c>
      <c r="D3" t="s">
        <v>111</v>
      </c>
      <c r="E3" s="11" t="s">
        <v>12</v>
      </c>
      <c r="F3" t="s">
        <v>112</v>
      </c>
      <c r="G3" s="11">
        <v>3</v>
      </c>
      <c r="H3" s="14">
        <v>0.24</v>
      </c>
      <c r="I3" s="14">
        <f t="shared" ref="I3:I69" si="0">G3*H3</f>
        <v>0.72</v>
      </c>
      <c r="J3" s="3" t="s">
        <v>108</v>
      </c>
      <c r="L3" s="2">
        <f>SUM(I3:I102)</f>
        <v>87.440000000000026</v>
      </c>
    </row>
    <row r="4" spans="1:12" x14ac:dyDescent="0.3">
      <c r="B4" t="s">
        <v>114</v>
      </c>
      <c r="C4" t="s">
        <v>83</v>
      </c>
      <c r="D4" t="s">
        <v>115</v>
      </c>
      <c r="E4" s="11" t="s">
        <v>12</v>
      </c>
      <c r="F4" t="s">
        <v>116</v>
      </c>
      <c r="G4" s="11">
        <v>1</v>
      </c>
      <c r="H4" s="14">
        <v>2.69</v>
      </c>
      <c r="I4" s="14">
        <f t="shared" si="0"/>
        <v>2.69</v>
      </c>
      <c r="J4" s="3" t="s">
        <v>113</v>
      </c>
    </row>
    <row r="5" spans="1:12" x14ac:dyDescent="0.3">
      <c r="B5" t="s">
        <v>117</v>
      </c>
      <c r="C5" t="s">
        <v>119</v>
      </c>
      <c r="D5" t="s">
        <v>120</v>
      </c>
      <c r="E5" s="11" t="s">
        <v>12</v>
      </c>
      <c r="F5" t="s">
        <v>121</v>
      </c>
      <c r="G5" s="11">
        <v>1</v>
      </c>
      <c r="H5" s="14">
        <v>11.56</v>
      </c>
      <c r="I5" s="14">
        <f t="shared" si="0"/>
        <v>11.56</v>
      </c>
      <c r="J5" s="3" t="s">
        <v>118</v>
      </c>
    </row>
    <row r="6" spans="1:12" x14ac:dyDescent="0.3">
      <c r="B6" t="s">
        <v>122</v>
      </c>
      <c r="C6" t="s">
        <v>123</v>
      </c>
      <c r="D6">
        <v>1781</v>
      </c>
      <c r="E6" s="11" t="s">
        <v>12</v>
      </c>
      <c r="F6" t="s">
        <v>124</v>
      </c>
      <c r="G6" s="11">
        <v>1</v>
      </c>
      <c r="H6" s="14">
        <v>9.9499999999999993</v>
      </c>
      <c r="I6" s="14">
        <f t="shared" si="0"/>
        <v>9.9499999999999993</v>
      </c>
      <c r="J6" s="3" t="s">
        <v>125</v>
      </c>
    </row>
    <row r="7" spans="1:12" x14ac:dyDescent="0.3">
      <c r="B7" t="s">
        <v>162</v>
      </c>
      <c r="C7" t="s">
        <v>123</v>
      </c>
      <c r="D7">
        <v>258</v>
      </c>
      <c r="E7" s="11" t="s">
        <v>12</v>
      </c>
      <c r="F7" t="s">
        <v>126</v>
      </c>
      <c r="G7" s="11">
        <v>1</v>
      </c>
      <c r="H7" s="14">
        <v>9.9499999999999993</v>
      </c>
      <c r="I7" s="14">
        <f t="shared" si="0"/>
        <v>9.9499999999999993</v>
      </c>
      <c r="J7" s="3" t="s">
        <v>127</v>
      </c>
      <c r="L7" s="2"/>
    </row>
    <row r="8" spans="1:12" x14ac:dyDescent="0.3">
      <c r="B8" t="s">
        <v>128</v>
      </c>
      <c r="C8" t="s">
        <v>123</v>
      </c>
      <c r="D8">
        <v>1863</v>
      </c>
      <c r="E8" s="11" t="s">
        <v>12</v>
      </c>
      <c r="F8" t="s">
        <v>130</v>
      </c>
      <c r="G8" s="11">
        <v>1</v>
      </c>
      <c r="H8" s="14">
        <v>2.5</v>
      </c>
      <c r="I8" s="14">
        <f t="shared" si="0"/>
        <v>2.5</v>
      </c>
      <c r="J8" s="3" t="s">
        <v>129</v>
      </c>
    </row>
    <row r="9" spans="1:12" x14ac:dyDescent="0.3">
      <c r="B9" t="s">
        <v>131</v>
      </c>
      <c r="C9" t="s">
        <v>123</v>
      </c>
      <c r="D9">
        <v>1304</v>
      </c>
      <c r="E9" s="11" t="s">
        <v>12</v>
      </c>
      <c r="F9" t="s">
        <v>132</v>
      </c>
      <c r="G9" s="11">
        <v>1</v>
      </c>
      <c r="H9" s="13">
        <v>5.95</v>
      </c>
      <c r="I9" s="14">
        <f t="shared" si="0"/>
        <v>5.95</v>
      </c>
      <c r="J9" s="3" t="s">
        <v>133</v>
      </c>
    </row>
    <row r="10" spans="1:12" x14ac:dyDescent="0.3">
      <c r="B10" t="s">
        <v>134</v>
      </c>
      <c r="C10" t="s">
        <v>135</v>
      </c>
      <c r="D10" t="s">
        <v>136</v>
      </c>
      <c r="E10" s="11" t="s">
        <v>12</v>
      </c>
      <c r="F10" t="s">
        <v>137</v>
      </c>
      <c r="G10" s="11">
        <v>1</v>
      </c>
      <c r="H10" s="13">
        <v>3.03</v>
      </c>
      <c r="I10" s="14">
        <f t="shared" si="0"/>
        <v>3.03</v>
      </c>
      <c r="J10" s="3" t="s">
        <v>138</v>
      </c>
    </row>
    <row r="11" spans="1:12" x14ac:dyDescent="0.3">
      <c r="B11" t="s">
        <v>139</v>
      </c>
      <c r="C11" t="s">
        <v>135</v>
      </c>
      <c r="D11" t="s">
        <v>140</v>
      </c>
      <c r="E11" s="11" t="s">
        <v>12</v>
      </c>
      <c r="F11" t="s">
        <v>141</v>
      </c>
      <c r="G11" s="11">
        <v>2</v>
      </c>
      <c r="H11" s="13">
        <v>0.75</v>
      </c>
      <c r="I11" s="14">
        <f t="shared" si="0"/>
        <v>1.5</v>
      </c>
      <c r="J11" s="4" t="s">
        <v>142</v>
      </c>
    </row>
    <row r="12" spans="1:12" x14ac:dyDescent="0.3">
      <c r="B12" t="s">
        <v>148</v>
      </c>
      <c r="C12" t="s">
        <v>144</v>
      </c>
      <c r="D12" t="s">
        <v>150</v>
      </c>
      <c r="E12" s="11" t="s">
        <v>12</v>
      </c>
      <c r="F12" t="s">
        <v>151</v>
      </c>
      <c r="G12" s="11">
        <v>1</v>
      </c>
      <c r="H12" s="13">
        <v>2.5299999999999998</v>
      </c>
      <c r="I12" s="14">
        <f t="shared" si="0"/>
        <v>2.5299999999999998</v>
      </c>
      <c r="J12" s="4" t="s">
        <v>152</v>
      </c>
    </row>
    <row r="13" spans="1:12" x14ac:dyDescent="0.3">
      <c r="B13" t="s">
        <v>149</v>
      </c>
      <c r="C13" t="s">
        <v>144</v>
      </c>
      <c r="D13" t="s">
        <v>153</v>
      </c>
      <c r="E13" s="11" t="s">
        <v>12</v>
      </c>
      <c r="F13" t="s">
        <v>154</v>
      </c>
      <c r="G13" s="11">
        <v>1</v>
      </c>
      <c r="H13" s="13">
        <v>2.92</v>
      </c>
      <c r="I13" s="14">
        <f t="shared" si="0"/>
        <v>2.92</v>
      </c>
      <c r="J13" s="4" t="s">
        <v>155</v>
      </c>
    </row>
    <row r="14" spans="1:12" x14ac:dyDescent="0.3">
      <c r="B14" t="s">
        <v>143</v>
      </c>
      <c r="C14" t="s">
        <v>144</v>
      </c>
      <c r="D14" t="s">
        <v>145</v>
      </c>
      <c r="E14" s="11" t="s">
        <v>12</v>
      </c>
      <c r="F14" t="s">
        <v>146</v>
      </c>
      <c r="G14" s="11">
        <v>2</v>
      </c>
      <c r="H14" s="13">
        <v>1.65</v>
      </c>
      <c r="I14" s="14">
        <f t="shared" si="0"/>
        <v>3.3</v>
      </c>
      <c r="J14" s="4" t="s">
        <v>147</v>
      </c>
    </row>
    <row r="15" spans="1:12" x14ac:dyDescent="0.3">
      <c r="B15" t="s">
        <v>157</v>
      </c>
      <c r="C15" t="s">
        <v>158</v>
      </c>
      <c r="D15" t="s">
        <v>159</v>
      </c>
      <c r="E15" s="11" t="s">
        <v>12</v>
      </c>
      <c r="F15" t="s">
        <v>160</v>
      </c>
      <c r="G15" s="11">
        <v>1</v>
      </c>
      <c r="H15" s="13">
        <v>4.82</v>
      </c>
      <c r="I15" s="14">
        <f t="shared" si="0"/>
        <v>4.82</v>
      </c>
      <c r="J15" s="4" t="s">
        <v>161</v>
      </c>
    </row>
    <row r="16" spans="1:12" x14ac:dyDescent="0.3">
      <c r="B16" t="s">
        <v>180</v>
      </c>
      <c r="C16" t="s">
        <v>119</v>
      </c>
      <c r="D16" t="s">
        <v>181</v>
      </c>
      <c r="E16" s="11" t="s">
        <v>12</v>
      </c>
      <c r="F16" t="s">
        <v>182</v>
      </c>
      <c r="G16" s="11">
        <v>1</v>
      </c>
      <c r="H16" s="13">
        <v>1.05</v>
      </c>
      <c r="I16" s="14">
        <f t="shared" si="0"/>
        <v>1.05</v>
      </c>
      <c r="J16" s="4" t="s">
        <v>183</v>
      </c>
    </row>
    <row r="17" spans="2:10" x14ac:dyDescent="0.3">
      <c r="B17" t="s">
        <v>163</v>
      </c>
      <c r="C17" t="s">
        <v>158</v>
      </c>
      <c r="D17" t="s">
        <v>174</v>
      </c>
      <c r="E17" s="11" t="s">
        <v>12</v>
      </c>
      <c r="F17" t="s">
        <v>175</v>
      </c>
      <c r="G17" s="11">
        <v>2</v>
      </c>
      <c r="H17" s="13">
        <v>6.61</v>
      </c>
      <c r="I17" s="14">
        <f t="shared" si="0"/>
        <v>13.22</v>
      </c>
      <c r="J17" s="4" t="s">
        <v>173</v>
      </c>
    </row>
    <row r="18" spans="2:10" x14ac:dyDescent="0.3">
      <c r="B18" t="s">
        <v>177</v>
      </c>
      <c r="C18" t="s">
        <v>83</v>
      </c>
      <c r="D18" t="s">
        <v>178</v>
      </c>
      <c r="E18" s="11" t="s">
        <v>12</v>
      </c>
      <c r="F18" t="s">
        <v>179</v>
      </c>
      <c r="G18" s="11">
        <v>1</v>
      </c>
      <c r="H18" s="13">
        <v>5.79</v>
      </c>
      <c r="I18" s="14">
        <f t="shared" si="0"/>
        <v>5.79</v>
      </c>
      <c r="J18" s="4" t="s">
        <v>176</v>
      </c>
    </row>
    <row r="19" spans="2:10" x14ac:dyDescent="0.3">
      <c r="B19" t="s">
        <v>164</v>
      </c>
      <c r="C19" t="s">
        <v>166</v>
      </c>
      <c r="D19" t="s">
        <v>165</v>
      </c>
      <c r="E19" s="11" t="s">
        <v>12</v>
      </c>
      <c r="F19" t="s">
        <v>167</v>
      </c>
      <c r="G19" s="11">
        <v>10</v>
      </c>
      <c r="H19" s="13">
        <v>5.6000000000000001E-2</v>
      </c>
      <c r="I19" s="14">
        <f t="shared" si="0"/>
        <v>0.56000000000000005</v>
      </c>
      <c r="J19" s="4" t="s">
        <v>168</v>
      </c>
    </row>
    <row r="20" spans="2:10" x14ac:dyDescent="0.3">
      <c r="B20" t="s">
        <v>169</v>
      </c>
      <c r="C20" t="s">
        <v>166</v>
      </c>
      <c r="D20" t="s">
        <v>170</v>
      </c>
      <c r="E20" s="11" t="s">
        <v>12</v>
      </c>
      <c r="F20" t="s">
        <v>171</v>
      </c>
      <c r="G20" s="11">
        <v>10</v>
      </c>
      <c r="H20" s="13">
        <v>4.4999999999999998E-2</v>
      </c>
      <c r="I20" s="14">
        <f t="shared" si="0"/>
        <v>0.44999999999999996</v>
      </c>
      <c r="J20" s="4" t="s">
        <v>172</v>
      </c>
    </row>
    <row r="21" spans="2:10" x14ac:dyDescent="0.3">
      <c r="B21" t="s">
        <v>184</v>
      </c>
      <c r="C21" t="s">
        <v>123</v>
      </c>
      <c r="D21">
        <v>4149</v>
      </c>
      <c r="E21" s="11" t="s">
        <v>12</v>
      </c>
      <c r="F21" t="s">
        <v>185</v>
      </c>
      <c r="G21" s="11">
        <v>1</v>
      </c>
      <c r="H21" s="13">
        <v>4.95</v>
      </c>
      <c r="I21" s="14">
        <f t="shared" si="0"/>
        <v>4.95</v>
      </c>
      <c r="J21" s="4" t="s">
        <v>186</v>
      </c>
    </row>
    <row r="22" spans="2:10" x14ac:dyDescent="0.3">
      <c r="I22" s="14">
        <f t="shared" si="0"/>
        <v>0</v>
      </c>
      <c r="J22" s="4"/>
    </row>
    <row r="23" spans="2:10" x14ac:dyDescent="0.3">
      <c r="I23" s="14">
        <f t="shared" si="0"/>
        <v>0</v>
      </c>
      <c r="J23" s="4"/>
    </row>
    <row r="24" spans="2:10" x14ac:dyDescent="0.3">
      <c r="I24" s="14">
        <f t="shared" si="0"/>
        <v>0</v>
      </c>
      <c r="J24" s="4"/>
    </row>
    <row r="25" spans="2:10" x14ac:dyDescent="0.3">
      <c r="I25" s="14">
        <f t="shared" si="0"/>
        <v>0</v>
      </c>
    </row>
    <row r="26" spans="2:10" x14ac:dyDescent="0.3">
      <c r="I26" s="14">
        <f t="shared" si="0"/>
        <v>0</v>
      </c>
    </row>
    <row r="27" spans="2:10" x14ac:dyDescent="0.3">
      <c r="I27" s="14">
        <f t="shared" si="0"/>
        <v>0</v>
      </c>
    </row>
    <row r="28" spans="2:10" x14ac:dyDescent="0.3">
      <c r="I28" s="14">
        <f t="shared" si="0"/>
        <v>0</v>
      </c>
    </row>
    <row r="29" spans="2:10" x14ac:dyDescent="0.3">
      <c r="I29" s="14">
        <f t="shared" si="0"/>
        <v>0</v>
      </c>
    </row>
    <row r="30" spans="2:10" x14ac:dyDescent="0.3">
      <c r="I30" s="14">
        <f t="shared" si="0"/>
        <v>0</v>
      </c>
    </row>
    <row r="31" spans="2:10" x14ac:dyDescent="0.3">
      <c r="I31" s="14">
        <f t="shared" si="0"/>
        <v>0</v>
      </c>
    </row>
    <row r="32" spans="2:10" x14ac:dyDescent="0.3">
      <c r="I32" s="14">
        <f t="shared" si="0"/>
        <v>0</v>
      </c>
    </row>
    <row r="33" spans="9:9" x14ac:dyDescent="0.3">
      <c r="I33" s="14">
        <f t="shared" si="0"/>
        <v>0</v>
      </c>
    </row>
    <row r="34" spans="9:9" x14ac:dyDescent="0.3">
      <c r="I34" s="14">
        <f t="shared" si="0"/>
        <v>0</v>
      </c>
    </row>
    <row r="35" spans="9:9" x14ac:dyDescent="0.3">
      <c r="I35" s="14">
        <f t="shared" si="0"/>
        <v>0</v>
      </c>
    </row>
    <row r="36" spans="9:9" x14ac:dyDescent="0.3">
      <c r="I36" s="14">
        <f t="shared" si="0"/>
        <v>0</v>
      </c>
    </row>
    <row r="37" spans="9:9" x14ac:dyDescent="0.3">
      <c r="I37" s="14">
        <f t="shared" si="0"/>
        <v>0</v>
      </c>
    </row>
    <row r="38" spans="9:9" x14ac:dyDescent="0.3">
      <c r="I38" s="14">
        <f t="shared" si="0"/>
        <v>0</v>
      </c>
    </row>
    <row r="39" spans="9:9" x14ac:dyDescent="0.3">
      <c r="I39" s="14">
        <f t="shared" si="0"/>
        <v>0</v>
      </c>
    </row>
    <row r="40" spans="9:9" x14ac:dyDescent="0.3">
      <c r="I40" s="14">
        <f t="shared" si="0"/>
        <v>0</v>
      </c>
    </row>
    <row r="41" spans="9:9" x14ac:dyDescent="0.3">
      <c r="I41" s="14">
        <f t="shared" si="0"/>
        <v>0</v>
      </c>
    </row>
    <row r="42" spans="9:9" x14ac:dyDescent="0.3">
      <c r="I42" s="14">
        <f t="shared" si="0"/>
        <v>0</v>
      </c>
    </row>
    <row r="43" spans="9:9" x14ac:dyDescent="0.3">
      <c r="I43" s="14">
        <f t="shared" si="0"/>
        <v>0</v>
      </c>
    </row>
    <row r="44" spans="9:9" x14ac:dyDescent="0.3">
      <c r="I44" s="14">
        <f t="shared" si="0"/>
        <v>0</v>
      </c>
    </row>
    <row r="45" spans="9:9" x14ac:dyDescent="0.3">
      <c r="I45" s="14">
        <f t="shared" si="0"/>
        <v>0</v>
      </c>
    </row>
    <row r="46" spans="9:9" x14ac:dyDescent="0.3">
      <c r="I46" s="14">
        <f t="shared" si="0"/>
        <v>0</v>
      </c>
    </row>
    <row r="47" spans="9:9" x14ac:dyDescent="0.3">
      <c r="I47" s="14">
        <f t="shared" si="0"/>
        <v>0</v>
      </c>
    </row>
    <row r="48" spans="9:9" x14ac:dyDescent="0.3">
      <c r="I48" s="14">
        <f t="shared" si="0"/>
        <v>0</v>
      </c>
    </row>
    <row r="49" spans="9:9" x14ac:dyDescent="0.3">
      <c r="I49" s="14">
        <f t="shared" si="0"/>
        <v>0</v>
      </c>
    </row>
    <row r="50" spans="9:9" x14ac:dyDescent="0.3">
      <c r="I50" s="14">
        <f t="shared" si="0"/>
        <v>0</v>
      </c>
    </row>
    <row r="51" spans="9:9" x14ac:dyDescent="0.3">
      <c r="I51" s="14">
        <f t="shared" si="0"/>
        <v>0</v>
      </c>
    </row>
    <row r="52" spans="9:9" x14ac:dyDescent="0.3">
      <c r="I52" s="14">
        <f t="shared" si="0"/>
        <v>0</v>
      </c>
    </row>
    <row r="53" spans="9:9" x14ac:dyDescent="0.3">
      <c r="I53" s="14">
        <f t="shared" si="0"/>
        <v>0</v>
      </c>
    </row>
    <row r="54" spans="9:9" x14ac:dyDescent="0.3">
      <c r="I54" s="14">
        <f t="shared" si="0"/>
        <v>0</v>
      </c>
    </row>
    <row r="55" spans="9:9" x14ac:dyDescent="0.3">
      <c r="I55" s="14">
        <f t="shared" si="0"/>
        <v>0</v>
      </c>
    </row>
    <row r="56" spans="9:9" x14ac:dyDescent="0.3">
      <c r="I56" s="14">
        <f t="shared" si="0"/>
        <v>0</v>
      </c>
    </row>
    <row r="57" spans="9:9" x14ac:dyDescent="0.3">
      <c r="I57" s="14">
        <f t="shared" si="0"/>
        <v>0</v>
      </c>
    </row>
    <row r="58" spans="9:9" x14ac:dyDescent="0.3">
      <c r="I58" s="14">
        <f t="shared" si="0"/>
        <v>0</v>
      </c>
    </row>
    <row r="59" spans="9:9" x14ac:dyDescent="0.3">
      <c r="I59" s="14">
        <f t="shared" si="0"/>
        <v>0</v>
      </c>
    </row>
    <row r="60" spans="9:9" x14ac:dyDescent="0.3">
      <c r="I60" s="14">
        <f t="shared" si="0"/>
        <v>0</v>
      </c>
    </row>
    <row r="61" spans="9:9" x14ac:dyDescent="0.3">
      <c r="I61" s="14">
        <f t="shared" si="0"/>
        <v>0</v>
      </c>
    </row>
    <row r="62" spans="9:9" x14ac:dyDescent="0.3">
      <c r="I62" s="14">
        <f t="shared" si="0"/>
        <v>0</v>
      </c>
    </row>
    <row r="63" spans="9:9" x14ac:dyDescent="0.3">
      <c r="I63" s="14">
        <f t="shared" si="0"/>
        <v>0</v>
      </c>
    </row>
    <row r="64" spans="9:9" x14ac:dyDescent="0.3">
      <c r="I64" s="14">
        <f t="shared" si="0"/>
        <v>0</v>
      </c>
    </row>
    <row r="65" spans="9:9" x14ac:dyDescent="0.3">
      <c r="I65" s="14">
        <f t="shared" si="0"/>
        <v>0</v>
      </c>
    </row>
    <row r="66" spans="9:9" x14ac:dyDescent="0.3">
      <c r="I66" s="14">
        <f t="shared" si="0"/>
        <v>0</v>
      </c>
    </row>
    <row r="67" spans="9:9" x14ac:dyDescent="0.3">
      <c r="I67" s="14">
        <f t="shared" si="0"/>
        <v>0</v>
      </c>
    </row>
    <row r="68" spans="9:9" x14ac:dyDescent="0.3">
      <c r="I68" s="14">
        <f t="shared" si="0"/>
        <v>0</v>
      </c>
    </row>
    <row r="69" spans="9:9" x14ac:dyDescent="0.3">
      <c r="I69" s="14">
        <f t="shared" si="0"/>
        <v>0</v>
      </c>
    </row>
    <row r="70" spans="9:9" x14ac:dyDescent="0.3">
      <c r="I70" s="14">
        <f t="shared" ref="I70:I103" si="1">G70*H70</f>
        <v>0</v>
      </c>
    </row>
    <row r="71" spans="9:9" x14ac:dyDescent="0.3">
      <c r="I71" s="14">
        <f t="shared" si="1"/>
        <v>0</v>
      </c>
    </row>
    <row r="72" spans="9:9" x14ac:dyDescent="0.3">
      <c r="I72" s="14">
        <f t="shared" si="1"/>
        <v>0</v>
      </c>
    </row>
    <row r="73" spans="9:9" x14ac:dyDescent="0.3">
      <c r="I73" s="14">
        <f t="shared" si="1"/>
        <v>0</v>
      </c>
    </row>
    <row r="74" spans="9:9" x14ac:dyDescent="0.3">
      <c r="I74" s="14">
        <f t="shared" si="1"/>
        <v>0</v>
      </c>
    </row>
    <row r="75" spans="9:9" x14ac:dyDescent="0.3">
      <c r="I75" s="14">
        <f t="shared" si="1"/>
        <v>0</v>
      </c>
    </row>
    <row r="76" spans="9:9" x14ac:dyDescent="0.3">
      <c r="I76" s="14">
        <f t="shared" si="1"/>
        <v>0</v>
      </c>
    </row>
    <row r="77" spans="9:9" x14ac:dyDescent="0.3">
      <c r="I77" s="14">
        <f t="shared" si="1"/>
        <v>0</v>
      </c>
    </row>
    <row r="78" spans="9:9" x14ac:dyDescent="0.3">
      <c r="I78" s="14">
        <f t="shared" si="1"/>
        <v>0</v>
      </c>
    </row>
    <row r="79" spans="9:9" x14ac:dyDescent="0.3">
      <c r="I79" s="14">
        <f t="shared" si="1"/>
        <v>0</v>
      </c>
    </row>
    <row r="80" spans="9:9" x14ac:dyDescent="0.3">
      <c r="I80" s="14">
        <f t="shared" si="1"/>
        <v>0</v>
      </c>
    </row>
    <row r="81" spans="9:9" x14ac:dyDescent="0.3">
      <c r="I81" s="14">
        <f t="shared" si="1"/>
        <v>0</v>
      </c>
    </row>
    <row r="82" spans="9:9" x14ac:dyDescent="0.3">
      <c r="I82" s="14">
        <f t="shared" si="1"/>
        <v>0</v>
      </c>
    </row>
    <row r="83" spans="9:9" x14ac:dyDescent="0.3">
      <c r="I83" s="14">
        <f t="shared" si="1"/>
        <v>0</v>
      </c>
    </row>
    <row r="84" spans="9:9" x14ac:dyDescent="0.3">
      <c r="I84" s="14">
        <f t="shared" si="1"/>
        <v>0</v>
      </c>
    </row>
    <row r="85" spans="9:9" x14ac:dyDescent="0.3">
      <c r="I85" s="14">
        <f t="shared" si="1"/>
        <v>0</v>
      </c>
    </row>
    <row r="86" spans="9:9" x14ac:dyDescent="0.3">
      <c r="I86" s="14">
        <f t="shared" si="1"/>
        <v>0</v>
      </c>
    </row>
    <row r="87" spans="9:9" x14ac:dyDescent="0.3">
      <c r="I87" s="14">
        <f t="shared" si="1"/>
        <v>0</v>
      </c>
    </row>
    <row r="88" spans="9:9" x14ac:dyDescent="0.3">
      <c r="I88" s="14">
        <f t="shared" si="1"/>
        <v>0</v>
      </c>
    </row>
    <row r="89" spans="9:9" x14ac:dyDescent="0.3">
      <c r="I89" s="14">
        <f t="shared" si="1"/>
        <v>0</v>
      </c>
    </row>
    <row r="90" spans="9:9" x14ac:dyDescent="0.3">
      <c r="I90" s="14">
        <f t="shared" si="1"/>
        <v>0</v>
      </c>
    </row>
    <row r="91" spans="9:9" x14ac:dyDescent="0.3">
      <c r="I91" s="14">
        <f t="shared" si="1"/>
        <v>0</v>
      </c>
    </row>
    <row r="92" spans="9:9" x14ac:dyDescent="0.3">
      <c r="I92" s="14">
        <f t="shared" si="1"/>
        <v>0</v>
      </c>
    </row>
    <row r="93" spans="9:9" x14ac:dyDescent="0.3">
      <c r="I93" s="14">
        <f t="shared" si="1"/>
        <v>0</v>
      </c>
    </row>
    <row r="94" spans="9:9" x14ac:dyDescent="0.3">
      <c r="I94" s="14">
        <f t="shared" si="1"/>
        <v>0</v>
      </c>
    </row>
    <row r="95" spans="9:9" x14ac:dyDescent="0.3">
      <c r="I95" s="14">
        <f t="shared" si="1"/>
        <v>0</v>
      </c>
    </row>
    <row r="96" spans="9:9" x14ac:dyDescent="0.3">
      <c r="I96" s="14">
        <f t="shared" si="1"/>
        <v>0</v>
      </c>
    </row>
    <row r="97" spans="9:9" x14ac:dyDescent="0.3">
      <c r="I97" s="14">
        <f t="shared" si="1"/>
        <v>0</v>
      </c>
    </row>
    <row r="98" spans="9:9" x14ac:dyDescent="0.3">
      <c r="I98" s="14">
        <f t="shared" si="1"/>
        <v>0</v>
      </c>
    </row>
    <row r="99" spans="9:9" x14ac:dyDescent="0.3">
      <c r="I99" s="14">
        <f t="shared" si="1"/>
        <v>0</v>
      </c>
    </row>
    <row r="100" spans="9:9" x14ac:dyDescent="0.3">
      <c r="I100" s="14">
        <f t="shared" si="1"/>
        <v>0</v>
      </c>
    </row>
    <row r="101" spans="9:9" x14ac:dyDescent="0.3">
      <c r="I101" s="14">
        <f t="shared" si="1"/>
        <v>0</v>
      </c>
    </row>
    <row r="102" spans="9:9" x14ac:dyDescent="0.3">
      <c r="I102" s="14">
        <f t="shared" si="1"/>
        <v>0</v>
      </c>
    </row>
    <row r="103" spans="9:9" x14ac:dyDescent="0.3">
      <c r="I103" s="14">
        <f t="shared" si="1"/>
        <v>0</v>
      </c>
    </row>
  </sheetData>
  <mergeCells count="1">
    <mergeCell ref="A1:I1"/>
  </mergeCells>
  <hyperlinks>
    <hyperlink ref="J8" r:id="rId1" xr:uid="{C836E8AE-6EF2-4C2B-86F7-D17EDFA9728A}"/>
    <hyperlink ref="J6" r:id="rId2" xr:uid="{34477816-1ACF-481C-888D-EDF242E03D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PCB Assembly</vt:lpstr>
      <vt:lpstr>LED PCB Assembly</vt:lpstr>
      <vt:lpstr>PR-1</vt:lpstr>
      <vt:lpstr>PR-2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2023-07-06T17:08:13Z</dcterms:modified>
</cp:coreProperties>
</file>