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URADIO_THESIS_MASTER\Experiment Measurements\"/>
    </mc:Choice>
  </mc:AlternateContent>
  <xr:revisionPtr revIDLastSave="0" documentId="13_ncr:1_{EA2AF457-9255-45A3-B643-5DDEF20721AD}" xr6:coauthVersionLast="47" xr6:coauthVersionMax="47" xr10:uidLastSave="{00000000-0000-0000-0000-000000000000}"/>
  <bookViews>
    <workbookView xWindow="-120" yWindow="-120" windowWidth="29040" windowHeight="15840" xr2:uid="{6A105698-68E3-4872-94AA-1637AA681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1" i="1" l="1"/>
  <c r="H152" i="1"/>
  <c r="H153" i="1"/>
  <c r="H154" i="1"/>
  <c r="H155" i="1"/>
  <c r="H156" i="1"/>
  <c r="H157" i="1"/>
  <c r="D152" i="1"/>
  <c r="I147" i="1"/>
  <c r="I146" i="1"/>
  <c r="H146" i="1"/>
  <c r="H147" i="1"/>
  <c r="H148" i="1"/>
  <c r="H149" i="1"/>
  <c r="E152" i="1"/>
  <c r="H143" i="1"/>
  <c r="H144" i="1"/>
  <c r="H145" i="1"/>
  <c r="H150" i="1"/>
  <c r="E144" i="1"/>
  <c r="E145" i="1"/>
  <c r="D143" i="1"/>
  <c r="E143" i="1" s="1"/>
  <c r="D144" i="1"/>
  <c r="D145" i="1"/>
  <c r="D146" i="1"/>
  <c r="E146" i="1" s="1"/>
  <c r="D150" i="1"/>
  <c r="E150" i="1" s="1"/>
  <c r="D151" i="1"/>
  <c r="E151" i="1" s="1"/>
  <c r="D137" i="1"/>
  <c r="E137" i="1" s="1"/>
  <c r="D138" i="1"/>
  <c r="E138" i="1" s="1"/>
  <c r="D139" i="1"/>
  <c r="E139" i="1" s="1"/>
  <c r="D140" i="1"/>
  <c r="D141" i="1"/>
  <c r="E141" i="1" s="1"/>
  <c r="D142" i="1"/>
  <c r="E142" i="1" s="1"/>
  <c r="L57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E134" i="1"/>
  <c r="E136" i="1"/>
  <c r="E140" i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D135" i="1"/>
  <c r="E135" i="1" s="1"/>
  <c r="D136" i="1"/>
  <c r="E112" i="1"/>
  <c r="E113" i="1"/>
  <c r="E117" i="1"/>
  <c r="E125" i="1"/>
  <c r="D112" i="1"/>
  <c r="D113" i="1"/>
  <c r="D114" i="1"/>
  <c r="E114" i="1" s="1"/>
  <c r="D115" i="1"/>
  <c r="E115" i="1" s="1"/>
  <c r="D116" i="1"/>
  <c r="E116" i="1" s="1"/>
  <c r="D117" i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H112" i="1"/>
  <c r="E105" i="1"/>
  <c r="E107" i="1"/>
  <c r="E109" i="1"/>
  <c r="D104" i="1"/>
  <c r="E104" i="1" s="1"/>
  <c r="D105" i="1"/>
  <c r="D106" i="1"/>
  <c r="E106" i="1" s="1"/>
  <c r="D107" i="1"/>
  <c r="D108" i="1"/>
  <c r="E108" i="1" s="1"/>
  <c r="D109" i="1"/>
  <c r="D110" i="1"/>
  <c r="E110" i="1" s="1"/>
  <c r="D111" i="1"/>
  <c r="E111" i="1" s="1"/>
  <c r="E103" i="1"/>
  <c r="D102" i="1"/>
  <c r="E102" i="1" s="1"/>
  <c r="D103" i="1"/>
  <c r="E95" i="1"/>
  <c r="E96" i="1"/>
  <c r="E97" i="1"/>
  <c r="E99" i="1"/>
  <c r="E101" i="1"/>
  <c r="D95" i="1"/>
  <c r="D96" i="1"/>
  <c r="D97" i="1"/>
  <c r="D98" i="1"/>
  <c r="E98" i="1" s="1"/>
  <c r="D99" i="1"/>
  <c r="D100" i="1"/>
  <c r="E100" i="1" s="1"/>
  <c r="D101" i="1"/>
  <c r="E91" i="1"/>
  <c r="E93" i="1"/>
  <c r="D91" i="1"/>
  <c r="D92" i="1"/>
  <c r="E92" i="1" s="1"/>
  <c r="D93" i="1"/>
  <c r="D94" i="1"/>
  <c r="E94" i="1" s="1"/>
  <c r="E85" i="1"/>
  <c r="E87" i="1"/>
  <c r="E89" i="1"/>
  <c r="D84" i="1"/>
  <c r="E84" i="1" s="1"/>
  <c r="D85" i="1"/>
  <c r="D86" i="1"/>
  <c r="E86" i="1" s="1"/>
  <c r="D87" i="1"/>
  <c r="D88" i="1"/>
  <c r="E88" i="1" s="1"/>
  <c r="D89" i="1"/>
  <c r="D90" i="1"/>
  <c r="E90" i="1" s="1"/>
  <c r="E80" i="1"/>
  <c r="D80" i="1"/>
  <c r="E82" i="1"/>
  <c r="E83" i="1"/>
  <c r="D82" i="1"/>
  <c r="D83" i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1" i="1"/>
  <c r="E81" i="1" s="1"/>
  <c r="E65" i="1"/>
  <c r="D63" i="1"/>
  <c r="E63" i="1" s="1"/>
  <c r="D64" i="1"/>
  <c r="E64" i="1" s="1"/>
  <c r="D65" i="1"/>
  <c r="D66" i="1"/>
  <c r="E66" i="1" s="1"/>
  <c r="D67" i="1"/>
  <c r="E67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53" i="1"/>
  <c r="E53" i="1" s="1"/>
  <c r="D54" i="1"/>
  <c r="E54" i="1" s="1"/>
  <c r="D55" i="1"/>
  <c r="E55" i="1" s="1"/>
  <c r="D52" i="1"/>
  <c r="E52" i="1" s="1"/>
  <c r="D51" i="1"/>
  <c r="E51" i="1" s="1"/>
  <c r="D49" i="1"/>
  <c r="E49" i="1" s="1"/>
  <c r="D50" i="1"/>
  <c r="E50" i="1" s="1"/>
  <c r="D47" i="1"/>
  <c r="E47" i="1" s="1"/>
  <c r="D48" i="1"/>
  <c r="E48" i="1" s="1"/>
  <c r="H44" i="1"/>
  <c r="D46" i="1"/>
  <c r="E46" i="1" s="1"/>
  <c r="D45" i="1"/>
  <c r="E45" i="1" s="1"/>
  <c r="D43" i="1"/>
  <c r="E43" i="1" s="1"/>
  <c r="D44" i="1"/>
  <c r="E44" i="1" s="1"/>
  <c r="I22" i="1"/>
  <c r="D42" i="1"/>
  <c r="E42" i="1" s="1"/>
  <c r="D40" i="1"/>
  <c r="E40" i="1" s="1"/>
  <c r="D41" i="1"/>
  <c r="E41" i="1" s="1"/>
  <c r="D39" i="1"/>
  <c r="E39" i="1" s="1"/>
  <c r="D38" i="1"/>
  <c r="E38" i="1" s="1"/>
  <c r="D36" i="1"/>
  <c r="E36" i="1" s="1"/>
  <c r="D37" i="1"/>
  <c r="E37" i="1" s="1"/>
  <c r="D34" i="1"/>
  <c r="E34" i="1" s="1"/>
  <c r="D35" i="1"/>
  <c r="E35" i="1" s="1"/>
  <c r="E32" i="1"/>
  <c r="D33" i="1"/>
  <c r="E33" i="1" s="1"/>
  <c r="D31" i="1"/>
  <c r="D30" i="1"/>
  <c r="E30" i="1" s="1"/>
  <c r="D29" i="1"/>
  <c r="E29" i="1" s="1"/>
  <c r="D28" i="1"/>
  <c r="E28" i="1" s="1"/>
  <c r="D26" i="1"/>
  <c r="E26" i="1" s="1"/>
  <c r="D19" i="1"/>
  <c r="E19" i="1" s="1"/>
  <c r="D22" i="1"/>
  <c r="E22" i="1" s="1"/>
  <c r="D23" i="1"/>
  <c r="E23" i="1" s="1"/>
  <c r="D24" i="1"/>
  <c r="E24" i="1" s="1"/>
  <c r="D25" i="1"/>
  <c r="E25" i="1" s="1"/>
  <c r="D27" i="1"/>
  <c r="E27" i="1" s="1"/>
  <c r="E31" i="1"/>
  <c r="D21" i="1"/>
  <c r="E21" i="1" s="1"/>
  <c r="H18" i="1"/>
  <c r="H19" i="1"/>
  <c r="H20" i="1"/>
  <c r="H21" i="1"/>
  <c r="D14" i="1"/>
  <c r="E14" i="1" s="1"/>
  <c r="D15" i="1"/>
  <c r="E15" i="1" s="1"/>
  <c r="D16" i="1"/>
  <c r="E16" i="1" s="1"/>
  <c r="D17" i="1"/>
  <c r="E17" i="1" s="1"/>
  <c r="D18" i="1"/>
  <c r="E18" i="1" s="1"/>
  <c r="D20" i="1"/>
  <c r="E20" i="1" s="1"/>
  <c r="D9" i="1"/>
  <c r="E9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D13" i="1"/>
  <c r="E13" i="1" s="1"/>
  <c r="D12" i="1"/>
  <c r="E12" i="1" s="1"/>
  <c r="D11" i="1"/>
  <c r="E11" i="1" s="1"/>
  <c r="D10" i="1"/>
  <c r="E10" i="1" s="1"/>
  <c r="D8" i="1"/>
  <c r="E8" i="1" s="1"/>
  <c r="D7" i="1"/>
  <c r="E7" i="1" s="1"/>
  <c r="D6" i="1"/>
  <c r="E6" i="1" s="1"/>
  <c r="D5" i="1"/>
  <c r="E5" i="1" s="1"/>
  <c r="D4" i="1"/>
  <c r="E4" i="1" s="1"/>
</calcChain>
</file>

<file path=xl/sharedStrings.xml><?xml version="1.0" encoding="utf-8"?>
<sst xmlns="http://schemas.openxmlformats.org/spreadsheetml/2006/main" count="45" uniqueCount="25">
  <si>
    <t>Date:8thJun2023</t>
  </si>
  <si>
    <t>Temp-24Deg</t>
  </si>
  <si>
    <t>SNO</t>
  </si>
  <si>
    <t>DelayLine</t>
  </si>
  <si>
    <t xml:space="preserve">Through </t>
  </si>
  <si>
    <t>SampRate</t>
  </si>
  <si>
    <t>Delay(samples)</t>
  </si>
  <si>
    <t>Resolution(us)</t>
  </si>
  <si>
    <t>Delay(us)</t>
  </si>
  <si>
    <t>Notes</t>
  </si>
  <si>
    <t>Correlator Program was running when USRP was running</t>
  </si>
  <si>
    <t>12thJune</t>
  </si>
  <si>
    <t>9th June</t>
  </si>
  <si>
    <t>No Sync between reciever and transmitter</t>
  </si>
  <si>
    <t>55977 with attenuator on delay line</t>
  </si>
  <si>
    <t>6806  with attenuator on delay line</t>
  </si>
  <si>
    <t>Values are not changing much when plugging and unplugging the hardware multiple times indicating the major time delay is from the internal workings of the USRP or Windows</t>
  </si>
  <si>
    <t>overflowed</t>
  </si>
  <si>
    <t>PPS Sync internal GPSDO</t>
  </si>
  <si>
    <t>start time transmitter=-3, receiver==-2.</t>
  </si>
  <si>
    <t>cant trust this…</t>
  </si>
  <si>
    <t>start time transmitter=-3, receiver==-2. GPS locked</t>
  </si>
  <si>
    <t>start time transmitter=-3, receiver==-2. GPS locked, estimation is correct checked manually</t>
  </si>
  <si>
    <t xml:space="preserve">start time transmitter=-3, receiver==-2. GPS locked, estimation is correct checked manually </t>
  </si>
  <si>
    <t>Increased integration time by 1/3rd.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</si>
</sst>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D597-88EA-430E-A812-51067623B414}">
  <dimension ref="A1:L157"/>
  <sheetViews>
    <sheetView tabSelected="1" topLeftCell="A129" workbookViewId="0">
      <selection activeCell="C176" sqref="C176"/>
    </sheetView>
  </sheetViews>
  <sheetFormatPr defaultRowHeight="15" x14ac:dyDescent="0.25"/>
  <cols>
    <col min="1" max="1" width="33.7109375" customWidth="1"/>
    <col min="2" max="2" width="17" customWidth="1"/>
    <col min="3" max="3" width="19.28515625" customWidth="1"/>
    <col min="4" max="4" width="36.5703125" customWidth="1"/>
    <col min="6" max="6" width="53.140625" customWidth="1"/>
    <col min="8" max="8" width="20.7109375" customWidth="1"/>
    <col min="9" max="9" width="12" bestFit="1" customWidth="1"/>
  </cols>
  <sheetData>
    <row r="1" spans="1:8" x14ac:dyDescent="0.25">
      <c r="A1" t="s">
        <v>0</v>
      </c>
      <c r="B1" t="s">
        <v>1</v>
      </c>
      <c r="F1" t="s">
        <v>9</v>
      </c>
      <c r="G1" t="s">
        <v>5</v>
      </c>
      <c r="H1" t="s">
        <v>7</v>
      </c>
    </row>
    <row r="2" spans="1:8" x14ac:dyDescent="0.25">
      <c r="G2">
        <v>5000000</v>
      </c>
      <c r="H2">
        <f>1/G2 *10^6</f>
        <v>0.19999999999999998</v>
      </c>
    </row>
    <row r="3" spans="1:8" x14ac:dyDescent="0.25">
      <c r="A3" t="s">
        <v>2</v>
      </c>
      <c r="B3" t="s">
        <v>3</v>
      </c>
      <c r="C3" t="s">
        <v>4</v>
      </c>
      <c r="D3" t="s">
        <v>6</v>
      </c>
      <c r="E3" t="s">
        <v>8</v>
      </c>
      <c r="G3">
        <v>5000000</v>
      </c>
      <c r="H3">
        <f t="shared" ref="H3:H43" si="0">1/G3 *10^6</f>
        <v>0.19999999999999998</v>
      </c>
    </row>
    <row r="4" spans="1:8" x14ac:dyDescent="0.25">
      <c r="A4">
        <v>1</v>
      </c>
      <c r="B4">
        <v>71825</v>
      </c>
      <c r="C4">
        <v>72593</v>
      </c>
      <c r="D4">
        <f>C4-B4</f>
        <v>768</v>
      </c>
      <c r="E4">
        <f>D4/G2 * 10^6</f>
        <v>153.6</v>
      </c>
      <c r="G4">
        <v>5000000</v>
      </c>
      <c r="H4">
        <f t="shared" si="0"/>
        <v>0.19999999999999998</v>
      </c>
    </row>
    <row r="5" spans="1:8" x14ac:dyDescent="0.25">
      <c r="A5">
        <v>2</v>
      </c>
      <c r="B5">
        <v>72199</v>
      </c>
      <c r="C5">
        <v>72774</v>
      </c>
      <c r="D5">
        <f t="shared" ref="D5:D12" si="1">C5-B5</f>
        <v>575</v>
      </c>
      <c r="E5">
        <f t="shared" ref="E5:E12" si="2">D5/G3 * 10^6</f>
        <v>115</v>
      </c>
      <c r="G5">
        <v>5000000</v>
      </c>
      <c r="H5">
        <f t="shared" si="0"/>
        <v>0.19999999999999998</v>
      </c>
    </row>
    <row r="6" spans="1:8" x14ac:dyDescent="0.25">
      <c r="A6">
        <v>3</v>
      </c>
      <c r="B6">
        <v>72083</v>
      </c>
      <c r="C6">
        <v>72990</v>
      </c>
      <c r="D6">
        <f t="shared" si="1"/>
        <v>907</v>
      </c>
      <c r="E6">
        <f t="shared" si="2"/>
        <v>181.39999999999998</v>
      </c>
      <c r="G6">
        <v>5000000</v>
      </c>
      <c r="H6">
        <f t="shared" si="0"/>
        <v>0.19999999999999998</v>
      </c>
    </row>
    <row r="7" spans="1:8" x14ac:dyDescent="0.25">
      <c r="A7">
        <v>4</v>
      </c>
      <c r="B7">
        <v>72563</v>
      </c>
      <c r="C7">
        <v>71925</v>
      </c>
      <c r="D7">
        <f t="shared" si="1"/>
        <v>-638</v>
      </c>
      <c r="E7">
        <f t="shared" si="2"/>
        <v>-127.60000000000001</v>
      </c>
      <c r="G7">
        <v>5000000</v>
      </c>
      <c r="H7">
        <f t="shared" si="0"/>
        <v>0.19999999999999998</v>
      </c>
    </row>
    <row r="8" spans="1:8" x14ac:dyDescent="0.25">
      <c r="A8">
        <v>5</v>
      </c>
      <c r="B8">
        <v>72316</v>
      </c>
      <c r="C8">
        <v>72979</v>
      </c>
      <c r="D8">
        <f t="shared" si="1"/>
        <v>663</v>
      </c>
      <c r="E8">
        <f t="shared" si="2"/>
        <v>132.6</v>
      </c>
      <c r="G8">
        <v>5000000</v>
      </c>
      <c r="H8">
        <f t="shared" si="0"/>
        <v>0.19999999999999998</v>
      </c>
    </row>
    <row r="9" spans="1:8" ht="26.25" customHeight="1" x14ac:dyDescent="0.25">
      <c r="A9">
        <v>6</v>
      </c>
      <c r="B9">
        <v>74116</v>
      </c>
      <c r="C9">
        <v>74342</v>
      </c>
      <c r="D9">
        <f>C9-B9</f>
        <v>226</v>
      </c>
      <c r="E9">
        <f>D9/G9 * 10^6</f>
        <v>113</v>
      </c>
      <c r="F9" s="1" t="s">
        <v>10</v>
      </c>
      <c r="G9">
        <v>2000000</v>
      </c>
      <c r="H9">
        <f t="shared" si="0"/>
        <v>0.5</v>
      </c>
    </row>
    <row r="10" spans="1:8" x14ac:dyDescent="0.25">
      <c r="D10">
        <f t="shared" si="1"/>
        <v>0</v>
      </c>
      <c r="E10">
        <f t="shared" si="2"/>
        <v>0</v>
      </c>
      <c r="G10">
        <v>2000000</v>
      </c>
      <c r="H10">
        <f t="shared" si="0"/>
        <v>0.5</v>
      </c>
    </row>
    <row r="11" spans="1:8" x14ac:dyDescent="0.25">
      <c r="D11">
        <f t="shared" si="1"/>
        <v>0</v>
      </c>
      <c r="E11">
        <f t="shared" si="2"/>
        <v>0</v>
      </c>
      <c r="G11">
        <v>2000000</v>
      </c>
      <c r="H11">
        <f t="shared" si="0"/>
        <v>0.5</v>
      </c>
    </row>
    <row r="12" spans="1:8" x14ac:dyDescent="0.25">
      <c r="D12">
        <f t="shared" si="1"/>
        <v>0</v>
      </c>
      <c r="E12">
        <f t="shared" si="2"/>
        <v>0</v>
      </c>
      <c r="G12">
        <v>2000000</v>
      </c>
      <c r="H12">
        <f t="shared" si="0"/>
        <v>0.5</v>
      </c>
    </row>
    <row r="13" spans="1:8" x14ac:dyDescent="0.25">
      <c r="A13">
        <v>8</v>
      </c>
      <c r="B13">
        <v>46528</v>
      </c>
      <c r="C13">
        <v>46561</v>
      </c>
      <c r="D13">
        <f>C13-B13</f>
        <v>33</v>
      </c>
      <c r="E13">
        <f>D13/G11 * 10^6</f>
        <v>16.5</v>
      </c>
      <c r="G13">
        <v>2000000</v>
      </c>
      <c r="H13">
        <f t="shared" si="0"/>
        <v>0.5</v>
      </c>
    </row>
    <row r="14" spans="1:8" x14ac:dyDescent="0.25">
      <c r="A14" t="s">
        <v>12</v>
      </c>
      <c r="D14">
        <f t="shared" ref="D14:D30" si="3">C14-B14</f>
        <v>0</v>
      </c>
      <c r="E14">
        <f t="shared" ref="E14:E43" si="4">D14/G12 * 10^6</f>
        <v>0</v>
      </c>
      <c r="G14">
        <v>2000000</v>
      </c>
      <c r="H14">
        <f t="shared" si="0"/>
        <v>0.5</v>
      </c>
    </row>
    <row r="15" spans="1:8" x14ac:dyDescent="0.25">
      <c r="A15">
        <v>9</v>
      </c>
      <c r="B15">
        <v>5041</v>
      </c>
      <c r="C15">
        <v>5010</v>
      </c>
      <c r="D15">
        <f t="shared" si="3"/>
        <v>-31</v>
      </c>
      <c r="E15">
        <f t="shared" si="4"/>
        <v>-15.5</v>
      </c>
      <c r="G15">
        <v>2000000</v>
      </c>
      <c r="H15">
        <f t="shared" si="0"/>
        <v>0.5</v>
      </c>
    </row>
    <row r="16" spans="1:8" x14ac:dyDescent="0.25">
      <c r="A16">
        <v>10</v>
      </c>
      <c r="B16">
        <v>73906</v>
      </c>
      <c r="C16">
        <v>73938</v>
      </c>
      <c r="D16">
        <f t="shared" si="3"/>
        <v>32</v>
      </c>
      <c r="E16">
        <f t="shared" si="4"/>
        <v>16</v>
      </c>
      <c r="G16">
        <v>2000000</v>
      </c>
      <c r="H16">
        <f t="shared" si="0"/>
        <v>0.5</v>
      </c>
    </row>
    <row r="17" spans="1:9" x14ac:dyDescent="0.25">
      <c r="A17">
        <v>11</v>
      </c>
      <c r="B17">
        <v>73876</v>
      </c>
      <c r="C17">
        <v>73899</v>
      </c>
      <c r="D17">
        <f t="shared" si="3"/>
        <v>23</v>
      </c>
      <c r="E17">
        <f t="shared" si="4"/>
        <v>11.5</v>
      </c>
      <c r="G17">
        <v>2000000</v>
      </c>
      <c r="H17">
        <f t="shared" si="0"/>
        <v>0.5</v>
      </c>
    </row>
    <row r="18" spans="1:9" x14ac:dyDescent="0.25">
      <c r="D18">
        <f t="shared" si="3"/>
        <v>0</v>
      </c>
      <c r="E18">
        <f t="shared" si="4"/>
        <v>0</v>
      </c>
      <c r="G18">
        <v>2000000</v>
      </c>
      <c r="H18">
        <f t="shared" si="0"/>
        <v>0.5</v>
      </c>
    </row>
    <row r="19" spans="1:9" x14ac:dyDescent="0.25">
      <c r="A19">
        <v>12</v>
      </c>
      <c r="B19">
        <v>74026</v>
      </c>
      <c r="C19">
        <v>74048</v>
      </c>
      <c r="D19">
        <f t="shared" si="3"/>
        <v>22</v>
      </c>
      <c r="E19">
        <f t="shared" si="4"/>
        <v>11</v>
      </c>
      <c r="G19">
        <v>2000000</v>
      </c>
      <c r="H19">
        <f t="shared" si="0"/>
        <v>0.5</v>
      </c>
    </row>
    <row r="20" spans="1:9" x14ac:dyDescent="0.25">
      <c r="A20">
        <v>13</v>
      </c>
      <c r="B20">
        <v>73711</v>
      </c>
      <c r="C20">
        <v>73733</v>
      </c>
      <c r="D20">
        <f t="shared" si="3"/>
        <v>22</v>
      </c>
      <c r="E20">
        <f t="shared" si="4"/>
        <v>11</v>
      </c>
      <c r="G20">
        <v>2000000</v>
      </c>
      <c r="H20">
        <f t="shared" si="0"/>
        <v>0.5</v>
      </c>
    </row>
    <row r="21" spans="1:9" x14ac:dyDescent="0.25">
      <c r="A21">
        <v>14</v>
      </c>
      <c r="B21">
        <v>74081</v>
      </c>
      <c r="C21">
        <v>74100</v>
      </c>
      <c r="D21">
        <f t="shared" si="3"/>
        <v>19</v>
      </c>
      <c r="E21">
        <f t="shared" si="4"/>
        <v>9.5</v>
      </c>
      <c r="G21">
        <v>2000000</v>
      </c>
      <c r="H21">
        <f t="shared" si="0"/>
        <v>0.5</v>
      </c>
    </row>
    <row r="22" spans="1:9" x14ac:dyDescent="0.25">
      <c r="D22">
        <f t="shared" si="3"/>
        <v>0</v>
      </c>
      <c r="E22">
        <f t="shared" si="4"/>
        <v>0</v>
      </c>
      <c r="G22">
        <v>2000000</v>
      </c>
      <c r="H22">
        <f t="shared" si="0"/>
        <v>0.5</v>
      </c>
      <c r="I22">
        <f>75/1000000000</f>
        <v>7.4999999999999997E-8</v>
      </c>
    </row>
    <row r="23" spans="1:9" x14ac:dyDescent="0.25">
      <c r="A23" t="s">
        <v>11</v>
      </c>
      <c r="D23">
        <f t="shared" si="3"/>
        <v>0</v>
      </c>
      <c r="E23">
        <f t="shared" si="4"/>
        <v>0</v>
      </c>
      <c r="G23">
        <v>2000000</v>
      </c>
      <c r="H23">
        <f t="shared" si="0"/>
        <v>0.5</v>
      </c>
    </row>
    <row r="24" spans="1:9" x14ac:dyDescent="0.25">
      <c r="A24">
        <v>15</v>
      </c>
      <c r="B24">
        <v>62095</v>
      </c>
      <c r="C24">
        <v>62058</v>
      </c>
      <c r="D24">
        <f t="shared" si="3"/>
        <v>-37</v>
      </c>
      <c r="E24">
        <f t="shared" si="4"/>
        <v>-18.5</v>
      </c>
      <c r="F24" t="s">
        <v>13</v>
      </c>
      <c r="G24">
        <v>2000000</v>
      </c>
      <c r="H24">
        <f t="shared" si="0"/>
        <v>0.5</v>
      </c>
    </row>
    <row r="25" spans="1:9" x14ac:dyDescent="0.25">
      <c r="A25">
        <v>16</v>
      </c>
      <c r="B25">
        <v>73749</v>
      </c>
      <c r="C25">
        <v>73716</v>
      </c>
      <c r="D25">
        <f>B25-C25</f>
        <v>33</v>
      </c>
      <c r="E25">
        <f t="shared" si="4"/>
        <v>16.5</v>
      </c>
      <c r="F25" t="s">
        <v>13</v>
      </c>
      <c r="G25">
        <v>2000000</v>
      </c>
      <c r="H25">
        <f t="shared" si="0"/>
        <v>0.5</v>
      </c>
    </row>
    <row r="26" spans="1:9" x14ac:dyDescent="0.25">
      <c r="A26">
        <v>17</v>
      </c>
      <c r="B26">
        <v>73968</v>
      </c>
      <c r="C26">
        <v>73944</v>
      </c>
      <c r="D26">
        <f>B26-C26</f>
        <v>24</v>
      </c>
      <c r="E26">
        <f t="shared" si="4"/>
        <v>12</v>
      </c>
      <c r="F26" t="s">
        <v>13</v>
      </c>
      <c r="G26">
        <v>2000000</v>
      </c>
      <c r="H26">
        <f t="shared" si="0"/>
        <v>0.5</v>
      </c>
    </row>
    <row r="27" spans="1:9" x14ac:dyDescent="0.25">
      <c r="A27">
        <v>18</v>
      </c>
      <c r="B27">
        <v>73606</v>
      </c>
      <c r="C27">
        <v>73634</v>
      </c>
      <c r="D27">
        <f t="shared" si="3"/>
        <v>28</v>
      </c>
      <c r="E27">
        <f t="shared" si="4"/>
        <v>14</v>
      </c>
      <c r="G27">
        <v>2000000</v>
      </c>
      <c r="H27">
        <f t="shared" si="0"/>
        <v>0.5</v>
      </c>
    </row>
    <row r="28" spans="1:9" x14ac:dyDescent="0.25">
      <c r="A28">
        <v>19</v>
      </c>
      <c r="B28">
        <v>55953</v>
      </c>
      <c r="C28">
        <v>55979</v>
      </c>
      <c r="D28">
        <f t="shared" si="3"/>
        <v>26</v>
      </c>
      <c r="E28">
        <f t="shared" si="4"/>
        <v>13</v>
      </c>
      <c r="F28" t="s">
        <v>14</v>
      </c>
      <c r="G28">
        <v>2000000</v>
      </c>
      <c r="H28">
        <f t="shared" si="0"/>
        <v>0.5</v>
      </c>
    </row>
    <row r="29" spans="1:9" x14ac:dyDescent="0.25">
      <c r="A29">
        <v>20</v>
      </c>
      <c r="B29">
        <v>6788</v>
      </c>
      <c r="C29">
        <v>6807</v>
      </c>
      <c r="D29">
        <f t="shared" si="3"/>
        <v>19</v>
      </c>
      <c r="E29">
        <f t="shared" si="4"/>
        <v>9.5</v>
      </c>
      <c r="F29" t="s">
        <v>15</v>
      </c>
      <c r="G29">
        <v>2000000</v>
      </c>
      <c r="H29">
        <f t="shared" si="0"/>
        <v>0.5</v>
      </c>
    </row>
    <row r="30" spans="1:9" ht="60" customHeight="1" x14ac:dyDescent="0.25">
      <c r="A30">
        <v>21</v>
      </c>
      <c r="B30">
        <v>73741</v>
      </c>
      <c r="C30">
        <v>73761</v>
      </c>
      <c r="D30">
        <f t="shared" si="3"/>
        <v>20</v>
      </c>
      <c r="E30">
        <f t="shared" si="4"/>
        <v>10</v>
      </c>
      <c r="F30" s="2" t="s">
        <v>16</v>
      </c>
      <c r="G30">
        <v>2000000</v>
      </c>
      <c r="H30">
        <f t="shared" si="0"/>
        <v>0.5</v>
      </c>
    </row>
    <row r="31" spans="1:9" x14ac:dyDescent="0.25">
      <c r="A31">
        <v>21.1</v>
      </c>
      <c r="B31">
        <v>73740</v>
      </c>
      <c r="C31">
        <v>73761</v>
      </c>
      <c r="D31">
        <f>C31-B31</f>
        <v>21</v>
      </c>
      <c r="E31">
        <f t="shared" si="4"/>
        <v>10.5</v>
      </c>
      <c r="F31" s="2"/>
      <c r="G31">
        <v>2000000</v>
      </c>
      <c r="H31">
        <f t="shared" si="0"/>
        <v>0.5</v>
      </c>
    </row>
    <row r="32" spans="1:9" x14ac:dyDescent="0.25">
      <c r="A32">
        <v>21.2</v>
      </c>
      <c r="B32" t="s">
        <v>17</v>
      </c>
      <c r="C32">
        <v>73761</v>
      </c>
      <c r="E32">
        <f t="shared" si="4"/>
        <v>0</v>
      </c>
      <c r="G32">
        <v>2000000</v>
      </c>
      <c r="H32">
        <f t="shared" si="0"/>
        <v>0.5</v>
      </c>
    </row>
    <row r="33" spans="1:8" x14ac:dyDescent="0.25">
      <c r="A33">
        <v>22</v>
      </c>
      <c r="B33">
        <v>74277</v>
      </c>
      <c r="C33">
        <v>74299</v>
      </c>
      <c r="D33">
        <f t="shared" ref="D33:D96" si="5">C33-B33</f>
        <v>22</v>
      </c>
      <c r="E33">
        <f t="shared" si="4"/>
        <v>11</v>
      </c>
      <c r="F33" t="s">
        <v>18</v>
      </c>
      <c r="G33">
        <v>2000000</v>
      </c>
      <c r="H33">
        <f t="shared" si="0"/>
        <v>0.5</v>
      </c>
    </row>
    <row r="34" spans="1:8" x14ac:dyDescent="0.25">
      <c r="A34">
        <v>23</v>
      </c>
      <c r="B34">
        <v>74093</v>
      </c>
      <c r="C34">
        <v>74114</v>
      </c>
      <c r="D34">
        <f t="shared" si="5"/>
        <v>21</v>
      </c>
      <c r="E34">
        <f t="shared" si="4"/>
        <v>10.5</v>
      </c>
      <c r="F34" t="s">
        <v>18</v>
      </c>
      <c r="G34">
        <v>2000000</v>
      </c>
      <c r="H34">
        <f t="shared" si="0"/>
        <v>0.5</v>
      </c>
    </row>
    <row r="35" spans="1:8" x14ac:dyDescent="0.25">
      <c r="A35">
        <v>24</v>
      </c>
      <c r="B35">
        <v>73478</v>
      </c>
      <c r="C35">
        <v>73499</v>
      </c>
      <c r="D35">
        <f t="shared" si="5"/>
        <v>21</v>
      </c>
      <c r="E35">
        <f t="shared" si="4"/>
        <v>10.5</v>
      </c>
      <c r="F35" t="s">
        <v>18</v>
      </c>
      <c r="G35">
        <v>2000000</v>
      </c>
      <c r="H35">
        <f t="shared" si="0"/>
        <v>0.5</v>
      </c>
    </row>
    <row r="36" spans="1:8" x14ac:dyDescent="0.25">
      <c r="A36">
        <v>25</v>
      </c>
      <c r="B36">
        <v>74261</v>
      </c>
      <c r="C36">
        <v>74281</v>
      </c>
      <c r="D36">
        <f t="shared" si="5"/>
        <v>20</v>
      </c>
      <c r="E36">
        <f t="shared" si="4"/>
        <v>10</v>
      </c>
      <c r="F36" t="s">
        <v>18</v>
      </c>
      <c r="G36">
        <v>2000000</v>
      </c>
      <c r="H36">
        <f t="shared" si="0"/>
        <v>0.5</v>
      </c>
    </row>
    <row r="37" spans="1:8" x14ac:dyDescent="0.25">
      <c r="A37">
        <v>26</v>
      </c>
      <c r="B37">
        <v>73819</v>
      </c>
      <c r="C37">
        <v>73840</v>
      </c>
      <c r="D37">
        <f t="shared" si="5"/>
        <v>21</v>
      </c>
      <c r="E37">
        <f t="shared" si="4"/>
        <v>10.5</v>
      </c>
      <c r="F37" t="s">
        <v>18</v>
      </c>
      <c r="G37">
        <v>2000000</v>
      </c>
      <c r="H37">
        <f t="shared" si="0"/>
        <v>0.5</v>
      </c>
    </row>
    <row r="38" spans="1:8" x14ac:dyDescent="0.25">
      <c r="A38">
        <v>27</v>
      </c>
      <c r="B38">
        <v>73787</v>
      </c>
      <c r="C38">
        <v>73807</v>
      </c>
      <c r="D38">
        <f t="shared" si="5"/>
        <v>20</v>
      </c>
      <c r="E38">
        <f t="shared" si="4"/>
        <v>10</v>
      </c>
      <c r="F38" t="s">
        <v>18</v>
      </c>
      <c r="G38">
        <v>2000000</v>
      </c>
      <c r="H38">
        <f t="shared" si="0"/>
        <v>0.5</v>
      </c>
    </row>
    <row r="39" spans="1:8" x14ac:dyDescent="0.25">
      <c r="A39">
        <v>28</v>
      </c>
      <c r="B39">
        <v>73835</v>
      </c>
      <c r="C39">
        <v>73858</v>
      </c>
      <c r="D39">
        <f t="shared" si="5"/>
        <v>23</v>
      </c>
      <c r="E39">
        <f t="shared" si="4"/>
        <v>11.5</v>
      </c>
      <c r="F39" t="s">
        <v>18</v>
      </c>
      <c r="G39">
        <v>2000000</v>
      </c>
      <c r="H39">
        <f t="shared" si="0"/>
        <v>0.5</v>
      </c>
    </row>
    <row r="40" spans="1:8" x14ac:dyDescent="0.25">
      <c r="A40">
        <v>29</v>
      </c>
      <c r="B40">
        <v>74038</v>
      </c>
      <c r="C40">
        <v>74062</v>
      </c>
      <c r="D40">
        <f t="shared" si="5"/>
        <v>24</v>
      </c>
      <c r="E40">
        <f t="shared" si="4"/>
        <v>12</v>
      </c>
      <c r="F40" t="s">
        <v>18</v>
      </c>
      <c r="G40">
        <v>2000000</v>
      </c>
      <c r="H40">
        <f t="shared" si="0"/>
        <v>0.5</v>
      </c>
    </row>
    <row r="41" spans="1:8" x14ac:dyDescent="0.25">
      <c r="A41">
        <v>30</v>
      </c>
      <c r="B41">
        <v>73811</v>
      </c>
      <c r="C41">
        <v>73834</v>
      </c>
      <c r="D41">
        <f t="shared" si="5"/>
        <v>23</v>
      </c>
      <c r="E41">
        <f t="shared" si="4"/>
        <v>11.5</v>
      </c>
      <c r="F41" t="s">
        <v>18</v>
      </c>
      <c r="G41">
        <v>2000000</v>
      </c>
      <c r="H41">
        <f t="shared" si="0"/>
        <v>0.5</v>
      </c>
    </row>
    <row r="42" spans="1:8" x14ac:dyDescent="0.25">
      <c r="A42">
        <v>31</v>
      </c>
      <c r="B42">
        <v>74316</v>
      </c>
      <c r="C42">
        <v>74336</v>
      </c>
      <c r="D42">
        <f t="shared" si="5"/>
        <v>20</v>
      </c>
      <c r="E42">
        <f t="shared" si="4"/>
        <v>10</v>
      </c>
      <c r="F42" t="s">
        <v>18</v>
      </c>
      <c r="G42">
        <v>2000000</v>
      </c>
      <c r="H42">
        <f t="shared" si="0"/>
        <v>0.5</v>
      </c>
    </row>
    <row r="43" spans="1:8" x14ac:dyDescent="0.25">
      <c r="D43">
        <f t="shared" si="5"/>
        <v>0</v>
      </c>
      <c r="E43">
        <f t="shared" si="4"/>
        <v>0</v>
      </c>
      <c r="F43" t="s">
        <v>18</v>
      </c>
      <c r="G43">
        <v>2000000</v>
      </c>
      <c r="H43">
        <f t="shared" si="0"/>
        <v>0.5</v>
      </c>
    </row>
    <row r="44" spans="1:8" x14ac:dyDescent="0.25">
      <c r="A44">
        <v>32</v>
      </c>
      <c r="B44">
        <v>71593</v>
      </c>
      <c r="C44">
        <v>71736</v>
      </c>
      <c r="D44">
        <f t="shared" si="5"/>
        <v>143</v>
      </c>
      <c r="E44">
        <f>D44/G44 * 10^6</f>
        <v>14.3</v>
      </c>
      <c r="F44" t="s">
        <v>18</v>
      </c>
      <c r="G44">
        <v>10000000</v>
      </c>
      <c r="H44">
        <f>70000/2000000</f>
        <v>3.5000000000000003E-2</v>
      </c>
    </row>
    <row r="45" spans="1:8" x14ac:dyDescent="0.25">
      <c r="A45">
        <v>33</v>
      </c>
      <c r="B45">
        <v>74367</v>
      </c>
      <c r="C45">
        <v>74344</v>
      </c>
      <c r="D45">
        <f t="shared" si="5"/>
        <v>-23</v>
      </c>
      <c r="E45">
        <f>D45/G45 * 10^6</f>
        <v>-11.5</v>
      </c>
      <c r="F45" t="s">
        <v>18</v>
      </c>
      <c r="G45">
        <v>2000000</v>
      </c>
      <c r="H45">
        <f t="shared" ref="H45:H108" si="6">70000/2000000</f>
        <v>3.5000000000000003E-2</v>
      </c>
    </row>
    <row r="46" spans="1:8" x14ac:dyDescent="0.25">
      <c r="A46">
        <v>34</v>
      </c>
      <c r="B46">
        <v>73176</v>
      </c>
      <c r="C46">
        <v>73231</v>
      </c>
      <c r="D46">
        <f t="shared" si="5"/>
        <v>55</v>
      </c>
      <c r="E46">
        <f>D46/G46 * 10^6</f>
        <v>11</v>
      </c>
      <c r="F46" t="s">
        <v>18</v>
      </c>
      <c r="G46">
        <v>5000000</v>
      </c>
      <c r="H46">
        <f t="shared" si="6"/>
        <v>3.5000000000000003E-2</v>
      </c>
    </row>
    <row r="47" spans="1:8" x14ac:dyDescent="0.25">
      <c r="D47">
        <f t="shared" si="5"/>
        <v>0</v>
      </c>
      <c r="E47">
        <f t="shared" ref="E47:E110" si="7">D47/G47 * 10^6</f>
        <v>0</v>
      </c>
      <c r="G47">
        <v>2000000</v>
      </c>
      <c r="H47">
        <f t="shared" si="6"/>
        <v>3.5000000000000003E-2</v>
      </c>
    </row>
    <row r="48" spans="1:8" x14ac:dyDescent="0.25">
      <c r="A48">
        <v>35</v>
      </c>
      <c r="B48">
        <v>74309</v>
      </c>
      <c r="C48">
        <v>74343</v>
      </c>
      <c r="D48">
        <f t="shared" si="5"/>
        <v>34</v>
      </c>
      <c r="E48">
        <f t="shared" si="7"/>
        <v>17</v>
      </c>
      <c r="G48">
        <v>2000000</v>
      </c>
      <c r="H48">
        <f t="shared" si="6"/>
        <v>3.5000000000000003E-2</v>
      </c>
    </row>
    <row r="49" spans="1:12" x14ac:dyDescent="0.25">
      <c r="D49">
        <f t="shared" si="5"/>
        <v>0</v>
      </c>
      <c r="E49">
        <f t="shared" si="7"/>
        <v>0</v>
      </c>
      <c r="G49">
        <v>2000000</v>
      </c>
      <c r="H49">
        <f t="shared" si="6"/>
        <v>3.5000000000000003E-2</v>
      </c>
    </row>
    <row r="50" spans="1:12" x14ac:dyDescent="0.25">
      <c r="A50">
        <v>36</v>
      </c>
      <c r="B50">
        <v>74300</v>
      </c>
      <c r="C50">
        <v>74324</v>
      </c>
      <c r="D50">
        <f t="shared" si="5"/>
        <v>24</v>
      </c>
      <c r="E50">
        <f t="shared" si="7"/>
        <v>12</v>
      </c>
      <c r="G50">
        <v>2000000</v>
      </c>
      <c r="H50">
        <f t="shared" si="6"/>
        <v>3.5000000000000003E-2</v>
      </c>
    </row>
    <row r="51" spans="1:12" x14ac:dyDescent="0.25">
      <c r="D51">
        <f t="shared" si="5"/>
        <v>0</v>
      </c>
      <c r="E51">
        <f t="shared" si="7"/>
        <v>0</v>
      </c>
      <c r="G51">
        <v>2000000</v>
      </c>
      <c r="H51">
        <f t="shared" si="6"/>
        <v>3.5000000000000003E-2</v>
      </c>
    </row>
    <row r="52" spans="1:12" x14ac:dyDescent="0.25">
      <c r="A52">
        <v>37</v>
      </c>
      <c r="B52">
        <v>12094</v>
      </c>
      <c r="C52">
        <v>12120</v>
      </c>
      <c r="D52">
        <f t="shared" si="5"/>
        <v>26</v>
      </c>
      <c r="E52">
        <f t="shared" si="7"/>
        <v>13</v>
      </c>
      <c r="G52">
        <v>2000000</v>
      </c>
      <c r="H52">
        <f t="shared" si="6"/>
        <v>3.5000000000000003E-2</v>
      </c>
    </row>
    <row r="53" spans="1:12" x14ac:dyDescent="0.25">
      <c r="D53">
        <f t="shared" si="5"/>
        <v>0</v>
      </c>
      <c r="E53">
        <f t="shared" si="7"/>
        <v>0</v>
      </c>
      <c r="G53">
        <v>2000000</v>
      </c>
      <c r="H53">
        <f t="shared" si="6"/>
        <v>3.5000000000000003E-2</v>
      </c>
    </row>
    <row r="54" spans="1:12" x14ac:dyDescent="0.25">
      <c r="A54">
        <v>38</v>
      </c>
      <c r="B54">
        <v>74383</v>
      </c>
      <c r="C54">
        <v>74407</v>
      </c>
      <c r="D54">
        <f t="shared" si="5"/>
        <v>24</v>
      </c>
      <c r="E54">
        <f t="shared" si="7"/>
        <v>12</v>
      </c>
      <c r="G54">
        <v>2000000</v>
      </c>
      <c r="H54">
        <f t="shared" si="6"/>
        <v>3.5000000000000003E-2</v>
      </c>
    </row>
    <row r="55" spans="1:12" x14ac:dyDescent="0.25">
      <c r="D55">
        <f t="shared" si="5"/>
        <v>0</v>
      </c>
      <c r="E55">
        <f t="shared" si="7"/>
        <v>0</v>
      </c>
      <c r="G55">
        <v>2000000</v>
      </c>
      <c r="H55">
        <f t="shared" si="6"/>
        <v>3.5000000000000003E-2</v>
      </c>
    </row>
    <row r="56" spans="1:12" x14ac:dyDescent="0.25">
      <c r="A56">
        <v>39</v>
      </c>
      <c r="B56">
        <v>57390</v>
      </c>
      <c r="C56">
        <v>57362</v>
      </c>
      <c r="D56">
        <f t="shared" si="5"/>
        <v>-28</v>
      </c>
      <c r="E56">
        <f t="shared" si="7"/>
        <v>-14</v>
      </c>
      <c r="G56">
        <v>2000000</v>
      </c>
      <c r="H56">
        <f t="shared" si="6"/>
        <v>3.5000000000000003E-2</v>
      </c>
    </row>
    <row r="57" spans="1:12" x14ac:dyDescent="0.25">
      <c r="D57">
        <f t="shared" si="5"/>
        <v>0</v>
      </c>
      <c r="E57">
        <f t="shared" si="7"/>
        <v>0</v>
      </c>
      <c r="G57">
        <v>2000000</v>
      </c>
      <c r="H57">
        <f t="shared" si="6"/>
        <v>3.5000000000000003E-2</v>
      </c>
      <c r="L57">
        <f>1/250000 *1000000</f>
        <v>4</v>
      </c>
    </row>
    <row r="58" spans="1:12" x14ac:dyDescent="0.25">
      <c r="A58">
        <v>40</v>
      </c>
      <c r="B58">
        <v>16354</v>
      </c>
      <c r="C58">
        <v>16381</v>
      </c>
      <c r="D58">
        <f t="shared" si="5"/>
        <v>27</v>
      </c>
      <c r="E58">
        <f t="shared" si="7"/>
        <v>13.5</v>
      </c>
      <c r="G58">
        <v>2000000</v>
      </c>
      <c r="H58">
        <f t="shared" si="6"/>
        <v>3.5000000000000003E-2</v>
      </c>
    </row>
    <row r="59" spans="1:12" x14ac:dyDescent="0.25">
      <c r="D59">
        <f t="shared" si="5"/>
        <v>0</v>
      </c>
      <c r="E59">
        <f t="shared" si="7"/>
        <v>0</v>
      </c>
      <c r="G59">
        <v>2000000</v>
      </c>
      <c r="H59">
        <f t="shared" si="6"/>
        <v>3.5000000000000003E-2</v>
      </c>
    </row>
    <row r="60" spans="1:12" x14ac:dyDescent="0.25">
      <c r="A60">
        <v>41</v>
      </c>
      <c r="B60">
        <v>74387</v>
      </c>
      <c r="C60">
        <v>74363</v>
      </c>
      <c r="D60">
        <f t="shared" si="5"/>
        <v>-24</v>
      </c>
      <c r="E60">
        <f t="shared" si="7"/>
        <v>-12</v>
      </c>
      <c r="G60">
        <v>2000000</v>
      </c>
      <c r="H60">
        <f t="shared" si="6"/>
        <v>3.5000000000000003E-2</v>
      </c>
    </row>
    <row r="61" spans="1:12" x14ac:dyDescent="0.25">
      <c r="D61">
        <f t="shared" si="5"/>
        <v>0</v>
      </c>
      <c r="E61">
        <f t="shared" si="7"/>
        <v>0</v>
      </c>
      <c r="G61">
        <v>2000000</v>
      </c>
      <c r="H61">
        <f t="shared" si="6"/>
        <v>3.5000000000000003E-2</v>
      </c>
    </row>
    <row r="62" spans="1:12" x14ac:dyDescent="0.25">
      <c r="A62">
        <v>42</v>
      </c>
      <c r="B62">
        <v>74313</v>
      </c>
      <c r="C62">
        <v>74339</v>
      </c>
      <c r="D62">
        <f t="shared" si="5"/>
        <v>26</v>
      </c>
      <c r="E62">
        <f t="shared" si="7"/>
        <v>13</v>
      </c>
      <c r="G62">
        <v>2000000</v>
      </c>
      <c r="H62">
        <f t="shared" si="6"/>
        <v>3.5000000000000003E-2</v>
      </c>
    </row>
    <row r="63" spans="1:12" x14ac:dyDescent="0.25">
      <c r="D63">
        <f t="shared" si="5"/>
        <v>0</v>
      </c>
      <c r="E63">
        <f t="shared" si="7"/>
        <v>0</v>
      </c>
      <c r="G63">
        <v>2000000</v>
      </c>
      <c r="H63">
        <f t="shared" si="6"/>
        <v>3.5000000000000003E-2</v>
      </c>
    </row>
    <row r="64" spans="1:12" x14ac:dyDescent="0.25">
      <c r="A64">
        <v>43</v>
      </c>
      <c r="B64">
        <v>74392</v>
      </c>
      <c r="C64">
        <v>74367</v>
      </c>
      <c r="D64">
        <f t="shared" si="5"/>
        <v>-25</v>
      </c>
      <c r="E64">
        <f t="shared" si="7"/>
        <v>-12.5</v>
      </c>
      <c r="G64">
        <v>2000000</v>
      </c>
      <c r="H64">
        <f t="shared" si="6"/>
        <v>3.5000000000000003E-2</v>
      </c>
    </row>
    <row r="65" spans="1:8" x14ac:dyDescent="0.25">
      <c r="D65">
        <f t="shared" si="5"/>
        <v>0</v>
      </c>
      <c r="E65">
        <f t="shared" si="7"/>
        <v>0</v>
      </c>
      <c r="G65">
        <v>2000000</v>
      </c>
      <c r="H65">
        <f t="shared" si="6"/>
        <v>3.5000000000000003E-2</v>
      </c>
    </row>
    <row r="66" spans="1:8" x14ac:dyDescent="0.25">
      <c r="A66">
        <v>44</v>
      </c>
      <c r="B66">
        <v>17583</v>
      </c>
      <c r="C66">
        <v>17608</v>
      </c>
      <c r="D66">
        <f t="shared" si="5"/>
        <v>25</v>
      </c>
      <c r="E66">
        <f t="shared" si="7"/>
        <v>12.5</v>
      </c>
      <c r="G66">
        <v>2000000</v>
      </c>
      <c r="H66">
        <f t="shared" si="6"/>
        <v>3.5000000000000003E-2</v>
      </c>
    </row>
    <row r="67" spans="1:8" x14ac:dyDescent="0.25">
      <c r="D67">
        <f t="shared" si="5"/>
        <v>0</v>
      </c>
      <c r="E67">
        <f t="shared" si="7"/>
        <v>0</v>
      </c>
      <c r="G67">
        <v>2000000</v>
      </c>
      <c r="H67">
        <f t="shared" si="6"/>
        <v>3.5000000000000003E-2</v>
      </c>
    </row>
    <row r="68" spans="1:8" x14ac:dyDescent="0.25">
      <c r="A68">
        <v>45</v>
      </c>
      <c r="B68">
        <v>74401</v>
      </c>
      <c r="C68">
        <v>74378</v>
      </c>
      <c r="D68">
        <f t="shared" si="5"/>
        <v>-23</v>
      </c>
      <c r="E68">
        <f t="shared" si="7"/>
        <v>-11.5</v>
      </c>
      <c r="G68">
        <v>2000000</v>
      </c>
      <c r="H68">
        <f t="shared" si="6"/>
        <v>3.5000000000000003E-2</v>
      </c>
    </row>
    <row r="69" spans="1:8" x14ac:dyDescent="0.25">
      <c r="D69">
        <f t="shared" si="5"/>
        <v>0</v>
      </c>
      <c r="E69">
        <f t="shared" si="7"/>
        <v>0</v>
      </c>
      <c r="G69">
        <v>2000000</v>
      </c>
      <c r="H69">
        <f t="shared" si="6"/>
        <v>3.5000000000000003E-2</v>
      </c>
    </row>
    <row r="70" spans="1:8" x14ac:dyDescent="0.25">
      <c r="A70">
        <v>46</v>
      </c>
      <c r="B70">
        <v>74476</v>
      </c>
      <c r="C70">
        <v>74497</v>
      </c>
      <c r="D70">
        <f t="shared" si="5"/>
        <v>21</v>
      </c>
      <c r="E70">
        <f t="shared" si="7"/>
        <v>10.5</v>
      </c>
      <c r="G70">
        <v>2000000</v>
      </c>
      <c r="H70">
        <f t="shared" si="6"/>
        <v>3.5000000000000003E-2</v>
      </c>
    </row>
    <row r="71" spans="1:8" x14ac:dyDescent="0.25">
      <c r="D71">
        <f t="shared" si="5"/>
        <v>0</v>
      </c>
      <c r="E71">
        <f t="shared" si="7"/>
        <v>0</v>
      </c>
      <c r="G71">
        <v>2000000</v>
      </c>
      <c r="H71">
        <f t="shared" si="6"/>
        <v>3.5000000000000003E-2</v>
      </c>
    </row>
    <row r="72" spans="1:8" x14ac:dyDescent="0.25">
      <c r="A72">
        <v>47</v>
      </c>
      <c r="B72">
        <v>33782</v>
      </c>
      <c r="C72">
        <v>33806</v>
      </c>
      <c r="D72">
        <f t="shared" si="5"/>
        <v>24</v>
      </c>
      <c r="E72">
        <f t="shared" si="7"/>
        <v>12</v>
      </c>
      <c r="G72">
        <v>2000000</v>
      </c>
      <c r="H72">
        <f t="shared" si="6"/>
        <v>3.5000000000000003E-2</v>
      </c>
    </row>
    <row r="73" spans="1:8" x14ac:dyDescent="0.25">
      <c r="D73">
        <f t="shared" si="5"/>
        <v>0</v>
      </c>
      <c r="E73">
        <f t="shared" si="7"/>
        <v>0</v>
      </c>
      <c r="G73">
        <v>2000000</v>
      </c>
      <c r="H73">
        <f t="shared" si="6"/>
        <v>3.5000000000000003E-2</v>
      </c>
    </row>
    <row r="74" spans="1:8" x14ac:dyDescent="0.25">
      <c r="A74">
        <v>48</v>
      </c>
      <c r="B74">
        <v>74413</v>
      </c>
      <c r="C74">
        <v>74390</v>
      </c>
      <c r="D74">
        <f t="shared" si="5"/>
        <v>-23</v>
      </c>
      <c r="E74">
        <f t="shared" si="7"/>
        <v>-11.5</v>
      </c>
      <c r="G74">
        <v>2000000</v>
      </c>
      <c r="H74">
        <f t="shared" si="6"/>
        <v>3.5000000000000003E-2</v>
      </c>
    </row>
    <row r="75" spans="1:8" x14ac:dyDescent="0.25">
      <c r="D75">
        <f>C75-B75</f>
        <v>0</v>
      </c>
      <c r="E75">
        <f t="shared" si="7"/>
        <v>0</v>
      </c>
      <c r="G75">
        <v>2000000</v>
      </c>
      <c r="H75">
        <f t="shared" si="6"/>
        <v>3.5000000000000003E-2</v>
      </c>
    </row>
    <row r="76" spans="1:8" x14ac:dyDescent="0.25">
      <c r="A76">
        <v>49</v>
      </c>
      <c r="B76">
        <v>2107</v>
      </c>
      <c r="C76">
        <v>2085</v>
      </c>
      <c r="D76">
        <f>C76-B76</f>
        <v>-22</v>
      </c>
      <c r="E76">
        <f t="shared" si="7"/>
        <v>-11</v>
      </c>
      <c r="G76">
        <v>2000000</v>
      </c>
      <c r="H76">
        <f t="shared" si="6"/>
        <v>3.5000000000000003E-2</v>
      </c>
    </row>
    <row r="77" spans="1:8" x14ac:dyDescent="0.25">
      <c r="D77">
        <f t="shared" si="5"/>
        <v>0</v>
      </c>
      <c r="E77">
        <f t="shared" si="7"/>
        <v>0</v>
      </c>
      <c r="G77">
        <v>2000000</v>
      </c>
      <c r="H77">
        <f t="shared" si="6"/>
        <v>3.5000000000000003E-2</v>
      </c>
    </row>
    <row r="78" spans="1:8" x14ac:dyDescent="0.25">
      <c r="A78">
        <v>50</v>
      </c>
      <c r="B78">
        <v>74336</v>
      </c>
      <c r="C78">
        <v>74356</v>
      </c>
      <c r="D78">
        <f t="shared" si="5"/>
        <v>20</v>
      </c>
      <c r="E78">
        <f t="shared" si="7"/>
        <v>10</v>
      </c>
      <c r="G78">
        <v>2000000</v>
      </c>
      <c r="H78">
        <f t="shared" si="6"/>
        <v>3.5000000000000003E-2</v>
      </c>
    </row>
    <row r="79" spans="1:8" x14ac:dyDescent="0.25">
      <c r="D79">
        <f t="shared" si="5"/>
        <v>0</v>
      </c>
      <c r="E79">
        <f t="shared" si="7"/>
        <v>0</v>
      </c>
      <c r="G79">
        <v>2000000</v>
      </c>
      <c r="H79">
        <f t="shared" si="6"/>
        <v>3.5000000000000003E-2</v>
      </c>
    </row>
    <row r="80" spans="1:8" x14ac:dyDescent="0.25">
      <c r="A80">
        <v>51</v>
      </c>
      <c r="B80">
        <v>74464</v>
      </c>
      <c r="C80">
        <v>71944</v>
      </c>
      <c r="D80">
        <f t="shared" si="5"/>
        <v>-2520</v>
      </c>
      <c r="E80">
        <f t="shared" si="7"/>
        <v>-1260</v>
      </c>
      <c r="G80">
        <v>2000000</v>
      </c>
      <c r="H80">
        <f t="shared" si="6"/>
        <v>3.5000000000000003E-2</v>
      </c>
    </row>
    <row r="81" spans="1:8" x14ac:dyDescent="0.25">
      <c r="D81">
        <f t="shared" si="5"/>
        <v>0</v>
      </c>
      <c r="E81">
        <f t="shared" si="7"/>
        <v>0</v>
      </c>
      <c r="G81">
        <v>2000000</v>
      </c>
      <c r="H81">
        <f t="shared" si="6"/>
        <v>3.5000000000000003E-2</v>
      </c>
    </row>
    <row r="82" spans="1:8" x14ac:dyDescent="0.25">
      <c r="A82">
        <v>52</v>
      </c>
      <c r="B82">
        <v>50475</v>
      </c>
      <c r="C82">
        <v>50504</v>
      </c>
      <c r="D82">
        <f t="shared" si="5"/>
        <v>29</v>
      </c>
      <c r="E82">
        <f t="shared" si="7"/>
        <v>14.5</v>
      </c>
      <c r="G82">
        <v>2000000</v>
      </c>
      <c r="H82">
        <f t="shared" si="6"/>
        <v>3.5000000000000003E-2</v>
      </c>
    </row>
    <row r="83" spans="1:8" x14ac:dyDescent="0.25">
      <c r="D83">
        <f t="shared" si="5"/>
        <v>0</v>
      </c>
      <c r="E83">
        <f t="shared" si="7"/>
        <v>0</v>
      </c>
      <c r="G83">
        <v>2000000</v>
      </c>
      <c r="H83">
        <f t="shared" si="6"/>
        <v>3.5000000000000003E-2</v>
      </c>
    </row>
    <row r="84" spans="1:8" x14ac:dyDescent="0.25">
      <c r="A84">
        <v>53</v>
      </c>
      <c r="B84">
        <v>74313</v>
      </c>
      <c r="C84">
        <v>74285</v>
      </c>
      <c r="D84">
        <f t="shared" si="5"/>
        <v>-28</v>
      </c>
      <c r="E84">
        <f t="shared" si="7"/>
        <v>-14</v>
      </c>
      <c r="F84" t="s">
        <v>19</v>
      </c>
      <c r="G84">
        <v>2000000</v>
      </c>
      <c r="H84">
        <f t="shared" si="6"/>
        <v>3.5000000000000003E-2</v>
      </c>
    </row>
    <row r="85" spans="1:8" x14ac:dyDescent="0.25">
      <c r="D85">
        <f t="shared" si="5"/>
        <v>0</v>
      </c>
      <c r="E85">
        <f t="shared" si="7"/>
        <v>0</v>
      </c>
      <c r="G85">
        <v>2000000</v>
      </c>
      <c r="H85">
        <f t="shared" si="6"/>
        <v>3.5000000000000003E-2</v>
      </c>
    </row>
    <row r="86" spans="1:8" x14ac:dyDescent="0.25">
      <c r="A86">
        <v>54</v>
      </c>
      <c r="B86">
        <v>34785</v>
      </c>
      <c r="C86">
        <v>34813</v>
      </c>
      <c r="D86">
        <f t="shared" si="5"/>
        <v>28</v>
      </c>
      <c r="E86">
        <f t="shared" si="7"/>
        <v>14</v>
      </c>
      <c r="F86" t="s">
        <v>19</v>
      </c>
      <c r="G86">
        <v>2000000</v>
      </c>
      <c r="H86">
        <f t="shared" si="6"/>
        <v>3.5000000000000003E-2</v>
      </c>
    </row>
    <row r="87" spans="1:8" x14ac:dyDescent="0.25">
      <c r="D87">
        <f t="shared" si="5"/>
        <v>0</v>
      </c>
      <c r="E87">
        <f t="shared" si="7"/>
        <v>0</v>
      </c>
      <c r="G87">
        <v>2000000</v>
      </c>
      <c r="H87">
        <f t="shared" si="6"/>
        <v>3.5000000000000003E-2</v>
      </c>
    </row>
    <row r="88" spans="1:8" x14ac:dyDescent="0.25">
      <c r="A88">
        <v>55</v>
      </c>
      <c r="B88">
        <v>66778</v>
      </c>
      <c r="C88">
        <v>66755</v>
      </c>
      <c r="D88">
        <f t="shared" si="5"/>
        <v>-23</v>
      </c>
      <c r="E88">
        <f t="shared" si="7"/>
        <v>-11.5</v>
      </c>
      <c r="F88" t="s">
        <v>20</v>
      </c>
      <c r="G88">
        <v>2000000</v>
      </c>
      <c r="H88">
        <f t="shared" si="6"/>
        <v>3.5000000000000003E-2</v>
      </c>
    </row>
    <row r="89" spans="1:8" x14ac:dyDescent="0.25">
      <c r="D89">
        <f t="shared" si="5"/>
        <v>0</v>
      </c>
      <c r="E89">
        <f t="shared" si="7"/>
        <v>0</v>
      </c>
      <c r="G89">
        <v>2000000</v>
      </c>
      <c r="H89">
        <f t="shared" si="6"/>
        <v>3.5000000000000003E-2</v>
      </c>
    </row>
    <row r="90" spans="1:8" x14ac:dyDescent="0.25">
      <c r="A90">
        <v>56</v>
      </c>
      <c r="B90">
        <v>34394</v>
      </c>
      <c r="C90">
        <v>34372</v>
      </c>
      <c r="D90">
        <f t="shared" si="5"/>
        <v>-22</v>
      </c>
      <c r="E90">
        <f t="shared" si="7"/>
        <v>-11</v>
      </c>
      <c r="F90" t="s">
        <v>19</v>
      </c>
      <c r="G90">
        <v>2000000</v>
      </c>
      <c r="H90">
        <f t="shared" si="6"/>
        <v>3.5000000000000003E-2</v>
      </c>
    </row>
    <row r="91" spans="1:8" x14ac:dyDescent="0.25">
      <c r="D91">
        <f t="shared" si="5"/>
        <v>0</v>
      </c>
      <c r="E91">
        <f t="shared" si="7"/>
        <v>0</v>
      </c>
      <c r="G91">
        <v>2000000</v>
      </c>
      <c r="H91">
        <f t="shared" si="6"/>
        <v>3.5000000000000003E-2</v>
      </c>
    </row>
    <row r="92" spans="1:8" x14ac:dyDescent="0.25">
      <c r="A92">
        <v>57</v>
      </c>
      <c r="B92">
        <v>74461</v>
      </c>
      <c r="C92">
        <v>74436</v>
      </c>
      <c r="D92">
        <f t="shared" si="5"/>
        <v>-25</v>
      </c>
      <c r="E92">
        <f t="shared" si="7"/>
        <v>-12.5</v>
      </c>
      <c r="F92" t="s">
        <v>19</v>
      </c>
      <c r="G92">
        <v>2000000</v>
      </c>
      <c r="H92">
        <f t="shared" si="6"/>
        <v>3.5000000000000003E-2</v>
      </c>
    </row>
    <row r="93" spans="1:8" x14ac:dyDescent="0.25">
      <c r="D93">
        <f t="shared" si="5"/>
        <v>0</v>
      </c>
      <c r="E93">
        <f t="shared" si="7"/>
        <v>0</v>
      </c>
      <c r="G93">
        <v>2000000</v>
      </c>
      <c r="H93">
        <f t="shared" si="6"/>
        <v>3.5000000000000003E-2</v>
      </c>
    </row>
    <row r="94" spans="1:8" x14ac:dyDescent="0.25">
      <c r="A94">
        <v>58</v>
      </c>
      <c r="B94">
        <v>13895</v>
      </c>
      <c r="C94">
        <v>13867</v>
      </c>
      <c r="D94">
        <f t="shared" si="5"/>
        <v>-28</v>
      </c>
      <c r="E94">
        <f t="shared" si="7"/>
        <v>-14</v>
      </c>
      <c r="F94" t="s">
        <v>21</v>
      </c>
      <c r="G94">
        <v>2000000</v>
      </c>
      <c r="H94">
        <f t="shared" si="6"/>
        <v>3.5000000000000003E-2</v>
      </c>
    </row>
    <row r="95" spans="1:8" x14ac:dyDescent="0.25">
      <c r="D95">
        <f t="shared" si="5"/>
        <v>0</v>
      </c>
      <c r="E95">
        <f t="shared" si="7"/>
        <v>0</v>
      </c>
      <c r="G95">
        <v>2000000</v>
      </c>
      <c r="H95">
        <f t="shared" si="6"/>
        <v>3.5000000000000003E-2</v>
      </c>
    </row>
    <row r="96" spans="1:8" x14ac:dyDescent="0.25">
      <c r="A96">
        <v>59</v>
      </c>
      <c r="B96">
        <v>74273</v>
      </c>
      <c r="C96">
        <v>74299</v>
      </c>
      <c r="D96">
        <f t="shared" si="5"/>
        <v>26</v>
      </c>
      <c r="E96">
        <f t="shared" si="7"/>
        <v>13</v>
      </c>
      <c r="F96" t="s">
        <v>21</v>
      </c>
      <c r="G96">
        <v>2000000</v>
      </c>
      <c r="H96">
        <f t="shared" si="6"/>
        <v>3.5000000000000003E-2</v>
      </c>
    </row>
    <row r="97" spans="1:8" x14ac:dyDescent="0.25">
      <c r="D97">
        <f t="shared" ref="D97:D146" si="8">C97-B97</f>
        <v>0</v>
      </c>
      <c r="E97">
        <f t="shared" si="7"/>
        <v>0</v>
      </c>
      <c r="G97">
        <v>2000000</v>
      </c>
      <c r="H97">
        <f t="shared" si="6"/>
        <v>3.5000000000000003E-2</v>
      </c>
    </row>
    <row r="98" spans="1:8" x14ac:dyDescent="0.25">
      <c r="A98">
        <v>60</v>
      </c>
      <c r="B98">
        <v>74386</v>
      </c>
      <c r="C98">
        <v>74363</v>
      </c>
      <c r="D98">
        <f t="shared" si="8"/>
        <v>-23</v>
      </c>
      <c r="E98">
        <f t="shared" si="7"/>
        <v>-11.5</v>
      </c>
      <c r="F98" t="s">
        <v>21</v>
      </c>
      <c r="G98">
        <v>2000000</v>
      </c>
      <c r="H98">
        <f t="shared" si="6"/>
        <v>3.5000000000000003E-2</v>
      </c>
    </row>
    <row r="99" spans="1:8" x14ac:dyDescent="0.25">
      <c r="D99">
        <f t="shared" si="8"/>
        <v>0</v>
      </c>
      <c r="E99">
        <f t="shared" si="7"/>
        <v>0</v>
      </c>
      <c r="G99">
        <v>2000000</v>
      </c>
      <c r="H99">
        <f t="shared" si="6"/>
        <v>3.5000000000000003E-2</v>
      </c>
    </row>
    <row r="100" spans="1:8" x14ac:dyDescent="0.25">
      <c r="A100">
        <v>61</v>
      </c>
      <c r="B100">
        <v>74361</v>
      </c>
      <c r="C100">
        <v>74383</v>
      </c>
      <c r="D100">
        <f t="shared" si="8"/>
        <v>22</v>
      </c>
      <c r="E100">
        <f t="shared" si="7"/>
        <v>11</v>
      </c>
      <c r="F100" t="s">
        <v>22</v>
      </c>
      <c r="G100">
        <v>2000000</v>
      </c>
      <c r="H100">
        <f t="shared" si="6"/>
        <v>3.5000000000000003E-2</v>
      </c>
    </row>
    <row r="101" spans="1:8" x14ac:dyDescent="0.25">
      <c r="D101">
        <f t="shared" si="8"/>
        <v>0</v>
      </c>
      <c r="E101">
        <f t="shared" si="7"/>
        <v>0</v>
      </c>
      <c r="G101">
        <v>2000000</v>
      </c>
      <c r="H101">
        <f t="shared" si="6"/>
        <v>3.5000000000000003E-2</v>
      </c>
    </row>
    <row r="102" spans="1:8" x14ac:dyDescent="0.25">
      <c r="A102">
        <v>62</v>
      </c>
      <c r="B102">
        <v>74355</v>
      </c>
      <c r="C102">
        <v>74329</v>
      </c>
      <c r="D102">
        <f t="shared" si="8"/>
        <v>-26</v>
      </c>
      <c r="E102">
        <f t="shared" si="7"/>
        <v>-13</v>
      </c>
      <c r="F102" t="s">
        <v>23</v>
      </c>
      <c r="G102">
        <v>2000000</v>
      </c>
      <c r="H102">
        <f t="shared" si="6"/>
        <v>3.5000000000000003E-2</v>
      </c>
    </row>
    <row r="103" spans="1:8" x14ac:dyDescent="0.25">
      <c r="D103">
        <f t="shared" si="8"/>
        <v>0</v>
      </c>
      <c r="E103">
        <f t="shared" si="7"/>
        <v>0</v>
      </c>
      <c r="G103">
        <v>2000000</v>
      </c>
      <c r="H103">
        <f t="shared" si="6"/>
        <v>3.5000000000000003E-2</v>
      </c>
    </row>
    <row r="104" spans="1:8" x14ac:dyDescent="0.25">
      <c r="A104">
        <v>63</v>
      </c>
      <c r="B104">
        <v>74361</v>
      </c>
      <c r="C104">
        <v>74385</v>
      </c>
      <c r="D104">
        <f t="shared" si="8"/>
        <v>24</v>
      </c>
      <c r="E104">
        <f t="shared" si="7"/>
        <v>12</v>
      </c>
      <c r="G104">
        <v>2000000</v>
      </c>
      <c r="H104">
        <f t="shared" si="6"/>
        <v>3.5000000000000003E-2</v>
      </c>
    </row>
    <row r="105" spans="1:8" x14ac:dyDescent="0.25">
      <c r="D105">
        <f t="shared" si="8"/>
        <v>0</v>
      </c>
      <c r="E105">
        <f t="shared" si="7"/>
        <v>0</v>
      </c>
      <c r="G105">
        <v>2000000</v>
      </c>
      <c r="H105">
        <f t="shared" si="6"/>
        <v>3.5000000000000003E-2</v>
      </c>
    </row>
    <row r="106" spans="1:8" x14ac:dyDescent="0.25">
      <c r="A106">
        <v>64</v>
      </c>
      <c r="B106">
        <v>15904</v>
      </c>
      <c r="C106">
        <v>15883</v>
      </c>
      <c r="D106">
        <f t="shared" si="8"/>
        <v>-21</v>
      </c>
      <c r="E106">
        <f t="shared" si="7"/>
        <v>-10.5</v>
      </c>
      <c r="G106">
        <v>2000000</v>
      </c>
      <c r="H106">
        <f t="shared" si="6"/>
        <v>3.5000000000000003E-2</v>
      </c>
    </row>
    <row r="107" spans="1:8" x14ac:dyDescent="0.25">
      <c r="D107">
        <f t="shared" si="8"/>
        <v>0</v>
      </c>
      <c r="E107">
        <f t="shared" si="7"/>
        <v>0</v>
      </c>
      <c r="G107">
        <v>2000000</v>
      </c>
      <c r="H107">
        <f t="shared" si="6"/>
        <v>3.5000000000000003E-2</v>
      </c>
    </row>
    <row r="108" spans="1:8" x14ac:dyDescent="0.25">
      <c r="A108">
        <v>65</v>
      </c>
      <c r="B108">
        <v>56436</v>
      </c>
      <c r="C108">
        <v>56414</v>
      </c>
      <c r="D108">
        <f t="shared" si="8"/>
        <v>-22</v>
      </c>
      <c r="E108">
        <f t="shared" si="7"/>
        <v>-11</v>
      </c>
      <c r="G108">
        <v>2000000</v>
      </c>
      <c r="H108">
        <f t="shared" si="6"/>
        <v>3.5000000000000003E-2</v>
      </c>
    </row>
    <row r="109" spans="1:8" x14ac:dyDescent="0.25">
      <c r="D109">
        <f t="shared" si="8"/>
        <v>0</v>
      </c>
      <c r="E109">
        <f t="shared" si="7"/>
        <v>0</v>
      </c>
      <c r="G109">
        <v>2000000</v>
      </c>
      <c r="H109">
        <f t="shared" ref="H109:H111" si="9">70000/2000000</f>
        <v>3.5000000000000003E-2</v>
      </c>
    </row>
    <row r="110" spans="1:8" x14ac:dyDescent="0.25">
      <c r="A110">
        <v>66</v>
      </c>
      <c r="B110">
        <v>43885</v>
      </c>
      <c r="C110">
        <v>43906</v>
      </c>
      <c r="D110">
        <f t="shared" si="8"/>
        <v>21</v>
      </c>
      <c r="E110">
        <f t="shared" si="7"/>
        <v>10.5</v>
      </c>
      <c r="G110">
        <v>2000000</v>
      </c>
      <c r="H110">
        <f t="shared" si="9"/>
        <v>3.5000000000000003E-2</v>
      </c>
    </row>
    <row r="111" spans="1:8" x14ac:dyDescent="0.25">
      <c r="D111">
        <f t="shared" si="8"/>
        <v>0</v>
      </c>
      <c r="E111">
        <f t="shared" ref="E111:E146" si="10">D111/G111 * 10^6</f>
        <v>0</v>
      </c>
      <c r="G111">
        <v>2000000</v>
      </c>
      <c r="H111">
        <f t="shared" si="9"/>
        <v>3.5000000000000003E-2</v>
      </c>
    </row>
    <row r="112" spans="1:8" x14ac:dyDescent="0.25">
      <c r="A112">
        <v>67</v>
      </c>
      <c r="B112">
        <v>29630</v>
      </c>
      <c r="C112">
        <v>29608</v>
      </c>
      <c r="D112">
        <f t="shared" si="8"/>
        <v>-22</v>
      </c>
      <c r="E112">
        <f t="shared" si="10"/>
        <v>-11</v>
      </c>
      <c r="G112">
        <v>2000000</v>
      </c>
      <c r="H112">
        <f>200*75000/2000000</f>
        <v>7.5</v>
      </c>
    </row>
    <row r="113" spans="1:8" x14ac:dyDescent="0.25">
      <c r="D113">
        <f t="shared" si="8"/>
        <v>0</v>
      </c>
      <c r="E113">
        <f t="shared" si="10"/>
        <v>0</v>
      </c>
      <c r="G113">
        <v>2000000</v>
      </c>
      <c r="H113">
        <f t="shared" ref="H113:H157" si="11">200*75000/2000000</f>
        <v>7.5</v>
      </c>
    </row>
    <row r="114" spans="1:8" x14ac:dyDescent="0.25">
      <c r="A114">
        <v>68</v>
      </c>
      <c r="B114">
        <v>2734</v>
      </c>
      <c r="C114">
        <v>2712</v>
      </c>
      <c r="D114">
        <f t="shared" si="8"/>
        <v>-22</v>
      </c>
      <c r="E114">
        <f t="shared" si="10"/>
        <v>-11</v>
      </c>
      <c r="G114">
        <v>2000000</v>
      </c>
      <c r="H114">
        <f t="shared" si="11"/>
        <v>7.5</v>
      </c>
    </row>
    <row r="115" spans="1:8" x14ac:dyDescent="0.25">
      <c r="D115">
        <f t="shared" si="8"/>
        <v>0</v>
      </c>
      <c r="E115">
        <f t="shared" si="10"/>
        <v>0</v>
      </c>
      <c r="G115">
        <v>2000000</v>
      </c>
      <c r="H115">
        <f t="shared" si="11"/>
        <v>7.5</v>
      </c>
    </row>
    <row r="116" spans="1:8" x14ac:dyDescent="0.25">
      <c r="A116">
        <v>69</v>
      </c>
      <c r="B116">
        <v>8838</v>
      </c>
      <c r="C116">
        <v>8857</v>
      </c>
      <c r="D116">
        <f t="shared" si="8"/>
        <v>19</v>
      </c>
      <c r="E116">
        <f t="shared" si="10"/>
        <v>9.5</v>
      </c>
      <c r="G116">
        <v>2000000</v>
      </c>
      <c r="H116">
        <f t="shared" si="11"/>
        <v>7.5</v>
      </c>
    </row>
    <row r="117" spans="1:8" x14ac:dyDescent="0.25">
      <c r="D117">
        <f t="shared" si="8"/>
        <v>0</v>
      </c>
      <c r="E117">
        <f t="shared" si="10"/>
        <v>0</v>
      </c>
      <c r="G117">
        <v>2000000</v>
      </c>
      <c r="H117">
        <f t="shared" si="11"/>
        <v>7.5</v>
      </c>
    </row>
    <row r="118" spans="1:8" x14ac:dyDescent="0.25">
      <c r="A118">
        <v>70</v>
      </c>
      <c r="B118">
        <v>12065</v>
      </c>
      <c r="C118">
        <v>12042</v>
      </c>
      <c r="D118">
        <f t="shared" si="8"/>
        <v>-23</v>
      </c>
      <c r="E118">
        <f t="shared" si="10"/>
        <v>-11.5</v>
      </c>
      <c r="G118">
        <v>2000000</v>
      </c>
      <c r="H118">
        <f t="shared" si="11"/>
        <v>7.5</v>
      </c>
    </row>
    <row r="119" spans="1:8" x14ac:dyDescent="0.25">
      <c r="D119">
        <f t="shared" si="8"/>
        <v>0</v>
      </c>
      <c r="E119">
        <f t="shared" si="10"/>
        <v>0</v>
      </c>
      <c r="G119">
        <v>2000000</v>
      </c>
      <c r="H119">
        <f t="shared" si="11"/>
        <v>7.5</v>
      </c>
    </row>
    <row r="120" spans="1:8" x14ac:dyDescent="0.25">
      <c r="A120">
        <v>71</v>
      </c>
      <c r="B120">
        <v>30516</v>
      </c>
      <c r="C120">
        <v>30538</v>
      </c>
      <c r="D120">
        <f t="shared" si="8"/>
        <v>22</v>
      </c>
      <c r="E120">
        <f t="shared" si="10"/>
        <v>11</v>
      </c>
      <c r="G120">
        <v>2000000</v>
      </c>
      <c r="H120">
        <f t="shared" si="11"/>
        <v>7.5</v>
      </c>
    </row>
    <row r="121" spans="1:8" x14ac:dyDescent="0.25">
      <c r="D121">
        <f t="shared" si="8"/>
        <v>0</v>
      </c>
      <c r="E121">
        <f t="shared" si="10"/>
        <v>0</v>
      </c>
      <c r="G121">
        <v>2000000</v>
      </c>
      <c r="H121">
        <f t="shared" si="11"/>
        <v>7.5</v>
      </c>
    </row>
    <row r="122" spans="1:8" x14ac:dyDescent="0.25">
      <c r="A122">
        <v>72</v>
      </c>
      <c r="B122">
        <v>4488</v>
      </c>
      <c r="C122">
        <v>4467</v>
      </c>
      <c r="D122">
        <f t="shared" si="8"/>
        <v>-21</v>
      </c>
      <c r="E122">
        <f t="shared" si="10"/>
        <v>-10.5</v>
      </c>
      <c r="G122">
        <v>2000000</v>
      </c>
      <c r="H122">
        <f t="shared" si="11"/>
        <v>7.5</v>
      </c>
    </row>
    <row r="123" spans="1:8" x14ac:dyDescent="0.25">
      <c r="D123">
        <f t="shared" si="8"/>
        <v>0</v>
      </c>
      <c r="E123">
        <f t="shared" si="10"/>
        <v>0</v>
      </c>
      <c r="G123">
        <v>2000000</v>
      </c>
      <c r="H123">
        <f t="shared" si="11"/>
        <v>7.5</v>
      </c>
    </row>
    <row r="124" spans="1:8" x14ac:dyDescent="0.25">
      <c r="A124">
        <v>73</v>
      </c>
      <c r="B124">
        <v>15417</v>
      </c>
      <c r="C124">
        <v>15437</v>
      </c>
      <c r="D124">
        <f t="shared" si="8"/>
        <v>20</v>
      </c>
      <c r="E124">
        <f t="shared" si="10"/>
        <v>10</v>
      </c>
      <c r="G124">
        <v>2000000</v>
      </c>
      <c r="H124">
        <f t="shared" si="11"/>
        <v>7.5</v>
      </c>
    </row>
    <row r="125" spans="1:8" x14ac:dyDescent="0.25">
      <c r="D125">
        <f t="shared" si="8"/>
        <v>0</v>
      </c>
      <c r="E125">
        <f t="shared" si="10"/>
        <v>0</v>
      </c>
      <c r="G125">
        <v>2000000</v>
      </c>
      <c r="H125">
        <f t="shared" si="11"/>
        <v>7.5</v>
      </c>
    </row>
    <row r="126" spans="1:8" x14ac:dyDescent="0.25">
      <c r="A126">
        <v>74</v>
      </c>
      <c r="B126">
        <v>37146</v>
      </c>
      <c r="C126">
        <v>68488</v>
      </c>
      <c r="D126">
        <f t="shared" si="8"/>
        <v>31342</v>
      </c>
      <c r="E126">
        <f t="shared" si="10"/>
        <v>6268.4000000000005</v>
      </c>
      <c r="G126">
        <v>5000000</v>
      </c>
      <c r="H126">
        <f t="shared" si="11"/>
        <v>7.5</v>
      </c>
    </row>
    <row r="127" spans="1:8" x14ac:dyDescent="0.25">
      <c r="D127">
        <f t="shared" si="8"/>
        <v>0</v>
      </c>
      <c r="E127">
        <f t="shared" si="10"/>
        <v>0</v>
      </c>
      <c r="G127">
        <v>2000000</v>
      </c>
      <c r="H127">
        <f t="shared" si="11"/>
        <v>7.5</v>
      </c>
    </row>
    <row r="128" spans="1:8" x14ac:dyDescent="0.25">
      <c r="A128">
        <v>75</v>
      </c>
      <c r="B128">
        <v>15141</v>
      </c>
      <c r="C128">
        <v>15172</v>
      </c>
      <c r="D128">
        <f t="shared" si="8"/>
        <v>31</v>
      </c>
      <c r="E128">
        <f t="shared" si="10"/>
        <v>15.5</v>
      </c>
      <c r="G128">
        <v>2000000</v>
      </c>
      <c r="H128">
        <f t="shared" si="11"/>
        <v>7.5</v>
      </c>
    </row>
    <row r="129" spans="1:8" x14ac:dyDescent="0.25">
      <c r="D129">
        <f t="shared" si="8"/>
        <v>0</v>
      </c>
      <c r="E129">
        <f t="shared" si="10"/>
        <v>0</v>
      </c>
      <c r="G129">
        <v>2000000</v>
      </c>
      <c r="H129">
        <f t="shared" si="11"/>
        <v>7.5</v>
      </c>
    </row>
    <row r="130" spans="1:8" x14ac:dyDescent="0.25">
      <c r="A130">
        <v>76</v>
      </c>
      <c r="B130">
        <v>33335</v>
      </c>
      <c r="C130">
        <v>33308</v>
      </c>
      <c r="D130">
        <f t="shared" si="8"/>
        <v>-27</v>
      </c>
      <c r="E130">
        <f t="shared" si="10"/>
        <v>-13.5</v>
      </c>
      <c r="G130">
        <v>2000000</v>
      </c>
      <c r="H130">
        <f t="shared" si="11"/>
        <v>7.5</v>
      </c>
    </row>
    <row r="131" spans="1:8" x14ac:dyDescent="0.25">
      <c r="A131">
        <v>76.099999999999994</v>
      </c>
      <c r="B131">
        <v>33335</v>
      </c>
      <c r="C131">
        <v>33309</v>
      </c>
      <c r="D131">
        <f t="shared" si="8"/>
        <v>-26</v>
      </c>
      <c r="E131">
        <f t="shared" si="10"/>
        <v>-13</v>
      </c>
      <c r="F131" t="s">
        <v>24</v>
      </c>
      <c r="G131">
        <v>2000000</v>
      </c>
      <c r="H131">
        <f t="shared" si="11"/>
        <v>7.5</v>
      </c>
    </row>
    <row r="132" spans="1:8" x14ac:dyDescent="0.25">
      <c r="D132">
        <f t="shared" si="8"/>
        <v>0</v>
      </c>
      <c r="E132">
        <f t="shared" si="10"/>
        <v>0</v>
      </c>
      <c r="G132">
        <v>2000000</v>
      </c>
      <c r="H132">
        <f t="shared" si="11"/>
        <v>7.5</v>
      </c>
    </row>
    <row r="133" spans="1:8" x14ac:dyDescent="0.25">
      <c r="A133">
        <v>77</v>
      </c>
      <c r="B133">
        <v>43921</v>
      </c>
      <c r="C133">
        <v>43944</v>
      </c>
      <c r="D133">
        <f t="shared" si="8"/>
        <v>23</v>
      </c>
      <c r="E133">
        <f t="shared" si="10"/>
        <v>11.5</v>
      </c>
      <c r="G133">
        <v>2000000</v>
      </c>
      <c r="H133">
        <f t="shared" si="11"/>
        <v>7.5</v>
      </c>
    </row>
    <row r="134" spans="1:8" x14ac:dyDescent="0.25">
      <c r="D134">
        <f t="shared" si="8"/>
        <v>0</v>
      </c>
      <c r="E134">
        <f t="shared" si="10"/>
        <v>0</v>
      </c>
      <c r="G134">
        <v>2000000</v>
      </c>
      <c r="H134">
        <f t="shared" si="11"/>
        <v>7.5</v>
      </c>
    </row>
    <row r="135" spans="1:8" x14ac:dyDescent="0.25">
      <c r="A135">
        <v>78</v>
      </c>
      <c r="B135">
        <v>80850</v>
      </c>
      <c r="C135">
        <v>80827</v>
      </c>
      <c r="D135">
        <f t="shared" si="8"/>
        <v>-23</v>
      </c>
      <c r="E135">
        <f t="shared" si="10"/>
        <v>-11.5</v>
      </c>
      <c r="G135">
        <v>2000000</v>
      </c>
      <c r="H135">
        <f t="shared" si="11"/>
        <v>7.5</v>
      </c>
    </row>
    <row r="136" spans="1:8" x14ac:dyDescent="0.25">
      <c r="D136">
        <f t="shared" si="8"/>
        <v>0</v>
      </c>
      <c r="E136">
        <f t="shared" si="10"/>
        <v>0</v>
      </c>
      <c r="G136">
        <v>2000000</v>
      </c>
      <c r="H136">
        <f t="shared" si="11"/>
        <v>7.5</v>
      </c>
    </row>
    <row r="137" spans="1:8" x14ac:dyDescent="0.25">
      <c r="D137">
        <f t="shared" si="8"/>
        <v>0</v>
      </c>
      <c r="E137">
        <f t="shared" si="10"/>
        <v>0</v>
      </c>
      <c r="G137">
        <v>2000000</v>
      </c>
      <c r="H137">
        <f t="shared" si="11"/>
        <v>7.5</v>
      </c>
    </row>
    <row r="138" spans="1:8" x14ac:dyDescent="0.25">
      <c r="B138">
        <v>7735</v>
      </c>
      <c r="C138">
        <v>7763</v>
      </c>
      <c r="D138">
        <f t="shared" si="8"/>
        <v>28</v>
      </c>
      <c r="E138">
        <f t="shared" si="10"/>
        <v>14</v>
      </c>
      <c r="G138">
        <v>2000000</v>
      </c>
      <c r="H138">
        <f t="shared" si="11"/>
        <v>7.5</v>
      </c>
    </row>
    <row r="139" spans="1:8" x14ac:dyDescent="0.25">
      <c r="D139">
        <f t="shared" si="8"/>
        <v>0</v>
      </c>
      <c r="E139">
        <f t="shared" si="10"/>
        <v>0</v>
      </c>
      <c r="G139">
        <v>2000000</v>
      </c>
      <c r="H139">
        <f t="shared" si="11"/>
        <v>7.5</v>
      </c>
    </row>
    <row r="140" spans="1:8" x14ac:dyDescent="0.25">
      <c r="B140">
        <v>140957</v>
      </c>
      <c r="C140">
        <v>140930</v>
      </c>
      <c r="D140">
        <f t="shared" si="8"/>
        <v>-27</v>
      </c>
      <c r="E140">
        <f t="shared" si="10"/>
        <v>-13.5</v>
      </c>
      <c r="G140">
        <v>2000000</v>
      </c>
      <c r="H140">
        <f t="shared" si="11"/>
        <v>7.5</v>
      </c>
    </row>
    <row r="141" spans="1:8" x14ac:dyDescent="0.25">
      <c r="D141">
        <f t="shared" si="8"/>
        <v>0</v>
      </c>
      <c r="E141">
        <f t="shared" si="10"/>
        <v>0</v>
      </c>
      <c r="G141">
        <v>2000000</v>
      </c>
      <c r="H141">
        <f t="shared" si="11"/>
        <v>7.5</v>
      </c>
    </row>
    <row r="142" spans="1:8" x14ac:dyDescent="0.25">
      <c r="B142">
        <v>88607</v>
      </c>
      <c r="C142">
        <v>88635</v>
      </c>
      <c r="D142">
        <f t="shared" si="8"/>
        <v>28</v>
      </c>
      <c r="E142">
        <f t="shared" si="10"/>
        <v>14</v>
      </c>
      <c r="G142">
        <v>2000000</v>
      </c>
      <c r="H142">
        <f t="shared" si="11"/>
        <v>7.5</v>
      </c>
    </row>
    <row r="143" spans="1:8" x14ac:dyDescent="0.25">
      <c r="D143">
        <f t="shared" si="8"/>
        <v>0</v>
      </c>
      <c r="E143">
        <f t="shared" si="10"/>
        <v>0</v>
      </c>
      <c r="G143">
        <v>2000000</v>
      </c>
      <c r="H143">
        <f t="shared" si="11"/>
        <v>7.5</v>
      </c>
    </row>
    <row r="144" spans="1:8" x14ac:dyDescent="0.25">
      <c r="B144">
        <v>145099</v>
      </c>
      <c r="C144">
        <v>145072</v>
      </c>
      <c r="D144">
        <f t="shared" si="8"/>
        <v>-27</v>
      </c>
      <c r="E144">
        <f t="shared" si="10"/>
        <v>-13.5</v>
      </c>
      <c r="G144">
        <v>2000000</v>
      </c>
      <c r="H144">
        <f t="shared" si="11"/>
        <v>7.5</v>
      </c>
    </row>
    <row r="145" spans="2:9" x14ac:dyDescent="0.25">
      <c r="D145">
        <f t="shared" si="8"/>
        <v>0</v>
      </c>
      <c r="E145">
        <f t="shared" si="10"/>
        <v>0</v>
      </c>
      <c r="G145">
        <v>2000000</v>
      </c>
      <c r="H145">
        <f t="shared" si="11"/>
        <v>7.5</v>
      </c>
    </row>
    <row r="146" spans="2:9" x14ac:dyDescent="0.25">
      <c r="B146">
        <v>39538</v>
      </c>
      <c r="C146">
        <v>39592</v>
      </c>
      <c r="D146">
        <f t="shared" si="8"/>
        <v>54</v>
      </c>
      <c r="E146">
        <f t="shared" si="10"/>
        <v>13.5</v>
      </c>
      <c r="G146">
        <v>4000000</v>
      </c>
      <c r="H146">
        <f t="shared" si="11"/>
        <v>7.5</v>
      </c>
      <c r="I146">
        <f>1000000/G146</f>
        <v>0.25</v>
      </c>
    </row>
    <row r="147" spans="2:9" x14ac:dyDescent="0.25">
      <c r="G147">
        <v>8000000</v>
      </c>
      <c r="H147">
        <f t="shared" si="11"/>
        <v>7.5</v>
      </c>
      <c r="I147">
        <f>1000000/G147</f>
        <v>0.125</v>
      </c>
    </row>
    <row r="148" spans="2:9" x14ac:dyDescent="0.25">
      <c r="G148">
        <v>8000000</v>
      </c>
      <c r="H148">
        <f t="shared" si="11"/>
        <v>7.5</v>
      </c>
    </row>
    <row r="149" spans="2:9" x14ac:dyDescent="0.25">
      <c r="G149">
        <v>8000000</v>
      </c>
      <c r="H149">
        <f t="shared" si="11"/>
        <v>7.5</v>
      </c>
    </row>
    <row r="150" spans="2:9" x14ac:dyDescent="0.25">
      <c r="B150">
        <v>94978</v>
      </c>
      <c r="C150">
        <v>94869</v>
      </c>
      <c r="D150">
        <f>C150-B150</f>
        <v>-109</v>
      </c>
      <c r="E150">
        <f>D150/G147 * 10^6</f>
        <v>-13.625</v>
      </c>
      <c r="G150">
        <v>8000000</v>
      </c>
      <c r="H150">
        <f t="shared" si="11"/>
        <v>7.5</v>
      </c>
    </row>
    <row r="151" spans="2:9" x14ac:dyDescent="0.25">
      <c r="B151">
        <v>164413</v>
      </c>
      <c r="C151">
        <v>164305</v>
      </c>
      <c r="D151">
        <f>C151-B151</f>
        <v>-108</v>
      </c>
      <c r="E151">
        <f>D151/G148 * 10^6</f>
        <v>-13.5</v>
      </c>
      <c r="G151">
        <v>8000000</v>
      </c>
      <c r="H151">
        <f t="shared" si="11"/>
        <v>7.5</v>
      </c>
    </row>
    <row r="152" spans="2:9" x14ac:dyDescent="0.25">
      <c r="B152">
        <v>53960</v>
      </c>
      <c r="C152">
        <v>54068</v>
      </c>
      <c r="D152">
        <f>C152-B152</f>
        <v>108</v>
      </c>
      <c r="E152">
        <f>D152/G149 * 10^6</f>
        <v>13.5</v>
      </c>
      <c r="G152">
        <v>8000000</v>
      </c>
      <c r="H152">
        <f t="shared" si="11"/>
        <v>7.5</v>
      </c>
    </row>
    <row r="153" spans="2:9" x14ac:dyDescent="0.25">
      <c r="G153">
        <v>8000000</v>
      </c>
      <c r="H153">
        <f t="shared" si="11"/>
        <v>7.5</v>
      </c>
    </row>
    <row r="154" spans="2:9" x14ac:dyDescent="0.25">
      <c r="G154">
        <v>8000000</v>
      </c>
      <c r="H154">
        <f t="shared" si="11"/>
        <v>7.5</v>
      </c>
    </row>
    <row r="155" spans="2:9" x14ac:dyDescent="0.25">
      <c r="G155">
        <v>8000000</v>
      </c>
      <c r="H155">
        <f t="shared" si="11"/>
        <v>7.5</v>
      </c>
    </row>
    <row r="156" spans="2:9" x14ac:dyDescent="0.25">
      <c r="G156">
        <v>8000000</v>
      </c>
      <c r="H156">
        <f t="shared" si="11"/>
        <v>7.5</v>
      </c>
    </row>
    <row r="157" spans="2:9" x14ac:dyDescent="0.25">
      <c r="G157">
        <v>8000000</v>
      </c>
      <c r="H157">
        <f t="shared" si="11"/>
        <v>7.5</v>
      </c>
    </row>
  </sheetData>
  <mergeCells count="1">
    <mergeCell ref="F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2023-06-08T14:23:00Z</dcterms:created>
  <dcterms:modified xsi:type="dcterms:W3CDTF">2023-07-13T14:43:38Z</dcterms:modified>
</cp:coreProperties>
</file>