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URADIO_THESIS_MASTER\"/>
    </mc:Choice>
  </mc:AlternateContent>
  <xr:revisionPtr revIDLastSave="0" documentId="13_ncr:1_{833DAD01-6D2A-40EE-8B94-9BF4CC04B650}" xr6:coauthVersionLast="47" xr6:coauthVersionMax="47" xr10:uidLastSave="{00000000-0000-0000-0000-000000000000}"/>
  <bookViews>
    <workbookView xWindow="-120" yWindow="-120" windowWidth="29040" windowHeight="15840" xr2:uid="{3828A218-641F-4D26-85EB-1A076BB2B0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1" l="1"/>
  <c r="H32" i="1"/>
  <c r="G35" i="1"/>
  <c r="H29" i="1"/>
  <c r="G32" i="1"/>
  <c r="G29" i="1"/>
  <c r="L13" i="1"/>
  <c r="L11" i="1"/>
  <c r="C55" i="1"/>
  <c r="C51" i="1"/>
  <c r="C48" i="1"/>
  <c r="C45" i="1"/>
  <c r="C42" i="1"/>
  <c r="C39" i="1"/>
  <c r="C37" i="1"/>
  <c r="C35" i="1"/>
  <c r="C33" i="1"/>
  <c r="C3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23" i="1"/>
  <c r="E19" i="1"/>
  <c r="E17" i="1"/>
  <c r="E15" i="1"/>
  <c r="E13" i="1"/>
  <c r="E11" i="1"/>
  <c r="D11" i="1"/>
  <c r="C23" i="1"/>
  <c r="C21" i="1"/>
  <c r="C19" i="1"/>
  <c r="C17" i="1"/>
  <c r="C15" i="1"/>
  <c r="C13" i="1"/>
  <c r="C11" i="1"/>
  <c r="E4" i="1"/>
  <c r="E5" i="1"/>
  <c r="E6" i="1"/>
  <c r="E7" i="1"/>
  <c r="E8" i="1"/>
  <c r="E3" i="1"/>
  <c r="D8" i="1"/>
  <c r="D7" i="1"/>
  <c r="D6" i="1"/>
  <c r="D5" i="1"/>
  <c r="D4" i="1"/>
  <c r="C3" i="1"/>
  <c r="D3" i="1" s="1"/>
</calcChain>
</file>

<file path=xl/sharedStrings.xml><?xml version="1.0" encoding="utf-8"?>
<sst xmlns="http://schemas.openxmlformats.org/spreadsheetml/2006/main" count="26" uniqueCount="21">
  <si>
    <t>1st September</t>
  </si>
  <si>
    <t>Km</t>
  </si>
  <si>
    <t>Difference betweent the two states</t>
  </si>
  <si>
    <t>Sno</t>
  </si>
  <si>
    <t>Detected Sample Delay</t>
  </si>
  <si>
    <t>15(after two packets were received by PQ)</t>
  </si>
  <si>
    <t>Average Not including 9 and 10</t>
  </si>
  <si>
    <t>Delay error(m)</t>
  </si>
  <si>
    <t>The below measurements are of interest</t>
  </si>
  <si>
    <t>When removing Modulation blocks and sending directly the saved modulated signal</t>
  </si>
  <si>
    <t>Rebooted here</t>
  </si>
  <si>
    <t>Reboot cause signals stopped being returned</t>
  </si>
  <si>
    <t>With 2MHz sample rate</t>
  </si>
  <si>
    <t>(Delay increased with sample rate indicating it is a timing based delay rather than a sample based delay.)</t>
  </si>
  <si>
    <t>Samp Rate</t>
  </si>
  <si>
    <t>Baseline</t>
  </si>
  <si>
    <t>2MHz</t>
  </si>
  <si>
    <t>1MHz</t>
  </si>
  <si>
    <t>0.5MHz</t>
  </si>
  <si>
    <t>0.25MHz</t>
  </si>
  <si>
    <t>Latest Measurments here(250000Hz)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</si>
</sst>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1" fillId="2" borderId="0" xfId="1" applyAlignment="1">
      <alignment horizontal="center" wrapText="1"/>
    </xf>
    <xf numFmtId="0" fontId="2" fillId="3" borderId="1" xfId="2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DE47-1D9A-40C4-8C42-3C5E9AA30504}">
  <dimension ref="A1:O72"/>
  <sheetViews>
    <sheetView tabSelected="1" topLeftCell="A50" workbookViewId="0">
      <selection activeCell="A72" sqref="A72"/>
    </sheetView>
  </sheetViews>
  <sheetFormatPr defaultRowHeight="15" x14ac:dyDescent="0.25"/>
  <cols>
    <col min="1" max="1" width="42" customWidth="1"/>
    <col min="2" max="2" width="20.140625" customWidth="1"/>
    <col min="3" max="3" width="41.85546875" customWidth="1"/>
    <col min="4" max="4" width="14" customWidth="1"/>
    <col min="5" max="5" width="12" bestFit="1" customWidth="1"/>
    <col min="6" max="6" width="14.5703125" customWidth="1"/>
    <col min="13" max="13" width="96.140625" customWidth="1"/>
  </cols>
  <sheetData>
    <row r="1" spans="1:13" x14ac:dyDescent="0.25">
      <c r="A1" t="s">
        <v>0</v>
      </c>
    </row>
    <row r="2" spans="1:13" x14ac:dyDescent="0.25">
      <c r="B2">
        <v>28497</v>
      </c>
      <c r="E2" t="s">
        <v>1</v>
      </c>
    </row>
    <row r="3" spans="1:13" x14ac:dyDescent="0.25">
      <c r="B3">
        <v>2724265</v>
      </c>
      <c r="C3">
        <f>AVERAGE(B3:B8)</f>
        <v>2703161.1666666665</v>
      </c>
      <c r="D3">
        <f>B3-C3</f>
        <v>21103.833333333489</v>
      </c>
      <c r="E3">
        <f>D3*4*3*0.1</f>
        <v>25324.600000000188</v>
      </c>
    </row>
    <row r="4" spans="1:13" x14ac:dyDescent="0.25">
      <c r="B4">
        <v>2687410</v>
      </c>
      <c r="D4">
        <f>B4-C3</f>
        <v>-15751.166666666511</v>
      </c>
      <c r="E4">
        <f t="shared" ref="E4:E8" si="0">D4*4*3*0.1</f>
        <v>-18901.399999999816</v>
      </c>
    </row>
    <row r="5" spans="1:13" x14ac:dyDescent="0.25">
      <c r="B5">
        <v>2723749</v>
      </c>
      <c r="D5">
        <f>B5-C3</f>
        <v>20587.833333333489</v>
      </c>
      <c r="E5">
        <f t="shared" si="0"/>
        <v>24705.400000000187</v>
      </c>
    </row>
    <row r="6" spans="1:13" x14ac:dyDescent="0.25">
      <c r="B6">
        <v>2684908</v>
      </c>
      <c r="D6">
        <f>B6-C3</f>
        <v>-18253.166666666511</v>
      </c>
      <c r="E6">
        <f t="shared" si="0"/>
        <v>-21903.799999999814</v>
      </c>
    </row>
    <row r="7" spans="1:13" x14ac:dyDescent="0.25">
      <c r="B7">
        <v>2723649</v>
      </c>
      <c r="D7">
        <f>B7-C3</f>
        <v>20487.833333333489</v>
      </c>
      <c r="E7">
        <f t="shared" si="0"/>
        <v>24585.400000000187</v>
      </c>
    </row>
    <row r="8" spans="1:13" ht="15.75" thickBot="1" x14ac:dyDescent="0.3">
      <c r="B8">
        <v>2674986</v>
      </c>
      <c r="D8">
        <f>B8-C3</f>
        <v>-28175.166666666511</v>
      </c>
      <c r="E8">
        <f t="shared" si="0"/>
        <v>-33810.199999999815</v>
      </c>
    </row>
    <row r="9" spans="1:13" ht="16.5" thickTop="1" thickBot="1" x14ac:dyDescent="0.3">
      <c r="A9" s="5" t="s">
        <v>8</v>
      </c>
    </row>
    <row r="10" spans="1:13" ht="75.75" thickTop="1" x14ac:dyDescent="0.25">
      <c r="A10" s="2" t="s">
        <v>3</v>
      </c>
      <c r="B10" s="3" t="s">
        <v>4</v>
      </c>
      <c r="C10" s="4" t="s">
        <v>2</v>
      </c>
      <c r="D10" s="1" t="s">
        <v>6</v>
      </c>
      <c r="F10" t="s">
        <v>7</v>
      </c>
      <c r="J10" s="3" t="s">
        <v>12</v>
      </c>
      <c r="K10" s="3" t="s">
        <v>4</v>
      </c>
      <c r="L10" s="4" t="s">
        <v>2</v>
      </c>
    </row>
    <row r="11" spans="1:13" x14ac:dyDescent="0.25">
      <c r="A11">
        <v>1</v>
      </c>
      <c r="B11">
        <v>2725346</v>
      </c>
      <c r="C11">
        <f>B11-B12</f>
        <v>37211</v>
      </c>
      <c r="D11">
        <f>AVERAGE(C13,C15,C11,C17,C19,C23)</f>
        <v>36934.5</v>
      </c>
      <c r="E11">
        <f>C11-D11</f>
        <v>276.5</v>
      </c>
      <c r="F11">
        <f>E11*300</f>
        <v>82950</v>
      </c>
      <c r="J11">
        <v>1</v>
      </c>
      <c r="K11">
        <v>9532710</v>
      </c>
      <c r="L11">
        <f>K11-K12</f>
        <v>-348386</v>
      </c>
      <c r="M11" t="s">
        <v>13</v>
      </c>
    </row>
    <row r="12" spans="1:13" x14ac:dyDescent="0.25">
      <c r="A12">
        <v>2</v>
      </c>
      <c r="B12">
        <v>2688135</v>
      </c>
      <c r="F12">
        <f t="shared" ref="F12:F23" si="1">E12*300</f>
        <v>0</v>
      </c>
      <c r="J12">
        <v>2</v>
      </c>
      <c r="K12">
        <v>9881096</v>
      </c>
    </row>
    <row r="13" spans="1:13" x14ac:dyDescent="0.25">
      <c r="A13">
        <v>3</v>
      </c>
      <c r="B13">
        <v>2723218</v>
      </c>
      <c r="C13">
        <f>B13-B14</f>
        <v>36667</v>
      </c>
      <c r="E13">
        <f>C13-D11</f>
        <v>-267.5</v>
      </c>
      <c r="F13">
        <f t="shared" si="1"/>
        <v>-80250</v>
      </c>
      <c r="J13">
        <v>3</v>
      </c>
      <c r="K13">
        <v>9533725</v>
      </c>
      <c r="L13">
        <f>K13-K14</f>
        <v>-335550</v>
      </c>
    </row>
    <row r="14" spans="1:13" x14ac:dyDescent="0.25">
      <c r="A14">
        <v>4</v>
      </c>
      <c r="B14">
        <v>2686551</v>
      </c>
      <c r="F14">
        <f t="shared" si="1"/>
        <v>0</v>
      </c>
      <c r="J14">
        <v>4</v>
      </c>
      <c r="K14">
        <v>9869275</v>
      </c>
    </row>
    <row r="15" spans="1:13" x14ac:dyDescent="0.25">
      <c r="A15">
        <v>5</v>
      </c>
      <c r="B15">
        <v>2723967</v>
      </c>
      <c r="C15">
        <f>B15-B16</f>
        <v>36564</v>
      </c>
      <c r="E15">
        <f>C15-D11</f>
        <v>-370.5</v>
      </c>
      <c r="F15">
        <f t="shared" si="1"/>
        <v>-111150</v>
      </c>
      <c r="J15">
        <v>5</v>
      </c>
    </row>
    <row r="16" spans="1:13" x14ac:dyDescent="0.25">
      <c r="A16">
        <v>6</v>
      </c>
      <c r="B16">
        <v>2687403</v>
      </c>
      <c r="F16">
        <f t="shared" si="1"/>
        <v>0</v>
      </c>
      <c r="J16">
        <v>6</v>
      </c>
    </row>
    <row r="17" spans="1:15" x14ac:dyDescent="0.25">
      <c r="A17">
        <v>7</v>
      </c>
      <c r="B17">
        <v>2724412</v>
      </c>
      <c r="C17">
        <f>B17-B18</f>
        <v>36746</v>
      </c>
      <c r="E17">
        <f>C17-D11</f>
        <v>-188.5</v>
      </c>
      <c r="F17">
        <f t="shared" si="1"/>
        <v>-56550</v>
      </c>
      <c r="J17">
        <v>7</v>
      </c>
    </row>
    <row r="18" spans="1:15" x14ac:dyDescent="0.25">
      <c r="A18">
        <v>8</v>
      </c>
      <c r="B18">
        <v>2687666</v>
      </c>
      <c r="F18">
        <f t="shared" si="1"/>
        <v>0</v>
      </c>
      <c r="J18">
        <v>8</v>
      </c>
    </row>
    <row r="19" spans="1:15" x14ac:dyDescent="0.25">
      <c r="A19">
        <v>9</v>
      </c>
      <c r="B19">
        <v>2724816</v>
      </c>
      <c r="C19">
        <f>B19-B20</f>
        <v>37687</v>
      </c>
      <c r="E19">
        <f>C19-D11</f>
        <v>752.5</v>
      </c>
      <c r="F19">
        <f t="shared" si="1"/>
        <v>225750</v>
      </c>
    </row>
    <row r="20" spans="1:15" x14ac:dyDescent="0.25">
      <c r="A20">
        <v>10</v>
      </c>
      <c r="B20">
        <v>2687129</v>
      </c>
      <c r="F20">
        <f t="shared" si="1"/>
        <v>0</v>
      </c>
    </row>
    <row r="21" spans="1:15" x14ac:dyDescent="0.25">
      <c r="A21">
        <v>11</v>
      </c>
      <c r="B21">
        <v>2707903</v>
      </c>
      <c r="C21">
        <f>B21-B22</f>
        <v>20098</v>
      </c>
      <c r="F21">
        <f t="shared" si="1"/>
        <v>0</v>
      </c>
    </row>
    <row r="22" spans="1:15" x14ac:dyDescent="0.25">
      <c r="A22">
        <v>12</v>
      </c>
      <c r="B22">
        <v>2687805</v>
      </c>
      <c r="F22">
        <f t="shared" si="1"/>
        <v>0</v>
      </c>
    </row>
    <row r="23" spans="1:15" x14ac:dyDescent="0.25">
      <c r="A23">
        <v>13</v>
      </c>
      <c r="B23">
        <v>2723128</v>
      </c>
      <c r="C23">
        <f>B23-B24</f>
        <v>36732</v>
      </c>
      <c r="E23">
        <f>C23-D11</f>
        <v>-202.5</v>
      </c>
      <c r="F23">
        <f t="shared" si="1"/>
        <v>-60750</v>
      </c>
    </row>
    <row r="24" spans="1:15" x14ac:dyDescent="0.25">
      <c r="A24">
        <v>14</v>
      </c>
      <c r="B24">
        <v>2686396</v>
      </c>
    </row>
    <row r="26" spans="1:15" ht="30" x14ac:dyDescent="0.25">
      <c r="A26" s="1" t="s">
        <v>5</v>
      </c>
      <c r="B26">
        <v>2688187</v>
      </c>
    </row>
    <row r="27" spans="1:15" x14ac:dyDescent="0.25">
      <c r="F27">
        <v>2370560</v>
      </c>
    </row>
    <row r="28" spans="1:15" x14ac:dyDescent="0.25">
      <c r="F28">
        <v>2695555</v>
      </c>
      <c r="L28" t="s">
        <v>14</v>
      </c>
      <c r="M28" t="s">
        <v>15</v>
      </c>
    </row>
    <row r="29" spans="1:15" ht="30" x14ac:dyDescent="0.25">
      <c r="A29" s="1" t="s">
        <v>9</v>
      </c>
      <c r="F29">
        <v>2540215</v>
      </c>
      <c r="G29">
        <f>F29-F30</f>
        <v>26971</v>
      </c>
      <c r="H29">
        <f>G29-G32</f>
        <v>-261</v>
      </c>
      <c r="L29" t="s">
        <v>16</v>
      </c>
      <c r="M29">
        <v>9531011</v>
      </c>
    </row>
    <row r="30" spans="1:15" ht="30" x14ac:dyDescent="0.25">
      <c r="A30" s="2" t="s">
        <v>3</v>
      </c>
      <c r="B30" s="3" t="s">
        <v>4</v>
      </c>
      <c r="C30" s="4" t="s">
        <v>2</v>
      </c>
      <c r="F30">
        <v>2513244</v>
      </c>
      <c r="L30" t="s">
        <v>17</v>
      </c>
      <c r="M30">
        <v>4798529</v>
      </c>
    </row>
    <row r="31" spans="1:15" x14ac:dyDescent="0.25">
      <c r="A31">
        <v>1</v>
      </c>
      <c r="B31">
        <v>2687161</v>
      </c>
      <c r="C31">
        <f>B31-B32</f>
        <v>-36843</v>
      </c>
      <c r="L31" t="s">
        <v>18</v>
      </c>
      <c r="M31">
        <v>2360035</v>
      </c>
    </row>
    <row r="32" spans="1:15" x14ac:dyDescent="0.25">
      <c r="A32">
        <v>2</v>
      </c>
      <c r="B32">
        <v>2724004</v>
      </c>
      <c r="F32">
        <v>2540053</v>
      </c>
      <c r="G32">
        <f>F32-F33</f>
        <v>27232</v>
      </c>
      <c r="H32">
        <f>G35-G32</f>
        <v>-2240</v>
      </c>
      <c r="L32" t="s">
        <v>19</v>
      </c>
      <c r="M32">
        <v>1179188</v>
      </c>
      <c r="N32">
        <v>1199238</v>
      </c>
      <c r="O32">
        <v>1179145</v>
      </c>
    </row>
    <row r="33" spans="1:7" x14ac:dyDescent="0.25">
      <c r="A33">
        <v>3</v>
      </c>
      <c r="B33">
        <v>2687215</v>
      </c>
      <c r="C33">
        <f>B33-B34</f>
        <v>-2936</v>
      </c>
      <c r="F33">
        <v>2512821</v>
      </c>
    </row>
    <row r="34" spans="1:7" x14ac:dyDescent="0.25">
      <c r="A34">
        <v>4</v>
      </c>
      <c r="B34">
        <v>2690151</v>
      </c>
    </row>
    <row r="35" spans="1:7" x14ac:dyDescent="0.25">
      <c r="A35">
        <v>5</v>
      </c>
      <c r="B35">
        <v>2688966</v>
      </c>
      <c r="C35">
        <f>B35-B36</f>
        <v>-1312</v>
      </c>
      <c r="F35">
        <v>2544884</v>
      </c>
      <c r="G35">
        <f>F35-F36</f>
        <v>24992</v>
      </c>
    </row>
    <row r="36" spans="1:7" x14ac:dyDescent="0.25">
      <c r="A36">
        <v>6</v>
      </c>
      <c r="B36">
        <v>2690278</v>
      </c>
      <c r="F36">
        <v>2519892</v>
      </c>
    </row>
    <row r="37" spans="1:7" x14ac:dyDescent="0.25">
      <c r="A37">
        <v>7</v>
      </c>
      <c r="B37">
        <v>2687461</v>
      </c>
      <c r="C37">
        <f>B37-B38</f>
        <v>-21938</v>
      </c>
    </row>
    <row r="38" spans="1:7" x14ac:dyDescent="0.25">
      <c r="A38">
        <v>8</v>
      </c>
      <c r="B38">
        <v>2709399</v>
      </c>
      <c r="F38">
        <v>2538723</v>
      </c>
      <c r="G38">
        <f>F38-F39</f>
        <v>25089</v>
      </c>
    </row>
    <row r="39" spans="1:7" x14ac:dyDescent="0.25">
      <c r="A39">
        <v>9</v>
      </c>
      <c r="B39">
        <v>2687701</v>
      </c>
      <c r="C39">
        <f>B39-B40</f>
        <v>-3103</v>
      </c>
      <c r="F39">
        <v>2513634</v>
      </c>
    </row>
    <row r="40" spans="1:7" x14ac:dyDescent="0.25">
      <c r="A40">
        <v>10</v>
      </c>
      <c r="B40">
        <v>2690804</v>
      </c>
    </row>
    <row r="41" spans="1:7" x14ac:dyDescent="0.25">
      <c r="A41" t="s">
        <v>10</v>
      </c>
      <c r="F41">
        <v>2540848</v>
      </c>
    </row>
    <row r="42" spans="1:7" x14ac:dyDescent="0.25">
      <c r="A42">
        <v>11</v>
      </c>
      <c r="B42">
        <v>2686899</v>
      </c>
      <c r="C42">
        <f>B42-B43</f>
        <v>-2944</v>
      </c>
      <c r="F42">
        <v>2510642</v>
      </c>
    </row>
    <row r="43" spans="1:7" x14ac:dyDescent="0.25">
      <c r="A43">
        <v>12</v>
      </c>
      <c r="B43">
        <v>2689843</v>
      </c>
    </row>
    <row r="45" spans="1:7" x14ac:dyDescent="0.25">
      <c r="A45">
        <v>13</v>
      </c>
      <c r="B45">
        <v>2688886</v>
      </c>
      <c r="C45">
        <f>B45-B46</f>
        <v>-1339</v>
      </c>
    </row>
    <row r="46" spans="1:7" x14ac:dyDescent="0.25">
      <c r="A46">
        <v>14</v>
      </c>
      <c r="B46">
        <v>2690225</v>
      </c>
    </row>
    <row r="48" spans="1:7" x14ac:dyDescent="0.25">
      <c r="A48">
        <v>15</v>
      </c>
      <c r="B48">
        <v>2687373</v>
      </c>
      <c r="C48">
        <f>B48-B49</f>
        <v>-37370</v>
      </c>
    </row>
    <row r="49" spans="1:3" x14ac:dyDescent="0.25">
      <c r="A49">
        <v>16</v>
      </c>
      <c r="B49">
        <v>2724743</v>
      </c>
    </row>
    <row r="51" spans="1:3" x14ac:dyDescent="0.25">
      <c r="A51">
        <v>17</v>
      </c>
      <c r="B51">
        <v>2688041</v>
      </c>
      <c r="C51">
        <f>B51-B52</f>
        <v>-20262</v>
      </c>
    </row>
    <row r="52" spans="1:3" x14ac:dyDescent="0.25">
      <c r="A52">
        <v>18</v>
      </c>
      <c r="B52">
        <v>2708303</v>
      </c>
    </row>
    <row r="54" spans="1:3" x14ac:dyDescent="0.25">
      <c r="A54" t="s">
        <v>11</v>
      </c>
    </row>
    <row r="55" spans="1:3" x14ac:dyDescent="0.25">
      <c r="A55">
        <v>1</v>
      </c>
      <c r="B55">
        <v>2687323</v>
      </c>
      <c r="C55">
        <f>B55-B56</f>
        <v>-3534</v>
      </c>
    </row>
    <row r="56" spans="1:3" x14ac:dyDescent="0.25">
      <c r="A56">
        <v>2</v>
      </c>
      <c r="B56">
        <v>2690857</v>
      </c>
    </row>
    <row r="64" spans="1:3" x14ac:dyDescent="0.25">
      <c r="A64" t="s">
        <v>20</v>
      </c>
    </row>
    <row r="65" spans="1:1" x14ac:dyDescent="0.25">
      <c r="A65">
        <v>70716</v>
      </c>
    </row>
    <row r="66" spans="1:1" x14ac:dyDescent="0.25">
      <c r="A66">
        <v>50488</v>
      </c>
    </row>
    <row r="68" spans="1:1" x14ac:dyDescent="0.25">
      <c r="A68">
        <v>70459</v>
      </c>
    </row>
    <row r="69" spans="1:1" x14ac:dyDescent="0.25">
      <c r="A69">
        <v>50891</v>
      </c>
    </row>
    <row r="71" spans="1:1" x14ac:dyDescent="0.25">
      <c r="A71">
        <v>70514</v>
      </c>
    </row>
    <row r="72" spans="1:1" x14ac:dyDescent="0.25">
      <c r="A72">
        <v>50721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bde371-2a4c-4d57-9233-9ce0b39d4d9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509763D9E92C4AB56B783DF7C7CDCA" ma:contentTypeVersion="11" ma:contentTypeDescription="Een nieuw document maken." ma:contentTypeScope="" ma:versionID="5fb47083d024ca4c2a62a078d89e5e5f">
  <xsd:schema xmlns:xsd="http://www.w3.org/2001/XMLSchema" xmlns:xs="http://www.w3.org/2001/XMLSchema" xmlns:p="http://schemas.microsoft.com/office/2006/metadata/properties" xmlns:ns3="b0bde371-2a4c-4d57-9233-9ce0b39d4d93" xmlns:ns4="dd823be6-035a-40d2-86c5-15d0bc05d6f0" targetNamespace="http://schemas.microsoft.com/office/2006/metadata/properties" ma:root="true" ma:fieldsID="954a3d3739d4c5f5af4a5321d9c08d06" ns3:_="" ns4:_="">
    <xsd:import namespace="b0bde371-2a4c-4d57-9233-9ce0b39d4d93"/>
    <xsd:import namespace="dd823be6-035a-40d2-86c5-15d0bc05d6f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de371-2a4c-4d57-9233-9ce0b39d4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23be6-035a-40d2-86c5-15d0bc05d6f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17C20C-42F2-43B2-8353-0CF1D43BD401}">
  <ds:schemaRefs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0bde371-2a4c-4d57-9233-9ce0b39d4d9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dd823be6-035a-40d2-86c5-15d0bc05d6f0"/>
  </ds:schemaRefs>
</ds:datastoreItem>
</file>

<file path=customXml/itemProps2.xml><?xml version="1.0" encoding="utf-8"?>
<ds:datastoreItem xmlns:ds="http://schemas.openxmlformats.org/officeDocument/2006/customXml" ds:itemID="{0207CC79-9DAD-4202-BCC6-F1862B7CD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de371-2a4c-4d57-9233-9ce0b39d4d93"/>
    <ds:schemaRef ds:uri="dd823be6-035a-40d2-86c5-15d0bc05d6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5979953-F7F1-4BBD-AFD5-4EB5E6C550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2023-09-01T13:10:12Z</dcterms:created>
  <dcterms:modified xsi:type="dcterms:W3CDTF">2023-09-04T15:04:49Z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0x010100A0509763D9E92C4AB56B783DF7C7CDCA</vt:lpwstr>
  </property>
</Properties>
</file>