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Documents\GitHub\GNURADIO_THESIS_MASTER\Telemetry Ranging Cleaned\Results\"/>
    </mc:Choice>
  </mc:AlternateContent>
  <xr:revisionPtr revIDLastSave="0" documentId="8_{2FB31BE3-9A4F-48B3-A411-DD393389EF58}" xr6:coauthVersionLast="47" xr6:coauthVersionMax="47" xr10:uidLastSave="{00000000-0000-0000-0000-000000000000}"/>
  <bookViews>
    <workbookView xWindow="-108" yWindow="-108" windowWidth="23256" windowHeight="12576" activeTab="3" xr2:uid="{54920B9A-9BA4-44F4-AC24-DA03DE65133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chart.v1.0" hidden="1">Sheet2!$J$2:$J$98</definedName>
    <definedName name="_xlchart.v1.1" hidden="1">Sheet3!$U$2:$U$72</definedName>
    <definedName name="_xlchart.v1.2" hidden="1">Sheet3!$Y$2:$Y$197</definedName>
    <definedName name="_xlchart.v1.3" hidden="1">Sheet3!$L$1</definedName>
    <definedName name="_xlchart.v1.4" hidden="1">Sheet3!$L$2:$L$201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4" i="1" l="1"/>
  <c r="AB14" i="1"/>
  <c r="AC14" i="1"/>
  <c r="AD14" i="1"/>
  <c r="AE14" i="1"/>
  <c r="AB13" i="1"/>
  <c r="AC13" i="1"/>
  <c r="AD13" i="1"/>
  <c r="AE13" i="1"/>
  <c r="AA13" i="1"/>
  <c r="AA10" i="1"/>
  <c r="AB10" i="1"/>
  <c r="AC10" i="1"/>
  <c r="AD10" i="1" a="1"/>
  <c r="AD10" i="1" s="1"/>
  <c r="AE10" i="1" a="1"/>
  <c r="AE10" i="1" s="1"/>
  <c r="F11" i="4"/>
  <c r="E11" i="4"/>
  <c r="D11" i="4"/>
  <c r="C11" i="4"/>
  <c r="B11" i="4"/>
  <c r="F12" i="4" a="1"/>
  <c r="F12" i="4" s="1"/>
  <c r="E12" i="4"/>
  <c r="D12" i="4"/>
  <c r="C12" i="4"/>
  <c r="B12" i="4"/>
  <c r="AI29" i="3"/>
  <c r="AH29" i="3"/>
  <c r="AG29" i="3"/>
  <c r="AF29" i="3"/>
  <c r="AE29" i="3" a="1"/>
  <c r="AE29" i="3" s="1"/>
  <c r="AG27" i="3"/>
  <c r="AH27" i="3" s="1"/>
  <c r="AI27" i="3" s="1"/>
  <c r="AF27" i="3"/>
  <c r="AI25" i="3"/>
  <c r="AH25" i="3"/>
  <c r="AG25" i="3"/>
  <c r="AF25" i="3"/>
  <c r="AE25" i="3" a="1"/>
  <c r="AE25" i="3" s="1"/>
  <c r="AI24" i="3" a="1"/>
  <c r="AI24" i="3" s="1"/>
  <c r="AI28" i="3" s="1"/>
  <c r="AH24" i="3"/>
  <c r="AH28" i="3" s="1"/>
  <c r="AG24" i="3"/>
  <c r="AG28" i="3" s="1"/>
  <c r="AF24" i="3"/>
  <c r="AF28" i="3" s="1"/>
  <c r="AE24" i="3"/>
  <c r="AE28" i="3" s="1"/>
  <c r="AF22" i="2"/>
  <c r="AE22" i="2"/>
  <c r="AD22" i="2"/>
  <c r="AC22" i="2"/>
  <c r="AB22" i="2"/>
  <c r="Z2" i="3" l="1" a="1"/>
  <c r="Z2" i="3" s="1"/>
  <c r="AB20" i="2"/>
  <c r="AD20" i="2"/>
  <c r="AE20" i="2"/>
  <c r="AF20" i="2"/>
  <c r="AC20" i="2"/>
  <c r="AA2" i="2" a="1"/>
  <c r="AA2" i="2" s="1"/>
  <c r="AF20" i="3"/>
  <c r="AG20" i="3"/>
  <c r="AH20" i="3"/>
  <c r="AI20" i="3"/>
  <c r="AE20" i="3"/>
  <c r="AF15" i="3" l="1"/>
  <c r="AG15" i="3"/>
  <c r="AH15" i="3"/>
  <c r="AI15" i="3"/>
  <c r="AE15" i="3"/>
  <c r="AF16" i="3"/>
  <c r="AG16" i="3"/>
  <c r="AH16" i="3"/>
  <c r="AI16" i="3"/>
  <c r="AE16" i="3"/>
  <c r="AF11" i="3"/>
  <c r="AG11" i="3"/>
  <c r="AH11" i="3"/>
  <c r="AI11" i="3"/>
  <c r="AE11" i="3"/>
  <c r="AF10" i="3"/>
  <c r="AG10" i="3"/>
  <c r="AH10" i="3"/>
  <c r="AI10" i="3"/>
  <c r="AE10" i="3"/>
  <c r="AI7" i="3"/>
  <c r="AF7" i="3"/>
  <c r="AG7" i="3"/>
  <c r="AH7" i="3"/>
  <c r="AE7" i="3"/>
  <c r="AE6" i="1"/>
  <c r="AB6" i="1"/>
  <c r="AC6" i="1"/>
  <c r="AD6" i="1"/>
  <c r="AA6" i="1"/>
  <c r="AB5" i="1"/>
  <c r="AC5" i="1"/>
  <c r="AD5" i="1"/>
  <c r="AE5" i="1"/>
  <c r="AA5" i="1"/>
  <c r="V2" i="1" a="1"/>
  <c r="V2" i="1" s="1"/>
  <c r="V2" i="3" a="1"/>
  <c r="V2" i="3" s="1"/>
  <c r="Q2" i="3" a="1"/>
  <c r="Q2" i="3" s="1"/>
  <c r="M2" i="3" a="1"/>
  <c r="M2" i="3" s="1"/>
  <c r="F2" i="3" a="1"/>
  <c r="F2" i="3" s="1"/>
  <c r="H7" i="3"/>
  <c r="H4" i="3"/>
  <c r="H2" i="3"/>
  <c r="AC7" i="2"/>
  <c r="AC4" i="2"/>
  <c r="AD6" i="2" s="1"/>
  <c r="AC2" i="2"/>
  <c r="X2" i="2" a="1"/>
  <c r="X2" i="2" s="1"/>
  <c r="S2" i="1" a="1"/>
  <c r="S2" i="1" s="1"/>
  <c r="U2" i="2" a="1"/>
  <c r="U2" i="2" s="1"/>
  <c r="R2" i="2" a="1"/>
  <c r="R2" i="2" s="1"/>
  <c r="P2" i="1" a="1"/>
  <c r="P2" i="1" s="1"/>
  <c r="I6" i="3" l="1"/>
  <c r="O2" i="2" a="1"/>
  <c r="O2" i="2" s="1"/>
  <c r="K2" i="2" a="1"/>
  <c r="K2" i="2" s="1"/>
  <c r="I2" i="1" a="1"/>
  <c r="I2" i="1" s="1"/>
  <c r="F2" i="1" a="1"/>
  <c r="F2" i="1" s="1"/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<sst xmlns="http://schemas.openxmlformats.org/spreadsheetml/2006/main" count="40" uniqueCount="26">
  <si>
    <t>No Scrambling wrong differential encoding</t>
  </si>
  <si>
    <t>9600bps</t>
  </si>
  <si>
    <t>(1 value of 400 was detected)</t>
  </si>
  <si>
    <t>19200bps</t>
  </si>
  <si>
    <t xml:space="preserve">No scrambling with differential encoding </t>
  </si>
  <si>
    <t>19200 bps</t>
  </si>
  <si>
    <t>High variability probably due to processing burden with an larger no of values being sent. Increase 7E.</t>
  </si>
  <si>
    <t>4800 bps</t>
  </si>
  <si>
    <t>2400bps</t>
  </si>
  <si>
    <t>1200bps</t>
  </si>
  <si>
    <t>seconds</t>
  </si>
  <si>
    <t>Correlation of Attach Sync Marker</t>
  </si>
  <si>
    <t>with scrambling</t>
  </si>
  <si>
    <t>minutes</t>
  </si>
  <si>
    <t>to get to 1KM</t>
  </si>
  <si>
    <t>4800bps</t>
  </si>
  <si>
    <t>There was 1 aberrant value of 7000</t>
  </si>
  <si>
    <t>Something in the code is causing these bit shifts</t>
  </si>
  <si>
    <t>Not valid because system error</t>
  </si>
  <si>
    <t>count</t>
  </si>
  <si>
    <t>standard deviation</t>
  </si>
  <si>
    <t>ASM</t>
  </si>
  <si>
    <t>Bitrate</t>
  </si>
  <si>
    <t>1Sd km</t>
  </si>
  <si>
    <t>No Differential Encoding</t>
  </si>
  <si>
    <t xml:space="preserve"> Differential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</si>
</sst>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 Accuracy vs Bitrate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AX25DifferentialEncoded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Sheet2!$AB$19:$AF$19</c:f>
              <c:numCache>
                <c:formatCode>General</c:formatCode>
                <c:ptCount val="5"/>
                <c:pt idx="0">
                  <c:v>19200</c:v>
                </c:pt>
                <c:pt idx="1">
                  <c:v>9600</c:v>
                </c:pt>
                <c:pt idx="2">
                  <c:v>4800</c:v>
                </c:pt>
                <c:pt idx="3">
                  <c:v>2400</c:v>
                </c:pt>
                <c:pt idx="4">
                  <c:v>1200</c:v>
                </c:pt>
              </c:numCache>
            </c:numRef>
          </c:xVal>
          <c:yVal>
            <c:numRef>
              <c:f>Sheet2!$AB$20:$AF$20</c:f>
              <c:numCache>
                <c:formatCode>General</c:formatCode>
                <c:ptCount val="5"/>
                <c:pt idx="0">
                  <c:v>113.50515463917509</c:v>
                </c:pt>
                <c:pt idx="1">
                  <c:v>226.65454545454557</c:v>
                </c:pt>
                <c:pt idx="2">
                  <c:v>471.4320000000007</c:v>
                </c:pt>
                <c:pt idx="3">
                  <c:v>934.61408450704323</c:v>
                </c:pt>
                <c:pt idx="4">
                  <c:v>1645.6114285714314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9-4FAC-9B60-378B38BACEC8}"/>
            </c:ext>
          </c:extLst>
        </c:ser>
        <c:ser>
          <c:idx val="1"/>
          <c:order val="1"/>
          <c:tx>
            <c:v>AX25NoDifferentialEncoding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Sheet1!$AA$5:$AE$5</c:f>
              <c:numCache>
                <c:formatCode>General</c:formatCode>
                <c:ptCount val="5"/>
                <c:pt idx="0">
                  <c:v>1200</c:v>
                </c:pt>
                <c:pt idx="1">
                  <c:v>2400</c:v>
                </c:pt>
                <c:pt idx="2">
                  <c:v>4800</c:v>
                </c:pt>
                <c:pt idx="3">
                  <c:v>9600</c:v>
                </c:pt>
                <c:pt idx="4">
                  <c:v>19200</c:v>
                </c:pt>
              </c:numCache>
            </c:numRef>
          </c:xVal>
          <c:yVal>
            <c:numRef>
              <c:f>Sheet1!$AA$6:$AE$6</c:f>
              <c:numCache>
                <c:formatCode>General</c:formatCode>
                <c:ptCount val="5"/>
                <c:pt idx="0">
                  <c:v>1590.6857142857132</c:v>
                </c:pt>
                <c:pt idx="1">
                  <c:v>918.67605633803043</c:v>
                </c:pt>
                <c:pt idx="2">
                  <c:v>470.20273972602803</c:v>
                </c:pt>
                <c:pt idx="3">
                  <c:v>232.27844522968226</c:v>
                </c:pt>
                <c:pt idx="4">
                  <c:v>115.08085106382968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69-4FAC-9B60-378B38BACEC8}"/>
            </c:ext>
          </c:extLst>
        </c:ser>
        <c:ser>
          <c:idx val="2"/>
          <c:order val="2"/>
          <c:tx>
            <c:v>ASMCorrelation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Sheet3!$AE$19:$AI$19</c:f>
              <c:numCache>
                <c:formatCode>General</c:formatCode>
                <c:ptCount val="5"/>
                <c:pt idx="0">
                  <c:v>19200</c:v>
                </c:pt>
                <c:pt idx="1">
                  <c:v>9600</c:v>
                </c:pt>
                <c:pt idx="2">
                  <c:v>4800</c:v>
                </c:pt>
                <c:pt idx="3">
                  <c:v>2400</c:v>
                </c:pt>
                <c:pt idx="4">
                  <c:v>1200</c:v>
                </c:pt>
              </c:numCache>
            </c:numRef>
          </c:xVal>
          <c:yVal>
            <c:numRef>
              <c:f>Sheet3!$AE$20:$AI$20</c:f>
              <c:numCache>
                <c:formatCode>General</c:formatCode>
                <c:ptCount val="5"/>
                <c:pt idx="0">
                  <c:v>223.38367346938799</c:v>
                </c:pt>
                <c:pt idx="1">
                  <c:v>380.02010050251266</c:v>
                </c:pt>
                <c:pt idx="2">
                  <c:v>912.64800000000105</c:v>
                </c:pt>
                <c:pt idx="3">
                  <c:v>1544.585915492961</c:v>
                </c:pt>
                <c:pt idx="4">
                  <c:v>2577.1774647887273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69-4FAC-9B60-378B38BAC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042927"/>
        <c:axId val="533105119"/>
      </c:scatterChart>
      <c:valAx>
        <c:axId val="61604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BitRate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33105119"/>
        <c:crosses val="autoZero"/>
        <c:crossBetween val="midCat"/>
      </c:valAx>
      <c:valAx>
        <c:axId val="533105119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 Accuracy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16042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 performance for different scenarios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Scrambling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Sheet4!$B$17:$F$17</c:f>
              <c:numCache>
                <c:formatCode>General</c:formatCode>
                <c:ptCount val="5"/>
                <c:pt idx="0">
                  <c:v>19200</c:v>
                </c:pt>
                <c:pt idx="1">
                  <c:v>9600</c:v>
                </c:pt>
                <c:pt idx="2">
                  <c:v>4800</c:v>
                </c:pt>
                <c:pt idx="3">
                  <c:v>2400</c:v>
                </c:pt>
                <c:pt idx="4">
                  <c:v>1200</c:v>
                </c:pt>
              </c:numCache>
            </c:numRef>
          </c:xVal>
          <c:yVal>
            <c:numRef>
              <c:f>Sheet4!$B$18:$F$18</c:f>
              <c:numCache>
                <c:formatCode>General</c:formatCode>
                <c:ptCount val="5"/>
                <c:pt idx="0">
                  <c:v>71.901235243306772</c:v>
                </c:pt>
                <c:pt idx="1">
                  <c:v>117.53192387297497</c:v>
                </c:pt>
                <c:pt idx="2">
                  <c:v>278.45901748388479</c:v>
                </c:pt>
                <c:pt idx="3">
                  <c:v>608.93449549092941</c:v>
                </c:pt>
                <c:pt idx="4">
                  <c:v>1149.6251968355577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E4-4E27-83D5-7C30F5B90EC5}"/>
            </c:ext>
          </c:extLst>
        </c:ser>
        <c:ser>
          <c:idx val="1"/>
          <c:order val="1"/>
          <c:tx>
            <c:strRef>
              <c:f>Sheet4!$A$9</c:f>
              <c:strCache>
                <c:ptCount val="1"/>
                <c:pt idx="0">
                  <c:v> Differential Encoding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Sheet4!$B$10:$F$10</c:f>
              <c:numCache>
                <c:formatCode>General</c:formatCode>
                <c:ptCount val="5"/>
                <c:pt idx="0">
                  <c:v>19200</c:v>
                </c:pt>
                <c:pt idx="1">
                  <c:v>9600</c:v>
                </c:pt>
                <c:pt idx="2">
                  <c:v>4800</c:v>
                </c:pt>
                <c:pt idx="3">
                  <c:v>2400</c:v>
                </c:pt>
                <c:pt idx="4">
                  <c:v>1200</c:v>
                </c:pt>
              </c:numCache>
            </c:numRef>
          </c:xVal>
          <c:yVal>
            <c:numRef>
              <c:f>Sheet4!$B$11:$F$11</c:f>
              <c:numCache>
                <c:formatCode>General</c:formatCode>
                <c:ptCount val="5"/>
                <c:pt idx="0">
                  <c:v>49.435337333931351</c:v>
                </c:pt>
                <c:pt idx="1">
                  <c:v>101.30257694883657</c:v>
                </c:pt>
                <c:pt idx="2">
                  <c:v>205.69032469401</c:v>
                </c:pt>
                <c:pt idx="3">
                  <c:v>434.04893381006008</c:v>
                </c:pt>
                <c:pt idx="4">
                  <c:v>782.79635988040775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E4-4E27-83D5-7C30F5B90EC5}"/>
            </c:ext>
          </c:extLst>
        </c:ser>
        <c:ser>
          <c:idx val="2"/>
          <c:order val="2"/>
          <c:tx>
            <c:strRef>
              <c:f>Sheet4!$A$4</c:f>
              <c:strCache>
                <c:ptCount val="1"/>
                <c:pt idx="0">
                  <c:v>No Differential Encoding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Sheet4!$B$5:$F$5</c:f>
              <c:numCache>
                <c:formatCode>General</c:formatCode>
                <c:ptCount val="5"/>
                <c:pt idx="0">
                  <c:v>19200</c:v>
                </c:pt>
                <c:pt idx="1">
                  <c:v>9600</c:v>
                </c:pt>
                <c:pt idx="2">
                  <c:v>4800</c:v>
                </c:pt>
                <c:pt idx="3">
                  <c:v>2400</c:v>
                </c:pt>
                <c:pt idx="4">
                  <c:v>1200</c:v>
                </c:pt>
              </c:numCache>
            </c:numRef>
          </c:xVal>
          <c:yVal>
            <c:numRef>
              <c:f>Sheet4!$B$6:$F$6</c:f>
              <c:numCache>
                <c:formatCode>General</c:formatCode>
                <c:ptCount val="5"/>
                <c:pt idx="0">
                  <c:v>51.024610667482683</c:v>
                </c:pt>
                <c:pt idx="1">
                  <c:v>102.75961307752969</c:v>
                </c:pt>
                <c:pt idx="2">
                  <c:v>205.01453336042755</c:v>
                </c:pt>
                <c:pt idx="3">
                  <c:v>430.76087680979066</c:v>
                </c:pt>
                <c:pt idx="4">
                  <c:v>825.47052434028319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E4-4E27-83D5-7C30F5B90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256992"/>
        <c:axId val="707631424"/>
      </c:scatterChart>
      <c:valAx>
        <c:axId val="73125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Satellite Bitrate</a:t>
                </a:r>
                <a:r>
                  <a:rPr lang="en-US" baseline="0"/>
                  <a:t> (bps)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7631424"/>
        <c:crosses val="autoZero"/>
        <c:crossBetween val="midCat"/>
      </c:valAx>
      <c:valAx>
        <c:axId val="707631424"/>
        <c:scaling>
          <c:logBase val="10"/>
          <c:orientation val="minMax"/>
          <c:max val="20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 Sigma</a:t>
                </a:r>
                <a:r>
                  <a:rPr lang="en-US" baseline="0"/>
                  <a:t> Range Accuracy (km)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3125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4A60695-8DD1-4130-8E29-BA1B3D3FB992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 FOR TELEMETRY RANGING WITH ASM AT 19200BPS NO TIMING CORRECTION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FOR TELEMETRY RANGING WITH ASM AT 19200BPS NO TIMING CORRECTION</a:t>
          </a:r>
        </a:p>
      </cx:txPr>
    </cx:title>
    <cx:plotArea>
      <cx:plotAreaRegion>
        <cx:series layoutId="clusteredColumn" uniqueId="{73BB667E-CD3C-430A-89B6-68FF3621A021}">
          <cx:dataId val="0"/>
          <cx:layoutPr>
            <cx:binning intervalClosed="r">
              <cx:binCount val="1000"/>
            </cx:binning>
          </cx:layoutPr>
        </cx:series>
      </cx:plotAreaRegion>
      <cx:axis id="0">
        <cx:catScaling gapWidth="4.86999989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AE0F01F-C477-44A6-86B4-50420F6E12EB}">
          <cx:dataId val="0"/>
          <cx:layoutPr>
            <cx:binning intervalClosed="r">
              <cx:binCount val="2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C8C214F1-17C9-4C3C-86B2-AA82B7B91679}">
          <cx:tx>
            <cx:txData>
              <cx:f>_xlchart.v1.3</cx:f>
              <cx:v>4800bps</cx:v>
            </cx:txData>
          </cx:tx>
          <cx:dataId val="0"/>
          <cx:layoutPr>
            <cx:binning intervalClosed="r">
              <cx:binCount val="2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523987</xdr:colOff>
      <xdr:row>29</xdr:row>
      <xdr:rowOff>48185</xdr:rowOff>
    </xdr:from>
    <xdr:to>
      <xdr:col>25</xdr:col>
      <xdr:colOff>5827</xdr:colOff>
      <xdr:row>49</xdr:row>
      <xdr:rowOff>135815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EAAE9B-703F-8BE0-7953-7F03B4F93C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2927" y="5351705"/>
              <a:ext cx="11673840" cy="37452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798634</xdr:colOff>
      <xdr:row>16</xdr:row>
      <xdr:rowOff>84128</xdr:rowOff>
    </xdr:from>
    <xdr:to>
      <xdr:col>8</xdr:col>
      <xdr:colOff>49818</xdr:colOff>
      <xdr:row>43</xdr:row>
      <xdr:rowOff>172147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6FB4A3-BB01-0001-D5F5-D7C66C357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8520</xdr:colOff>
      <xdr:row>24</xdr:row>
      <xdr:rowOff>15292</xdr:rowOff>
    </xdr:from>
    <xdr:to>
      <xdr:col>29</xdr:col>
      <xdr:colOff>151994</xdr:colOff>
      <xdr:row>41</xdr:row>
      <xdr:rowOff>146260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84DA395-F7A5-C69E-F2F1-70820F3628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7720" y="4404412"/>
              <a:ext cx="16602674" cy="32399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419100</xdr:colOff>
      <xdr:row>9</xdr:row>
      <xdr:rowOff>136683</xdr:rowOff>
    </xdr:from>
    <xdr:to>
      <xdr:col>26</xdr:col>
      <xdr:colOff>116681</xdr:colOff>
      <xdr:row>24</xdr:row>
      <xdr:rowOff>136684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B6D753F-ABE1-19DF-AA6D-FCC79ACAD6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91900" y="1782603"/>
              <a:ext cx="4574381" cy="2743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119062</xdr:colOff>
      <xdr:row>4</xdr:row>
      <xdr:rowOff>89059</xdr:rowOff>
    </xdr:from>
    <xdr:to>
      <xdr:col>7</xdr:col>
      <xdr:colOff>423862</xdr:colOff>
      <xdr:row>19</xdr:row>
      <xdr:rowOff>89059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400957F-4529-EB10-B8B3-C4A985B0C1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2" y="82057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142710</xdr:rowOff>
    </xdr:from>
    <xdr:to>
      <xdr:col>15</xdr:col>
      <xdr:colOff>79594</xdr:colOff>
      <xdr:row>56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22D42E-276B-958B-B2F1-8520239F4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2738-A940-442E-AE9F-4EF02A87617D}">
  <dimension ref="A1:AE814"/>
  <sheetViews>
    <sheetView zoomScaleNormal="100" workbookViewId="0">
      <selection activeCell="AB23" sqref="AB23"/>
    </sheetView>
  </sheetViews>
  <sheetFormatPr defaultRowHeight="14.4" x14ac:dyDescent="0.3"/>
  <cols>
    <col min="1" max="1" width="44" customWidth="1"/>
    <col min="5" max="5" width="28.6640625" customWidth="1"/>
  </cols>
  <sheetData>
    <row r="1" spans="1:31" x14ac:dyDescent="0.3">
      <c r="A1" t="s">
        <v>0</v>
      </c>
      <c r="D1" t="s">
        <v>1</v>
      </c>
      <c r="E1" t="s">
        <v>2</v>
      </c>
      <c r="H1" t="s">
        <v>3</v>
      </c>
      <c r="L1">
        <v>38400</v>
      </c>
      <c r="O1" t="s">
        <v>7</v>
      </c>
      <c r="R1" t="s">
        <v>8</v>
      </c>
      <c r="U1" t="s">
        <v>9</v>
      </c>
    </row>
    <row r="2" spans="1:31" x14ac:dyDescent="0.3">
      <c r="D2">
        <v>8121</v>
      </c>
      <c r="E2" cm="1">
        <f t="array" ref="E2">MAX(ABS(D2:D284-AVERAGE(D2:D284)))</f>
        <v>193.56537102473521</v>
      </c>
      <c r="F2" cm="1">
        <f t="array" ref="F2">MAX(ABS(D2:D284-AVERAGE(D2:D284)))</f>
        <v>193.56537102473521</v>
      </c>
      <c r="H2">
        <v>5361</v>
      </c>
      <c r="I2" cm="1">
        <f t="array" ref="I2">MAX(ABS(H2:H565-AVERAGE(H2:H565)))</f>
        <v>95.900709219858072</v>
      </c>
      <c r="L2">
        <v>7476</v>
      </c>
      <c r="M2" t="s">
        <v>6</v>
      </c>
      <c r="O2">
        <v>14530</v>
      </c>
      <c r="P2" cm="1">
        <f t="array" ref="P2">MAX(ABS(O2:O147-AVERAGE(O2:O147)))</f>
        <v>391.83561643835674</v>
      </c>
      <c r="R2">
        <v>25888</v>
      </c>
      <c r="S2" cm="1">
        <f t="array" ref="S2">MAX(ABS(R2:R72-AVERAGE(R2:R72)))</f>
        <v>765.56338028169193</v>
      </c>
      <c r="U2">
        <v>49887</v>
      </c>
      <c r="V2" cm="1">
        <f t="array" ref="V2">MAX(ABS(U2:U36-AVERAGE(U2:U36)))</f>
        <v>1325.5714285714275</v>
      </c>
      <c r="AA2">
        <v>1200</v>
      </c>
      <c r="AB2">
        <v>2400</v>
      </c>
      <c r="AC2">
        <v>4800</v>
      </c>
      <c r="AD2">
        <v>9600</v>
      </c>
      <c r="AE2">
        <v>19200</v>
      </c>
    </row>
    <row r="3" spans="1:31" x14ac:dyDescent="0.3">
      <c r="D3">
        <v>8167</v>
      </c>
      <c r="H3">
        <v>5382</v>
      </c>
      <c r="L3">
        <v>7505</v>
      </c>
      <c r="O3">
        <v>14622</v>
      </c>
      <c r="R3">
        <v>26076</v>
      </c>
      <c r="U3">
        <v>50223</v>
      </c>
      <c r="AA3">
        <v>1325.5714285714275</v>
      </c>
      <c r="AB3">
        <v>765.56338028169193</v>
      </c>
      <c r="AC3">
        <v>391.83561643835674</v>
      </c>
      <c r="AD3">
        <v>193.56537102473521</v>
      </c>
      <c r="AE3">
        <v>95.900709219858072</v>
      </c>
    </row>
    <row r="4" spans="1:31" x14ac:dyDescent="0.3">
      <c r="D4">
        <v>8213</v>
      </c>
      <c r="H4">
        <v>5299</v>
      </c>
      <c r="L4">
        <v>8880</v>
      </c>
      <c r="O4">
        <v>14297</v>
      </c>
      <c r="R4">
        <v>26264</v>
      </c>
      <c r="U4">
        <v>50639</v>
      </c>
    </row>
    <row r="5" spans="1:31" x14ac:dyDescent="0.3">
      <c r="D5">
        <v>8259</v>
      </c>
      <c r="H5">
        <v>5216</v>
      </c>
      <c r="L5">
        <v>10255</v>
      </c>
      <c r="O5">
        <v>14389</v>
      </c>
      <c r="R5">
        <v>26452</v>
      </c>
      <c r="U5">
        <v>51015</v>
      </c>
      <c r="AA5">
        <f>AA2</f>
        <v>1200</v>
      </c>
      <c r="AB5">
        <f t="shared" ref="AB5:AE5" si="0">AB2</f>
        <v>2400</v>
      </c>
      <c r="AC5">
        <f t="shared" si="0"/>
        <v>4800</v>
      </c>
      <c r="AD5">
        <f t="shared" si="0"/>
        <v>9600</v>
      </c>
      <c r="AE5">
        <f t="shared" si="0"/>
        <v>19200</v>
      </c>
    </row>
    <row r="6" spans="1:31" x14ac:dyDescent="0.3">
      <c r="D6">
        <v>8305</v>
      </c>
      <c r="H6">
        <v>5237</v>
      </c>
      <c r="L6">
        <v>11629</v>
      </c>
      <c r="O6">
        <v>14481</v>
      </c>
      <c r="R6">
        <v>26640</v>
      </c>
      <c r="U6">
        <v>51392</v>
      </c>
      <c r="AA6">
        <f>AA3*4*300/1000</f>
        <v>1590.6857142857132</v>
      </c>
      <c r="AB6">
        <f t="shared" ref="AB6:AE6" si="1">AB3*4*300/1000</f>
        <v>918.67605633803043</v>
      </c>
      <c r="AC6">
        <f t="shared" si="1"/>
        <v>470.20273972602803</v>
      </c>
      <c r="AD6">
        <f t="shared" si="1"/>
        <v>232.27844522968226</v>
      </c>
      <c r="AE6">
        <f t="shared" si="1"/>
        <v>115.08085106382968</v>
      </c>
    </row>
    <row r="7" spans="1:31" x14ac:dyDescent="0.3">
      <c r="D7">
        <v>8351</v>
      </c>
      <c r="H7">
        <v>5258</v>
      </c>
      <c r="L7">
        <v>6348</v>
      </c>
      <c r="O7">
        <v>14559</v>
      </c>
      <c r="R7">
        <v>25995</v>
      </c>
      <c r="U7">
        <v>50101</v>
      </c>
    </row>
    <row r="8" spans="1:31" x14ac:dyDescent="0.3">
      <c r="D8">
        <v>8397</v>
      </c>
      <c r="H8">
        <v>5279</v>
      </c>
      <c r="L8">
        <v>10430</v>
      </c>
      <c r="O8">
        <v>14665</v>
      </c>
      <c r="R8">
        <v>26183</v>
      </c>
      <c r="U8">
        <v>50478</v>
      </c>
    </row>
    <row r="9" spans="1:31" x14ac:dyDescent="0.3">
      <c r="D9">
        <v>8443</v>
      </c>
      <c r="H9">
        <v>5300</v>
      </c>
      <c r="L9">
        <v>7856</v>
      </c>
      <c r="O9">
        <v>14757</v>
      </c>
      <c r="R9">
        <v>26372</v>
      </c>
      <c r="U9">
        <v>50854</v>
      </c>
    </row>
    <row r="10" spans="1:31" x14ac:dyDescent="0.3">
      <c r="D10">
        <v>8281</v>
      </c>
      <c r="H10">
        <v>5321</v>
      </c>
      <c r="L10">
        <v>9126</v>
      </c>
      <c r="O10">
        <v>14433</v>
      </c>
      <c r="R10">
        <v>25726</v>
      </c>
      <c r="U10">
        <v>49564</v>
      </c>
      <c r="AA10">
        <f>_xlfn.STDEV.S(H2:H565)</f>
        <v>42.520508889568902</v>
      </c>
      <c r="AB10">
        <f>_xlfn.STDEV.S(D2:D284)</f>
        <v>85.633010897941418</v>
      </c>
      <c r="AC10">
        <f>_xlfn.STDEV.S(O2:O147)</f>
        <v>170.84544446702296</v>
      </c>
      <c r="AD10">
        <f t="array" ref="AD10">_xlfn.STDEV.S(R2:R72)</f>
        <v>358.96739734149224</v>
      </c>
      <c r="AE10">
        <f t="array" ref="AE10">_xlfn.STDEV.S(U2:U36)</f>
        <v>687.89210361690266</v>
      </c>
    </row>
    <row r="11" spans="1:31" x14ac:dyDescent="0.3">
      <c r="D11">
        <v>8327</v>
      </c>
      <c r="H11">
        <v>5342</v>
      </c>
      <c r="L11">
        <v>10501</v>
      </c>
      <c r="O11">
        <v>14525</v>
      </c>
      <c r="R11">
        <v>25915</v>
      </c>
      <c r="U11">
        <v>49940</v>
      </c>
    </row>
    <row r="12" spans="1:31" x14ac:dyDescent="0.3">
      <c r="D12">
        <v>8373</v>
      </c>
      <c r="H12">
        <v>5359</v>
      </c>
      <c r="L12">
        <v>11980</v>
      </c>
      <c r="O12">
        <v>14617</v>
      </c>
      <c r="R12">
        <v>26103</v>
      </c>
      <c r="U12">
        <v>50317</v>
      </c>
    </row>
    <row r="13" spans="1:31" x14ac:dyDescent="0.3">
      <c r="D13">
        <v>8210</v>
      </c>
      <c r="H13">
        <v>5280</v>
      </c>
      <c r="L13">
        <v>6698</v>
      </c>
      <c r="O13">
        <v>14709</v>
      </c>
      <c r="R13">
        <v>26291</v>
      </c>
      <c r="U13">
        <v>50693</v>
      </c>
      <c r="AA13">
        <f>AA10*4*0.3</f>
        <v>51.024610667482683</v>
      </c>
      <c r="AB13">
        <f t="shared" ref="AB13:AE13" si="2">AB10*4*0.3</f>
        <v>102.75961307752969</v>
      </c>
      <c r="AC13">
        <f t="shared" si="2"/>
        <v>205.01453336042755</v>
      </c>
      <c r="AD13">
        <f t="shared" si="2"/>
        <v>430.76087680979066</v>
      </c>
      <c r="AE13">
        <f t="shared" si="2"/>
        <v>825.47052434028319</v>
      </c>
    </row>
    <row r="14" spans="1:31" x14ac:dyDescent="0.3">
      <c r="D14">
        <v>8256</v>
      </c>
      <c r="H14">
        <v>5301</v>
      </c>
      <c r="L14">
        <v>7560</v>
      </c>
      <c r="O14">
        <v>14385</v>
      </c>
      <c r="R14">
        <v>26479</v>
      </c>
      <c r="U14">
        <v>51069</v>
      </c>
      <c r="AA14">
        <f>COUNT(H2:H565)</f>
        <v>564</v>
      </c>
      <c r="AB14">
        <f>COUNT(D2:D284)</f>
        <v>283</v>
      </c>
      <c r="AC14">
        <f>COUNT(O2:O147)</f>
        <v>146</v>
      </c>
      <c r="AD14">
        <f>COUNT(R2:R72)</f>
        <v>71</v>
      </c>
      <c r="AE14">
        <f>COUNT(U2:U36)</f>
        <v>35</v>
      </c>
    </row>
    <row r="15" spans="1:31" x14ac:dyDescent="0.3">
      <c r="D15">
        <v>8302</v>
      </c>
      <c r="H15">
        <v>5322</v>
      </c>
      <c r="L15">
        <v>7589</v>
      </c>
      <c r="O15">
        <v>14477</v>
      </c>
      <c r="R15">
        <v>26667</v>
      </c>
      <c r="U15">
        <v>51445</v>
      </c>
    </row>
    <row r="16" spans="1:31" x14ac:dyDescent="0.3">
      <c r="D16">
        <v>8348</v>
      </c>
      <c r="H16">
        <v>5343</v>
      </c>
      <c r="L16">
        <v>7618</v>
      </c>
      <c r="O16">
        <v>14569</v>
      </c>
      <c r="R16">
        <v>26855</v>
      </c>
      <c r="U16">
        <v>51775</v>
      </c>
    </row>
    <row r="17" spans="4:21" x14ac:dyDescent="0.3">
      <c r="D17">
        <v>8394</v>
      </c>
      <c r="H17">
        <v>5259</v>
      </c>
      <c r="L17">
        <v>8993</v>
      </c>
      <c r="O17">
        <v>14661</v>
      </c>
      <c r="R17">
        <v>26210</v>
      </c>
      <c r="U17">
        <v>50532</v>
      </c>
    </row>
    <row r="18" spans="4:21" x14ac:dyDescent="0.3">
      <c r="D18">
        <v>8232</v>
      </c>
      <c r="H18">
        <v>5280</v>
      </c>
      <c r="L18">
        <v>7564</v>
      </c>
      <c r="O18">
        <v>14336</v>
      </c>
      <c r="R18">
        <v>25565</v>
      </c>
      <c r="U18">
        <v>49242</v>
      </c>
    </row>
    <row r="19" spans="4:21" x14ac:dyDescent="0.3">
      <c r="D19">
        <v>8278</v>
      </c>
      <c r="H19">
        <v>5302</v>
      </c>
      <c r="L19">
        <v>7489</v>
      </c>
      <c r="O19">
        <v>14428</v>
      </c>
      <c r="R19">
        <v>25753</v>
      </c>
      <c r="U19">
        <v>49618</v>
      </c>
    </row>
    <row r="20" spans="4:21" x14ac:dyDescent="0.3">
      <c r="D20">
        <v>8324</v>
      </c>
      <c r="H20">
        <v>5323</v>
      </c>
      <c r="L20">
        <v>7518</v>
      </c>
      <c r="O20">
        <v>14520</v>
      </c>
      <c r="R20">
        <v>25941</v>
      </c>
      <c r="U20">
        <v>49994</v>
      </c>
    </row>
    <row r="21" spans="4:21" x14ac:dyDescent="0.3">
      <c r="D21">
        <v>8370</v>
      </c>
      <c r="H21">
        <v>5239</v>
      </c>
      <c r="L21">
        <v>7547</v>
      </c>
      <c r="O21">
        <v>14613</v>
      </c>
      <c r="R21">
        <v>26130</v>
      </c>
      <c r="U21">
        <v>50370</v>
      </c>
    </row>
    <row r="22" spans="4:21" x14ac:dyDescent="0.3">
      <c r="D22">
        <v>8416</v>
      </c>
      <c r="H22">
        <v>5260</v>
      </c>
      <c r="L22">
        <v>7576</v>
      </c>
      <c r="O22">
        <v>14705</v>
      </c>
      <c r="R22">
        <v>26318</v>
      </c>
      <c r="U22">
        <v>50747</v>
      </c>
    </row>
    <row r="23" spans="4:21" x14ac:dyDescent="0.3">
      <c r="D23">
        <v>8254</v>
      </c>
      <c r="H23">
        <v>5281</v>
      </c>
      <c r="L23">
        <v>8951</v>
      </c>
      <c r="O23">
        <v>14797</v>
      </c>
      <c r="R23">
        <v>26506</v>
      </c>
      <c r="U23">
        <v>51123</v>
      </c>
    </row>
    <row r="24" spans="4:21" x14ac:dyDescent="0.3">
      <c r="D24">
        <v>8300</v>
      </c>
      <c r="H24">
        <v>5302</v>
      </c>
      <c r="L24">
        <v>10430</v>
      </c>
      <c r="O24">
        <v>14889</v>
      </c>
      <c r="R24">
        <v>26694</v>
      </c>
      <c r="U24">
        <v>51499</v>
      </c>
    </row>
    <row r="25" spans="4:21" x14ac:dyDescent="0.3">
      <c r="D25">
        <v>8346</v>
      </c>
      <c r="H25">
        <v>5323</v>
      </c>
      <c r="L25">
        <v>11804</v>
      </c>
      <c r="O25">
        <v>14564</v>
      </c>
      <c r="R25">
        <v>26882</v>
      </c>
      <c r="U25">
        <v>51876</v>
      </c>
    </row>
    <row r="26" spans="4:21" x14ac:dyDescent="0.3">
      <c r="D26">
        <v>8184</v>
      </c>
      <c r="H26">
        <v>5344</v>
      </c>
      <c r="L26">
        <v>6523</v>
      </c>
      <c r="O26">
        <v>14240</v>
      </c>
      <c r="R26">
        <v>25404</v>
      </c>
      <c r="U26">
        <v>50586</v>
      </c>
    </row>
    <row r="27" spans="4:21" x14ac:dyDescent="0.3">
      <c r="D27">
        <v>8230</v>
      </c>
      <c r="H27">
        <v>5366</v>
      </c>
      <c r="L27">
        <v>7897</v>
      </c>
      <c r="O27">
        <v>14332</v>
      </c>
      <c r="R27">
        <v>25592</v>
      </c>
      <c r="U27">
        <v>49295</v>
      </c>
    </row>
    <row r="28" spans="4:21" x14ac:dyDescent="0.3">
      <c r="D28">
        <v>8276</v>
      </c>
      <c r="H28">
        <v>5387</v>
      </c>
      <c r="L28">
        <v>9272</v>
      </c>
      <c r="O28">
        <v>14424</v>
      </c>
      <c r="R28">
        <v>25780</v>
      </c>
      <c r="U28">
        <v>49672</v>
      </c>
    </row>
    <row r="29" spans="4:21" x14ac:dyDescent="0.3">
      <c r="D29">
        <v>8322</v>
      </c>
      <c r="H29">
        <v>5303</v>
      </c>
      <c r="L29">
        <v>9613</v>
      </c>
      <c r="O29">
        <v>14516</v>
      </c>
      <c r="R29">
        <v>25968</v>
      </c>
      <c r="U29">
        <v>50048</v>
      </c>
    </row>
    <row r="30" spans="4:21" x14ac:dyDescent="0.3">
      <c r="D30">
        <v>8368</v>
      </c>
      <c r="H30">
        <v>5220</v>
      </c>
      <c r="L30">
        <v>10988</v>
      </c>
      <c r="O30">
        <v>14608</v>
      </c>
      <c r="R30">
        <v>26157</v>
      </c>
      <c r="U30">
        <v>50424</v>
      </c>
    </row>
    <row r="31" spans="4:21" x14ac:dyDescent="0.3">
      <c r="D31">
        <v>8414</v>
      </c>
      <c r="H31">
        <v>5241</v>
      </c>
      <c r="L31">
        <v>5707</v>
      </c>
      <c r="O31">
        <v>14700</v>
      </c>
      <c r="R31">
        <v>26345</v>
      </c>
      <c r="U31">
        <v>50800</v>
      </c>
    </row>
    <row r="32" spans="4:21" x14ac:dyDescent="0.3">
      <c r="D32">
        <v>8460</v>
      </c>
      <c r="H32">
        <v>5262</v>
      </c>
      <c r="L32">
        <v>7186</v>
      </c>
      <c r="O32">
        <v>14792</v>
      </c>
      <c r="R32">
        <v>26533</v>
      </c>
      <c r="U32">
        <v>51177</v>
      </c>
    </row>
    <row r="33" spans="4:21" x14ac:dyDescent="0.3">
      <c r="D33">
        <v>8506</v>
      </c>
      <c r="H33">
        <v>5283</v>
      </c>
      <c r="L33">
        <v>8560</v>
      </c>
      <c r="O33">
        <v>14884</v>
      </c>
      <c r="R33">
        <v>26671</v>
      </c>
      <c r="U33">
        <v>51553</v>
      </c>
    </row>
    <row r="34" spans="4:21" x14ac:dyDescent="0.3">
      <c r="D34">
        <v>8136</v>
      </c>
      <c r="H34">
        <v>5304</v>
      </c>
      <c r="L34">
        <v>9935</v>
      </c>
      <c r="O34">
        <v>14560</v>
      </c>
      <c r="R34">
        <v>26076</v>
      </c>
      <c r="U34">
        <v>50263</v>
      </c>
    </row>
    <row r="35" spans="4:21" x14ac:dyDescent="0.3">
      <c r="D35">
        <v>8182</v>
      </c>
      <c r="H35">
        <v>5325</v>
      </c>
      <c r="L35">
        <v>11309</v>
      </c>
      <c r="O35">
        <v>14235</v>
      </c>
      <c r="R35">
        <v>26264</v>
      </c>
      <c r="U35">
        <v>50639</v>
      </c>
    </row>
    <row r="36" spans="4:21" x14ac:dyDescent="0.3">
      <c r="D36">
        <v>8228</v>
      </c>
      <c r="H36">
        <v>5346</v>
      </c>
      <c r="L36">
        <v>6132</v>
      </c>
      <c r="O36">
        <v>14327</v>
      </c>
      <c r="R36">
        <v>25619</v>
      </c>
      <c r="U36">
        <v>51015</v>
      </c>
    </row>
    <row r="37" spans="4:21" x14ac:dyDescent="0.3">
      <c r="D37">
        <v>8274</v>
      </c>
      <c r="H37">
        <v>5271</v>
      </c>
      <c r="L37">
        <v>7507</v>
      </c>
      <c r="O37">
        <v>14419</v>
      </c>
      <c r="R37">
        <v>25807</v>
      </c>
    </row>
    <row r="38" spans="4:21" x14ac:dyDescent="0.3">
      <c r="D38">
        <v>8320</v>
      </c>
      <c r="H38">
        <v>5292</v>
      </c>
      <c r="L38">
        <v>8986</v>
      </c>
      <c r="O38">
        <v>14511</v>
      </c>
      <c r="R38">
        <v>25995</v>
      </c>
    </row>
    <row r="39" spans="4:21" x14ac:dyDescent="0.3">
      <c r="D39">
        <v>8366</v>
      </c>
      <c r="H39">
        <v>5313</v>
      </c>
      <c r="L39">
        <v>6516</v>
      </c>
      <c r="O39">
        <v>14591</v>
      </c>
      <c r="R39">
        <v>26183</v>
      </c>
    </row>
    <row r="40" spans="4:21" x14ac:dyDescent="0.3">
      <c r="D40">
        <v>8412</v>
      </c>
      <c r="H40">
        <v>5334</v>
      </c>
      <c r="L40">
        <v>7890</v>
      </c>
      <c r="O40">
        <v>14696</v>
      </c>
      <c r="R40">
        <v>26372</v>
      </c>
    </row>
    <row r="41" spans="4:21" x14ac:dyDescent="0.3">
      <c r="D41">
        <v>8458</v>
      </c>
      <c r="H41">
        <v>5355</v>
      </c>
      <c r="L41">
        <v>9369</v>
      </c>
      <c r="O41">
        <v>14788</v>
      </c>
      <c r="R41">
        <v>26560</v>
      </c>
    </row>
    <row r="42" spans="4:21" x14ac:dyDescent="0.3">
      <c r="D42">
        <v>8296</v>
      </c>
      <c r="H42">
        <v>5272</v>
      </c>
      <c r="L42">
        <v>10640</v>
      </c>
      <c r="O42">
        <v>14463</v>
      </c>
      <c r="R42">
        <v>25915</v>
      </c>
    </row>
    <row r="43" spans="4:21" x14ac:dyDescent="0.3">
      <c r="D43">
        <v>8342</v>
      </c>
      <c r="H43">
        <v>5293</v>
      </c>
      <c r="L43">
        <v>5358</v>
      </c>
      <c r="O43">
        <v>14555</v>
      </c>
      <c r="R43">
        <v>26103</v>
      </c>
    </row>
    <row r="44" spans="4:21" x14ac:dyDescent="0.3">
      <c r="D44">
        <v>8179</v>
      </c>
      <c r="H44">
        <v>5314</v>
      </c>
      <c r="L44">
        <v>6837</v>
      </c>
      <c r="O44">
        <v>14647</v>
      </c>
      <c r="R44">
        <v>26291</v>
      </c>
    </row>
    <row r="45" spans="4:21" x14ac:dyDescent="0.3">
      <c r="D45">
        <v>8225</v>
      </c>
      <c r="H45">
        <v>5231</v>
      </c>
      <c r="L45">
        <v>8212</v>
      </c>
      <c r="O45">
        <v>14323</v>
      </c>
      <c r="R45">
        <v>26479</v>
      </c>
    </row>
    <row r="46" spans="4:21" x14ac:dyDescent="0.3">
      <c r="D46">
        <v>8271</v>
      </c>
      <c r="H46">
        <v>5252</v>
      </c>
      <c r="L46">
        <v>10523</v>
      </c>
      <c r="O46">
        <v>14415</v>
      </c>
      <c r="R46">
        <v>25834</v>
      </c>
    </row>
    <row r="47" spans="4:21" x14ac:dyDescent="0.3">
      <c r="D47">
        <v>8317</v>
      </c>
      <c r="H47">
        <v>5273</v>
      </c>
      <c r="L47">
        <v>11898</v>
      </c>
      <c r="O47">
        <v>14507</v>
      </c>
      <c r="R47">
        <v>26022</v>
      </c>
    </row>
    <row r="48" spans="4:21" x14ac:dyDescent="0.3">
      <c r="D48">
        <v>8364</v>
      </c>
      <c r="H48">
        <v>5294</v>
      </c>
      <c r="L48">
        <v>6721</v>
      </c>
      <c r="O48">
        <v>14599</v>
      </c>
      <c r="R48">
        <v>26210</v>
      </c>
    </row>
    <row r="49" spans="4:18" x14ac:dyDescent="0.3">
      <c r="D49">
        <v>8410</v>
      </c>
      <c r="H49">
        <v>5315</v>
      </c>
      <c r="L49">
        <v>8095</v>
      </c>
      <c r="O49">
        <v>14691</v>
      </c>
      <c r="R49">
        <v>26398</v>
      </c>
    </row>
    <row r="50" spans="4:18" x14ac:dyDescent="0.3">
      <c r="D50">
        <v>8247</v>
      </c>
      <c r="H50">
        <v>5336</v>
      </c>
      <c r="L50">
        <v>9470</v>
      </c>
      <c r="O50">
        <v>14366</v>
      </c>
      <c r="R50">
        <v>25753</v>
      </c>
    </row>
    <row r="51" spans="4:18" x14ac:dyDescent="0.3">
      <c r="D51">
        <v>8293</v>
      </c>
      <c r="H51">
        <v>5357</v>
      </c>
      <c r="L51">
        <v>6896</v>
      </c>
      <c r="O51">
        <v>14459</v>
      </c>
      <c r="R51">
        <v>25941</v>
      </c>
    </row>
    <row r="52" spans="4:18" x14ac:dyDescent="0.3">
      <c r="D52">
        <v>8339</v>
      </c>
      <c r="H52">
        <v>5378</v>
      </c>
      <c r="L52">
        <v>8375</v>
      </c>
      <c r="O52">
        <v>14551</v>
      </c>
      <c r="R52">
        <v>26130</v>
      </c>
    </row>
    <row r="53" spans="4:18" x14ac:dyDescent="0.3">
      <c r="D53">
        <v>8385</v>
      </c>
      <c r="H53">
        <v>5295</v>
      </c>
      <c r="L53">
        <v>9749</v>
      </c>
      <c r="O53">
        <v>14643</v>
      </c>
      <c r="R53">
        <v>26318</v>
      </c>
    </row>
    <row r="54" spans="4:18" x14ac:dyDescent="0.3">
      <c r="D54">
        <v>8431</v>
      </c>
      <c r="H54">
        <v>5212</v>
      </c>
      <c r="L54">
        <v>11124</v>
      </c>
      <c r="O54">
        <v>14735</v>
      </c>
      <c r="R54">
        <v>26463</v>
      </c>
    </row>
    <row r="55" spans="4:18" x14ac:dyDescent="0.3">
      <c r="D55">
        <v>8269</v>
      </c>
      <c r="H55">
        <v>5233</v>
      </c>
      <c r="L55">
        <v>8654</v>
      </c>
      <c r="O55">
        <v>14827</v>
      </c>
      <c r="R55">
        <v>26694</v>
      </c>
    </row>
    <row r="56" spans="4:18" x14ac:dyDescent="0.3">
      <c r="D56">
        <v>8315</v>
      </c>
      <c r="H56">
        <v>5254</v>
      </c>
      <c r="L56">
        <v>8891</v>
      </c>
      <c r="O56">
        <v>14502</v>
      </c>
      <c r="R56">
        <v>26049</v>
      </c>
    </row>
    <row r="57" spans="4:18" x14ac:dyDescent="0.3">
      <c r="D57">
        <v>8361</v>
      </c>
      <c r="H57">
        <v>5275</v>
      </c>
      <c r="L57">
        <v>10370</v>
      </c>
      <c r="O57">
        <v>14594</v>
      </c>
      <c r="R57">
        <v>26237</v>
      </c>
    </row>
    <row r="58" spans="4:18" x14ac:dyDescent="0.3">
      <c r="D58">
        <v>8199</v>
      </c>
      <c r="H58">
        <v>5296</v>
      </c>
      <c r="L58">
        <v>11641</v>
      </c>
      <c r="O58">
        <v>14270</v>
      </c>
      <c r="R58">
        <v>25592</v>
      </c>
    </row>
    <row r="59" spans="4:18" x14ac:dyDescent="0.3">
      <c r="D59">
        <v>8245</v>
      </c>
      <c r="H59">
        <v>5317</v>
      </c>
      <c r="L59">
        <v>6463</v>
      </c>
      <c r="O59">
        <v>14362</v>
      </c>
      <c r="R59">
        <v>25780</v>
      </c>
    </row>
    <row r="60" spans="4:18" x14ac:dyDescent="0.3">
      <c r="D60">
        <v>8291</v>
      </c>
      <c r="H60">
        <v>5338</v>
      </c>
      <c r="L60">
        <v>7942</v>
      </c>
      <c r="O60">
        <v>14454</v>
      </c>
      <c r="R60">
        <v>25968</v>
      </c>
    </row>
    <row r="61" spans="4:18" x14ac:dyDescent="0.3">
      <c r="D61">
        <v>8337</v>
      </c>
      <c r="H61">
        <v>5255</v>
      </c>
      <c r="L61">
        <v>9317</v>
      </c>
      <c r="O61">
        <v>14546</v>
      </c>
      <c r="R61">
        <v>26156</v>
      </c>
    </row>
    <row r="62" spans="4:18" x14ac:dyDescent="0.3">
      <c r="D62">
        <v>8383</v>
      </c>
      <c r="H62">
        <v>5276</v>
      </c>
      <c r="L62">
        <v>10691</v>
      </c>
      <c r="O62">
        <v>14638</v>
      </c>
      <c r="R62">
        <v>26345</v>
      </c>
    </row>
    <row r="63" spans="4:18" x14ac:dyDescent="0.3">
      <c r="D63">
        <v>8429</v>
      </c>
      <c r="H63">
        <v>5297</v>
      </c>
      <c r="L63">
        <v>5410</v>
      </c>
      <c r="O63">
        <v>14730</v>
      </c>
      <c r="R63">
        <v>26533</v>
      </c>
    </row>
    <row r="64" spans="4:18" x14ac:dyDescent="0.3">
      <c r="D64">
        <v>8475</v>
      </c>
      <c r="H64">
        <v>5318</v>
      </c>
      <c r="L64">
        <v>6785</v>
      </c>
      <c r="O64">
        <v>14822</v>
      </c>
      <c r="R64">
        <v>26721</v>
      </c>
    </row>
    <row r="65" spans="4:18" x14ac:dyDescent="0.3">
      <c r="D65">
        <v>8313</v>
      </c>
      <c r="H65">
        <v>5339</v>
      </c>
      <c r="L65">
        <v>8159</v>
      </c>
      <c r="O65">
        <v>14914</v>
      </c>
      <c r="R65">
        <v>26909</v>
      </c>
    </row>
    <row r="66" spans="4:18" x14ac:dyDescent="0.3">
      <c r="D66">
        <v>8151</v>
      </c>
      <c r="H66">
        <v>5360</v>
      </c>
      <c r="L66">
        <v>9430</v>
      </c>
      <c r="O66">
        <v>14173</v>
      </c>
      <c r="R66">
        <v>25431</v>
      </c>
    </row>
    <row r="67" spans="4:18" x14ac:dyDescent="0.3">
      <c r="D67">
        <v>8197</v>
      </c>
      <c r="H67">
        <v>5381</v>
      </c>
      <c r="L67">
        <v>10804</v>
      </c>
      <c r="O67">
        <v>14265</v>
      </c>
      <c r="R67">
        <v>25619</v>
      </c>
    </row>
    <row r="68" spans="4:18" x14ac:dyDescent="0.3">
      <c r="D68">
        <v>8243</v>
      </c>
      <c r="H68">
        <v>5298</v>
      </c>
      <c r="L68">
        <v>5523</v>
      </c>
      <c r="O68">
        <v>14357</v>
      </c>
      <c r="R68">
        <v>25807</v>
      </c>
    </row>
    <row r="69" spans="4:18" x14ac:dyDescent="0.3">
      <c r="D69">
        <v>8289</v>
      </c>
      <c r="H69">
        <v>5215</v>
      </c>
      <c r="L69">
        <v>6898</v>
      </c>
      <c r="O69">
        <v>14449</v>
      </c>
      <c r="R69">
        <v>25995</v>
      </c>
    </row>
    <row r="70" spans="4:18" x14ac:dyDescent="0.3">
      <c r="D70">
        <v>8335</v>
      </c>
      <c r="H70">
        <v>5236</v>
      </c>
      <c r="L70">
        <v>8272</v>
      </c>
      <c r="O70">
        <v>14542</v>
      </c>
      <c r="R70">
        <v>26183</v>
      </c>
    </row>
    <row r="71" spans="4:18" x14ac:dyDescent="0.3">
      <c r="D71">
        <v>8381</v>
      </c>
      <c r="H71">
        <v>5257</v>
      </c>
      <c r="L71">
        <v>9647</v>
      </c>
      <c r="O71">
        <v>14623</v>
      </c>
      <c r="R71">
        <v>26372</v>
      </c>
    </row>
    <row r="72" spans="4:18" x14ac:dyDescent="0.3">
      <c r="D72">
        <v>8427</v>
      </c>
      <c r="H72">
        <v>5278</v>
      </c>
      <c r="L72">
        <v>7177</v>
      </c>
      <c r="O72">
        <v>14726</v>
      </c>
      <c r="R72">
        <v>26560</v>
      </c>
    </row>
    <row r="73" spans="4:18" x14ac:dyDescent="0.3">
      <c r="D73">
        <v>8473</v>
      </c>
      <c r="H73">
        <v>5299</v>
      </c>
      <c r="L73">
        <v>8656</v>
      </c>
      <c r="O73">
        <v>14818</v>
      </c>
    </row>
    <row r="74" spans="4:18" x14ac:dyDescent="0.3">
      <c r="D74">
        <v>8311</v>
      </c>
      <c r="H74">
        <v>5320</v>
      </c>
      <c r="L74">
        <v>10030</v>
      </c>
      <c r="O74">
        <v>14493</v>
      </c>
    </row>
    <row r="75" spans="4:18" x14ac:dyDescent="0.3">
      <c r="D75">
        <v>8148</v>
      </c>
      <c r="H75">
        <v>5341</v>
      </c>
      <c r="L75">
        <v>10268</v>
      </c>
      <c r="O75">
        <v>14585</v>
      </c>
    </row>
    <row r="76" spans="4:18" x14ac:dyDescent="0.3">
      <c r="D76">
        <v>8194</v>
      </c>
      <c r="H76">
        <v>5362</v>
      </c>
      <c r="L76">
        <v>11642</v>
      </c>
      <c r="O76">
        <v>14677</v>
      </c>
    </row>
    <row r="77" spans="4:18" x14ac:dyDescent="0.3">
      <c r="D77">
        <v>8240</v>
      </c>
      <c r="H77">
        <v>5279</v>
      </c>
      <c r="L77">
        <v>6465</v>
      </c>
      <c r="O77">
        <v>14353</v>
      </c>
    </row>
    <row r="78" spans="4:18" x14ac:dyDescent="0.3">
      <c r="D78">
        <v>8287</v>
      </c>
      <c r="H78">
        <v>5300</v>
      </c>
      <c r="L78">
        <v>7840</v>
      </c>
      <c r="O78">
        <v>14445</v>
      </c>
    </row>
    <row r="79" spans="4:18" x14ac:dyDescent="0.3">
      <c r="D79">
        <v>8333</v>
      </c>
      <c r="H79">
        <v>5321</v>
      </c>
      <c r="L79">
        <v>9319</v>
      </c>
      <c r="O79">
        <v>14537</v>
      </c>
    </row>
    <row r="80" spans="4:18" x14ac:dyDescent="0.3">
      <c r="D80">
        <v>8379</v>
      </c>
      <c r="H80">
        <v>5238</v>
      </c>
      <c r="L80">
        <v>10693</v>
      </c>
      <c r="O80">
        <v>14629</v>
      </c>
    </row>
    <row r="81" spans="4:15" x14ac:dyDescent="0.3">
      <c r="D81">
        <v>8425</v>
      </c>
      <c r="H81">
        <v>5259</v>
      </c>
      <c r="L81">
        <v>5412</v>
      </c>
      <c r="O81">
        <v>14721</v>
      </c>
    </row>
    <row r="82" spans="4:15" x14ac:dyDescent="0.3">
      <c r="D82">
        <v>8262</v>
      </c>
      <c r="H82">
        <v>5280</v>
      </c>
      <c r="L82">
        <v>5649</v>
      </c>
      <c r="O82">
        <v>14397</v>
      </c>
    </row>
    <row r="83" spans="4:15" x14ac:dyDescent="0.3">
      <c r="D83">
        <v>8308</v>
      </c>
      <c r="H83">
        <v>5301</v>
      </c>
      <c r="L83">
        <v>7128</v>
      </c>
      <c r="O83">
        <v>14489</v>
      </c>
    </row>
    <row r="84" spans="4:15" x14ac:dyDescent="0.3">
      <c r="D84">
        <v>8354</v>
      </c>
      <c r="H84">
        <v>5322</v>
      </c>
      <c r="L84">
        <v>8607</v>
      </c>
      <c r="O84">
        <v>14581</v>
      </c>
    </row>
    <row r="85" spans="4:15" x14ac:dyDescent="0.3">
      <c r="D85">
        <v>8401</v>
      </c>
      <c r="H85">
        <v>5239</v>
      </c>
      <c r="L85">
        <v>9981</v>
      </c>
      <c r="O85">
        <v>14673</v>
      </c>
    </row>
    <row r="86" spans="4:15" x14ac:dyDescent="0.3">
      <c r="D86">
        <v>8238</v>
      </c>
      <c r="H86">
        <v>5260</v>
      </c>
      <c r="L86">
        <v>11460</v>
      </c>
      <c r="O86">
        <v>14765</v>
      </c>
    </row>
    <row r="87" spans="4:15" x14ac:dyDescent="0.3">
      <c r="D87">
        <v>8284</v>
      </c>
      <c r="H87">
        <v>5281</v>
      </c>
      <c r="L87">
        <v>8990</v>
      </c>
      <c r="O87">
        <v>14440</v>
      </c>
    </row>
    <row r="88" spans="4:15" x14ac:dyDescent="0.3">
      <c r="D88">
        <v>8330</v>
      </c>
      <c r="H88">
        <v>5302</v>
      </c>
      <c r="L88">
        <v>10365</v>
      </c>
      <c r="O88">
        <v>14532</v>
      </c>
    </row>
    <row r="89" spans="4:15" x14ac:dyDescent="0.3">
      <c r="D89">
        <v>8376</v>
      </c>
      <c r="H89">
        <v>5323</v>
      </c>
      <c r="L89">
        <v>11843</v>
      </c>
      <c r="O89">
        <v>14625</v>
      </c>
    </row>
    <row r="90" spans="4:15" x14ac:dyDescent="0.3">
      <c r="D90">
        <v>8214</v>
      </c>
      <c r="H90">
        <v>5344</v>
      </c>
      <c r="L90">
        <v>6458</v>
      </c>
      <c r="O90">
        <v>14300</v>
      </c>
    </row>
    <row r="91" spans="4:15" x14ac:dyDescent="0.3">
      <c r="D91">
        <v>8260</v>
      </c>
      <c r="H91">
        <v>5365</v>
      </c>
      <c r="L91">
        <v>6695</v>
      </c>
      <c r="O91">
        <v>14392</v>
      </c>
    </row>
    <row r="92" spans="4:15" x14ac:dyDescent="0.3">
      <c r="D92">
        <v>8306</v>
      </c>
      <c r="H92">
        <v>5386</v>
      </c>
      <c r="L92">
        <v>8174</v>
      </c>
      <c r="O92">
        <v>14484</v>
      </c>
    </row>
    <row r="93" spans="4:15" x14ac:dyDescent="0.3">
      <c r="D93">
        <v>8352</v>
      </c>
      <c r="H93">
        <v>5303</v>
      </c>
      <c r="L93">
        <v>9549</v>
      </c>
      <c r="O93">
        <v>14576</v>
      </c>
    </row>
    <row r="94" spans="4:15" x14ac:dyDescent="0.3">
      <c r="D94">
        <v>8398</v>
      </c>
      <c r="H94">
        <v>5220</v>
      </c>
      <c r="L94">
        <v>10923</v>
      </c>
      <c r="O94">
        <v>14668</v>
      </c>
    </row>
    <row r="95" spans="4:15" x14ac:dyDescent="0.3">
      <c r="D95">
        <v>8444</v>
      </c>
      <c r="H95">
        <v>5241</v>
      </c>
      <c r="L95">
        <v>5746</v>
      </c>
      <c r="O95">
        <v>14760</v>
      </c>
    </row>
    <row r="96" spans="4:15" x14ac:dyDescent="0.3">
      <c r="D96">
        <v>8282</v>
      </c>
      <c r="H96">
        <v>5262</v>
      </c>
      <c r="L96">
        <v>9932</v>
      </c>
      <c r="O96">
        <v>14852</v>
      </c>
    </row>
    <row r="97" spans="4:15" x14ac:dyDescent="0.3">
      <c r="D97">
        <v>8328</v>
      </c>
      <c r="H97">
        <v>5283</v>
      </c>
      <c r="L97">
        <v>11411</v>
      </c>
      <c r="O97">
        <v>14945</v>
      </c>
    </row>
    <row r="98" spans="4:15" x14ac:dyDescent="0.3">
      <c r="D98">
        <v>8166</v>
      </c>
      <c r="H98">
        <v>5304</v>
      </c>
      <c r="L98">
        <v>6025</v>
      </c>
      <c r="O98">
        <v>14203</v>
      </c>
    </row>
    <row r="99" spans="4:15" x14ac:dyDescent="0.3">
      <c r="D99">
        <v>8212</v>
      </c>
      <c r="H99">
        <v>5325</v>
      </c>
      <c r="L99">
        <v>6263</v>
      </c>
      <c r="O99">
        <v>14295</v>
      </c>
    </row>
    <row r="100" spans="4:15" x14ac:dyDescent="0.3">
      <c r="D100">
        <v>8258</v>
      </c>
      <c r="H100">
        <v>5346</v>
      </c>
      <c r="L100">
        <v>7637</v>
      </c>
      <c r="O100">
        <v>14388</v>
      </c>
    </row>
    <row r="101" spans="4:15" x14ac:dyDescent="0.3">
      <c r="D101">
        <v>8304</v>
      </c>
      <c r="H101">
        <v>5263</v>
      </c>
      <c r="L101">
        <v>9116</v>
      </c>
      <c r="O101">
        <v>14480</v>
      </c>
    </row>
    <row r="102" spans="4:15" x14ac:dyDescent="0.3">
      <c r="D102">
        <v>8350</v>
      </c>
      <c r="H102">
        <v>5284</v>
      </c>
      <c r="L102">
        <v>10491</v>
      </c>
      <c r="O102">
        <v>14572</v>
      </c>
    </row>
    <row r="103" spans="4:15" x14ac:dyDescent="0.3">
      <c r="D103">
        <v>8396</v>
      </c>
      <c r="H103">
        <v>5305</v>
      </c>
      <c r="L103">
        <v>8854</v>
      </c>
      <c r="O103">
        <v>14655</v>
      </c>
    </row>
    <row r="104" spans="4:15" x14ac:dyDescent="0.3">
      <c r="D104">
        <v>8442</v>
      </c>
      <c r="H104">
        <v>5326</v>
      </c>
      <c r="L104">
        <v>6384</v>
      </c>
      <c r="O104">
        <v>14756</v>
      </c>
    </row>
    <row r="105" spans="4:15" x14ac:dyDescent="0.3">
      <c r="D105">
        <v>8488</v>
      </c>
      <c r="H105">
        <v>5347</v>
      </c>
      <c r="L105">
        <v>7862</v>
      </c>
      <c r="O105">
        <v>14848</v>
      </c>
    </row>
    <row r="106" spans="4:15" x14ac:dyDescent="0.3">
      <c r="D106">
        <v>8326</v>
      </c>
      <c r="H106">
        <v>5368</v>
      </c>
      <c r="L106">
        <v>9237</v>
      </c>
      <c r="O106">
        <v>14523</v>
      </c>
    </row>
    <row r="107" spans="4:15" x14ac:dyDescent="0.3">
      <c r="D107">
        <v>8164</v>
      </c>
      <c r="H107">
        <v>5285</v>
      </c>
      <c r="L107">
        <v>10716</v>
      </c>
      <c r="O107">
        <v>14615</v>
      </c>
    </row>
    <row r="108" spans="4:15" x14ac:dyDescent="0.3">
      <c r="D108">
        <v>8210</v>
      </c>
      <c r="H108">
        <v>5306</v>
      </c>
      <c r="L108">
        <v>5539</v>
      </c>
      <c r="O108">
        <v>14291</v>
      </c>
    </row>
    <row r="109" spans="4:15" x14ac:dyDescent="0.3">
      <c r="D109">
        <v>8256</v>
      </c>
      <c r="H109">
        <v>5223</v>
      </c>
      <c r="L109">
        <v>7017</v>
      </c>
      <c r="O109">
        <v>14383</v>
      </c>
    </row>
    <row r="110" spans="4:15" x14ac:dyDescent="0.3">
      <c r="D110">
        <v>8302</v>
      </c>
      <c r="H110">
        <v>5244</v>
      </c>
      <c r="L110">
        <v>8392</v>
      </c>
      <c r="O110">
        <v>14475</v>
      </c>
    </row>
    <row r="111" spans="4:15" x14ac:dyDescent="0.3">
      <c r="D111">
        <v>8348</v>
      </c>
      <c r="H111">
        <v>5265</v>
      </c>
      <c r="L111">
        <v>9871</v>
      </c>
      <c r="O111">
        <v>14567</v>
      </c>
    </row>
    <row r="112" spans="4:15" x14ac:dyDescent="0.3">
      <c r="D112">
        <v>8394</v>
      </c>
      <c r="H112">
        <v>5286</v>
      </c>
      <c r="L112">
        <v>11350</v>
      </c>
      <c r="O112">
        <v>14659</v>
      </c>
    </row>
    <row r="113" spans="4:15" x14ac:dyDescent="0.3">
      <c r="D113">
        <v>8440</v>
      </c>
      <c r="H113">
        <v>5307</v>
      </c>
      <c r="L113">
        <v>6068</v>
      </c>
      <c r="O113">
        <v>14751</v>
      </c>
    </row>
    <row r="114" spans="4:15" x14ac:dyDescent="0.3">
      <c r="D114">
        <v>8277</v>
      </c>
      <c r="H114">
        <v>5328</v>
      </c>
      <c r="L114">
        <v>7443</v>
      </c>
      <c r="O114">
        <v>14427</v>
      </c>
    </row>
    <row r="115" spans="4:15" x14ac:dyDescent="0.3">
      <c r="D115">
        <v>8324</v>
      </c>
      <c r="H115">
        <v>5349</v>
      </c>
      <c r="L115">
        <v>8817</v>
      </c>
      <c r="O115">
        <v>14519</v>
      </c>
    </row>
    <row r="116" spans="4:15" x14ac:dyDescent="0.3">
      <c r="D116">
        <v>8370</v>
      </c>
      <c r="H116">
        <v>5370</v>
      </c>
      <c r="L116">
        <v>10192</v>
      </c>
      <c r="O116">
        <v>14611</v>
      </c>
    </row>
    <row r="117" spans="4:15" x14ac:dyDescent="0.3">
      <c r="D117">
        <v>8207</v>
      </c>
      <c r="H117">
        <v>5287</v>
      </c>
      <c r="L117">
        <v>11671</v>
      </c>
      <c r="O117">
        <v>14703</v>
      </c>
    </row>
    <row r="118" spans="4:15" x14ac:dyDescent="0.3">
      <c r="D118">
        <v>8253</v>
      </c>
      <c r="H118">
        <v>5308</v>
      </c>
      <c r="L118">
        <v>6390</v>
      </c>
      <c r="O118">
        <v>14378</v>
      </c>
    </row>
    <row r="119" spans="4:15" x14ac:dyDescent="0.3">
      <c r="D119">
        <v>8299</v>
      </c>
      <c r="H119">
        <v>5329</v>
      </c>
      <c r="L119">
        <v>7868</v>
      </c>
      <c r="O119">
        <v>14471</v>
      </c>
    </row>
    <row r="120" spans="4:15" x14ac:dyDescent="0.3">
      <c r="D120">
        <v>8345</v>
      </c>
      <c r="H120">
        <v>5245</v>
      </c>
      <c r="L120">
        <v>9243</v>
      </c>
      <c r="O120">
        <v>14563</v>
      </c>
    </row>
    <row r="121" spans="4:15" x14ac:dyDescent="0.3">
      <c r="D121">
        <v>8391</v>
      </c>
      <c r="H121">
        <v>5267</v>
      </c>
      <c r="L121">
        <v>9376</v>
      </c>
      <c r="O121">
        <v>14655</v>
      </c>
    </row>
    <row r="122" spans="4:15" x14ac:dyDescent="0.3">
      <c r="D122">
        <v>8229</v>
      </c>
      <c r="H122">
        <v>5288</v>
      </c>
      <c r="L122">
        <v>10647</v>
      </c>
      <c r="O122">
        <v>14330</v>
      </c>
    </row>
    <row r="123" spans="4:15" x14ac:dyDescent="0.3">
      <c r="D123">
        <v>8275</v>
      </c>
      <c r="H123">
        <v>5309</v>
      </c>
      <c r="L123">
        <v>5365</v>
      </c>
      <c r="O123">
        <v>14422</v>
      </c>
    </row>
    <row r="124" spans="4:15" x14ac:dyDescent="0.3">
      <c r="D124">
        <v>8321</v>
      </c>
      <c r="H124">
        <v>5330</v>
      </c>
      <c r="L124">
        <v>6740</v>
      </c>
      <c r="O124">
        <v>14514</v>
      </c>
    </row>
    <row r="125" spans="4:15" x14ac:dyDescent="0.3">
      <c r="D125">
        <v>8367</v>
      </c>
      <c r="H125">
        <v>5246</v>
      </c>
      <c r="L125">
        <v>8219</v>
      </c>
      <c r="O125">
        <v>14606</v>
      </c>
    </row>
    <row r="126" spans="4:15" x14ac:dyDescent="0.3">
      <c r="D126">
        <v>8413</v>
      </c>
      <c r="H126">
        <v>5267</v>
      </c>
      <c r="L126">
        <v>9593</v>
      </c>
      <c r="O126">
        <v>14698</v>
      </c>
    </row>
    <row r="127" spans="4:15" x14ac:dyDescent="0.3">
      <c r="D127">
        <v>8459</v>
      </c>
      <c r="H127">
        <v>5288</v>
      </c>
      <c r="L127">
        <v>10968</v>
      </c>
      <c r="O127">
        <v>14791</v>
      </c>
    </row>
    <row r="128" spans="4:15" x14ac:dyDescent="0.3">
      <c r="D128">
        <v>8297</v>
      </c>
      <c r="H128">
        <v>5309</v>
      </c>
      <c r="L128">
        <v>5791</v>
      </c>
      <c r="O128">
        <v>14883</v>
      </c>
    </row>
    <row r="129" spans="4:15" x14ac:dyDescent="0.3">
      <c r="D129">
        <v>8343</v>
      </c>
      <c r="H129">
        <v>5331</v>
      </c>
      <c r="L129">
        <v>7165</v>
      </c>
      <c r="O129">
        <v>14558</v>
      </c>
    </row>
    <row r="130" spans="4:15" x14ac:dyDescent="0.3">
      <c r="D130">
        <v>8181</v>
      </c>
      <c r="H130">
        <v>5352</v>
      </c>
      <c r="L130">
        <v>8431</v>
      </c>
      <c r="O130">
        <v>14234</v>
      </c>
    </row>
    <row r="131" spans="4:15" x14ac:dyDescent="0.3">
      <c r="D131">
        <v>8227</v>
      </c>
      <c r="H131">
        <v>5373</v>
      </c>
      <c r="L131">
        <v>9811</v>
      </c>
      <c r="O131">
        <v>14326</v>
      </c>
    </row>
    <row r="132" spans="4:15" x14ac:dyDescent="0.3">
      <c r="D132">
        <v>8273</v>
      </c>
      <c r="H132">
        <v>5289</v>
      </c>
      <c r="L132">
        <v>11289</v>
      </c>
      <c r="O132">
        <v>14418</v>
      </c>
    </row>
    <row r="133" spans="4:15" x14ac:dyDescent="0.3">
      <c r="D133">
        <v>8319</v>
      </c>
      <c r="H133">
        <v>5206</v>
      </c>
      <c r="L133">
        <v>6008</v>
      </c>
      <c r="O133">
        <v>14510</v>
      </c>
    </row>
    <row r="134" spans="4:15" x14ac:dyDescent="0.3">
      <c r="D134">
        <v>8365</v>
      </c>
      <c r="H134">
        <v>5227</v>
      </c>
      <c r="L134">
        <v>7487</v>
      </c>
      <c r="O134">
        <v>14602</v>
      </c>
    </row>
    <row r="135" spans="4:15" x14ac:dyDescent="0.3">
      <c r="D135">
        <v>8411</v>
      </c>
      <c r="H135">
        <v>5248</v>
      </c>
      <c r="L135">
        <v>8965</v>
      </c>
      <c r="O135">
        <v>14687</v>
      </c>
    </row>
    <row r="136" spans="4:15" x14ac:dyDescent="0.3">
      <c r="D136">
        <v>8457</v>
      </c>
      <c r="H136">
        <v>5269</v>
      </c>
      <c r="L136">
        <v>6600</v>
      </c>
      <c r="O136">
        <v>14786</v>
      </c>
    </row>
    <row r="137" spans="4:15" x14ac:dyDescent="0.3">
      <c r="D137">
        <v>8503</v>
      </c>
      <c r="H137">
        <v>5290</v>
      </c>
      <c r="L137">
        <v>10786</v>
      </c>
      <c r="O137">
        <v>14878</v>
      </c>
    </row>
    <row r="138" spans="4:15" x14ac:dyDescent="0.3">
      <c r="D138">
        <v>8133</v>
      </c>
      <c r="H138">
        <v>5311</v>
      </c>
      <c r="L138">
        <v>5504</v>
      </c>
      <c r="O138">
        <v>14554</v>
      </c>
    </row>
    <row r="139" spans="4:15" x14ac:dyDescent="0.3">
      <c r="D139">
        <v>8179</v>
      </c>
      <c r="H139">
        <v>5332</v>
      </c>
      <c r="L139">
        <v>6879</v>
      </c>
      <c r="O139">
        <v>14229</v>
      </c>
    </row>
    <row r="140" spans="4:15" x14ac:dyDescent="0.3">
      <c r="D140">
        <v>8225</v>
      </c>
      <c r="H140">
        <v>5353</v>
      </c>
      <c r="L140">
        <v>8358</v>
      </c>
      <c r="O140">
        <v>14321</v>
      </c>
    </row>
    <row r="141" spans="4:15" x14ac:dyDescent="0.3">
      <c r="D141">
        <v>8271</v>
      </c>
      <c r="H141">
        <v>5270</v>
      </c>
      <c r="L141">
        <v>5784</v>
      </c>
      <c r="O141">
        <v>14413</v>
      </c>
    </row>
    <row r="142" spans="4:15" x14ac:dyDescent="0.3">
      <c r="D142">
        <v>8317</v>
      </c>
      <c r="H142">
        <v>5291</v>
      </c>
      <c r="L142">
        <v>7262</v>
      </c>
      <c r="O142">
        <v>14505</v>
      </c>
    </row>
    <row r="143" spans="4:15" x14ac:dyDescent="0.3">
      <c r="D143">
        <v>8363</v>
      </c>
      <c r="H143">
        <v>5312</v>
      </c>
      <c r="L143">
        <v>10207</v>
      </c>
      <c r="O143">
        <v>14597</v>
      </c>
    </row>
    <row r="144" spans="4:15" x14ac:dyDescent="0.3">
      <c r="D144">
        <v>8409</v>
      </c>
      <c r="H144">
        <v>5333</v>
      </c>
      <c r="L144">
        <v>11686</v>
      </c>
      <c r="O144">
        <v>14689</v>
      </c>
    </row>
    <row r="145" spans="4:15" x14ac:dyDescent="0.3">
      <c r="D145">
        <v>8455</v>
      </c>
      <c r="H145">
        <v>5354</v>
      </c>
      <c r="L145">
        <v>6404</v>
      </c>
      <c r="O145">
        <v>14781</v>
      </c>
    </row>
    <row r="146" spans="4:15" x14ac:dyDescent="0.3">
      <c r="D146">
        <v>8293</v>
      </c>
      <c r="H146">
        <v>5271</v>
      </c>
      <c r="L146">
        <v>7779</v>
      </c>
      <c r="O146">
        <v>14457</v>
      </c>
    </row>
    <row r="147" spans="4:15" x14ac:dyDescent="0.3">
      <c r="D147">
        <v>8339</v>
      </c>
      <c r="H147">
        <v>5292</v>
      </c>
      <c r="L147">
        <v>9258</v>
      </c>
      <c r="O147">
        <v>14549</v>
      </c>
    </row>
    <row r="148" spans="4:15" x14ac:dyDescent="0.3">
      <c r="D148">
        <v>8176</v>
      </c>
      <c r="H148">
        <v>5313</v>
      </c>
      <c r="L148">
        <v>10632</v>
      </c>
    </row>
    <row r="149" spans="4:15" x14ac:dyDescent="0.3">
      <c r="D149">
        <v>8222</v>
      </c>
      <c r="H149">
        <v>5230</v>
      </c>
      <c r="L149">
        <v>5351</v>
      </c>
    </row>
    <row r="150" spans="4:15" x14ac:dyDescent="0.3">
      <c r="D150">
        <v>8268</v>
      </c>
      <c r="H150">
        <v>5251</v>
      </c>
      <c r="L150">
        <v>6830</v>
      </c>
    </row>
    <row r="151" spans="4:15" x14ac:dyDescent="0.3">
      <c r="D151">
        <v>8314</v>
      </c>
      <c r="H151">
        <v>5272</v>
      </c>
      <c r="L151">
        <v>8204</v>
      </c>
    </row>
    <row r="152" spans="4:15" x14ac:dyDescent="0.3">
      <c r="D152">
        <v>8360</v>
      </c>
      <c r="H152">
        <v>5293</v>
      </c>
      <c r="L152">
        <v>9579</v>
      </c>
    </row>
    <row r="153" spans="4:15" x14ac:dyDescent="0.3">
      <c r="D153">
        <v>8407</v>
      </c>
      <c r="H153">
        <v>5314</v>
      </c>
      <c r="L153">
        <v>11058</v>
      </c>
    </row>
    <row r="154" spans="4:15" x14ac:dyDescent="0.3">
      <c r="D154">
        <v>8244</v>
      </c>
      <c r="H154">
        <v>5335</v>
      </c>
      <c r="L154">
        <v>5672</v>
      </c>
    </row>
    <row r="155" spans="4:15" x14ac:dyDescent="0.3">
      <c r="D155">
        <v>8290</v>
      </c>
      <c r="H155">
        <v>5356</v>
      </c>
      <c r="L155">
        <v>7151</v>
      </c>
    </row>
    <row r="156" spans="4:15" x14ac:dyDescent="0.3">
      <c r="D156">
        <v>8336</v>
      </c>
      <c r="H156">
        <v>5377</v>
      </c>
      <c r="L156">
        <v>8526</v>
      </c>
    </row>
    <row r="157" spans="4:15" x14ac:dyDescent="0.3">
      <c r="D157">
        <v>8382</v>
      </c>
      <c r="H157">
        <v>5294</v>
      </c>
      <c r="L157">
        <v>10004</v>
      </c>
    </row>
    <row r="158" spans="4:15" x14ac:dyDescent="0.3">
      <c r="D158">
        <v>8428</v>
      </c>
      <c r="H158">
        <v>5211</v>
      </c>
      <c r="L158">
        <v>11483</v>
      </c>
    </row>
    <row r="159" spans="4:15" x14ac:dyDescent="0.3">
      <c r="D159">
        <v>8266</v>
      </c>
      <c r="H159">
        <v>5232</v>
      </c>
      <c r="L159">
        <v>7980</v>
      </c>
    </row>
    <row r="160" spans="4:15" x14ac:dyDescent="0.3">
      <c r="D160">
        <v>8312</v>
      </c>
      <c r="H160">
        <v>5253</v>
      </c>
      <c r="L160">
        <v>10292</v>
      </c>
    </row>
    <row r="161" spans="4:12" x14ac:dyDescent="0.3">
      <c r="D161">
        <v>8358</v>
      </c>
      <c r="H161">
        <v>5274</v>
      </c>
      <c r="L161">
        <v>11770</v>
      </c>
    </row>
    <row r="162" spans="4:12" x14ac:dyDescent="0.3">
      <c r="D162">
        <v>8196</v>
      </c>
      <c r="H162">
        <v>5295</v>
      </c>
      <c r="L162">
        <v>6385</v>
      </c>
    </row>
    <row r="163" spans="4:12" x14ac:dyDescent="0.3">
      <c r="D163">
        <v>8242</v>
      </c>
      <c r="H163">
        <v>5316</v>
      </c>
      <c r="L163">
        <v>7864</v>
      </c>
    </row>
    <row r="164" spans="4:12" x14ac:dyDescent="0.3">
      <c r="D164">
        <v>8288</v>
      </c>
      <c r="H164">
        <v>5337</v>
      </c>
      <c r="L164">
        <v>9343</v>
      </c>
    </row>
    <row r="165" spans="4:12" x14ac:dyDescent="0.3">
      <c r="D165">
        <v>8334</v>
      </c>
      <c r="H165">
        <v>5254</v>
      </c>
      <c r="L165">
        <v>10821</v>
      </c>
    </row>
    <row r="166" spans="4:12" x14ac:dyDescent="0.3">
      <c r="D166">
        <v>8380</v>
      </c>
      <c r="H166">
        <v>5275</v>
      </c>
      <c r="L166">
        <v>8247</v>
      </c>
    </row>
    <row r="167" spans="4:12" x14ac:dyDescent="0.3">
      <c r="D167">
        <v>8426</v>
      </c>
      <c r="H167">
        <v>5296</v>
      </c>
      <c r="L167">
        <v>9726</v>
      </c>
    </row>
    <row r="168" spans="4:12" x14ac:dyDescent="0.3">
      <c r="D168">
        <v>8472</v>
      </c>
      <c r="H168">
        <v>5317</v>
      </c>
      <c r="L168">
        <v>6839</v>
      </c>
    </row>
    <row r="169" spans="4:12" x14ac:dyDescent="0.3">
      <c r="D169">
        <v>8310</v>
      </c>
      <c r="H169">
        <v>5338</v>
      </c>
      <c r="L169">
        <v>8214</v>
      </c>
    </row>
    <row r="170" spans="4:12" x14ac:dyDescent="0.3">
      <c r="D170">
        <v>8148</v>
      </c>
      <c r="H170">
        <v>5359</v>
      </c>
      <c r="L170">
        <v>5640</v>
      </c>
    </row>
    <row r="171" spans="4:12" x14ac:dyDescent="0.3">
      <c r="D171">
        <v>8194</v>
      </c>
      <c r="H171">
        <v>5380</v>
      </c>
      <c r="L171">
        <v>7015</v>
      </c>
    </row>
    <row r="172" spans="4:12" x14ac:dyDescent="0.3">
      <c r="D172">
        <v>8240</v>
      </c>
      <c r="H172">
        <v>5297</v>
      </c>
      <c r="L172">
        <v>7252</v>
      </c>
    </row>
    <row r="173" spans="4:12" x14ac:dyDescent="0.3">
      <c r="D173">
        <v>8286</v>
      </c>
      <c r="H173">
        <v>5214</v>
      </c>
      <c r="L173">
        <v>8627</v>
      </c>
    </row>
    <row r="174" spans="4:12" x14ac:dyDescent="0.3">
      <c r="D174">
        <v>8332</v>
      </c>
      <c r="H174">
        <v>5235</v>
      </c>
      <c r="L174">
        <v>6157</v>
      </c>
    </row>
    <row r="175" spans="4:12" x14ac:dyDescent="0.3">
      <c r="D175">
        <v>8378</v>
      </c>
      <c r="H175">
        <v>5256</v>
      </c>
      <c r="L175">
        <v>6394</v>
      </c>
    </row>
    <row r="176" spans="4:12" x14ac:dyDescent="0.3">
      <c r="D176">
        <v>8424</v>
      </c>
      <c r="H176">
        <v>5277</v>
      </c>
      <c r="L176">
        <v>7768</v>
      </c>
    </row>
    <row r="177" spans="4:12" x14ac:dyDescent="0.3">
      <c r="D177">
        <v>8470</v>
      </c>
      <c r="H177">
        <v>5298</v>
      </c>
      <c r="L177">
        <v>9247</v>
      </c>
    </row>
    <row r="178" spans="4:12" x14ac:dyDescent="0.3">
      <c r="D178">
        <v>8308</v>
      </c>
      <c r="H178">
        <v>5319</v>
      </c>
      <c r="L178">
        <v>10518</v>
      </c>
    </row>
    <row r="179" spans="4:12" x14ac:dyDescent="0.3">
      <c r="D179">
        <v>8354</v>
      </c>
      <c r="H179">
        <v>5340</v>
      </c>
      <c r="L179">
        <v>8048</v>
      </c>
    </row>
    <row r="180" spans="4:12" x14ac:dyDescent="0.3">
      <c r="D180">
        <v>8191</v>
      </c>
      <c r="H180">
        <v>5361</v>
      </c>
      <c r="L180">
        <v>9527</v>
      </c>
    </row>
    <row r="181" spans="4:12" x14ac:dyDescent="0.3">
      <c r="D181">
        <v>8237</v>
      </c>
      <c r="H181">
        <v>5278</v>
      </c>
      <c r="L181">
        <v>11005</v>
      </c>
    </row>
    <row r="182" spans="4:12" x14ac:dyDescent="0.3">
      <c r="D182">
        <v>8283</v>
      </c>
      <c r="H182">
        <v>5299</v>
      </c>
      <c r="L182">
        <v>5724</v>
      </c>
    </row>
    <row r="183" spans="4:12" x14ac:dyDescent="0.3">
      <c r="D183">
        <v>8330</v>
      </c>
      <c r="H183">
        <v>5320</v>
      </c>
      <c r="L183">
        <v>7199</v>
      </c>
    </row>
    <row r="184" spans="4:12" x14ac:dyDescent="0.3">
      <c r="D184">
        <v>8376</v>
      </c>
      <c r="H184">
        <v>5341</v>
      </c>
      <c r="L184">
        <v>8577</v>
      </c>
    </row>
    <row r="185" spans="4:12" x14ac:dyDescent="0.3">
      <c r="D185">
        <v>8422</v>
      </c>
      <c r="H185">
        <v>5258</v>
      </c>
      <c r="L185">
        <v>10056</v>
      </c>
    </row>
    <row r="186" spans="4:12" x14ac:dyDescent="0.3">
      <c r="D186">
        <v>8259</v>
      </c>
      <c r="H186">
        <v>5279</v>
      </c>
      <c r="L186">
        <v>7378</v>
      </c>
    </row>
    <row r="187" spans="4:12" x14ac:dyDescent="0.3">
      <c r="D187">
        <v>8305</v>
      </c>
      <c r="H187">
        <v>5300</v>
      </c>
      <c r="L187">
        <v>11564</v>
      </c>
    </row>
    <row r="188" spans="4:12" x14ac:dyDescent="0.3">
      <c r="D188">
        <v>8351</v>
      </c>
      <c r="H188">
        <v>5321</v>
      </c>
      <c r="L188">
        <v>6283</v>
      </c>
    </row>
    <row r="189" spans="4:12" x14ac:dyDescent="0.3">
      <c r="D189">
        <v>8397</v>
      </c>
      <c r="H189">
        <v>5238</v>
      </c>
      <c r="L189">
        <v>7657</v>
      </c>
    </row>
    <row r="190" spans="4:12" x14ac:dyDescent="0.3">
      <c r="D190">
        <v>8235</v>
      </c>
      <c r="H190">
        <v>5259</v>
      </c>
      <c r="L190">
        <v>9032</v>
      </c>
    </row>
    <row r="191" spans="4:12" x14ac:dyDescent="0.3">
      <c r="D191">
        <v>8281</v>
      </c>
      <c r="H191">
        <v>5279</v>
      </c>
      <c r="L191">
        <v>10406</v>
      </c>
    </row>
    <row r="192" spans="4:12" x14ac:dyDescent="0.3">
      <c r="D192">
        <v>8327</v>
      </c>
      <c r="H192">
        <v>5301</v>
      </c>
      <c r="L192">
        <v>11885</v>
      </c>
    </row>
    <row r="193" spans="4:12" x14ac:dyDescent="0.3">
      <c r="D193">
        <v>8373</v>
      </c>
      <c r="H193">
        <v>5322</v>
      </c>
      <c r="L193">
        <v>9415</v>
      </c>
    </row>
    <row r="194" spans="4:12" x14ac:dyDescent="0.3">
      <c r="D194">
        <v>8211</v>
      </c>
      <c r="H194">
        <v>5343</v>
      </c>
      <c r="L194">
        <v>10686</v>
      </c>
    </row>
    <row r="195" spans="4:12" x14ac:dyDescent="0.3">
      <c r="D195">
        <v>8257</v>
      </c>
      <c r="H195">
        <v>5364</v>
      </c>
      <c r="L195">
        <v>5404</v>
      </c>
    </row>
    <row r="196" spans="4:12" x14ac:dyDescent="0.3">
      <c r="D196">
        <v>8303</v>
      </c>
      <c r="H196">
        <v>5385</v>
      </c>
      <c r="L196">
        <v>6883</v>
      </c>
    </row>
    <row r="197" spans="4:12" x14ac:dyDescent="0.3">
      <c r="D197">
        <v>8349</v>
      </c>
      <c r="H197">
        <v>5302</v>
      </c>
      <c r="L197">
        <v>8258</v>
      </c>
    </row>
    <row r="198" spans="4:12" x14ac:dyDescent="0.3">
      <c r="D198">
        <v>8395</v>
      </c>
      <c r="H198">
        <v>5219</v>
      </c>
      <c r="L198">
        <v>9632</v>
      </c>
    </row>
    <row r="199" spans="4:12" x14ac:dyDescent="0.3">
      <c r="D199">
        <v>8441</v>
      </c>
      <c r="H199">
        <v>5240</v>
      </c>
      <c r="L199">
        <v>11111</v>
      </c>
    </row>
    <row r="200" spans="4:12" x14ac:dyDescent="0.3">
      <c r="D200">
        <v>8279</v>
      </c>
      <c r="H200">
        <v>5261</v>
      </c>
      <c r="L200">
        <v>5830</v>
      </c>
    </row>
    <row r="201" spans="4:12" x14ac:dyDescent="0.3">
      <c r="D201">
        <v>8163</v>
      </c>
      <c r="H201">
        <v>5282</v>
      </c>
      <c r="L201">
        <v>7309</v>
      </c>
    </row>
    <row r="202" spans="4:12" x14ac:dyDescent="0.3">
      <c r="D202">
        <v>8209</v>
      </c>
      <c r="H202">
        <v>5303</v>
      </c>
      <c r="L202">
        <v>7546</v>
      </c>
    </row>
    <row r="203" spans="4:12" x14ac:dyDescent="0.3">
      <c r="D203">
        <v>8255</v>
      </c>
      <c r="H203">
        <v>5324</v>
      </c>
      <c r="L203">
        <v>8921</v>
      </c>
    </row>
    <row r="204" spans="4:12" x14ac:dyDescent="0.3">
      <c r="D204">
        <v>8301</v>
      </c>
      <c r="H204">
        <v>5345</v>
      </c>
      <c r="L204">
        <v>10399</v>
      </c>
    </row>
    <row r="205" spans="4:12" x14ac:dyDescent="0.3">
      <c r="D205">
        <v>8347</v>
      </c>
      <c r="H205">
        <v>5262</v>
      </c>
      <c r="L205">
        <v>11878</v>
      </c>
    </row>
    <row r="206" spans="4:12" x14ac:dyDescent="0.3">
      <c r="D206">
        <v>8393</v>
      </c>
      <c r="H206">
        <v>5283</v>
      </c>
      <c r="L206">
        <v>6597</v>
      </c>
    </row>
    <row r="207" spans="4:12" x14ac:dyDescent="0.3">
      <c r="D207">
        <v>8439</v>
      </c>
      <c r="H207">
        <v>5304</v>
      </c>
      <c r="L207">
        <v>8075</v>
      </c>
    </row>
    <row r="208" spans="4:12" x14ac:dyDescent="0.3">
      <c r="D208">
        <v>8485</v>
      </c>
      <c r="H208">
        <v>5325</v>
      </c>
      <c r="L208">
        <v>9554</v>
      </c>
    </row>
    <row r="209" spans="4:12" x14ac:dyDescent="0.3">
      <c r="D209">
        <v>8323</v>
      </c>
      <c r="H209">
        <v>5346</v>
      </c>
      <c r="L209">
        <v>10929</v>
      </c>
    </row>
    <row r="210" spans="4:12" x14ac:dyDescent="0.3">
      <c r="D210">
        <v>8160</v>
      </c>
      <c r="H210">
        <v>5367</v>
      </c>
      <c r="L210">
        <v>5648</v>
      </c>
    </row>
    <row r="211" spans="4:12" x14ac:dyDescent="0.3">
      <c r="D211">
        <v>8206</v>
      </c>
      <c r="H211">
        <v>5284</v>
      </c>
      <c r="L211">
        <v>9834</v>
      </c>
    </row>
    <row r="212" spans="4:12" x14ac:dyDescent="0.3">
      <c r="D212">
        <v>8253</v>
      </c>
      <c r="H212">
        <v>5305</v>
      </c>
      <c r="L212">
        <v>11312</v>
      </c>
    </row>
    <row r="213" spans="4:12" x14ac:dyDescent="0.3">
      <c r="D213">
        <v>8299</v>
      </c>
      <c r="H213">
        <v>5222</v>
      </c>
      <c r="L213">
        <v>6031</v>
      </c>
    </row>
    <row r="214" spans="4:12" x14ac:dyDescent="0.3">
      <c r="D214">
        <v>8345</v>
      </c>
      <c r="H214">
        <v>5243</v>
      </c>
      <c r="L214">
        <v>7510</v>
      </c>
    </row>
    <row r="215" spans="4:12" x14ac:dyDescent="0.3">
      <c r="D215">
        <v>8391</v>
      </c>
      <c r="H215">
        <v>5264</v>
      </c>
      <c r="L215">
        <v>8884</v>
      </c>
    </row>
    <row r="216" spans="4:12" x14ac:dyDescent="0.3">
      <c r="D216">
        <v>8437</v>
      </c>
      <c r="H216">
        <v>5285</v>
      </c>
      <c r="L216">
        <v>10363</v>
      </c>
    </row>
    <row r="217" spans="4:12" x14ac:dyDescent="0.3">
      <c r="D217">
        <v>8274</v>
      </c>
      <c r="H217">
        <v>5306</v>
      </c>
      <c r="L217">
        <v>5915</v>
      </c>
    </row>
    <row r="218" spans="4:12" x14ac:dyDescent="0.3">
      <c r="D218">
        <v>8320</v>
      </c>
      <c r="H218">
        <v>5327</v>
      </c>
      <c r="L218">
        <v>7289</v>
      </c>
    </row>
    <row r="219" spans="4:12" x14ac:dyDescent="0.3">
      <c r="D219">
        <v>8366</v>
      </c>
      <c r="H219">
        <v>5348</v>
      </c>
      <c r="L219">
        <v>11371</v>
      </c>
    </row>
    <row r="220" spans="4:12" x14ac:dyDescent="0.3">
      <c r="D220">
        <v>8204</v>
      </c>
      <c r="H220">
        <v>5369</v>
      </c>
      <c r="L220">
        <v>8901</v>
      </c>
    </row>
    <row r="221" spans="4:12" x14ac:dyDescent="0.3">
      <c r="D221">
        <v>8250</v>
      </c>
      <c r="H221">
        <v>5286</v>
      </c>
      <c r="L221">
        <v>6431</v>
      </c>
    </row>
    <row r="222" spans="4:12" x14ac:dyDescent="0.3">
      <c r="D222">
        <v>8296</v>
      </c>
      <c r="H222">
        <v>5307</v>
      </c>
      <c r="L222">
        <v>7806</v>
      </c>
    </row>
    <row r="223" spans="4:12" x14ac:dyDescent="0.3">
      <c r="D223">
        <v>8342</v>
      </c>
      <c r="H223">
        <v>5328</v>
      </c>
      <c r="L223">
        <v>11992</v>
      </c>
    </row>
    <row r="224" spans="4:12" x14ac:dyDescent="0.3">
      <c r="D224">
        <v>8388</v>
      </c>
      <c r="H224">
        <v>5245</v>
      </c>
      <c r="L224">
        <v>6711</v>
      </c>
    </row>
    <row r="225" spans="4:12" x14ac:dyDescent="0.3">
      <c r="D225">
        <v>8226</v>
      </c>
      <c r="H225">
        <v>5266</v>
      </c>
      <c r="L225">
        <v>8189</v>
      </c>
    </row>
    <row r="226" spans="4:12" x14ac:dyDescent="0.3">
      <c r="D226">
        <v>8272</v>
      </c>
      <c r="H226">
        <v>5287</v>
      </c>
      <c r="L226">
        <v>9460</v>
      </c>
    </row>
    <row r="227" spans="4:12" x14ac:dyDescent="0.3">
      <c r="D227">
        <v>8318</v>
      </c>
      <c r="H227">
        <v>5308</v>
      </c>
      <c r="L227">
        <v>10939</v>
      </c>
    </row>
    <row r="228" spans="4:12" x14ac:dyDescent="0.3">
      <c r="D228">
        <v>8364</v>
      </c>
      <c r="H228">
        <v>5329</v>
      </c>
      <c r="L228">
        <v>8469</v>
      </c>
    </row>
    <row r="229" spans="4:12" x14ac:dyDescent="0.3">
      <c r="D229">
        <v>8410</v>
      </c>
      <c r="H229">
        <v>5245</v>
      </c>
      <c r="L229">
        <v>5999</v>
      </c>
    </row>
    <row r="230" spans="4:12" x14ac:dyDescent="0.3">
      <c r="D230">
        <v>8456</v>
      </c>
      <c r="H230">
        <v>5267</v>
      </c>
      <c r="L230">
        <v>7477</v>
      </c>
    </row>
    <row r="231" spans="4:12" x14ac:dyDescent="0.3">
      <c r="D231">
        <v>8294</v>
      </c>
      <c r="H231">
        <v>5288</v>
      </c>
      <c r="L231">
        <v>11663</v>
      </c>
    </row>
    <row r="232" spans="4:12" x14ac:dyDescent="0.3">
      <c r="D232">
        <v>8340</v>
      </c>
      <c r="H232">
        <v>5309</v>
      </c>
      <c r="L232">
        <v>6486</v>
      </c>
    </row>
    <row r="233" spans="4:12" x14ac:dyDescent="0.3">
      <c r="D233">
        <v>8178</v>
      </c>
      <c r="H233">
        <v>5330</v>
      </c>
      <c r="L233">
        <v>10672</v>
      </c>
    </row>
    <row r="234" spans="4:12" x14ac:dyDescent="0.3">
      <c r="D234">
        <v>8224</v>
      </c>
      <c r="H234">
        <v>5351</v>
      </c>
      <c r="L234">
        <v>5391</v>
      </c>
    </row>
    <row r="235" spans="4:12" x14ac:dyDescent="0.3">
      <c r="D235">
        <v>8270</v>
      </c>
      <c r="H235">
        <v>5372</v>
      </c>
      <c r="L235">
        <v>9577</v>
      </c>
    </row>
    <row r="236" spans="4:12" x14ac:dyDescent="0.3">
      <c r="D236">
        <v>8316</v>
      </c>
      <c r="H236">
        <v>5393</v>
      </c>
      <c r="L236">
        <v>11056</v>
      </c>
    </row>
    <row r="237" spans="4:12" x14ac:dyDescent="0.3">
      <c r="D237">
        <v>8362</v>
      </c>
      <c r="H237">
        <v>5205</v>
      </c>
      <c r="L237">
        <v>5774</v>
      </c>
    </row>
    <row r="238" spans="4:12" x14ac:dyDescent="0.3">
      <c r="D238">
        <v>8408</v>
      </c>
      <c r="H238">
        <v>5226</v>
      </c>
      <c r="L238">
        <v>7149</v>
      </c>
    </row>
    <row r="239" spans="4:12" x14ac:dyDescent="0.3">
      <c r="D239">
        <v>8454</v>
      </c>
      <c r="H239">
        <v>5247</v>
      </c>
      <c r="L239">
        <v>8628</v>
      </c>
    </row>
    <row r="240" spans="4:12" x14ac:dyDescent="0.3">
      <c r="D240">
        <v>8500</v>
      </c>
      <c r="H240">
        <v>5268</v>
      </c>
      <c r="L240">
        <v>9999</v>
      </c>
    </row>
    <row r="241" spans="4:12" x14ac:dyDescent="0.3">
      <c r="D241">
        <v>8129</v>
      </c>
      <c r="H241">
        <v>5289</v>
      </c>
      <c r="L241">
        <v>11481</v>
      </c>
    </row>
    <row r="242" spans="4:12" x14ac:dyDescent="0.3">
      <c r="D242">
        <v>8176</v>
      </c>
      <c r="H242">
        <v>5310</v>
      </c>
      <c r="L242">
        <v>6096</v>
      </c>
    </row>
    <row r="243" spans="4:12" x14ac:dyDescent="0.3">
      <c r="D243">
        <v>8222</v>
      </c>
      <c r="H243">
        <v>5331</v>
      </c>
      <c r="L243">
        <v>7470</v>
      </c>
    </row>
    <row r="244" spans="4:12" x14ac:dyDescent="0.3">
      <c r="D244">
        <v>8268</v>
      </c>
      <c r="H244">
        <v>5352</v>
      </c>
      <c r="L244">
        <v>8845</v>
      </c>
    </row>
    <row r="245" spans="4:12" x14ac:dyDescent="0.3">
      <c r="D245">
        <v>8314</v>
      </c>
      <c r="H245">
        <v>5269</v>
      </c>
      <c r="L245">
        <v>10220</v>
      </c>
    </row>
    <row r="246" spans="4:12" x14ac:dyDescent="0.3">
      <c r="D246">
        <v>8360</v>
      </c>
      <c r="H246">
        <v>5290</v>
      </c>
      <c r="L246">
        <v>11594</v>
      </c>
    </row>
    <row r="247" spans="4:12" x14ac:dyDescent="0.3">
      <c r="D247">
        <v>8406</v>
      </c>
      <c r="H247">
        <v>5311</v>
      </c>
      <c r="L247">
        <v>9020</v>
      </c>
    </row>
    <row r="248" spans="4:12" x14ac:dyDescent="0.3">
      <c r="D248">
        <v>8452</v>
      </c>
      <c r="H248">
        <v>5332</v>
      </c>
      <c r="L248">
        <v>9257</v>
      </c>
    </row>
    <row r="249" spans="4:12" x14ac:dyDescent="0.3">
      <c r="D249">
        <v>8289</v>
      </c>
      <c r="H249">
        <v>5353</v>
      </c>
      <c r="L249">
        <v>10632</v>
      </c>
    </row>
    <row r="250" spans="4:12" x14ac:dyDescent="0.3">
      <c r="D250">
        <v>8336</v>
      </c>
      <c r="H250">
        <v>5270</v>
      </c>
      <c r="L250">
        <v>5351</v>
      </c>
    </row>
    <row r="251" spans="4:12" x14ac:dyDescent="0.3">
      <c r="D251">
        <v>8173</v>
      </c>
      <c r="H251">
        <v>5291</v>
      </c>
      <c r="L251">
        <v>9537</v>
      </c>
    </row>
    <row r="252" spans="4:12" x14ac:dyDescent="0.3">
      <c r="D252">
        <v>8219</v>
      </c>
      <c r="H252">
        <v>5312</v>
      </c>
      <c r="L252">
        <v>10911</v>
      </c>
    </row>
    <row r="253" spans="4:12" x14ac:dyDescent="0.3">
      <c r="D253">
        <v>8265</v>
      </c>
      <c r="H253">
        <v>5229</v>
      </c>
      <c r="L253">
        <v>5734</v>
      </c>
    </row>
    <row r="254" spans="4:12" x14ac:dyDescent="0.3">
      <c r="D254">
        <v>8311</v>
      </c>
      <c r="H254">
        <v>5250</v>
      </c>
      <c r="L254">
        <v>7213</v>
      </c>
    </row>
    <row r="255" spans="4:12" x14ac:dyDescent="0.3">
      <c r="D255">
        <v>8357</v>
      </c>
      <c r="H255">
        <v>5271</v>
      </c>
      <c r="L255">
        <v>11399</v>
      </c>
    </row>
    <row r="256" spans="4:12" x14ac:dyDescent="0.3">
      <c r="D256">
        <v>8403</v>
      </c>
      <c r="H256">
        <v>5292</v>
      </c>
      <c r="L256">
        <v>8929</v>
      </c>
    </row>
    <row r="257" spans="4:12" x14ac:dyDescent="0.3">
      <c r="D257">
        <v>8241</v>
      </c>
      <c r="H257">
        <v>5313</v>
      </c>
      <c r="L257">
        <v>6042</v>
      </c>
    </row>
    <row r="258" spans="4:12" x14ac:dyDescent="0.3">
      <c r="D258">
        <v>8287</v>
      </c>
      <c r="H258">
        <v>5334</v>
      </c>
      <c r="L258">
        <v>7417</v>
      </c>
    </row>
    <row r="259" spans="4:12" x14ac:dyDescent="0.3">
      <c r="D259">
        <v>8333</v>
      </c>
      <c r="H259">
        <v>5355</v>
      </c>
      <c r="L259">
        <v>11603</v>
      </c>
    </row>
    <row r="260" spans="4:12" x14ac:dyDescent="0.3">
      <c r="D260">
        <v>8379</v>
      </c>
      <c r="H260">
        <v>5376</v>
      </c>
      <c r="L260">
        <v>6426</v>
      </c>
    </row>
    <row r="261" spans="4:12" x14ac:dyDescent="0.3">
      <c r="D261">
        <v>8425</v>
      </c>
      <c r="H261">
        <v>5293</v>
      </c>
      <c r="L261">
        <v>10612</v>
      </c>
    </row>
    <row r="262" spans="4:12" x14ac:dyDescent="0.3">
      <c r="D262">
        <v>8263</v>
      </c>
      <c r="H262">
        <v>5314</v>
      </c>
      <c r="L262">
        <v>11986</v>
      </c>
    </row>
    <row r="263" spans="4:12" x14ac:dyDescent="0.3">
      <c r="D263">
        <v>8309</v>
      </c>
      <c r="H263">
        <v>5231</v>
      </c>
      <c r="L263">
        <v>6809</v>
      </c>
    </row>
    <row r="264" spans="4:12" x14ac:dyDescent="0.3">
      <c r="D264">
        <v>8355</v>
      </c>
      <c r="H264">
        <v>5252</v>
      </c>
      <c r="L264">
        <v>8184</v>
      </c>
    </row>
    <row r="265" spans="4:12" x14ac:dyDescent="0.3">
      <c r="D265">
        <v>8193</v>
      </c>
      <c r="H265">
        <v>5273</v>
      </c>
      <c r="L265">
        <v>5714</v>
      </c>
    </row>
    <row r="266" spans="4:12" x14ac:dyDescent="0.3">
      <c r="D266">
        <v>8239</v>
      </c>
      <c r="H266">
        <v>5294</v>
      </c>
      <c r="L266">
        <v>6984</v>
      </c>
    </row>
    <row r="267" spans="4:12" x14ac:dyDescent="0.3">
      <c r="D267">
        <v>8285</v>
      </c>
      <c r="H267">
        <v>5315</v>
      </c>
      <c r="L267">
        <v>11170</v>
      </c>
    </row>
    <row r="268" spans="4:12" x14ac:dyDescent="0.3">
      <c r="D268">
        <v>8331</v>
      </c>
      <c r="H268">
        <v>5336</v>
      </c>
      <c r="L268">
        <v>5889</v>
      </c>
    </row>
    <row r="269" spans="4:12" x14ac:dyDescent="0.3">
      <c r="D269">
        <v>8377</v>
      </c>
      <c r="H269">
        <v>5253</v>
      </c>
      <c r="L269">
        <v>6126</v>
      </c>
    </row>
    <row r="270" spans="4:12" x14ac:dyDescent="0.3">
      <c r="D270">
        <v>8423</v>
      </c>
      <c r="H270">
        <v>5274</v>
      </c>
      <c r="L270">
        <v>7605</v>
      </c>
    </row>
    <row r="271" spans="4:12" x14ac:dyDescent="0.3">
      <c r="D271">
        <v>8469</v>
      </c>
      <c r="H271">
        <v>5295</v>
      </c>
      <c r="L271">
        <v>9813</v>
      </c>
    </row>
    <row r="272" spans="4:12" x14ac:dyDescent="0.3">
      <c r="D272">
        <v>8307</v>
      </c>
      <c r="H272">
        <v>5316</v>
      </c>
      <c r="L272">
        <v>11292</v>
      </c>
    </row>
    <row r="273" spans="4:12" x14ac:dyDescent="0.3">
      <c r="D273">
        <v>8145</v>
      </c>
      <c r="H273">
        <v>5337</v>
      </c>
      <c r="L273">
        <v>6010</v>
      </c>
    </row>
    <row r="274" spans="4:12" x14ac:dyDescent="0.3">
      <c r="D274">
        <v>8191</v>
      </c>
      <c r="H274">
        <v>5358</v>
      </c>
      <c r="L274">
        <v>7385</v>
      </c>
    </row>
    <row r="275" spans="4:12" x14ac:dyDescent="0.3">
      <c r="D275">
        <v>8237</v>
      </c>
      <c r="H275">
        <v>5379</v>
      </c>
      <c r="L275">
        <v>8864</v>
      </c>
    </row>
    <row r="276" spans="4:12" x14ac:dyDescent="0.3">
      <c r="D276">
        <v>8283</v>
      </c>
      <c r="H276">
        <v>5296</v>
      </c>
      <c r="L276">
        <v>10238</v>
      </c>
    </row>
    <row r="277" spans="4:12" x14ac:dyDescent="0.3">
      <c r="D277">
        <v>8329</v>
      </c>
      <c r="H277">
        <v>5213</v>
      </c>
      <c r="L277">
        <v>11717</v>
      </c>
    </row>
    <row r="278" spans="4:12" x14ac:dyDescent="0.3">
      <c r="D278">
        <v>8375</v>
      </c>
      <c r="H278">
        <v>5234</v>
      </c>
      <c r="L278">
        <v>6540</v>
      </c>
    </row>
    <row r="279" spans="4:12" x14ac:dyDescent="0.3">
      <c r="D279">
        <v>8421</v>
      </c>
      <c r="H279">
        <v>5255</v>
      </c>
      <c r="L279">
        <v>7914</v>
      </c>
    </row>
    <row r="280" spans="4:12" x14ac:dyDescent="0.3">
      <c r="D280">
        <v>8467</v>
      </c>
      <c r="H280">
        <v>5276</v>
      </c>
      <c r="L280">
        <v>9393</v>
      </c>
    </row>
    <row r="281" spans="4:12" x14ac:dyDescent="0.3">
      <c r="D281">
        <v>8305</v>
      </c>
      <c r="H281">
        <v>5297</v>
      </c>
      <c r="L281">
        <v>10872</v>
      </c>
    </row>
    <row r="282" spans="4:12" x14ac:dyDescent="0.3">
      <c r="D282">
        <v>8351</v>
      </c>
      <c r="H282">
        <v>5318</v>
      </c>
      <c r="L282">
        <v>5486</v>
      </c>
    </row>
    <row r="283" spans="4:12" x14ac:dyDescent="0.3">
      <c r="D283">
        <v>8188</v>
      </c>
      <c r="H283">
        <v>5339</v>
      </c>
      <c r="L283">
        <v>6965</v>
      </c>
    </row>
    <row r="284" spans="4:12" x14ac:dyDescent="0.3">
      <c r="D284">
        <v>8234</v>
      </c>
      <c r="H284">
        <v>5360</v>
      </c>
      <c r="L284">
        <v>11151</v>
      </c>
    </row>
    <row r="285" spans="4:12" x14ac:dyDescent="0.3">
      <c r="H285">
        <v>5277</v>
      </c>
      <c r="L285">
        <v>5974</v>
      </c>
    </row>
    <row r="286" spans="4:12" x14ac:dyDescent="0.3">
      <c r="H286">
        <v>5298</v>
      </c>
      <c r="L286">
        <v>7349</v>
      </c>
    </row>
    <row r="287" spans="4:12" x14ac:dyDescent="0.3">
      <c r="H287">
        <v>5319</v>
      </c>
      <c r="L287">
        <v>11535</v>
      </c>
    </row>
    <row r="288" spans="4:12" x14ac:dyDescent="0.3">
      <c r="H288">
        <v>5340</v>
      </c>
      <c r="L288">
        <v>11772</v>
      </c>
    </row>
    <row r="289" spans="8:12" x14ac:dyDescent="0.3">
      <c r="H289">
        <v>5257</v>
      </c>
      <c r="L289">
        <v>6595</v>
      </c>
    </row>
    <row r="290" spans="8:12" x14ac:dyDescent="0.3">
      <c r="H290">
        <v>5278</v>
      </c>
      <c r="L290">
        <v>7865</v>
      </c>
    </row>
    <row r="291" spans="8:12" x14ac:dyDescent="0.3">
      <c r="H291">
        <v>5299</v>
      </c>
      <c r="L291">
        <v>5395</v>
      </c>
    </row>
    <row r="292" spans="8:12" x14ac:dyDescent="0.3">
      <c r="H292">
        <v>5320</v>
      </c>
      <c r="L292">
        <v>6770</v>
      </c>
    </row>
    <row r="293" spans="8:12" x14ac:dyDescent="0.3">
      <c r="H293">
        <v>5237</v>
      </c>
      <c r="L293">
        <v>8249</v>
      </c>
    </row>
    <row r="294" spans="8:12" x14ac:dyDescent="0.3">
      <c r="H294">
        <v>5258</v>
      </c>
      <c r="L294">
        <v>9623</v>
      </c>
    </row>
    <row r="295" spans="8:12" x14ac:dyDescent="0.3">
      <c r="H295">
        <v>5279</v>
      </c>
      <c r="L295">
        <v>10998</v>
      </c>
    </row>
    <row r="296" spans="8:12" x14ac:dyDescent="0.3">
      <c r="H296">
        <v>5300</v>
      </c>
      <c r="L296">
        <v>5821</v>
      </c>
    </row>
    <row r="297" spans="8:12" x14ac:dyDescent="0.3">
      <c r="H297">
        <v>5321</v>
      </c>
      <c r="L297">
        <v>10007</v>
      </c>
    </row>
    <row r="298" spans="8:12" x14ac:dyDescent="0.3">
      <c r="H298">
        <v>5342</v>
      </c>
      <c r="L298">
        <v>11381</v>
      </c>
    </row>
    <row r="299" spans="8:12" x14ac:dyDescent="0.3">
      <c r="H299">
        <v>5363</v>
      </c>
      <c r="L299">
        <v>6100</v>
      </c>
    </row>
    <row r="300" spans="8:12" x14ac:dyDescent="0.3">
      <c r="H300">
        <v>5384</v>
      </c>
      <c r="L300">
        <v>7579</v>
      </c>
    </row>
    <row r="301" spans="8:12" x14ac:dyDescent="0.3">
      <c r="H301">
        <v>5301</v>
      </c>
      <c r="L301">
        <v>9057</v>
      </c>
    </row>
    <row r="302" spans="8:12" x14ac:dyDescent="0.3">
      <c r="H302">
        <v>5218</v>
      </c>
      <c r="L302">
        <v>10432</v>
      </c>
    </row>
    <row r="303" spans="8:12" x14ac:dyDescent="0.3">
      <c r="H303">
        <v>5239</v>
      </c>
      <c r="L303">
        <v>11807</v>
      </c>
    </row>
    <row r="304" spans="8:12" x14ac:dyDescent="0.3">
      <c r="H304">
        <v>5260</v>
      </c>
      <c r="L304">
        <v>6525</v>
      </c>
    </row>
    <row r="305" spans="8:12" x14ac:dyDescent="0.3">
      <c r="H305">
        <v>5281</v>
      </c>
      <c r="L305">
        <v>8004</v>
      </c>
    </row>
    <row r="306" spans="8:12" x14ac:dyDescent="0.3">
      <c r="H306">
        <v>5302</v>
      </c>
      <c r="L306">
        <v>9275</v>
      </c>
    </row>
    <row r="307" spans="8:12" x14ac:dyDescent="0.3">
      <c r="H307">
        <v>5323</v>
      </c>
      <c r="L307">
        <v>10649</v>
      </c>
    </row>
    <row r="308" spans="8:12" x14ac:dyDescent="0.3">
      <c r="H308">
        <v>5344</v>
      </c>
      <c r="L308">
        <v>5368</v>
      </c>
    </row>
    <row r="309" spans="8:12" x14ac:dyDescent="0.3">
      <c r="H309">
        <v>5261</v>
      </c>
      <c r="L309">
        <v>9554</v>
      </c>
    </row>
    <row r="310" spans="8:12" x14ac:dyDescent="0.3">
      <c r="H310">
        <v>5282</v>
      </c>
      <c r="L310">
        <v>10929</v>
      </c>
    </row>
    <row r="311" spans="8:12" x14ac:dyDescent="0.3">
      <c r="H311">
        <v>5303</v>
      </c>
      <c r="L311">
        <v>5751</v>
      </c>
    </row>
    <row r="312" spans="8:12" x14ac:dyDescent="0.3">
      <c r="H312">
        <v>5324</v>
      </c>
      <c r="L312">
        <v>7126</v>
      </c>
    </row>
    <row r="313" spans="8:12" x14ac:dyDescent="0.3">
      <c r="H313">
        <v>5345</v>
      </c>
      <c r="L313">
        <v>11312</v>
      </c>
    </row>
    <row r="314" spans="8:12" x14ac:dyDescent="0.3">
      <c r="H314">
        <v>5366</v>
      </c>
      <c r="L314">
        <v>5927</v>
      </c>
    </row>
    <row r="315" spans="8:12" x14ac:dyDescent="0.3">
      <c r="H315">
        <v>5283</v>
      </c>
      <c r="L315">
        <v>7405</v>
      </c>
    </row>
    <row r="316" spans="8:12" x14ac:dyDescent="0.3">
      <c r="H316">
        <v>5304</v>
      </c>
      <c r="L316">
        <v>7643</v>
      </c>
    </row>
    <row r="317" spans="8:12" x14ac:dyDescent="0.3">
      <c r="H317">
        <v>5221</v>
      </c>
      <c r="L317">
        <v>11829</v>
      </c>
    </row>
    <row r="318" spans="8:12" x14ac:dyDescent="0.3">
      <c r="H318">
        <v>5242</v>
      </c>
      <c r="L318">
        <v>6547</v>
      </c>
    </row>
    <row r="319" spans="8:12" x14ac:dyDescent="0.3">
      <c r="H319">
        <v>5263</v>
      </c>
      <c r="L319">
        <v>10733</v>
      </c>
    </row>
    <row r="320" spans="8:12" x14ac:dyDescent="0.3">
      <c r="H320">
        <v>5284</v>
      </c>
      <c r="L320">
        <v>8263</v>
      </c>
    </row>
    <row r="321" spans="8:12" x14ac:dyDescent="0.3">
      <c r="H321">
        <v>5305</v>
      </c>
      <c r="L321">
        <v>9638</v>
      </c>
    </row>
    <row r="322" spans="8:12" x14ac:dyDescent="0.3">
      <c r="H322">
        <v>5326</v>
      </c>
      <c r="L322">
        <v>7064</v>
      </c>
    </row>
    <row r="323" spans="8:12" x14ac:dyDescent="0.3">
      <c r="H323">
        <v>5347</v>
      </c>
      <c r="L323">
        <v>8543</v>
      </c>
    </row>
    <row r="324" spans="8:12" x14ac:dyDescent="0.3">
      <c r="H324">
        <v>5368</v>
      </c>
      <c r="L324">
        <v>6073</v>
      </c>
    </row>
    <row r="325" spans="8:12" x14ac:dyDescent="0.3">
      <c r="H325">
        <v>5285</v>
      </c>
      <c r="L325">
        <v>7551</v>
      </c>
    </row>
    <row r="326" spans="8:12" x14ac:dyDescent="0.3">
      <c r="H326">
        <v>5306</v>
      </c>
      <c r="L326">
        <v>7789</v>
      </c>
    </row>
    <row r="327" spans="8:12" x14ac:dyDescent="0.3">
      <c r="H327">
        <v>5327</v>
      </c>
      <c r="L327">
        <v>10100</v>
      </c>
    </row>
    <row r="328" spans="8:12" x14ac:dyDescent="0.3">
      <c r="H328">
        <v>5244</v>
      </c>
      <c r="L328">
        <v>7630</v>
      </c>
    </row>
    <row r="329" spans="8:12" x14ac:dyDescent="0.3">
      <c r="H329">
        <v>5265</v>
      </c>
      <c r="L329">
        <v>10679</v>
      </c>
    </row>
    <row r="330" spans="8:12" x14ac:dyDescent="0.3">
      <c r="H330">
        <v>5286</v>
      </c>
      <c r="L330">
        <v>5398</v>
      </c>
    </row>
    <row r="331" spans="8:12" x14ac:dyDescent="0.3">
      <c r="H331">
        <v>5307</v>
      </c>
      <c r="L331">
        <v>6772</v>
      </c>
    </row>
    <row r="332" spans="8:12" x14ac:dyDescent="0.3">
      <c r="H332">
        <v>5328</v>
      </c>
      <c r="L332">
        <v>10854</v>
      </c>
    </row>
    <row r="333" spans="8:12" x14ac:dyDescent="0.3">
      <c r="H333">
        <v>5245</v>
      </c>
      <c r="L333">
        <v>5573</v>
      </c>
    </row>
    <row r="334" spans="8:12" x14ac:dyDescent="0.3">
      <c r="H334">
        <v>5266</v>
      </c>
      <c r="L334">
        <v>7052</v>
      </c>
    </row>
    <row r="335" spans="8:12" x14ac:dyDescent="0.3">
      <c r="H335">
        <v>5287</v>
      </c>
      <c r="L335">
        <v>8426</v>
      </c>
    </row>
    <row r="336" spans="8:12" x14ac:dyDescent="0.3">
      <c r="H336">
        <v>5308</v>
      </c>
      <c r="L336">
        <v>9905</v>
      </c>
    </row>
    <row r="337" spans="8:12" x14ac:dyDescent="0.3">
      <c r="H337">
        <v>5329</v>
      </c>
      <c r="L337">
        <v>11280</v>
      </c>
    </row>
    <row r="338" spans="8:12" x14ac:dyDescent="0.3">
      <c r="H338">
        <v>5350</v>
      </c>
      <c r="L338">
        <v>5998</v>
      </c>
    </row>
    <row r="339" spans="8:12" x14ac:dyDescent="0.3">
      <c r="H339">
        <v>5371</v>
      </c>
      <c r="L339">
        <v>7373</v>
      </c>
    </row>
    <row r="340" spans="8:12" x14ac:dyDescent="0.3">
      <c r="H340">
        <v>5392</v>
      </c>
      <c r="L340">
        <v>11559</v>
      </c>
    </row>
    <row r="341" spans="8:12" x14ac:dyDescent="0.3">
      <c r="H341">
        <v>5204</v>
      </c>
      <c r="L341">
        <v>6278</v>
      </c>
    </row>
    <row r="342" spans="8:12" x14ac:dyDescent="0.3">
      <c r="H342">
        <v>5225</v>
      </c>
      <c r="L342">
        <v>7756</v>
      </c>
    </row>
    <row r="343" spans="8:12" x14ac:dyDescent="0.3">
      <c r="H343">
        <v>5246</v>
      </c>
      <c r="L343">
        <v>9131</v>
      </c>
    </row>
    <row r="344" spans="8:12" x14ac:dyDescent="0.3">
      <c r="H344">
        <v>5267</v>
      </c>
      <c r="L344">
        <v>10506</v>
      </c>
    </row>
    <row r="345" spans="8:12" x14ac:dyDescent="0.3">
      <c r="H345">
        <v>5288</v>
      </c>
      <c r="L345">
        <v>11984</v>
      </c>
    </row>
    <row r="346" spans="8:12" x14ac:dyDescent="0.3">
      <c r="H346">
        <v>5309</v>
      </c>
      <c r="L346">
        <v>9410</v>
      </c>
    </row>
    <row r="347" spans="8:12" x14ac:dyDescent="0.3">
      <c r="H347">
        <v>5330</v>
      </c>
      <c r="L347">
        <v>10889</v>
      </c>
    </row>
    <row r="348" spans="8:12" x14ac:dyDescent="0.3">
      <c r="H348">
        <v>5352</v>
      </c>
      <c r="L348">
        <v>8419</v>
      </c>
    </row>
    <row r="349" spans="8:12" x14ac:dyDescent="0.3">
      <c r="H349">
        <v>5268</v>
      </c>
      <c r="L349">
        <v>9898</v>
      </c>
    </row>
    <row r="350" spans="8:12" x14ac:dyDescent="0.3">
      <c r="H350">
        <v>5289</v>
      </c>
      <c r="L350">
        <v>11377</v>
      </c>
    </row>
    <row r="351" spans="8:12" x14ac:dyDescent="0.3">
      <c r="H351">
        <v>5310</v>
      </c>
      <c r="L351">
        <v>6095</v>
      </c>
    </row>
    <row r="352" spans="8:12" x14ac:dyDescent="0.3">
      <c r="H352">
        <v>5331</v>
      </c>
      <c r="L352">
        <v>10281</v>
      </c>
    </row>
    <row r="353" spans="8:12" x14ac:dyDescent="0.3">
      <c r="H353">
        <v>5352</v>
      </c>
      <c r="L353">
        <v>11760</v>
      </c>
    </row>
    <row r="354" spans="8:12" x14ac:dyDescent="0.3">
      <c r="H354">
        <v>5269</v>
      </c>
      <c r="L354">
        <v>6479</v>
      </c>
    </row>
    <row r="355" spans="8:12" x14ac:dyDescent="0.3">
      <c r="H355">
        <v>5290</v>
      </c>
      <c r="L355">
        <v>7853</v>
      </c>
    </row>
    <row r="356" spans="8:12" x14ac:dyDescent="0.3">
      <c r="H356">
        <v>5311</v>
      </c>
      <c r="L356">
        <v>9332</v>
      </c>
    </row>
    <row r="357" spans="8:12" x14ac:dyDescent="0.3">
      <c r="H357">
        <v>5228</v>
      </c>
      <c r="L357">
        <v>10811</v>
      </c>
    </row>
    <row r="358" spans="8:12" x14ac:dyDescent="0.3">
      <c r="H358">
        <v>5249</v>
      </c>
      <c r="L358">
        <v>8237</v>
      </c>
    </row>
    <row r="359" spans="8:12" x14ac:dyDescent="0.3">
      <c r="H359">
        <v>5270</v>
      </c>
      <c r="L359">
        <v>9716</v>
      </c>
    </row>
    <row r="360" spans="8:12" x14ac:dyDescent="0.3">
      <c r="H360">
        <v>5291</v>
      </c>
      <c r="L360">
        <v>9953</v>
      </c>
    </row>
    <row r="361" spans="8:12" x14ac:dyDescent="0.3">
      <c r="H361">
        <v>5312</v>
      </c>
      <c r="L361">
        <v>11327</v>
      </c>
    </row>
    <row r="362" spans="8:12" x14ac:dyDescent="0.3">
      <c r="H362">
        <v>5333</v>
      </c>
      <c r="L362">
        <v>5942</v>
      </c>
    </row>
    <row r="363" spans="8:12" x14ac:dyDescent="0.3">
      <c r="H363">
        <v>5354</v>
      </c>
      <c r="L363">
        <v>8886</v>
      </c>
    </row>
    <row r="364" spans="8:12" x14ac:dyDescent="0.3">
      <c r="H364">
        <v>5375</v>
      </c>
      <c r="L364">
        <v>10261</v>
      </c>
    </row>
    <row r="365" spans="8:12" x14ac:dyDescent="0.3">
      <c r="H365">
        <v>5292</v>
      </c>
      <c r="L365">
        <v>11636</v>
      </c>
    </row>
    <row r="366" spans="8:12" x14ac:dyDescent="0.3">
      <c r="H366">
        <v>5313</v>
      </c>
      <c r="L366">
        <v>6354</v>
      </c>
    </row>
    <row r="367" spans="8:12" x14ac:dyDescent="0.3">
      <c r="H367">
        <v>5230</v>
      </c>
      <c r="L367">
        <v>10436</v>
      </c>
    </row>
    <row r="368" spans="8:12" x14ac:dyDescent="0.3">
      <c r="H368">
        <v>5251</v>
      </c>
      <c r="L368">
        <v>11915</v>
      </c>
    </row>
    <row r="369" spans="8:12" x14ac:dyDescent="0.3">
      <c r="H369">
        <v>5272</v>
      </c>
      <c r="L369">
        <v>6634</v>
      </c>
    </row>
    <row r="370" spans="8:12" x14ac:dyDescent="0.3">
      <c r="H370">
        <v>5293</v>
      </c>
      <c r="L370">
        <v>7904</v>
      </c>
    </row>
    <row r="371" spans="8:12" x14ac:dyDescent="0.3">
      <c r="H371">
        <v>5314</v>
      </c>
      <c r="L371">
        <v>9383</v>
      </c>
    </row>
    <row r="372" spans="8:12" x14ac:dyDescent="0.3">
      <c r="H372">
        <v>5335</v>
      </c>
      <c r="L372">
        <v>10862</v>
      </c>
    </row>
    <row r="373" spans="8:12" x14ac:dyDescent="0.3">
      <c r="H373">
        <v>5252</v>
      </c>
      <c r="L373">
        <v>8392</v>
      </c>
    </row>
    <row r="374" spans="8:12" x14ac:dyDescent="0.3">
      <c r="H374">
        <v>5273</v>
      </c>
      <c r="L374">
        <v>9871</v>
      </c>
    </row>
    <row r="375" spans="8:12" x14ac:dyDescent="0.3">
      <c r="H375">
        <v>5294</v>
      </c>
      <c r="L375">
        <v>11349</v>
      </c>
    </row>
    <row r="376" spans="8:12" x14ac:dyDescent="0.3">
      <c r="H376">
        <v>5315</v>
      </c>
      <c r="L376">
        <v>6068</v>
      </c>
    </row>
    <row r="377" spans="8:12" x14ac:dyDescent="0.3">
      <c r="H377">
        <v>5336</v>
      </c>
      <c r="L377">
        <v>10254</v>
      </c>
    </row>
    <row r="378" spans="8:12" x14ac:dyDescent="0.3">
      <c r="H378">
        <v>5357</v>
      </c>
      <c r="L378">
        <v>7784</v>
      </c>
    </row>
    <row r="379" spans="8:12" x14ac:dyDescent="0.3">
      <c r="H379">
        <v>5378</v>
      </c>
      <c r="L379">
        <v>8125</v>
      </c>
    </row>
    <row r="380" spans="8:12" x14ac:dyDescent="0.3">
      <c r="H380">
        <v>5295</v>
      </c>
      <c r="L380">
        <v>9500</v>
      </c>
    </row>
    <row r="381" spans="8:12" x14ac:dyDescent="0.3">
      <c r="H381">
        <v>5212</v>
      </c>
      <c r="L381">
        <v>10979</v>
      </c>
    </row>
    <row r="382" spans="8:12" x14ac:dyDescent="0.3">
      <c r="H382">
        <v>5233</v>
      </c>
      <c r="L382">
        <v>9238</v>
      </c>
    </row>
    <row r="383" spans="8:12" x14ac:dyDescent="0.3">
      <c r="H383">
        <v>5254</v>
      </c>
      <c r="L383">
        <v>6768</v>
      </c>
    </row>
    <row r="384" spans="8:12" x14ac:dyDescent="0.3">
      <c r="H384">
        <v>5275</v>
      </c>
      <c r="L384">
        <v>8142</v>
      </c>
    </row>
    <row r="385" spans="8:12" x14ac:dyDescent="0.3">
      <c r="H385">
        <v>5296</v>
      </c>
      <c r="L385">
        <v>9621</v>
      </c>
    </row>
    <row r="386" spans="8:12" x14ac:dyDescent="0.3">
      <c r="H386">
        <v>5317</v>
      </c>
      <c r="L386">
        <v>10892</v>
      </c>
    </row>
    <row r="387" spans="8:12" x14ac:dyDescent="0.3">
      <c r="H387">
        <v>5338</v>
      </c>
      <c r="L387">
        <v>5610</v>
      </c>
    </row>
    <row r="388" spans="8:12" x14ac:dyDescent="0.3">
      <c r="H388">
        <v>5359</v>
      </c>
      <c r="L388">
        <v>5848</v>
      </c>
    </row>
    <row r="389" spans="8:12" x14ac:dyDescent="0.3">
      <c r="H389">
        <v>5276</v>
      </c>
      <c r="L389">
        <v>7326</v>
      </c>
    </row>
    <row r="390" spans="8:12" x14ac:dyDescent="0.3">
      <c r="H390">
        <v>5297</v>
      </c>
      <c r="L390">
        <v>11408</v>
      </c>
    </row>
    <row r="391" spans="8:12" x14ac:dyDescent="0.3">
      <c r="H391">
        <v>5318</v>
      </c>
      <c r="L391">
        <v>8938</v>
      </c>
    </row>
    <row r="392" spans="8:12" x14ac:dyDescent="0.3">
      <c r="H392">
        <v>5339</v>
      </c>
      <c r="L392">
        <v>10417</v>
      </c>
    </row>
    <row r="393" spans="8:12" x14ac:dyDescent="0.3">
      <c r="H393">
        <v>5256</v>
      </c>
      <c r="L393">
        <v>11896</v>
      </c>
    </row>
    <row r="394" spans="8:12" x14ac:dyDescent="0.3">
      <c r="H394">
        <v>5277</v>
      </c>
      <c r="L394">
        <v>6614</v>
      </c>
    </row>
    <row r="395" spans="8:12" x14ac:dyDescent="0.3">
      <c r="H395">
        <v>5298</v>
      </c>
      <c r="L395">
        <v>10800</v>
      </c>
    </row>
    <row r="396" spans="8:12" x14ac:dyDescent="0.3">
      <c r="H396">
        <v>5319</v>
      </c>
      <c r="L396">
        <v>5623</v>
      </c>
    </row>
    <row r="397" spans="8:12" x14ac:dyDescent="0.3">
      <c r="H397">
        <v>5236</v>
      </c>
      <c r="L397">
        <v>7102</v>
      </c>
    </row>
    <row r="398" spans="8:12" x14ac:dyDescent="0.3">
      <c r="H398">
        <v>5257</v>
      </c>
      <c r="L398">
        <v>8477</v>
      </c>
    </row>
    <row r="399" spans="8:12" x14ac:dyDescent="0.3">
      <c r="H399">
        <v>5278</v>
      </c>
      <c r="L399">
        <v>9955</v>
      </c>
    </row>
    <row r="400" spans="8:12" x14ac:dyDescent="0.3">
      <c r="H400">
        <v>5299</v>
      </c>
      <c r="L400">
        <v>11434</v>
      </c>
    </row>
    <row r="401" spans="8:12" x14ac:dyDescent="0.3">
      <c r="H401">
        <v>5320</v>
      </c>
      <c r="L401">
        <v>8964</v>
      </c>
    </row>
    <row r="402" spans="8:12" x14ac:dyDescent="0.3">
      <c r="H402">
        <v>5341</v>
      </c>
      <c r="L402">
        <v>10235</v>
      </c>
    </row>
    <row r="403" spans="8:12" x14ac:dyDescent="0.3">
      <c r="H403">
        <v>5362</v>
      </c>
      <c r="L403">
        <v>11713</v>
      </c>
    </row>
    <row r="404" spans="8:12" x14ac:dyDescent="0.3">
      <c r="H404">
        <v>5383</v>
      </c>
      <c r="L404">
        <v>9139</v>
      </c>
    </row>
    <row r="405" spans="8:12" x14ac:dyDescent="0.3">
      <c r="H405">
        <v>5300</v>
      </c>
      <c r="L405">
        <v>10618</v>
      </c>
    </row>
    <row r="406" spans="8:12" x14ac:dyDescent="0.3">
      <c r="H406">
        <v>5217</v>
      </c>
      <c r="L406">
        <v>11993</v>
      </c>
    </row>
    <row r="407" spans="8:12" x14ac:dyDescent="0.3">
      <c r="H407">
        <v>5246</v>
      </c>
      <c r="L407">
        <v>6815</v>
      </c>
    </row>
    <row r="408" spans="8:12" x14ac:dyDescent="0.3">
      <c r="H408">
        <v>5267</v>
      </c>
      <c r="L408">
        <v>8190</v>
      </c>
    </row>
    <row r="409" spans="8:12" x14ac:dyDescent="0.3">
      <c r="H409">
        <v>5288</v>
      </c>
      <c r="L409">
        <v>9669</v>
      </c>
    </row>
    <row r="410" spans="8:12" x14ac:dyDescent="0.3">
      <c r="H410">
        <v>5309</v>
      </c>
      <c r="L410">
        <v>6991</v>
      </c>
    </row>
    <row r="411" spans="8:12" x14ac:dyDescent="0.3">
      <c r="H411">
        <v>5330</v>
      </c>
      <c r="L411">
        <v>11177</v>
      </c>
    </row>
    <row r="412" spans="8:12" x14ac:dyDescent="0.3">
      <c r="H412">
        <v>5351</v>
      </c>
      <c r="L412">
        <v>5999</v>
      </c>
    </row>
    <row r="413" spans="8:12" x14ac:dyDescent="0.3">
      <c r="H413">
        <v>5268</v>
      </c>
      <c r="L413">
        <v>7374</v>
      </c>
    </row>
    <row r="414" spans="8:12" x14ac:dyDescent="0.3">
      <c r="H414">
        <v>5289</v>
      </c>
      <c r="L414">
        <v>11560</v>
      </c>
    </row>
    <row r="415" spans="8:12" x14ac:dyDescent="0.3">
      <c r="H415">
        <v>5310</v>
      </c>
      <c r="L415">
        <v>6279</v>
      </c>
    </row>
    <row r="416" spans="8:12" x14ac:dyDescent="0.3">
      <c r="H416">
        <v>5331</v>
      </c>
      <c r="L416">
        <v>10465</v>
      </c>
    </row>
    <row r="417" spans="8:12" x14ac:dyDescent="0.3">
      <c r="H417">
        <v>5352</v>
      </c>
      <c r="L417">
        <v>11943</v>
      </c>
    </row>
    <row r="418" spans="8:12" x14ac:dyDescent="0.3">
      <c r="H418">
        <v>5269</v>
      </c>
      <c r="L418">
        <v>6662</v>
      </c>
    </row>
    <row r="419" spans="8:12" x14ac:dyDescent="0.3">
      <c r="H419">
        <v>5290</v>
      </c>
      <c r="L419">
        <v>8141</v>
      </c>
    </row>
    <row r="420" spans="8:12" x14ac:dyDescent="0.3">
      <c r="H420">
        <v>5311</v>
      </c>
      <c r="L420">
        <v>8482</v>
      </c>
    </row>
    <row r="421" spans="8:12" x14ac:dyDescent="0.3">
      <c r="H421">
        <v>5228</v>
      </c>
      <c r="L421">
        <v>9961</v>
      </c>
    </row>
    <row r="422" spans="8:12" x14ac:dyDescent="0.3">
      <c r="H422">
        <v>5249</v>
      </c>
      <c r="L422">
        <v>7491</v>
      </c>
    </row>
    <row r="423" spans="8:12" x14ac:dyDescent="0.3">
      <c r="H423">
        <v>5270</v>
      </c>
      <c r="L423">
        <v>8866</v>
      </c>
    </row>
    <row r="424" spans="8:12" x14ac:dyDescent="0.3">
      <c r="H424">
        <v>5291</v>
      </c>
      <c r="L424">
        <v>10344</v>
      </c>
    </row>
    <row r="425" spans="8:12" x14ac:dyDescent="0.3">
      <c r="H425">
        <v>5312</v>
      </c>
      <c r="L425">
        <v>11719</v>
      </c>
    </row>
    <row r="426" spans="8:12" x14ac:dyDescent="0.3">
      <c r="H426">
        <v>5341</v>
      </c>
      <c r="L426">
        <v>6334</v>
      </c>
    </row>
    <row r="427" spans="8:12" x14ac:dyDescent="0.3">
      <c r="H427">
        <v>5362</v>
      </c>
      <c r="L427">
        <v>7708</v>
      </c>
    </row>
    <row r="428" spans="8:12" x14ac:dyDescent="0.3">
      <c r="H428">
        <v>5383</v>
      </c>
      <c r="L428">
        <v>9083</v>
      </c>
    </row>
    <row r="429" spans="8:12" x14ac:dyDescent="0.3">
      <c r="H429">
        <v>5300</v>
      </c>
      <c r="L429">
        <v>10458</v>
      </c>
    </row>
    <row r="430" spans="8:12" x14ac:dyDescent="0.3">
      <c r="H430">
        <v>5217</v>
      </c>
      <c r="L430">
        <v>11936</v>
      </c>
    </row>
    <row r="431" spans="8:12" x14ac:dyDescent="0.3">
      <c r="H431">
        <v>5238</v>
      </c>
      <c r="L431">
        <v>6655</v>
      </c>
    </row>
    <row r="432" spans="8:12" x14ac:dyDescent="0.3">
      <c r="H432">
        <v>5259</v>
      </c>
      <c r="L432">
        <v>10841</v>
      </c>
    </row>
    <row r="433" spans="8:12" x14ac:dyDescent="0.3">
      <c r="H433">
        <v>5280</v>
      </c>
      <c r="L433">
        <v>5560</v>
      </c>
    </row>
    <row r="434" spans="8:12" x14ac:dyDescent="0.3">
      <c r="H434">
        <v>5301</v>
      </c>
      <c r="L434">
        <v>6934</v>
      </c>
    </row>
    <row r="435" spans="8:12" x14ac:dyDescent="0.3">
      <c r="H435">
        <v>5322</v>
      </c>
      <c r="L435">
        <v>8309</v>
      </c>
    </row>
    <row r="436" spans="8:12" x14ac:dyDescent="0.3">
      <c r="H436">
        <v>5343</v>
      </c>
      <c r="L436">
        <v>9684</v>
      </c>
    </row>
    <row r="437" spans="8:12" x14ac:dyDescent="0.3">
      <c r="H437">
        <v>5260</v>
      </c>
      <c r="L437">
        <v>11162</v>
      </c>
    </row>
    <row r="438" spans="8:12" x14ac:dyDescent="0.3">
      <c r="H438">
        <v>5281</v>
      </c>
      <c r="L438">
        <v>9525</v>
      </c>
    </row>
    <row r="439" spans="8:12" x14ac:dyDescent="0.3">
      <c r="H439">
        <v>5302</v>
      </c>
      <c r="L439">
        <v>10900</v>
      </c>
    </row>
    <row r="440" spans="8:12" x14ac:dyDescent="0.3">
      <c r="H440">
        <v>5323</v>
      </c>
      <c r="L440">
        <v>5723</v>
      </c>
    </row>
    <row r="441" spans="8:12" x14ac:dyDescent="0.3">
      <c r="H441">
        <v>5344</v>
      </c>
      <c r="L441">
        <v>9909</v>
      </c>
    </row>
    <row r="442" spans="8:12" x14ac:dyDescent="0.3">
      <c r="H442">
        <v>5365</v>
      </c>
      <c r="L442">
        <v>11283</v>
      </c>
    </row>
    <row r="443" spans="8:12" x14ac:dyDescent="0.3">
      <c r="H443">
        <v>5282</v>
      </c>
      <c r="L443">
        <v>6106</v>
      </c>
    </row>
    <row r="444" spans="8:12" x14ac:dyDescent="0.3">
      <c r="H444">
        <v>5303</v>
      </c>
      <c r="L444">
        <v>7481</v>
      </c>
    </row>
    <row r="445" spans="8:12" x14ac:dyDescent="0.3">
      <c r="H445">
        <v>5219</v>
      </c>
      <c r="L445">
        <v>11667</v>
      </c>
    </row>
    <row r="446" spans="8:12" x14ac:dyDescent="0.3">
      <c r="H446">
        <v>5240</v>
      </c>
      <c r="L446">
        <v>6490</v>
      </c>
    </row>
    <row r="447" spans="8:12" x14ac:dyDescent="0.3">
      <c r="H447">
        <v>5261</v>
      </c>
      <c r="L447">
        <v>7968</v>
      </c>
    </row>
    <row r="448" spans="8:12" x14ac:dyDescent="0.3">
      <c r="H448">
        <v>5282</v>
      </c>
      <c r="L448">
        <v>9343</v>
      </c>
    </row>
    <row r="449" spans="8:12" x14ac:dyDescent="0.3">
      <c r="H449">
        <v>5304</v>
      </c>
      <c r="L449">
        <v>10822</v>
      </c>
    </row>
    <row r="450" spans="8:12" x14ac:dyDescent="0.3">
      <c r="H450">
        <v>5325</v>
      </c>
      <c r="L450">
        <v>8248</v>
      </c>
    </row>
    <row r="451" spans="8:12" x14ac:dyDescent="0.3">
      <c r="H451">
        <v>5346</v>
      </c>
      <c r="L451">
        <v>9726</v>
      </c>
    </row>
    <row r="452" spans="8:12" x14ac:dyDescent="0.3">
      <c r="H452">
        <v>5367</v>
      </c>
      <c r="L452">
        <v>9860</v>
      </c>
    </row>
    <row r="453" spans="8:12" x14ac:dyDescent="0.3">
      <c r="H453">
        <v>5283</v>
      </c>
      <c r="L453">
        <v>11338</v>
      </c>
    </row>
    <row r="454" spans="8:12" x14ac:dyDescent="0.3">
      <c r="H454">
        <v>5304</v>
      </c>
      <c r="L454">
        <v>6057</v>
      </c>
    </row>
    <row r="455" spans="8:12" x14ac:dyDescent="0.3">
      <c r="H455">
        <v>5325</v>
      </c>
      <c r="L455">
        <v>7536</v>
      </c>
    </row>
    <row r="456" spans="8:12" x14ac:dyDescent="0.3">
      <c r="H456">
        <v>5242</v>
      </c>
      <c r="L456">
        <v>8910</v>
      </c>
    </row>
    <row r="457" spans="8:12" x14ac:dyDescent="0.3">
      <c r="H457">
        <v>5263</v>
      </c>
      <c r="L457">
        <v>10389</v>
      </c>
    </row>
    <row r="458" spans="8:12" x14ac:dyDescent="0.3">
      <c r="H458">
        <v>5284</v>
      </c>
      <c r="L458">
        <v>11660</v>
      </c>
    </row>
    <row r="459" spans="8:12" x14ac:dyDescent="0.3">
      <c r="H459">
        <v>5305</v>
      </c>
      <c r="L459">
        <v>6482</v>
      </c>
    </row>
    <row r="460" spans="8:12" x14ac:dyDescent="0.3">
      <c r="H460">
        <v>5326</v>
      </c>
      <c r="L460">
        <v>7857</v>
      </c>
    </row>
    <row r="461" spans="8:12" x14ac:dyDescent="0.3">
      <c r="H461">
        <v>5243</v>
      </c>
      <c r="L461">
        <v>9232</v>
      </c>
    </row>
    <row r="462" spans="8:12" x14ac:dyDescent="0.3">
      <c r="H462">
        <v>5264</v>
      </c>
      <c r="L462">
        <v>10710</v>
      </c>
    </row>
    <row r="463" spans="8:12" x14ac:dyDescent="0.3">
      <c r="H463">
        <v>5293</v>
      </c>
      <c r="L463">
        <v>5429</v>
      </c>
    </row>
    <row r="464" spans="8:12" x14ac:dyDescent="0.3">
      <c r="H464">
        <v>5314</v>
      </c>
      <c r="L464">
        <v>9719</v>
      </c>
    </row>
    <row r="465" spans="8:12" x14ac:dyDescent="0.3">
      <c r="H465">
        <v>5335</v>
      </c>
      <c r="L465">
        <v>7249</v>
      </c>
    </row>
    <row r="466" spans="8:12" x14ac:dyDescent="0.3">
      <c r="H466">
        <v>5356</v>
      </c>
      <c r="L466">
        <v>8624</v>
      </c>
    </row>
    <row r="467" spans="8:12" x14ac:dyDescent="0.3">
      <c r="H467">
        <v>5377</v>
      </c>
      <c r="L467">
        <v>9999</v>
      </c>
    </row>
    <row r="468" spans="8:12" x14ac:dyDescent="0.3">
      <c r="H468">
        <v>5294</v>
      </c>
      <c r="L468">
        <v>11477</v>
      </c>
    </row>
    <row r="469" spans="8:12" x14ac:dyDescent="0.3">
      <c r="H469">
        <v>5211</v>
      </c>
      <c r="L469">
        <v>6300</v>
      </c>
    </row>
    <row r="470" spans="8:12" x14ac:dyDescent="0.3">
      <c r="H470">
        <v>5232</v>
      </c>
      <c r="L470">
        <v>7675</v>
      </c>
    </row>
    <row r="471" spans="8:12" x14ac:dyDescent="0.3">
      <c r="H471">
        <v>5253</v>
      </c>
      <c r="L471">
        <v>9153</v>
      </c>
    </row>
    <row r="472" spans="8:12" x14ac:dyDescent="0.3">
      <c r="H472">
        <v>5274</v>
      </c>
      <c r="L472">
        <v>10632</v>
      </c>
    </row>
    <row r="473" spans="8:12" x14ac:dyDescent="0.3">
      <c r="H473">
        <v>5295</v>
      </c>
      <c r="L473">
        <v>7850</v>
      </c>
    </row>
    <row r="474" spans="8:12" x14ac:dyDescent="0.3">
      <c r="H474">
        <v>5316</v>
      </c>
      <c r="L474">
        <v>9225</v>
      </c>
    </row>
    <row r="475" spans="8:12" x14ac:dyDescent="0.3">
      <c r="H475">
        <v>5337</v>
      </c>
      <c r="L475">
        <v>10703</v>
      </c>
    </row>
    <row r="476" spans="8:12" x14ac:dyDescent="0.3">
      <c r="H476">
        <v>5358</v>
      </c>
      <c r="L476">
        <v>8129</v>
      </c>
    </row>
    <row r="477" spans="8:12" x14ac:dyDescent="0.3">
      <c r="H477">
        <v>5275</v>
      </c>
      <c r="L477">
        <v>5659</v>
      </c>
    </row>
    <row r="478" spans="8:12" x14ac:dyDescent="0.3">
      <c r="H478">
        <v>5296</v>
      </c>
      <c r="L478">
        <v>9845</v>
      </c>
    </row>
    <row r="479" spans="8:12" x14ac:dyDescent="0.3">
      <c r="H479">
        <v>5317</v>
      </c>
      <c r="L479">
        <v>11220</v>
      </c>
    </row>
    <row r="480" spans="8:12" x14ac:dyDescent="0.3">
      <c r="H480">
        <v>5338</v>
      </c>
      <c r="L480">
        <v>6043</v>
      </c>
    </row>
    <row r="481" spans="8:12" x14ac:dyDescent="0.3">
      <c r="H481">
        <v>5255</v>
      </c>
      <c r="L481">
        <v>7417</v>
      </c>
    </row>
    <row r="482" spans="8:12" x14ac:dyDescent="0.3">
      <c r="H482">
        <v>5276</v>
      </c>
      <c r="L482">
        <v>8688</v>
      </c>
    </row>
    <row r="483" spans="8:12" x14ac:dyDescent="0.3">
      <c r="H483">
        <v>5297</v>
      </c>
      <c r="L483">
        <v>6218</v>
      </c>
    </row>
    <row r="484" spans="8:12" x14ac:dyDescent="0.3">
      <c r="H484">
        <v>5318</v>
      </c>
      <c r="L484">
        <v>7592</v>
      </c>
    </row>
    <row r="485" spans="8:12" x14ac:dyDescent="0.3">
      <c r="H485">
        <v>5235</v>
      </c>
      <c r="L485">
        <v>8967</v>
      </c>
    </row>
    <row r="486" spans="8:12" x14ac:dyDescent="0.3">
      <c r="H486">
        <v>5256</v>
      </c>
      <c r="L486">
        <v>9204</v>
      </c>
    </row>
    <row r="487" spans="8:12" x14ac:dyDescent="0.3">
      <c r="H487">
        <v>5277</v>
      </c>
      <c r="L487">
        <v>10579</v>
      </c>
    </row>
    <row r="488" spans="8:12" x14ac:dyDescent="0.3">
      <c r="H488">
        <v>5298</v>
      </c>
      <c r="L488">
        <v>11954</v>
      </c>
    </row>
    <row r="489" spans="8:12" x14ac:dyDescent="0.3">
      <c r="H489">
        <v>5319</v>
      </c>
      <c r="L489">
        <v>6776</v>
      </c>
    </row>
    <row r="490" spans="8:12" x14ac:dyDescent="0.3">
      <c r="H490">
        <v>5340</v>
      </c>
      <c r="L490">
        <v>8047</v>
      </c>
    </row>
    <row r="491" spans="8:12" x14ac:dyDescent="0.3">
      <c r="H491">
        <v>5361</v>
      </c>
      <c r="L491">
        <v>9422</v>
      </c>
    </row>
    <row r="492" spans="8:12" x14ac:dyDescent="0.3">
      <c r="H492">
        <v>5382</v>
      </c>
      <c r="L492">
        <v>10900</v>
      </c>
    </row>
    <row r="493" spans="8:12" x14ac:dyDescent="0.3">
      <c r="H493">
        <v>5299</v>
      </c>
      <c r="L493">
        <v>5723</v>
      </c>
    </row>
    <row r="494" spans="8:12" x14ac:dyDescent="0.3">
      <c r="H494">
        <v>5216</v>
      </c>
      <c r="L494">
        <v>7098</v>
      </c>
    </row>
    <row r="495" spans="8:12" x14ac:dyDescent="0.3">
      <c r="H495">
        <v>5237</v>
      </c>
      <c r="L495">
        <v>9409</v>
      </c>
    </row>
    <row r="496" spans="8:12" x14ac:dyDescent="0.3">
      <c r="H496">
        <v>5258</v>
      </c>
      <c r="L496">
        <v>10888</v>
      </c>
    </row>
    <row r="497" spans="8:12" x14ac:dyDescent="0.3">
      <c r="H497">
        <v>5287</v>
      </c>
      <c r="L497">
        <v>5607</v>
      </c>
    </row>
    <row r="498" spans="8:12" x14ac:dyDescent="0.3">
      <c r="H498">
        <v>5308</v>
      </c>
      <c r="L498">
        <v>6982</v>
      </c>
    </row>
    <row r="499" spans="8:12" x14ac:dyDescent="0.3">
      <c r="H499">
        <v>5329</v>
      </c>
      <c r="L499">
        <v>11168</v>
      </c>
    </row>
    <row r="500" spans="8:12" x14ac:dyDescent="0.3">
      <c r="H500">
        <v>5350</v>
      </c>
      <c r="L500">
        <v>5990</v>
      </c>
    </row>
    <row r="501" spans="8:12" x14ac:dyDescent="0.3">
      <c r="H501">
        <v>5267</v>
      </c>
      <c r="L501">
        <v>7469</v>
      </c>
    </row>
    <row r="502" spans="8:12" x14ac:dyDescent="0.3">
      <c r="H502">
        <v>5288</v>
      </c>
      <c r="L502">
        <v>8948</v>
      </c>
    </row>
    <row r="503" spans="8:12" x14ac:dyDescent="0.3">
      <c r="H503">
        <v>5309</v>
      </c>
      <c r="L503">
        <v>10427</v>
      </c>
    </row>
    <row r="504" spans="8:12" x14ac:dyDescent="0.3">
      <c r="H504">
        <v>5327</v>
      </c>
      <c r="L504">
        <v>11801</v>
      </c>
    </row>
    <row r="505" spans="8:12" x14ac:dyDescent="0.3">
      <c r="H505">
        <v>5351</v>
      </c>
      <c r="L505">
        <v>6624</v>
      </c>
    </row>
    <row r="506" spans="8:12" x14ac:dyDescent="0.3">
      <c r="H506">
        <v>5268</v>
      </c>
      <c r="L506">
        <v>7895</v>
      </c>
    </row>
    <row r="507" spans="8:12" x14ac:dyDescent="0.3">
      <c r="H507">
        <v>5289</v>
      </c>
      <c r="L507">
        <v>9269</v>
      </c>
    </row>
    <row r="508" spans="8:12" x14ac:dyDescent="0.3">
      <c r="H508">
        <v>5310</v>
      </c>
      <c r="L508">
        <v>10748</v>
      </c>
    </row>
    <row r="509" spans="8:12" x14ac:dyDescent="0.3">
      <c r="H509">
        <v>5227</v>
      </c>
      <c r="L509">
        <v>8278</v>
      </c>
    </row>
    <row r="510" spans="8:12" x14ac:dyDescent="0.3">
      <c r="H510">
        <v>5248</v>
      </c>
      <c r="L510">
        <v>5704</v>
      </c>
    </row>
    <row r="511" spans="8:12" x14ac:dyDescent="0.3">
      <c r="H511">
        <v>5277</v>
      </c>
      <c r="L511">
        <v>7183</v>
      </c>
    </row>
    <row r="512" spans="8:12" x14ac:dyDescent="0.3">
      <c r="H512">
        <v>5298</v>
      </c>
      <c r="L512">
        <v>8557</v>
      </c>
    </row>
    <row r="513" spans="8:12" x14ac:dyDescent="0.3">
      <c r="H513">
        <v>5319</v>
      </c>
      <c r="L513">
        <v>10036</v>
      </c>
    </row>
    <row r="514" spans="8:12" x14ac:dyDescent="0.3">
      <c r="H514">
        <v>5340</v>
      </c>
      <c r="L514">
        <v>11411</v>
      </c>
    </row>
    <row r="515" spans="8:12" x14ac:dyDescent="0.3">
      <c r="H515">
        <v>5361</v>
      </c>
      <c r="L515">
        <v>6129</v>
      </c>
    </row>
    <row r="516" spans="8:12" x14ac:dyDescent="0.3">
      <c r="H516">
        <v>5382</v>
      </c>
      <c r="L516">
        <v>7608</v>
      </c>
    </row>
    <row r="517" spans="8:12" x14ac:dyDescent="0.3">
      <c r="H517">
        <v>5299</v>
      </c>
      <c r="L517">
        <v>9087</v>
      </c>
    </row>
    <row r="518" spans="8:12" x14ac:dyDescent="0.3">
      <c r="H518">
        <v>5216</v>
      </c>
      <c r="L518">
        <v>10566</v>
      </c>
    </row>
    <row r="519" spans="8:12" x14ac:dyDescent="0.3">
      <c r="H519">
        <v>5237</v>
      </c>
      <c r="L519">
        <v>11940</v>
      </c>
    </row>
    <row r="520" spans="8:12" x14ac:dyDescent="0.3">
      <c r="H520">
        <v>5258</v>
      </c>
      <c r="L520">
        <v>6763</v>
      </c>
    </row>
    <row r="521" spans="8:12" x14ac:dyDescent="0.3">
      <c r="H521">
        <v>5279</v>
      </c>
      <c r="L521">
        <v>7000</v>
      </c>
    </row>
    <row r="522" spans="8:12" x14ac:dyDescent="0.3">
      <c r="H522">
        <v>5300</v>
      </c>
      <c r="L522">
        <v>8375</v>
      </c>
    </row>
    <row r="523" spans="8:12" x14ac:dyDescent="0.3">
      <c r="H523">
        <v>5321</v>
      </c>
      <c r="L523">
        <v>9854</v>
      </c>
    </row>
    <row r="524" spans="8:12" x14ac:dyDescent="0.3">
      <c r="H524">
        <v>5342</v>
      </c>
      <c r="L524">
        <v>11332</v>
      </c>
    </row>
    <row r="525" spans="8:12" x14ac:dyDescent="0.3">
      <c r="H525">
        <v>5259</v>
      </c>
      <c r="L525">
        <v>8862</v>
      </c>
    </row>
    <row r="526" spans="8:12" x14ac:dyDescent="0.3">
      <c r="H526">
        <v>5280</v>
      </c>
      <c r="L526">
        <v>6392</v>
      </c>
    </row>
    <row r="527" spans="8:12" x14ac:dyDescent="0.3">
      <c r="H527">
        <v>5301</v>
      </c>
      <c r="L527">
        <v>7871</v>
      </c>
    </row>
    <row r="528" spans="8:12" x14ac:dyDescent="0.3">
      <c r="H528">
        <v>5322</v>
      </c>
      <c r="L528">
        <v>5505</v>
      </c>
    </row>
    <row r="529" spans="8:12" x14ac:dyDescent="0.3">
      <c r="H529">
        <v>5343</v>
      </c>
      <c r="L529">
        <v>6984</v>
      </c>
    </row>
    <row r="530" spans="8:12" x14ac:dyDescent="0.3">
      <c r="H530">
        <v>5364</v>
      </c>
      <c r="L530">
        <v>8359</v>
      </c>
    </row>
    <row r="531" spans="8:12" x14ac:dyDescent="0.3">
      <c r="H531">
        <v>5281</v>
      </c>
      <c r="L531">
        <v>9733</v>
      </c>
    </row>
    <row r="532" spans="8:12" x14ac:dyDescent="0.3">
      <c r="H532">
        <v>5302</v>
      </c>
      <c r="L532">
        <v>7263</v>
      </c>
    </row>
    <row r="533" spans="8:12" x14ac:dyDescent="0.3">
      <c r="H533">
        <v>5219</v>
      </c>
      <c r="L533">
        <v>8638</v>
      </c>
    </row>
    <row r="534" spans="8:12" x14ac:dyDescent="0.3">
      <c r="H534">
        <v>5240</v>
      </c>
      <c r="L534">
        <v>10117</v>
      </c>
    </row>
    <row r="535" spans="8:12" x14ac:dyDescent="0.3">
      <c r="H535">
        <v>5261</v>
      </c>
      <c r="L535">
        <v>10354</v>
      </c>
    </row>
    <row r="536" spans="8:12" x14ac:dyDescent="0.3">
      <c r="H536">
        <v>5282</v>
      </c>
      <c r="L536">
        <v>11833</v>
      </c>
    </row>
    <row r="537" spans="8:12" x14ac:dyDescent="0.3">
      <c r="H537">
        <v>5303</v>
      </c>
      <c r="L537">
        <v>6656</v>
      </c>
    </row>
    <row r="538" spans="8:12" x14ac:dyDescent="0.3">
      <c r="H538">
        <v>5324</v>
      </c>
      <c r="L538">
        <v>8030</v>
      </c>
    </row>
    <row r="539" spans="8:12" x14ac:dyDescent="0.3">
      <c r="H539">
        <v>5345</v>
      </c>
      <c r="L539">
        <v>9405</v>
      </c>
    </row>
    <row r="540" spans="8:12" x14ac:dyDescent="0.3">
      <c r="H540">
        <v>5366</v>
      </c>
      <c r="L540">
        <v>5798</v>
      </c>
    </row>
    <row r="541" spans="8:12" x14ac:dyDescent="0.3">
      <c r="H541">
        <v>5283</v>
      </c>
      <c r="L541">
        <v>7276</v>
      </c>
    </row>
    <row r="542" spans="8:12" x14ac:dyDescent="0.3">
      <c r="H542">
        <v>5304</v>
      </c>
      <c r="L542">
        <v>8755</v>
      </c>
    </row>
    <row r="543" spans="8:12" x14ac:dyDescent="0.3">
      <c r="H543">
        <v>5325</v>
      </c>
      <c r="L543">
        <v>10234</v>
      </c>
    </row>
    <row r="544" spans="8:12" x14ac:dyDescent="0.3">
      <c r="H544">
        <v>5242</v>
      </c>
      <c r="L544">
        <v>9438</v>
      </c>
    </row>
    <row r="545" spans="8:12" x14ac:dyDescent="0.3">
      <c r="H545">
        <v>5263</v>
      </c>
      <c r="L545">
        <v>10917</v>
      </c>
    </row>
    <row r="546" spans="8:12" x14ac:dyDescent="0.3">
      <c r="H546">
        <v>5284</v>
      </c>
      <c r="L546">
        <v>5531</v>
      </c>
    </row>
    <row r="547" spans="8:12" x14ac:dyDescent="0.3">
      <c r="H547">
        <v>5305</v>
      </c>
      <c r="L547">
        <v>7010</v>
      </c>
    </row>
    <row r="548" spans="8:12" x14ac:dyDescent="0.3">
      <c r="H548">
        <v>5326</v>
      </c>
      <c r="L548">
        <v>8385</v>
      </c>
    </row>
    <row r="549" spans="8:12" x14ac:dyDescent="0.3">
      <c r="H549">
        <v>5242</v>
      </c>
      <c r="L549">
        <v>6019</v>
      </c>
    </row>
    <row r="550" spans="8:12" x14ac:dyDescent="0.3">
      <c r="H550">
        <v>5263</v>
      </c>
      <c r="L550">
        <v>7089</v>
      </c>
    </row>
    <row r="551" spans="8:12" x14ac:dyDescent="0.3">
      <c r="H551">
        <v>5285</v>
      </c>
      <c r="L551">
        <v>8568</v>
      </c>
    </row>
    <row r="552" spans="8:12" x14ac:dyDescent="0.3">
      <c r="H552">
        <v>5306</v>
      </c>
      <c r="L552">
        <v>7772</v>
      </c>
    </row>
    <row r="553" spans="8:12" x14ac:dyDescent="0.3">
      <c r="H553">
        <v>5327</v>
      </c>
      <c r="L553">
        <v>8113</v>
      </c>
    </row>
    <row r="554" spans="8:12" x14ac:dyDescent="0.3">
      <c r="H554">
        <v>5348</v>
      </c>
      <c r="L554">
        <v>10745</v>
      </c>
    </row>
    <row r="555" spans="8:12" x14ac:dyDescent="0.3">
      <c r="H555">
        <v>5369</v>
      </c>
      <c r="L555">
        <v>5464</v>
      </c>
    </row>
    <row r="556" spans="8:12" x14ac:dyDescent="0.3">
      <c r="H556">
        <v>5390</v>
      </c>
      <c r="L556">
        <v>6943</v>
      </c>
    </row>
    <row r="557" spans="8:12" x14ac:dyDescent="0.3">
      <c r="H557">
        <v>5202</v>
      </c>
      <c r="L557">
        <v>6355</v>
      </c>
    </row>
    <row r="558" spans="8:12" x14ac:dyDescent="0.3">
      <c r="H558">
        <v>5223</v>
      </c>
      <c r="L558">
        <v>7834</v>
      </c>
    </row>
    <row r="559" spans="8:12" x14ac:dyDescent="0.3">
      <c r="H559">
        <v>5244</v>
      </c>
      <c r="L559">
        <v>9312</v>
      </c>
    </row>
    <row r="560" spans="8:12" x14ac:dyDescent="0.3">
      <c r="H560">
        <v>5265</v>
      </c>
      <c r="L560">
        <v>10687</v>
      </c>
    </row>
    <row r="561" spans="8:12" x14ac:dyDescent="0.3">
      <c r="H561">
        <v>5286</v>
      </c>
      <c r="L561">
        <v>5510</v>
      </c>
    </row>
    <row r="562" spans="8:12" x14ac:dyDescent="0.3">
      <c r="H562">
        <v>5307</v>
      </c>
      <c r="L562">
        <v>9279</v>
      </c>
    </row>
    <row r="563" spans="8:12" x14ac:dyDescent="0.3">
      <c r="H563">
        <v>5336</v>
      </c>
      <c r="L563">
        <v>10758</v>
      </c>
    </row>
    <row r="564" spans="8:12" x14ac:dyDescent="0.3">
      <c r="H564">
        <v>5357</v>
      </c>
      <c r="L564">
        <v>8288</v>
      </c>
    </row>
    <row r="565" spans="8:12" x14ac:dyDescent="0.3">
      <c r="H565">
        <v>5274</v>
      </c>
      <c r="L565">
        <v>5922</v>
      </c>
    </row>
    <row r="566" spans="8:12" x14ac:dyDescent="0.3">
      <c r="L566">
        <v>6160</v>
      </c>
    </row>
    <row r="567" spans="8:12" x14ac:dyDescent="0.3">
      <c r="L567">
        <v>7638</v>
      </c>
    </row>
    <row r="568" spans="8:12" x14ac:dyDescent="0.3">
      <c r="L568">
        <v>11824</v>
      </c>
    </row>
    <row r="569" spans="8:12" x14ac:dyDescent="0.3">
      <c r="L569">
        <v>9354</v>
      </c>
    </row>
    <row r="570" spans="8:12" x14ac:dyDescent="0.3">
      <c r="L570">
        <v>5747</v>
      </c>
    </row>
    <row r="571" spans="8:12" x14ac:dyDescent="0.3">
      <c r="L571">
        <v>7226</v>
      </c>
    </row>
    <row r="572" spans="8:12" x14ac:dyDescent="0.3">
      <c r="L572">
        <v>11412</v>
      </c>
    </row>
    <row r="573" spans="8:12" x14ac:dyDescent="0.3">
      <c r="L573">
        <v>6130</v>
      </c>
    </row>
    <row r="574" spans="8:12" x14ac:dyDescent="0.3">
      <c r="L574">
        <v>9179</v>
      </c>
    </row>
    <row r="575" spans="8:12" x14ac:dyDescent="0.3">
      <c r="L575">
        <v>6709</v>
      </c>
    </row>
    <row r="576" spans="8:12" x14ac:dyDescent="0.3">
      <c r="L576">
        <v>10895</v>
      </c>
    </row>
    <row r="577" spans="12:12" x14ac:dyDescent="0.3">
      <c r="L577">
        <v>8529</v>
      </c>
    </row>
    <row r="578" spans="12:12" x14ac:dyDescent="0.3">
      <c r="L578">
        <v>5955</v>
      </c>
    </row>
    <row r="579" spans="12:12" x14ac:dyDescent="0.3">
      <c r="L579">
        <v>7434</v>
      </c>
    </row>
    <row r="580" spans="12:12" x14ac:dyDescent="0.3">
      <c r="L580">
        <v>11620</v>
      </c>
    </row>
    <row r="581" spans="12:12" x14ac:dyDescent="0.3">
      <c r="L581">
        <v>6443</v>
      </c>
    </row>
    <row r="582" spans="12:12" x14ac:dyDescent="0.3">
      <c r="L582">
        <v>7817</v>
      </c>
    </row>
    <row r="583" spans="12:12" x14ac:dyDescent="0.3">
      <c r="L583">
        <v>9296</v>
      </c>
    </row>
    <row r="584" spans="12:12" x14ac:dyDescent="0.3">
      <c r="L584">
        <v>10671</v>
      </c>
    </row>
    <row r="585" spans="12:12" x14ac:dyDescent="0.3">
      <c r="L585">
        <v>5494</v>
      </c>
    </row>
    <row r="586" spans="12:12" x14ac:dyDescent="0.3">
      <c r="L586">
        <v>6764</v>
      </c>
    </row>
    <row r="587" spans="12:12" x14ac:dyDescent="0.3">
      <c r="L587">
        <v>8139</v>
      </c>
    </row>
    <row r="588" spans="12:12" x14ac:dyDescent="0.3">
      <c r="L588">
        <v>5669</v>
      </c>
    </row>
    <row r="589" spans="12:12" x14ac:dyDescent="0.3">
      <c r="L589">
        <v>7043</v>
      </c>
    </row>
    <row r="590" spans="12:12" x14ac:dyDescent="0.3">
      <c r="L590">
        <v>11229</v>
      </c>
    </row>
    <row r="591" spans="12:12" x14ac:dyDescent="0.3">
      <c r="L591">
        <v>8759</v>
      </c>
    </row>
    <row r="592" spans="12:12" x14ac:dyDescent="0.3">
      <c r="L592">
        <v>10134</v>
      </c>
    </row>
    <row r="593" spans="12:12" x14ac:dyDescent="0.3">
      <c r="L593">
        <v>11613</v>
      </c>
    </row>
    <row r="594" spans="12:12" x14ac:dyDescent="0.3">
      <c r="L594">
        <v>11746</v>
      </c>
    </row>
    <row r="595" spans="12:12" x14ac:dyDescent="0.3">
      <c r="L595">
        <v>6465</v>
      </c>
    </row>
    <row r="596" spans="12:12" x14ac:dyDescent="0.3">
      <c r="L596">
        <v>10651</v>
      </c>
    </row>
    <row r="597" spans="12:12" x14ac:dyDescent="0.3">
      <c r="L597">
        <v>5369</v>
      </c>
    </row>
    <row r="598" spans="12:12" x14ac:dyDescent="0.3">
      <c r="L598">
        <v>6544</v>
      </c>
    </row>
    <row r="599" spans="12:12" x14ac:dyDescent="0.3">
      <c r="L599">
        <v>10834</v>
      </c>
    </row>
    <row r="600" spans="12:12" x14ac:dyDescent="0.3">
      <c r="L600">
        <v>8364</v>
      </c>
    </row>
    <row r="601" spans="12:12" x14ac:dyDescent="0.3">
      <c r="L601">
        <v>9843</v>
      </c>
    </row>
    <row r="602" spans="12:12" x14ac:dyDescent="0.3">
      <c r="L602">
        <v>7164</v>
      </c>
    </row>
    <row r="603" spans="12:12" x14ac:dyDescent="0.3">
      <c r="L603">
        <v>11350</v>
      </c>
    </row>
    <row r="604" spans="12:12" x14ac:dyDescent="0.3">
      <c r="L604">
        <v>6069</v>
      </c>
    </row>
    <row r="605" spans="12:12" x14ac:dyDescent="0.3">
      <c r="L605">
        <v>10583</v>
      </c>
    </row>
    <row r="606" spans="12:12" x14ac:dyDescent="0.3">
      <c r="L606">
        <v>11958</v>
      </c>
    </row>
    <row r="607" spans="12:12" x14ac:dyDescent="0.3">
      <c r="L607">
        <v>5539</v>
      </c>
    </row>
    <row r="608" spans="12:12" x14ac:dyDescent="0.3">
      <c r="L608">
        <v>6914</v>
      </c>
    </row>
    <row r="609" spans="12:12" x14ac:dyDescent="0.3">
      <c r="L609">
        <v>9546</v>
      </c>
    </row>
    <row r="610" spans="12:12" x14ac:dyDescent="0.3">
      <c r="L610">
        <v>7388</v>
      </c>
    </row>
    <row r="611" spans="12:12" x14ac:dyDescent="0.3">
      <c r="L611">
        <v>7417</v>
      </c>
    </row>
    <row r="612" spans="12:12" x14ac:dyDescent="0.3">
      <c r="L612">
        <v>8896</v>
      </c>
    </row>
    <row r="613" spans="12:12" x14ac:dyDescent="0.3">
      <c r="L613">
        <v>7467</v>
      </c>
    </row>
    <row r="614" spans="12:12" x14ac:dyDescent="0.3">
      <c r="L614">
        <v>8842</v>
      </c>
    </row>
    <row r="615" spans="12:12" x14ac:dyDescent="0.3">
      <c r="L615">
        <v>7518</v>
      </c>
    </row>
    <row r="616" spans="12:12" x14ac:dyDescent="0.3">
      <c r="L616">
        <v>8892</v>
      </c>
    </row>
    <row r="617" spans="12:12" x14ac:dyDescent="0.3">
      <c r="L617">
        <v>10371</v>
      </c>
    </row>
    <row r="618" spans="12:12" x14ac:dyDescent="0.3">
      <c r="L618">
        <v>11641</v>
      </c>
    </row>
    <row r="619" spans="12:12" x14ac:dyDescent="0.3">
      <c r="L619">
        <v>6464</v>
      </c>
    </row>
    <row r="620" spans="12:12" x14ac:dyDescent="0.3">
      <c r="L620">
        <v>7839</v>
      </c>
    </row>
    <row r="621" spans="12:12" x14ac:dyDescent="0.3">
      <c r="L621">
        <v>9318</v>
      </c>
    </row>
    <row r="622" spans="12:12" x14ac:dyDescent="0.3">
      <c r="L622">
        <v>9555</v>
      </c>
    </row>
    <row r="623" spans="12:12" x14ac:dyDescent="0.3">
      <c r="L623">
        <v>7501</v>
      </c>
    </row>
    <row r="624" spans="12:12" x14ac:dyDescent="0.3">
      <c r="L624">
        <v>8876</v>
      </c>
    </row>
    <row r="625" spans="12:12" x14ac:dyDescent="0.3">
      <c r="L625">
        <v>7551</v>
      </c>
    </row>
    <row r="626" spans="12:12" x14ac:dyDescent="0.3">
      <c r="L626">
        <v>8822</v>
      </c>
    </row>
    <row r="627" spans="12:12" x14ac:dyDescent="0.3">
      <c r="L627">
        <v>10301</v>
      </c>
    </row>
    <row r="628" spans="12:12" x14ac:dyDescent="0.3">
      <c r="L628">
        <v>11675</v>
      </c>
    </row>
    <row r="629" spans="12:12" x14ac:dyDescent="0.3">
      <c r="L629">
        <v>9205</v>
      </c>
    </row>
    <row r="630" spans="12:12" x14ac:dyDescent="0.3">
      <c r="L630">
        <v>10580</v>
      </c>
    </row>
    <row r="631" spans="12:12" x14ac:dyDescent="0.3">
      <c r="L631">
        <v>8214</v>
      </c>
    </row>
    <row r="632" spans="12:12" x14ac:dyDescent="0.3">
      <c r="L632">
        <v>7522</v>
      </c>
    </row>
    <row r="633" spans="12:12" x14ac:dyDescent="0.3">
      <c r="L633">
        <v>9001</v>
      </c>
    </row>
    <row r="634" spans="12:12" x14ac:dyDescent="0.3">
      <c r="L634">
        <v>7468</v>
      </c>
    </row>
    <row r="635" spans="12:12" x14ac:dyDescent="0.3">
      <c r="L635">
        <v>8843</v>
      </c>
    </row>
    <row r="636" spans="12:12" x14ac:dyDescent="0.3">
      <c r="L636">
        <v>10217</v>
      </c>
    </row>
    <row r="637" spans="12:12" x14ac:dyDescent="0.3">
      <c r="L637">
        <v>11696</v>
      </c>
    </row>
    <row r="638" spans="12:12" x14ac:dyDescent="0.3">
      <c r="L638">
        <v>9226</v>
      </c>
    </row>
    <row r="639" spans="12:12" x14ac:dyDescent="0.3">
      <c r="L639">
        <v>7485</v>
      </c>
    </row>
    <row r="640" spans="12:12" x14ac:dyDescent="0.3">
      <c r="L640">
        <v>7514</v>
      </c>
    </row>
    <row r="641" spans="12:12" x14ac:dyDescent="0.3">
      <c r="L641">
        <v>7543</v>
      </c>
    </row>
    <row r="642" spans="12:12" x14ac:dyDescent="0.3">
      <c r="L642">
        <v>8918</v>
      </c>
    </row>
    <row r="643" spans="12:12" x14ac:dyDescent="0.3">
      <c r="L643">
        <v>7385</v>
      </c>
    </row>
    <row r="644" spans="12:12" x14ac:dyDescent="0.3">
      <c r="L644">
        <v>8864</v>
      </c>
    </row>
    <row r="645" spans="12:12" x14ac:dyDescent="0.3">
      <c r="L645">
        <v>7451</v>
      </c>
    </row>
    <row r="646" spans="12:12" x14ac:dyDescent="0.3">
      <c r="L646">
        <v>8826</v>
      </c>
    </row>
    <row r="647" spans="12:12" x14ac:dyDescent="0.3">
      <c r="L647">
        <v>7501</v>
      </c>
    </row>
    <row r="648" spans="12:12" x14ac:dyDescent="0.3">
      <c r="L648">
        <v>7530</v>
      </c>
    </row>
    <row r="649" spans="12:12" x14ac:dyDescent="0.3">
      <c r="L649">
        <v>7463</v>
      </c>
    </row>
    <row r="650" spans="12:12" x14ac:dyDescent="0.3">
      <c r="L650">
        <v>7388</v>
      </c>
    </row>
    <row r="651" spans="12:12" x14ac:dyDescent="0.3">
      <c r="L651">
        <v>8762</v>
      </c>
    </row>
    <row r="652" spans="12:12" x14ac:dyDescent="0.3">
      <c r="L652">
        <v>7438</v>
      </c>
    </row>
    <row r="653" spans="12:12" x14ac:dyDescent="0.3">
      <c r="L653">
        <v>8813</v>
      </c>
    </row>
    <row r="654" spans="12:12" x14ac:dyDescent="0.3">
      <c r="L654">
        <v>10291</v>
      </c>
    </row>
    <row r="655" spans="12:12" x14ac:dyDescent="0.3">
      <c r="L655">
        <v>11666</v>
      </c>
    </row>
    <row r="656" spans="12:12" x14ac:dyDescent="0.3">
      <c r="L656">
        <v>6489</v>
      </c>
    </row>
    <row r="657" spans="12:12" x14ac:dyDescent="0.3">
      <c r="L657">
        <v>7863</v>
      </c>
    </row>
    <row r="658" spans="12:12" x14ac:dyDescent="0.3">
      <c r="L658">
        <v>9238</v>
      </c>
    </row>
    <row r="659" spans="12:12" x14ac:dyDescent="0.3">
      <c r="L659">
        <v>10613</v>
      </c>
    </row>
    <row r="660" spans="12:12" x14ac:dyDescent="0.3">
      <c r="L660">
        <v>5435</v>
      </c>
    </row>
    <row r="661" spans="12:12" x14ac:dyDescent="0.3">
      <c r="L661">
        <v>6810</v>
      </c>
    </row>
    <row r="662" spans="12:12" x14ac:dyDescent="0.3">
      <c r="L662">
        <v>8185</v>
      </c>
    </row>
    <row r="663" spans="12:12" x14ac:dyDescent="0.3">
      <c r="L663">
        <v>5711</v>
      </c>
    </row>
    <row r="664" spans="12:12" x14ac:dyDescent="0.3">
      <c r="L664">
        <v>7089</v>
      </c>
    </row>
    <row r="665" spans="12:12" x14ac:dyDescent="0.3">
      <c r="L665">
        <v>11171</v>
      </c>
    </row>
    <row r="666" spans="12:12" x14ac:dyDescent="0.3">
      <c r="L666">
        <v>8493</v>
      </c>
    </row>
    <row r="667" spans="12:12" x14ac:dyDescent="0.3">
      <c r="L667">
        <v>9868</v>
      </c>
    </row>
    <row r="668" spans="12:12" x14ac:dyDescent="0.3">
      <c r="L668">
        <v>11242</v>
      </c>
    </row>
    <row r="669" spans="12:12" x14ac:dyDescent="0.3">
      <c r="L669">
        <v>5961</v>
      </c>
    </row>
    <row r="670" spans="12:12" x14ac:dyDescent="0.3">
      <c r="L670">
        <v>10147</v>
      </c>
    </row>
    <row r="671" spans="12:12" x14ac:dyDescent="0.3">
      <c r="L671">
        <v>11522</v>
      </c>
    </row>
    <row r="672" spans="12:12" x14ac:dyDescent="0.3">
      <c r="L672">
        <v>9052</v>
      </c>
    </row>
    <row r="673" spans="12:12" x14ac:dyDescent="0.3">
      <c r="L673">
        <v>10530</v>
      </c>
    </row>
    <row r="674" spans="12:12" x14ac:dyDescent="0.3">
      <c r="L674">
        <v>11801</v>
      </c>
    </row>
    <row r="675" spans="12:12" x14ac:dyDescent="0.3">
      <c r="L675">
        <v>6624</v>
      </c>
    </row>
    <row r="676" spans="12:12" x14ac:dyDescent="0.3">
      <c r="L676">
        <v>10810</v>
      </c>
    </row>
    <row r="677" spans="12:12" x14ac:dyDescent="0.3">
      <c r="L677">
        <v>5528</v>
      </c>
    </row>
    <row r="678" spans="12:12" x14ac:dyDescent="0.3">
      <c r="L678">
        <v>7007</v>
      </c>
    </row>
    <row r="679" spans="12:12" x14ac:dyDescent="0.3">
      <c r="L679">
        <v>8486</v>
      </c>
    </row>
    <row r="680" spans="12:12" x14ac:dyDescent="0.3">
      <c r="L680">
        <v>6016</v>
      </c>
    </row>
    <row r="681" spans="12:12" x14ac:dyDescent="0.3">
      <c r="L681">
        <v>7390</v>
      </c>
    </row>
    <row r="682" spans="12:12" x14ac:dyDescent="0.3">
      <c r="L682">
        <v>8765</v>
      </c>
    </row>
    <row r="683" spans="12:12" x14ac:dyDescent="0.3">
      <c r="L683">
        <v>10244</v>
      </c>
    </row>
    <row r="684" spans="12:12" x14ac:dyDescent="0.3">
      <c r="L684">
        <v>7774</v>
      </c>
    </row>
    <row r="685" spans="12:12" x14ac:dyDescent="0.3">
      <c r="L685">
        <v>9149</v>
      </c>
    </row>
    <row r="686" spans="12:12" x14ac:dyDescent="0.3">
      <c r="L686">
        <v>10627</v>
      </c>
    </row>
    <row r="687" spans="12:12" x14ac:dyDescent="0.3">
      <c r="L687">
        <v>8053</v>
      </c>
    </row>
    <row r="688" spans="12:12" x14ac:dyDescent="0.3">
      <c r="L688">
        <v>9532</v>
      </c>
    </row>
    <row r="689" spans="12:12" x14ac:dyDescent="0.3">
      <c r="L689">
        <v>10907</v>
      </c>
    </row>
    <row r="690" spans="12:12" x14ac:dyDescent="0.3">
      <c r="L690">
        <v>5625</v>
      </c>
    </row>
    <row r="691" spans="12:12" x14ac:dyDescent="0.3">
      <c r="L691">
        <v>7000</v>
      </c>
    </row>
    <row r="692" spans="12:12" x14ac:dyDescent="0.3">
      <c r="L692">
        <v>8479</v>
      </c>
    </row>
    <row r="693" spans="12:12" x14ac:dyDescent="0.3">
      <c r="L693">
        <v>6009</v>
      </c>
    </row>
    <row r="694" spans="12:12" x14ac:dyDescent="0.3">
      <c r="L694">
        <v>7383</v>
      </c>
    </row>
    <row r="695" spans="12:12" x14ac:dyDescent="0.3">
      <c r="L695">
        <v>8862</v>
      </c>
    </row>
    <row r="696" spans="12:12" x14ac:dyDescent="0.3">
      <c r="L696">
        <v>10237</v>
      </c>
    </row>
    <row r="697" spans="12:12" x14ac:dyDescent="0.3">
      <c r="L697">
        <v>7767</v>
      </c>
    </row>
    <row r="698" spans="12:12" x14ac:dyDescent="0.3">
      <c r="L698">
        <v>8525</v>
      </c>
    </row>
    <row r="699" spans="12:12" x14ac:dyDescent="0.3">
      <c r="L699">
        <v>9899</v>
      </c>
    </row>
    <row r="700" spans="12:12" x14ac:dyDescent="0.3">
      <c r="L700">
        <v>11274</v>
      </c>
    </row>
    <row r="701" spans="12:12" x14ac:dyDescent="0.3">
      <c r="L701">
        <v>6097</v>
      </c>
    </row>
    <row r="702" spans="12:12" x14ac:dyDescent="0.3">
      <c r="L702">
        <v>7471</v>
      </c>
    </row>
    <row r="703" spans="12:12" x14ac:dyDescent="0.3">
      <c r="L703">
        <v>8950</v>
      </c>
    </row>
    <row r="704" spans="12:12" x14ac:dyDescent="0.3">
      <c r="L704">
        <v>6480</v>
      </c>
    </row>
    <row r="705" spans="12:12" x14ac:dyDescent="0.3">
      <c r="L705">
        <v>10666</v>
      </c>
    </row>
    <row r="706" spans="12:12" x14ac:dyDescent="0.3">
      <c r="L706">
        <v>5385</v>
      </c>
    </row>
    <row r="707" spans="12:12" x14ac:dyDescent="0.3">
      <c r="L707">
        <v>6759</v>
      </c>
    </row>
    <row r="708" spans="12:12" x14ac:dyDescent="0.3">
      <c r="L708">
        <v>8238</v>
      </c>
    </row>
    <row r="709" spans="12:12" x14ac:dyDescent="0.3">
      <c r="L709">
        <v>9613</v>
      </c>
    </row>
    <row r="710" spans="12:12" x14ac:dyDescent="0.3">
      <c r="L710">
        <v>11092</v>
      </c>
    </row>
    <row r="711" spans="12:12" x14ac:dyDescent="0.3">
      <c r="L711">
        <v>6243</v>
      </c>
    </row>
    <row r="712" spans="12:12" x14ac:dyDescent="0.3">
      <c r="L712">
        <v>7721</v>
      </c>
    </row>
    <row r="713" spans="12:12" x14ac:dyDescent="0.3">
      <c r="L713">
        <v>9200</v>
      </c>
    </row>
    <row r="714" spans="12:12" x14ac:dyDescent="0.3">
      <c r="L714">
        <v>7467</v>
      </c>
    </row>
    <row r="715" spans="12:12" x14ac:dyDescent="0.3">
      <c r="L715">
        <v>8842</v>
      </c>
    </row>
    <row r="716" spans="12:12" x14ac:dyDescent="0.3">
      <c r="L716">
        <v>7413</v>
      </c>
    </row>
    <row r="717" spans="12:12" x14ac:dyDescent="0.3">
      <c r="L717">
        <v>7442</v>
      </c>
    </row>
    <row r="718" spans="12:12" x14ac:dyDescent="0.3">
      <c r="L718">
        <v>8817</v>
      </c>
    </row>
    <row r="719" spans="12:12" x14ac:dyDescent="0.3">
      <c r="L719">
        <v>7492</v>
      </c>
    </row>
    <row r="720" spans="12:12" x14ac:dyDescent="0.3">
      <c r="L720">
        <v>7521</v>
      </c>
    </row>
    <row r="721" spans="12:12" x14ac:dyDescent="0.3">
      <c r="L721">
        <v>7550</v>
      </c>
    </row>
    <row r="722" spans="12:12" x14ac:dyDescent="0.3">
      <c r="L722">
        <v>7371</v>
      </c>
    </row>
    <row r="723" spans="12:12" x14ac:dyDescent="0.3">
      <c r="L723">
        <v>7400</v>
      </c>
    </row>
    <row r="724" spans="12:12" x14ac:dyDescent="0.3">
      <c r="L724">
        <v>7445</v>
      </c>
    </row>
    <row r="725" spans="12:12" x14ac:dyDescent="0.3">
      <c r="L725">
        <v>7474</v>
      </c>
    </row>
    <row r="726" spans="12:12" x14ac:dyDescent="0.3">
      <c r="L726">
        <v>8849</v>
      </c>
    </row>
    <row r="727" spans="12:12" x14ac:dyDescent="0.3">
      <c r="L727">
        <v>7524</v>
      </c>
    </row>
    <row r="728" spans="12:12" x14ac:dyDescent="0.3">
      <c r="L728">
        <v>7449</v>
      </c>
    </row>
    <row r="729" spans="12:12" x14ac:dyDescent="0.3">
      <c r="L729">
        <v>7478</v>
      </c>
    </row>
    <row r="730" spans="12:12" x14ac:dyDescent="0.3">
      <c r="L730">
        <v>8748</v>
      </c>
    </row>
    <row r="731" spans="12:12" x14ac:dyDescent="0.3">
      <c r="L731">
        <v>7424</v>
      </c>
    </row>
    <row r="732" spans="12:12" x14ac:dyDescent="0.3">
      <c r="L732">
        <v>8798</v>
      </c>
    </row>
    <row r="733" spans="12:12" x14ac:dyDescent="0.3">
      <c r="L733">
        <v>10173</v>
      </c>
    </row>
    <row r="734" spans="12:12" x14ac:dyDescent="0.3">
      <c r="L734">
        <v>11652</v>
      </c>
    </row>
    <row r="735" spans="12:12" x14ac:dyDescent="0.3">
      <c r="L735">
        <v>9182</v>
      </c>
    </row>
    <row r="736" spans="12:12" x14ac:dyDescent="0.3">
      <c r="L736">
        <v>7545</v>
      </c>
    </row>
    <row r="737" spans="12:12" x14ac:dyDescent="0.3">
      <c r="L737">
        <v>9024</v>
      </c>
    </row>
    <row r="738" spans="12:12" x14ac:dyDescent="0.3">
      <c r="L738">
        <v>10294</v>
      </c>
    </row>
    <row r="739" spans="12:12" x14ac:dyDescent="0.3">
      <c r="L739">
        <v>11773</v>
      </c>
    </row>
    <row r="740" spans="12:12" x14ac:dyDescent="0.3">
      <c r="L740">
        <v>6492</v>
      </c>
    </row>
    <row r="741" spans="12:12" x14ac:dyDescent="0.3">
      <c r="L741">
        <v>7970</v>
      </c>
    </row>
    <row r="742" spans="12:12" x14ac:dyDescent="0.3">
      <c r="L742">
        <v>9345</v>
      </c>
    </row>
    <row r="743" spans="12:12" x14ac:dyDescent="0.3">
      <c r="L743">
        <v>6875</v>
      </c>
    </row>
    <row r="744" spans="12:12" x14ac:dyDescent="0.3">
      <c r="L744">
        <v>8250</v>
      </c>
    </row>
    <row r="745" spans="12:12" x14ac:dyDescent="0.3">
      <c r="L745">
        <v>9424</v>
      </c>
    </row>
    <row r="746" spans="12:12" x14ac:dyDescent="0.3">
      <c r="L746">
        <v>7371</v>
      </c>
    </row>
    <row r="747" spans="12:12" x14ac:dyDescent="0.3">
      <c r="L747">
        <v>8849</v>
      </c>
    </row>
    <row r="748" spans="12:12" x14ac:dyDescent="0.3">
      <c r="L748">
        <v>10224</v>
      </c>
    </row>
    <row r="749" spans="12:12" x14ac:dyDescent="0.3">
      <c r="L749">
        <v>7754</v>
      </c>
    </row>
    <row r="750" spans="12:12" x14ac:dyDescent="0.3">
      <c r="L750">
        <v>9129</v>
      </c>
    </row>
    <row r="751" spans="12:12" x14ac:dyDescent="0.3">
      <c r="L751">
        <v>7492</v>
      </c>
    </row>
    <row r="752" spans="12:12" x14ac:dyDescent="0.3">
      <c r="L752">
        <v>7521</v>
      </c>
    </row>
    <row r="753" spans="12:12" x14ac:dyDescent="0.3">
      <c r="L753">
        <v>7550</v>
      </c>
    </row>
    <row r="754" spans="12:12" x14ac:dyDescent="0.3">
      <c r="L754">
        <v>7370</v>
      </c>
    </row>
    <row r="755" spans="12:12" x14ac:dyDescent="0.3">
      <c r="L755">
        <v>7399</v>
      </c>
    </row>
    <row r="756" spans="12:12" x14ac:dyDescent="0.3">
      <c r="L756">
        <v>7436</v>
      </c>
    </row>
    <row r="757" spans="12:12" x14ac:dyDescent="0.3">
      <c r="L757">
        <v>7473</v>
      </c>
    </row>
    <row r="758" spans="12:12" x14ac:dyDescent="0.3">
      <c r="L758">
        <v>8952</v>
      </c>
    </row>
    <row r="759" spans="12:12" x14ac:dyDescent="0.3">
      <c r="L759">
        <v>7523</v>
      </c>
    </row>
    <row r="760" spans="12:12" x14ac:dyDescent="0.3">
      <c r="L760">
        <v>9002</v>
      </c>
    </row>
    <row r="761" spans="12:12" x14ac:dyDescent="0.3">
      <c r="L761">
        <v>7469</v>
      </c>
    </row>
    <row r="762" spans="12:12" x14ac:dyDescent="0.3">
      <c r="L762">
        <v>8844</v>
      </c>
    </row>
    <row r="763" spans="12:12" x14ac:dyDescent="0.3">
      <c r="L763">
        <v>7415</v>
      </c>
    </row>
    <row r="764" spans="12:12" x14ac:dyDescent="0.3">
      <c r="L764">
        <v>8790</v>
      </c>
    </row>
    <row r="765" spans="12:12" x14ac:dyDescent="0.3">
      <c r="L765">
        <v>10269</v>
      </c>
    </row>
    <row r="766" spans="12:12" x14ac:dyDescent="0.3">
      <c r="L766">
        <v>11643</v>
      </c>
    </row>
    <row r="767" spans="12:12" x14ac:dyDescent="0.3">
      <c r="L767">
        <v>6362</v>
      </c>
    </row>
    <row r="768" spans="12:12" x14ac:dyDescent="0.3">
      <c r="L768">
        <v>7841</v>
      </c>
    </row>
    <row r="769" spans="12:12" x14ac:dyDescent="0.3">
      <c r="L769">
        <v>9215</v>
      </c>
    </row>
    <row r="770" spans="12:12" x14ac:dyDescent="0.3">
      <c r="L770">
        <v>10590</v>
      </c>
    </row>
    <row r="771" spans="12:12" x14ac:dyDescent="0.3">
      <c r="L771">
        <v>8120</v>
      </c>
    </row>
    <row r="772" spans="12:12" x14ac:dyDescent="0.3">
      <c r="L772">
        <v>9495</v>
      </c>
    </row>
    <row r="773" spans="12:12" x14ac:dyDescent="0.3">
      <c r="L773">
        <v>9836</v>
      </c>
    </row>
    <row r="774" spans="12:12" x14ac:dyDescent="0.3">
      <c r="L774">
        <v>11211</v>
      </c>
    </row>
    <row r="775" spans="12:12" x14ac:dyDescent="0.3">
      <c r="L775">
        <v>8741</v>
      </c>
    </row>
    <row r="776" spans="12:12" x14ac:dyDescent="0.3">
      <c r="L776">
        <v>7528</v>
      </c>
    </row>
    <row r="777" spans="12:12" x14ac:dyDescent="0.3">
      <c r="L777">
        <v>8903</v>
      </c>
    </row>
    <row r="778" spans="12:12" x14ac:dyDescent="0.3">
      <c r="L778">
        <v>7370</v>
      </c>
    </row>
    <row r="779" spans="12:12" x14ac:dyDescent="0.3">
      <c r="L779">
        <v>8849</v>
      </c>
    </row>
    <row r="780" spans="12:12" x14ac:dyDescent="0.3">
      <c r="L780">
        <v>10223</v>
      </c>
    </row>
    <row r="781" spans="12:12" x14ac:dyDescent="0.3">
      <c r="L781">
        <v>7753</v>
      </c>
    </row>
    <row r="782" spans="12:12" x14ac:dyDescent="0.3">
      <c r="L782">
        <v>9128</v>
      </c>
    </row>
    <row r="783" spans="12:12" x14ac:dyDescent="0.3">
      <c r="L783">
        <v>10503</v>
      </c>
    </row>
    <row r="784" spans="12:12" x14ac:dyDescent="0.3">
      <c r="L784">
        <v>8033</v>
      </c>
    </row>
    <row r="785" spans="12:12" x14ac:dyDescent="0.3">
      <c r="L785">
        <v>7541</v>
      </c>
    </row>
    <row r="786" spans="12:12" x14ac:dyDescent="0.3">
      <c r="L786">
        <v>8812</v>
      </c>
    </row>
    <row r="787" spans="12:12" x14ac:dyDescent="0.3">
      <c r="L787">
        <v>7383</v>
      </c>
    </row>
    <row r="788" spans="12:12" x14ac:dyDescent="0.3">
      <c r="L788">
        <v>8758</v>
      </c>
    </row>
    <row r="789" spans="12:12" x14ac:dyDescent="0.3">
      <c r="L789">
        <v>10132</v>
      </c>
    </row>
    <row r="790" spans="12:12" x14ac:dyDescent="0.3">
      <c r="L790">
        <v>11507</v>
      </c>
    </row>
    <row r="791" spans="12:12" x14ac:dyDescent="0.3">
      <c r="L791">
        <v>6225</v>
      </c>
    </row>
    <row r="792" spans="12:12" x14ac:dyDescent="0.3">
      <c r="L792">
        <v>10307</v>
      </c>
    </row>
    <row r="793" spans="12:12" x14ac:dyDescent="0.3">
      <c r="L793">
        <v>8670</v>
      </c>
    </row>
    <row r="794" spans="12:12" x14ac:dyDescent="0.3">
      <c r="L794">
        <v>10045</v>
      </c>
    </row>
    <row r="795" spans="12:12" x14ac:dyDescent="0.3">
      <c r="L795">
        <v>7575</v>
      </c>
    </row>
    <row r="796" spans="12:12" x14ac:dyDescent="0.3">
      <c r="L796">
        <v>9054</v>
      </c>
    </row>
    <row r="797" spans="12:12" x14ac:dyDescent="0.3">
      <c r="L797">
        <v>10428</v>
      </c>
    </row>
    <row r="798" spans="12:12" x14ac:dyDescent="0.3">
      <c r="L798">
        <v>11803</v>
      </c>
    </row>
    <row r="799" spans="12:12" x14ac:dyDescent="0.3">
      <c r="L799">
        <v>9333</v>
      </c>
    </row>
    <row r="800" spans="12:12" x14ac:dyDescent="0.3">
      <c r="L800">
        <v>7488</v>
      </c>
    </row>
    <row r="801" spans="12:12" x14ac:dyDescent="0.3">
      <c r="L801">
        <v>7517</v>
      </c>
    </row>
    <row r="802" spans="12:12" x14ac:dyDescent="0.3">
      <c r="L802">
        <v>7450</v>
      </c>
    </row>
    <row r="803" spans="12:12" x14ac:dyDescent="0.3">
      <c r="L803">
        <v>8824</v>
      </c>
    </row>
    <row r="804" spans="12:12" x14ac:dyDescent="0.3">
      <c r="L804">
        <v>10303</v>
      </c>
    </row>
    <row r="805" spans="12:12" x14ac:dyDescent="0.3">
      <c r="L805">
        <v>7729</v>
      </c>
    </row>
    <row r="806" spans="12:12" x14ac:dyDescent="0.3">
      <c r="L806">
        <v>9208</v>
      </c>
    </row>
    <row r="807" spans="12:12" x14ac:dyDescent="0.3">
      <c r="L807">
        <v>10582</v>
      </c>
    </row>
    <row r="808" spans="12:12" x14ac:dyDescent="0.3">
      <c r="L808">
        <v>8112</v>
      </c>
    </row>
    <row r="809" spans="12:12" x14ac:dyDescent="0.3">
      <c r="L809">
        <v>7517</v>
      </c>
    </row>
    <row r="810" spans="12:12" x14ac:dyDescent="0.3">
      <c r="L810">
        <v>8787</v>
      </c>
    </row>
    <row r="811" spans="12:12" x14ac:dyDescent="0.3">
      <c r="L811">
        <v>7463</v>
      </c>
    </row>
    <row r="812" spans="12:12" x14ac:dyDescent="0.3">
      <c r="L812">
        <v>7492</v>
      </c>
    </row>
    <row r="813" spans="12:12" x14ac:dyDescent="0.3">
      <c r="L813">
        <v>8866</v>
      </c>
    </row>
    <row r="814" spans="12:12" x14ac:dyDescent="0.3">
      <c r="L814">
        <v>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A648-C491-4588-A8D7-5B7365432B04}">
  <dimension ref="A1:AF101"/>
  <sheetViews>
    <sheetView topLeftCell="A2" zoomScale="70" zoomScaleNormal="70" workbookViewId="0">
      <selection activeCell="A60" sqref="A59:A60"/>
    </sheetView>
  </sheetViews>
  <sheetFormatPr defaultRowHeight="14.4" x14ac:dyDescent="0.3"/>
  <cols>
    <col min="1" max="1" width="63" customWidth="1"/>
  </cols>
  <sheetData>
    <row r="1" spans="1:32" x14ac:dyDescent="0.3">
      <c r="A1" t="s">
        <v>4</v>
      </c>
      <c r="J1" t="s">
        <v>5</v>
      </c>
      <c r="N1">
        <v>38400</v>
      </c>
      <c r="Q1" t="s">
        <v>7</v>
      </c>
      <c r="T1" t="s">
        <v>8</v>
      </c>
      <c r="W1" t="s">
        <v>9</v>
      </c>
      <c r="Z1" t="s">
        <v>1</v>
      </c>
    </row>
    <row r="2" spans="1:32" x14ac:dyDescent="0.3">
      <c r="J2">
        <v>5280</v>
      </c>
      <c r="K2" cm="1">
        <f t="array" ref="K2">MAX(ABS(J2:J98-AVERAGE(J2:J98)))</f>
        <v>94.587628865979241</v>
      </c>
      <c r="N2">
        <v>7583</v>
      </c>
      <c r="O2" cm="1">
        <f t="array" ref="O2">MAX(ABS(N2:N25-AVERAGE(N2:N25)))</f>
        <v>82.04166666666697</v>
      </c>
      <c r="Q2">
        <v>14501</v>
      </c>
      <c r="R2" cm="1">
        <f t="array" ref="R2">MAX(ABS(Q2:Q101-AVERAGE(Q2:Q101)))</f>
        <v>392.86000000000058</v>
      </c>
      <c r="T2">
        <v>25909</v>
      </c>
      <c r="U2" cm="1">
        <f t="array" ref="U2">MAX(ABS(T2:T72-AVERAGE(T2:T72)))</f>
        <v>778.84507042253608</v>
      </c>
      <c r="W2">
        <v>51326</v>
      </c>
      <c r="X2" cm="1">
        <f t="array" ref="X2">MAX(ABS(W2:W36-AVERAGE(W2:W36)))</f>
        <v>1371.3428571428594</v>
      </c>
      <c r="Z2">
        <v>21314</v>
      </c>
      <c r="AA2" cm="1">
        <f t="array" ref="AA2">MAX(ABS(Z2:Z100-AVERAGE(Z2:Z100)))</f>
        <v>188.87878787878799</v>
      </c>
      <c r="AC2">
        <f>188*4000*0.4</f>
        <v>300800</v>
      </c>
    </row>
    <row r="3" spans="1:32" x14ac:dyDescent="0.3">
      <c r="J3">
        <v>5205</v>
      </c>
      <c r="N3">
        <v>7537</v>
      </c>
      <c r="Q3">
        <v>14594</v>
      </c>
      <c r="T3">
        <v>26097</v>
      </c>
      <c r="W3">
        <v>51702</v>
      </c>
      <c r="Z3">
        <v>21360</v>
      </c>
    </row>
    <row r="4" spans="1:32" x14ac:dyDescent="0.3">
      <c r="J4">
        <v>5234</v>
      </c>
      <c r="N4">
        <v>7462</v>
      </c>
      <c r="Q4">
        <v>14686</v>
      </c>
      <c r="T4">
        <v>26285</v>
      </c>
      <c r="W4">
        <v>52078</v>
      </c>
      <c r="Z4">
        <v>21406</v>
      </c>
      <c r="AC4">
        <f>300.8^2</f>
        <v>90480.640000000014</v>
      </c>
    </row>
    <row r="5" spans="1:32" x14ac:dyDescent="0.3">
      <c r="J5">
        <v>5255</v>
      </c>
      <c r="N5">
        <v>7499</v>
      </c>
      <c r="Q5">
        <v>14778</v>
      </c>
      <c r="T5">
        <v>26474</v>
      </c>
      <c r="W5">
        <v>52455</v>
      </c>
      <c r="Z5">
        <v>21452</v>
      </c>
    </row>
    <row r="6" spans="1:32" x14ac:dyDescent="0.3">
      <c r="J6">
        <v>5276</v>
      </c>
      <c r="N6">
        <v>7480</v>
      </c>
      <c r="Q6">
        <v>14453</v>
      </c>
      <c r="T6">
        <v>26662</v>
      </c>
      <c r="W6">
        <v>51165</v>
      </c>
      <c r="Z6">
        <v>21498</v>
      </c>
      <c r="AD6">
        <f>AC4/AC7</f>
        <v>603.20426666666674</v>
      </c>
      <c r="AE6" t="s">
        <v>10</v>
      </c>
    </row>
    <row r="7" spans="1:32" x14ac:dyDescent="0.3">
      <c r="J7">
        <v>5297</v>
      </c>
      <c r="N7">
        <v>7562</v>
      </c>
      <c r="Q7">
        <v>14129</v>
      </c>
      <c r="T7">
        <v>26850</v>
      </c>
      <c r="W7">
        <v>49874</v>
      </c>
      <c r="Z7">
        <v>21544</v>
      </c>
      <c r="AC7">
        <f>9600/64</f>
        <v>150</v>
      </c>
    </row>
    <row r="8" spans="1:32" x14ac:dyDescent="0.3">
      <c r="J8">
        <v>5214</v>
      </c>
      <c r="N8">
        <v>7511</v>
      </c>
      <c r="Q8">
        <v>14221</v>
      </c>
      <c r="T8">
        <v>27038</v>
      </c>
      <c r="W8">
        <v>50251</v>
      </c>
      <c r="Z8">
        <v>21590</v>
      </c>
    </row>
    <row r="9" spans="1:32" x14ac:dyDescent="0.3">
      <c r="J9">
        <v>5235</v>
      </c>
      <c r="N9">
        <v>7564</v>
      </c>
      <c r="Q9">
        <v>14313</v>
      </c>
      <c r="T9">
        <v>26393</v>
      </c>
      <c r="W9">
        <v>50627</v>
      </c>
      <c r="Z9">
        <v>21636</v>
      </c>
    </row>
    <row r="10" spans="1:32" x14ac:dyDescent="0.3">
      <c r="J10">
        <v>5256</v>
      </c>
      <c r="N10">
        <v>7593</v>
      </c>
      <c r="Q10">
        <v>14405</v>
      </c>
      <c r="T10">
        <v>25748</v>
      </c>
      <c r="W10">
        <v>51003</v>
      </c>
      <c r="Z10">
        <v>21474</v>
      </c>
    </row>
    <row r="11" spans="1:32" x14ac:dyDescent="0.3">
      <c r="J11">
        <v>5277</v>
      </c>
      <c r="N11">
        <v>7454</v>
      </c>
      <c r="Q11">
        <v>14497</v>
      </c>
      <c r="T11">
        <v>25936</v>
      </c>
      <c r="W11">
        <v>51380</v>
      </c>
      <c r="Z11">
        <v>21520</v>
      </c>
    </row>
    <row r="12" spans="1:32" x14ac:dyDescent="0.3">
      <c r="J12">
        <v>5298</v>
      </c>
      <c r="N12">
        <v>7491</v>
      </c>
      <c r="Q12">
        <v>14589</v>
      </c>
      <c r="T12">
        <v>26124</v>
      </c>
      <c r="W12">
        <v>51756</v>
      </c>
      <c r="Z12">
        <v>21358</v>
      </c>
    </row>
    <row r="13" spans="1:32" x14ac:dyDescent="0.3">
      <c r="J13">
        <v>5319</v>
      </c>
      <c r="N13">
        <v>7549</v>
      </c>
      <c r="Q13">
        <v>14681</v>
      </c>
      <c r="T13">
        <v>26312</v>
      </c>
      <c r="W13">
        <v>52132</v>
      </c>
      <c r="Z13">
        <v>21404</v>
      </c>
    </row>
    <row r="14" spans="1:32" x14ac:dyDescent="0.3">
      <c r="J14">
        <v>5236</v>
      </c>
      <c r="N14">
        <v>7527</v>
      </c>
      <c r="Q14">
        <v>14357</v>
      </c>
      <c r="T14">
        <v>26501</v>
      </c>
      <c r="W14">
        <v>50767</v>
      </c>
      <c r="Z14">
        <v>21450</v>
      </c>
    </row>
    <row r="15" spans="1:32" x14ac:dyDescent="0.3">
      <c r="J15">
        <v>5257</v>
      </c>
      <c r="N15">
        <v>7556</v>
      </c>
      <c r="Q15">
        <v>14449</v>
      </c>
      <c r="T15">
        <v>26689</v>
      </c>
      <c r="W15">
        <v>51218</v>
      </c>
      <c r="Z15">
        <v>21496</v>
      </c>
    </row>
    <row r="16" spans="1:32" x14ac:dyDescent="0.3">
      <c r="J16">
        <v>5174</v>
      </c>
      <c r="N16">
        <v>7593</v>
      </c>
      <c r="Q16">
        <v>14541</v>
      </c>
      <c r="T16">
        <v>26877</v>
      </c>
      <c r="W16">
        <v>51595</v>
      </c>
      <c r="Z16">
        <v>21542</v>
      </c>
      <c r="AB16">
        <v>19200</v>
      </c>
      <c r="AC16">
        <v>9600</v>
      </c>
      <c r="AD16">
        <v>4800</v>
      </c>
      <c r="AE16">
        <v>2400</v>
      </c>
      <c r="AF16">
        <v>1200</v>
      </c>
    </row>
    <row r="17" spans="10:32" x14ac:dyDescent="0.3">
      <c r="J17">
        <v>5195</v>
      </c>
      <c r="N17">
        <v>7526</v>
      </c>
      <c r="Q17">
        <v>14633</v>
      </c>
      <c r="T17">
        <v>27065</v>
      </c>
      <c r="W17">
        <v>50304</v>
      </c>
      <c r="Z17">
        <v>21588</v>
      </c>
      <c r="AB17">
        <v>94.587628865979241</v>
      </c>
      <c r="AC17">
        <v>188.87878787878799</v>
      </c>
      <c r="AD17">
        <v>392.86000000000058</v>
      </c>
      <c r="AE17">
        <v>778.84507042253608</v>
      </c>
      <c r="AF17">
        <v>1371.3428571428594</v>
      </c>
    </row>
    <row r="18" spans="10:32" x14ac:dyDescent="0.3">
      <c r="J18">
        <v>5216</v>
      </c>
      <c r="N18">
        <v>7472</v>
      </c>
      <c r="Q18">
        <v>14308</v>
      </c>
      <c r="T18">
        <v>26420</v>
      </c>
      <c r="W18">
        <v>50681</v>
      </c>
      <c r="Z18">
        <v>21426</v>
      </c>
    </row>
    <row r="19" spans="10:32" x14ac:dyDescent="0.3">
      <c r="J19">
        <v>5237</v>
      </c>
      <c r="N19">
        <v>7501</v>
      </c>
      <c r="Q19">
        <v>14400</v>
      </c>
      <c r="T19">
        <v>25775</v>
      </c>
      <c r="W19">
        <v>51057</v>
      </c>
      <c r="Z19">
        <v>21472</v>
      </c>
      <c r="AB19">
        <v>19200</v>
      </c>
      <c r="AC19">
        <v>9600</v>
      </c>
      <c r="AD19">
        <v>4800</v>
      </c>
      <c r="AE19">
        <v>2400</v>
      </c>
      <c r="AF19">
        <v>1200</v>
      </c>
    </row>
    <row r="20" spans="10:32" x14ac:dyDescent="0.3">
      <c r="J20">
        <v>5258</v>
      </c>
      <c r="N20">
        <v>7578</v>
      </c>
      <c r="Q20">
        <v>14492</v>
      </c>
      <c r="T20">
        <v>25963</v>
      </c>
      <c r="W20">
        <v>51433</v>
      </c>
      <c r="Z20">
        <v>21518</v>
      </c>
      <c r="AB20">
        <f>AB17*4*0.3</f>
        <v>113.50515463917509</v>
      </c>
      <c r="AC20">
        <f t="shared" ref="AC20:AF20" si="0">AC17*4*0.3</f>
        <v>226.65454545454557</v>
      </c>
      <c r="AD20">
        <f t="shared" si="0"/>
        <v>471.4320000000007</v>
      </c>
      <c r="AE20">
        <f t="shared" si="0"/>
        <v>934.61408450704323</v>
      </c>
      <c r="AF20">
        <f t="shared" si="0"/>
        <v>1645.6114285714314</v>
      </c>
    </row>
    <row r="21" spans="10:32" x14ac:dyDescent="0.3">
      <c r="J21">
        <v>5279</v>
      </c>
      <c r="N21">
        <v>7607</v>
      </c>
      <c r="Q21">
        <v>14584</v>
      </c>
      <c r="T21">
        <v>26151</v>
      </c>
      <c r="W21">
        <v>51809</v>
      </c>
      <c r="Z21">
        <v>21564</v>
      </c>
    </row>
    <row r="22" spans="10:32" x14ac:dyDescent="0.3">
      <c r="J22">
        <v>5300</v>
      </c>
      <c r="N22">
        <v>7540</v>
      </c>
      <c r="Q22">
        <v>14260</v>
      </c>
      <c r="T22">
        <v>26339</v>
      </c>
      <c r="W22">
        <v>50519</v>
      </c>
      <c r="Z22">
        <v>21402</v>
      </c>
      <c r="AB22">
        <f>_xlfn.STDEV.S(J2:J98)</f>
        <v>41.196114444942793</v>
      </c>
      <c r="AC22">
        <f>_xlfn.STDEV.S(Z2:Z100)</f>
        <v>84.418814124030476</v>
      </c>
      <c r="AD22">
        <f>_xlfn.STDEV.S(Q2:Q101)</f>
        <v>171.40860391167502</v>
      </c>
      <c r="AE22">
        <f>_xlfn.STDEV.S(T2:T72)</f>
        <v>361.70744484171672</v>
      </c>
      <c r="AF22">
        <f>_xlfn.STDEV.S(W2:W36)</f>
        <v>652.33029990033981</v>
      </c>
    </row>
    <row r="23" spans="10:32" x14ac:dyDescent="0.3">
      <c r="J23">
        <v>5321</v>
      </c>
      <c r="N23">
        <v>7601</v>
      </c>
      <c r="Q23">
        <v>14352</v>
      </c>
      <c r="T23">
        <v>26527</v>
      </c>
      <c r="W23">
        <v>50896</v>
      </c>
      <c r="Z23">
        <v>21448</v>
      </c>
    </row>
    <row r="24" spans="10:32" x14ac:dyDescent="0.3">
      <c r="J24">
        <v>5238</v>
      </c>
      <c r="N24">
        <v>7525</v>
      </c>
      <c r="Q24">
        <v>14444</v>
      </c>
      <c r="T24">
        <v>26716</v>
      </c>
      <c r="W24">
        <v>51272</v>
      </c>
      <c r="Z24">
        <v>21494</v>
      </c>
    </row>
    <row r="25" spans="10:32" x14ac:dyDescent="0.3">
      <c r="J25">
        <v>5259</v>
      </c>
      <c r="N25">
        <v>7554</v>
      </c>
      <c r="Q25">
        <v>14536</v>
      </c>
      <c r="T25">
        <v>26904</v>
      </c>
      <c r="W25">
        <v>51648</v>
      </c>
      <c r="Z25">
        <v>21540</v>
      </c>
    </row>
    <row r="26" spans="10:32" x14ac:dyDescent="0.3">
      <c r="J26">
        <v>5280</v>
      </c>
      <c r="Q26">
        <v>14628</v>
      </c>
      <c r="T26">
        <v>26259</v>
      </c>
      <c r="W26">
        <v>52025</v>
      </c>
      <c r="Z26">
        <v>21378</v>
      </c>
    </row>
    <row r="27" spans="10:32" x14ac:dyDescent="0.3">
      <c r="J27">
        <v>5197</v>
      </c>
      <c r="N27" t="s">
        <v>18</v>
      </c>
      <c r="Q27">
        <v>14720</v>
      </c>
      <c r="T27">
        <v>26447</v>
      </c>
      <c r="W27">
        <v>50734</v>
      </c>
      <c r="Z27">
        <v>21424</v>
      </c>
    </row>
    <row r="28" spans="10:32" x14ac:dyDescent="0.3">
      <c r="J28">
        <v>5218</v>
      </c>
      <c r="Q28">
        <v>14396</v>
      </c>
      <c r="T28">
        <v>26635</v>
      </c>
      <c r="W28">
        <v>51111</v>
      </c>
      <c r="Z28">
        <v>21470</v>
      </c>
    </row>
    <row r="29" spans="10:32" x14ac:dyDescent="0.3">
      <c r="J29">
        <v>5239</v>
      </c>
      <c r="Q29">
        <v>14488</v>
      </c>
      <c r="T29">
        <v>25990</v>
      </c>
      <c r="W29">
        <v>51487</v>
      </c>
      <c r="Z29">
        <v>21516</v>
      </c>
    </row>
    <row r="30" spans="10:32" x14ac:dyDescent="0.3">
      <c r="J30">
        <v>5260</v>
      </c>
      <c r="Q30">
        <v>14163</v>
      </c>
      <c r="T30">
        <v>26178</v>
      </c>
      <c r="W30">
        <v>50197</v>
      </c>
      <c r="Z30">
        <v>21562</v>
      </c>
    </row>
    <row r="31" spans="10:32" x14ac:dyDescent="0.3">
      <c r="J31">
        <v>5281</v>
      </c>
      <c r="Q31">
        <v>14255</v>
      </c>
      <c r="T31">
        <v>26366</v>
      </c>
      <c r="W31">
        <v>50573</v>
      </c>
      <c r="Z31">
        <v>21608</v>
      </c>
    </row>
    <row r="32" spans="10:32" x14ac:dyDescent="0.3">
      <c r="J32">
        <v>5198</v>
      </c>
      <c r="Q32">
        <v>14347</v>
      </c>
      <c r="T32">
        <v>26554</v>
      </c>
      <c r="W32">
        <v>50950</v>
      </c>
      <c r="Z32">
        <v>21654</v>
      </c>
    </row>
    <row r="33" spans="10:26" x14ac:dyDescent="0.3">
      <c r="J33">
        <v>5219</v>
      </c>
      <c r="Q33">
        <v>14440</v>
      </c>
      <c r="T33">
        <v>26742</v>
      </c>
      <c r="W33">
        <v>51326</v>
      </c>
      <c r="Z33">
        <v>21492</v>
      </c>
    </row>
    <row r="34" spans="10:26" x14ac:dyDescent="0.3">
      <c r="J34">
        <v>5240</v>
      </c>
      <c r="Q34">
        <v>14532</v>
      </c>
      <c r="T34">
        <v>26097</v>
      </c>
      <c r="W34">
        <v>51702</v>
      </c>
      <c r="Z34">
        <v>21329</v>
      </c>
    </row>
    <row r="35" spans="10:26" x14ac:dyDescent="0.3">
      <c r="J35">
        <v>5261</v>
      </c>
      <c r="Q35">
        <v>14624</v>
      </c>
      <c r="T35">
        <v>26285</v>
      </c>
      <c r="W35">
        <v>52079</v>
      </c>
      <c r="Z35">
        <v>21375</v>
      </c>
    </row>
    <row r="36" spans="10:26" x14ac:dyDescent="0.3">
      <c r="J36">
        <v>5282</v>
      </c>
      <c r="Q36">
        <v>14716</v>
      </c>
      <c r="T36">
        <v>26474</v>
      </c>
      <c r="W36">
        <v>52455</v>
      </c>
      <c r="Z36">
        <v>21421</v>
      </c>
    </row>
    <row r="37" spans="10:26" x14ac:dyDescent="0.3">
      <c r="J37">
        <v>5303</v>
      </c>
      <c r="Q37">
        <v>14808</v>
      </c>
      <c r="T37">
        <v>26662</v>
      </c>
      <c r="Z37">
        <v>21467</v>
      </c>
    </row>
    <row r="38" spans="10:26" x14ac:dyDescent="0.3">
      <c r="J38">
        <v>5324</v>
      </c>
      <c r="Q38">
        <v>14067</v>
      </c>
      <c r="T38">
        <v>26850</v>
      </c>
      <c r="Z38">
        <v>21513</v>
      </c>
    </row>
    <row r="39" spans="10:26" x14ac:dyDescent="0.3">
      <c r="J39">
        <v>5345</v>
      </c>
      <c r="Q39">
        <v>14159</v>
      </c>
      <c r="T39">
        <v>26205</v>
      </c>
      <c r="Z39">
        <v>21559</v>
      </c>
    </row>
    <row r="40" spans="10:26" x14ac:dyDescent="0.3">
      <c r="J40">
        <v>5158</v>
      </c>
      <c r="Q40">
        <v>14251</v>
      </c>
      <c r="T40">
        <v>26393</v>
      </c>
      <c r="Z40">
        <v>21605</v>
      </c>
    </row>
    <row r="41" spans="10:26" x14ac:dyDescent="0.3">
      <c r="J41">
        <v>5179</v>
      </c>
      <c r="Q41">
        <v>14343</v>
      </c>
      <c r="T41">
        <v>26581</v>
      </c>
      <c r="Z41">
        <v>21652</v>
      </c>
    </row>
    <row r="42" spans="10:26" x14ac:dyDescent="0.3">
      <c r="J42">
        <v>5200</v>
      </c>
      <c r="Q42">
        <v>14435</v>
      </c>
      <c r="T42">
        <v>25936</v>
      </c>
      <c r="Z42">
        <v>21489</v>
      </c>
    </row>
    <row r="43" spans="10:26" x14ac:dyDescent="0.3">
      <c r="J43">
        <v>5221</v>
      </c>
      <c r="Q43">
        <v>14527</v>
      </c>
      <c r="T43">
        <v>26124</v>
      </c>
      <c r="Z43">
        <v>21327</v>
      </c>
    </row>
    <row r="44" spans="10:26" x14ac:dyDescent="0.3">
      <c r="J44">
        <v>5242</v>
      </c>
      <c r="Q44">
        <v>14619</v>
      </c>
      <c r="T44">
        <v>26312</v>
      </c>
      <c r="Z44">
        <v>21373</v>
      </c>
    </row>
    <row r="45" spans="10:26" x14ac:dyDescent="0.3">
      <c r="J45">
        <v>5263</v>
      </c>
      <c r="Q45">
        <v>14711</v>
      </c>
      <c r="T45">
        <v>26501</v>
      </c>
      <c r="Z45">
        <v>21419</v>
      </c>
    </row>
    <row r="46" spans="10:26" x14ac:dyDescent="0.3">
      <c r="J46">
        <v>5284</v>
      </c>
      <c r="Q46">
        <v>14387</v>
      </c>
      <c r="T46">
        <v>26689</v>
      </c>
      <c r="Z46">
        <v>21465</v>
      </c>
    </row>
    <row r="47" spans="10:26" x14ac:dyDescent="0.3">
      <c r="J47">
        <v>5305</v>
      </c>
      <c r="Q47">
        <v>14479</v>
      </c>
      <c r="T47">
        <v>26877</v>
      </c>
      <c r="Z47">
        <v>21511</v>
      </c>
    </row>
    <row r="48" spans="10:26" x14ac:dyDescent="0.3">
      <c r="J48">
        <v>5222</v>
      </c>
      <c r="Q48">
        <v>14571</v>
      </c>
      <c r="T48">
        <v>27065</v>
      </c>
      <c r="Z48">
        <v>21557</v>
      </c>
    </row>
    <row r="49" spans="10:26" x14ac:dyDescent="0.3">
      <c r="J49">
        <v>5243</v>
      </c>
      <c r="Q49">
        <v>14246</v>
      </c>
      <c r="T49">
        <v>26420</v>
      </c>
      <c r="Z49">
        <v>21603</v>
      </c>
    </row>
    <row r="50" spans="10:26" x14ac:dyDescent="0.3">
      <c r="J50">
        <v>5264</v>
      </c>
      <c r="Q50">
        <v>14338</v>
      </c>
      <c r="T50">
        <v>25775</v>
      </c>
      <c r="Z50">
        <v>21441</v>
      </c>
    </row>
    <row r="51" spans="10:26" x14ac:dyDescent="0.3">
      <c r="J51">
        <v>5285</v>
      </c>
      <c r="Q51">
        <v>14430</v>
      </c>
      <c r="T51">
        <v>25963</v>
      </c>
      <c r="Z51">
        <v>21487</v>
      </c>
    </row>
    <row r="52" spans="10:26" x14ac:dyDescent="0.3">
      <c r="J52">
        <v>5306</v>
      </c>
      <c r="Q52">
        <v>14523</v>
      </c>
      <c r="T52">
        <v>26151</v>
      </c>
      <c r="Z52">
        <v>21533</v>
      </c>
    </row>
    <row r="53" spans="10:26" x14ac:dyDescent="0.3">
      <c r="J53">
        <v>5223</v>
      </c>
      <c r="Q53">
        <v>14615</v>
      </c>
      <c r="T53">
        <v>26339</v>
      </c>
      <c r="Z53">
        <v>21579</v>
      </c>
    </row>
    <row r="54" spans="10:26" x14ac:dyDescent="0.3">
      <c r="J54">
        <v>5244</v>
      </c>
      <c r="Q54">
        <v>14290</v>
      </c>
      <c r="T54">
        <v>26527</v>
      </c>
      <c r="Z54">
        <v>21417</v>
      </c>
    </row>
    <row r="55" spans="10:26" x14ac:dyDescent="0.3">
      <c r="J55">
        <v>5265</v>
      </c>
      <c r="Q55">
        <v>14382</v>
      </c>
      <c r="T55">
        <v>26716</v>
      </c>
      <c r="Z55">
        <v>21463</v>
      </c>
    </row>
    <row r="56" spans="10:26" x14ac:dyDescent="0.3">
      <c r="J56">
        <v>5182</v>
      </c>
      <c r="Q56">
        <v>14474</v>
      </c>
      <c r="T56">
        <v>26904</v>
      </c>
      <c r="Z56">
        <v>21509</v>
      </c>
    </row>
    <row r="57" spans="10:26" x14ac:dyDescent="0.3">
      <c r="J57">
        <v>5203</v>
      </c>
      <c r="Q57">
        <v>14566</v>
      </c>
      <c r="T57">
        <v>27092</v>
      </c>
      <c r="Z57">
        <v>21555</v>
      </c>
    </row>
    <row r="58" spans="10:26" x14ac:dyDescent="0.3">
      <c r="J58">
        <v>5224</v>
      </c>
      <c r="Q58">
        <v>14658</v>
      </c>
      <c r="T58">
        <v>25613</v>
      </c>
      <c r="Z58">
        <v>21393</v>
      </c>
    </row>
    <row r="59" spans="10:26" x14ac:dyDescent="0.3">
      <c r="J59">
        <v>5245</v>
      </c>
      <c r="Q59">
        <v>14334</v>
      </c>
      <c r="T59">
        <v>25802</v>
      </c>
      <c r="Z59">
        <v>21439</v>
      </c>
    </row>
    <row r="60" spans="10:26" x14ac:dyDescent="0.3">
      <c r="J60">
        <v>5266</v>
      </c>
      <c r="Q60">
        <v>14426</v>
      </c>
      <c r="T60">
        <v>25990</v>
      </c>
      <c r="Z60">
        <v>21485</v>
      </c>
    </row>
    <row r="61" spans="10:26" x14ac:dyDescent="0.3">
      <c r="J61">
        <v>5287</v>
      </c>
      <c r="Q61">
        <v>14518</v>
      </c>
      <c r="T61">
        <v>26178</v>
      </c>
      <c r="Z61">
        <v>21531</v>
      </c>
    </row>
    <row r="62" spans="10:26" x14ac:dyDescent="0.3">
      <c r="J62">
        <v>5308</v>
      </c>
      <c r="Q62">
        <v>14193</v>
      </c>
      <c r="T62">
        <v>26366</v>
      </c>
      <c r="Z62">
        <v>21577</v>
      </c>
    </row>
    <row r="63" spans="10:26" x14ac:dyDescent="0.3">
      <c r="J63">
        <v>5329</v>
      </c>
      <c r="Q63">
        <v>14286</v>
      </c>
      <c r="T63">
        <v>26554</v>
      </c>
      <c r="Z63">
        <v>21623</v>
      </c>
    </row>
    <row r="64" spans="10:26" x14ac:dyDescent="0.3">
      <c r="J64">
        <v>5246</v>
      </c>
      <c r="Q64">
        <v>14378</v>
      </c>
      <c r="T64">
        <v>26742</v>
      </c>
      <c r="Z64">
        <v>21461</v>
      </c>
    </row>
    <row r="65" spans="10:26" x14ac:dyDescent="0.3">
      <c r="J65">
        <v>5267</v>
      </c>
      <c r="Q65">
        <v>14470</v>
      </c>
      <c r="T65">
        <v>26931</v>
      </c>
      <c r="Z65">
        <v>21507</v>
      </c>
    </row>
    <row r="66" spans="10:26" x14ac:dyDescent="0.3">
      <c r="J66">
        <v>5183</v>
      </c>
      <c r="Q66">
        <v>14562</v>
      </c>
      <c r="T66">
        <v>26285</v>
      </c>
      <c r="Z66">
        <v>21344</v>
      </c>
    </row>
    <row r="67" spans="10:26" x14ac:dyDescent="0.3">
      <c r="J67">
        <v>5204</v>
      </c>
      <c r="Q67">
        <v>14654</v>
      </c>
      <c r="T67">
        <v>26474</v>
      </c>
      <c r="Z67">
        <v>21390</v>
      </c>
    </row>
    <row r="68" spans="10:26" x14ac:dyDescent="0.3">
      <c r="J68">
        <v>5225</v>
      </c>
      <c r="Q68">
        <v>14746</v>
      </c>
      <c r="T68">
        <v>25829</v>
      </c>
      <c r="Z68">
        <v>21436</v>
      </c>
    </row>
    <row r="69" spans="10:26" x14ac:dyDescent="0.3">
      <c r="J69">
        <v>5246</v>
      </c>
      <c r="Q69">
        <v>14838</v>
      </c>
      <c r="T69">
        <v>26017</v>
      </c>
      <c r="Z69">
        <v>21482</v>
      </c>
    </row>
    <row r="70" spans="10:26" x14ac:dyDescent="0.3">
      <c r="J70">
        <v>5268</v>
      </c>
      <c r="Q70">
        <v>14097</v>
      </c>
      <c r="T70">
        <v>26205</v>
      </c>
      <c r="Z70">
        <v>21528</v>
      </c>
    </row>
    <row r="71" spans="10:26" x14ac:dyDescent="0.3">
      <c r="J71">
        <v>5289</v>
      </c>
      <c r="Q71">
        <v>14189</v>
      </c>
      <c r="T71">
        <v>26393</v>
      </c>
      <c r="Z71">
        <v>21575</v>
      </c>
    </row>
    <row r="72" spans="10:26" x14ac:dyDescent="0.3">
      <c r="J72">
        <v>5205</v>
      </c>
      <c r="Q72">
        <v>14281</v>
      </c>
      <c r="T72">
        <v>26578</v>
      </c>
      <c r="Z72">
        <v>21621</v>
      </c>
    </row>
    <row r="73" spans="10:26" x14ac:dyDescent="0.3">
      <c r="J73">
        <v>5226</v>
      </c>
      <c r="Q73">
        <v>14373</v>
      </c>
      <c r="Z73">
        <v>21667</v>
      </c>
    </row>
    <row r="74" spans="10:26" x14ac:dyDescent="0.3">
      <c r="J74">
        <v>5247</v>
      </c>
      <c r="Q74">
        <v>14465</v>
      </c>
      <c r="Z74">
        <v>21296</v>
      </c>
    </row>
    <row r="75" spans="10:26" x14ac:dyDescent="0.3">
      <c r="J75">
        <v>5268</v>
      </c>
      <c r="Q75">
        <v>14557</v>
      </c>
      <c r="Z75">
        <v>21342</v>
      </c>
    </row>
    <row r="76" spans="10:26" x14ac:dyDescent="0.3">
      <c r="J76">
        <v>5289</v>
      </c>
      <c r="Q76">
        <v>14649</v>
      </c>
      <c r="Z76">
        <v>21388</v>
      </c>
    </row>
    <row r="77" spans="10:26" x14ac:dyDescent="0.3">
      <c r="J77">
        <v>5310</v>
      </c>
      <c r="Q77">
        <v>14741</v>
      </c>
      <c r="Z77">
        <v>21434</v>
      </c>
    </row>
    <row r="78" spans="10:26" x14ac:dyDescent="0.3">
      <c r="J78">
        <v>5332</v>
      </c>
      <c r="Q78">
        <v>14417</v>
      </c>
      <c r="Z78">
        <v>21480</v>
      </c>
    </row>
    <row r="79" spans="10:26" x14ac:dyDescent="0.3">
      <c r="J79">
        <v>5248</v>
      </c>
      <c r="Q79">
        <v>14509</v>
      </c>
      <c r="Z79">
        <v>21526</v>
      </c>
    </row>
    <row r="80" spans="10:26" x14ac:dyDescent="0.3">
      <c r="J80">
        <v>5165</v>
      </c>
      <c r="Q80">
        <v>14184</v>
      </c>
      <c r="Z80">
        <v>21572</v>
      </c>
    </row>
    <row r="81" spans="10:26" x14ac:dyDescent="0.3">
      <c r="J81">
        <v>5186</v>
      </c>
      <c r="Q81">
        <v>14276</v>
      </c>
      <c r="Z81">
        <v>21618</v>
      </c>
    </row>
    <row r="82" spans="10:26" x14ac:dyDescent="0.3">
      <c r="J82">
        <v>5207</v>
      </c>
      <c r="Q82">
        <v>14369</v>
      </c>
      <c r="Z82">
        <v>21456</v>
      </c>
    </row>
    <row r="83" spans="10:26" x14ac:dyDescent="0.3">
      <c r="J83">
        <v>5228</v>
      </c>
      <c r="Q83">
        <v>14461</v>
      </c>
      <c r="Z83">
        <v>21502</v>
      </c>
    </row>
    <row r="84" spans="10:26" x14ac:dyDescent="0.3">
      <c r="J84">
        <v>5249</v>
      </c>
      <c r="Q84">
        <v>14553</v>
      </c>
      <c r="Z84">
        <v>21548</v>
      </c>
    </row>
    <row r="85" spans="10:26" x14ac:dyDescent="0.3">
      <c r="J85">
        <v>5270</v>
      </c>
      <c r="Q85">
        <v>14645</v>
      </c>
      <c r="Z85">
        <v>21386</v>
      </c>
    </row>
    <row r="86" spans="10:26" x14ac:dyDescent="0.3">
      <c r="J86">
        <v>5291</v>
      </c>
      <c r="Q86">
        <v>14320</v>
      </c>
      <c r="Z86">
        <v>21432</v>
      </c>
    </row>
    <row r="87" spans="10:26" x14ac:dyDescent="0.3">
      <c r="J87">
        <v>5312</v>
      </c>
      <c r="Q87">
        <v>14412</v>
      </c>
      <c r="Z87">
        <v>21478</v>
      </c>
    </row>
    <row r="88" spans="10:26" x14ac:dyDescent="0.3">
      <c r="J88">
        <v>5237</v>
      </c>
      <c r="Q88">
        <v>14504</v>
      </c>
      <c r="Z88">
        <v>21524</v>
      </c>
    </row>
    <row r="89" spans="10:26" x14ac:dyDescent="0.3">
      <c r="J89">
        <v>5258</v>
      </c>
      <c r="Q89">
        <v>14596</v>
      </c>
      <c r="Z89">
        <v>21570</v>
      </c>
    </row>
    <row r="90" spans="10:26" x14ac:dyDescent="0.3">
      <c r="J90">
        <v>5279</v>
      </c>
      <c r="Q90">
        <v>14272</v>
      </c>
      <c r="Z90">
        <v>21408</v>
      </c>
    </row>
    <row r="91" spans="10:26" x14ac:dyDescent="0.3">
      <c r="J91">
        <v>5196</v>
      </c>
      <c r="Q91">
        <v>14364</v>
      </c>
      <c r="Z91">
        <v>21454</v>
      </c>
    </row>
    <row r="92" spans="10:26" x14ac:dyDescent="0.3">
      <c r="J92">
        <v>5217</v>
      </c>
      <c r="Q92">
        <v>14456</v>
      </c>
      <c r="Z92">
        <v>21500</v>
      </c>
    </row>
    <row r="93" spans="10:26" x14ac:dyDescent="0.3">
      <c r="J93">
        <v>5238</v>
      </c>
      <c r="Q93">
        <v>14548</v>
      </c>
      <c r="Z93">
        <v>21546</v>
      </c>
    </row>
    <row r="94" spans="10:26" x14ac:dyDescent="0.3">
      <c r="J94">
        <v>5259</v>
      </c>
      <c r="Q94">
        <v>14224</v>
      </c>
      <c r="Z94">
        <v>21592</v>
      </c>
    </row>
    <row r="95" spans="10:26" x14ac:dyDescent="0.3">
      <c r="J95">
        <v>5280</v>
      </c>
      <c r="Q95">
        <v>14316</v>
      </c>
      <c r="Z95">
        <v>21430</v>
      </c>
    </row>
    <row r="96" spans="10:26" x14ac:dyDescent="0.3">
      <c r="J96">
        <v>5197</v>
      </c>
      <c r="Q96">
        <v>14408</v>
      </c>
      <c r="Z96">
        <v>21476</v>
      </c>
    </row>
    <row r="97" spans="10:26" x14ac:dyDescent="0.3">
      <c r="J97">
        <v>5218</v>
      </c>
      <c r="Q97">
        <v>14500</v>
      </c>
      <c r="Z97">
        <v>21522</v>
      </c>
    </row>
    <row r="98" spans="10:26" x14ac:dyDescent="0.3">
      <c r="J98">
        <v>5239</v>
      </c>
      <c r="Q98">
        <v>14592</v>
      </c>
      <c r="Z98">
        <v>21359</v>
      </c>
    </row>
    <row r="99" spans="10:26" x14ac:dyDescent="0.3">
      <c r="Q99">
        <v>14684</v>
      </c>
      <c r="Z99">
        <v>21405</v>
      </c>
    </row>
    <row r="100" spans="10:26" x14ac:dyDescent="0.3">
      <c r="Q100">
        <v>14776</v>
      </c>
      <c r="Z100">
        <v>21451</v>
      </c>
    </row>
    <row r="101" spans="10:26" x14ac:dyDescent="0.3">
      <c r="Q101">
        <v>14452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4398-1CF2-42AA-A89D-A52B60AFFB9C}">
  <dimension ref="A1:AI201"/>
  <sheetViews>
    <sheetView topLeftCell="J7" zoomScale="80" zoomScaleNormal="55" workbookViewId="0">
      <selection activeCell="AE25" sqref="AE25"/>
    </sheetView>
  </sheetViews>
  <sheetFormatPr defaultRowHeight="14.4" x14ac:dyDescent="0.3"/>
  <cols>
    <col min="31" max="31" width="12" bestFit="1" customWidth="1"/>
  </cols>
  <sheetData>
    <row r="1" spans="1:35" x14ac:dyDescent="0.3">
      <c r="A1" t="s">
        <v>11</v>
      </c>
      <c r="E1" t="s">
        <v>1</v>
      </c>
      <c r="L1" t="s">
        <v>15</v>
      </c>
      <c r="P1" t="s">
        <v>8</v>
      </c>
      <c r="Q1" t="s">
        <v>16</v>
      </c>
      <c r="U1" t="s">
        <v>9</v>
      </c>
      <c r="Y1" t="s">
        <v>3</v>
      </c>
    </row>
    <row r="2" spans="1:35" x14ac:dyDescent="0.3">
      <c r="A2" t="s">
        <v>12</v>
      </c>
      <c r="E2">
        <v>13399</v>
      </c>
      <c r="F2" cm="1">
        <f t="array" ref="F2">MAX(ABS(E2:E200-AVERAGE(E2:E200)))</f>
        <v>316.68341708542721</v>
      </c>
      <c r="H2">
        <f>220*4000*0.4</f>
        <v>352000</v>
      </c>
      <c r="L2">
        <v>24582</v>
      </c>
      <c r="M2" cm="1">
        <f t="array" ref="M2">MAX(ABS(L2:L201-AVERAGE(L2:L201)))</f>
        <v>760.54000000000087</v>
      </c>
      <c r="P2">
        <v>46729</v>
      </c>
      <c r="Q2" cm="1">
        <f t="array" ref="Q2">MAX(ABS(P2:P72-AVERAGE(P2:P72)))</f>
        <v>1287.1549295774676</v>
      </c>
      <c r="U2">
        <v>90666</v>
      </c>
      <c r="V2">
        <f t="array" ref="V2">MAX(ABS(U2:U72-AVERAGE(U2:U72)))</f>
        <v>2147.6478873239394</v>
      </c>
      <c r="Y2">
        <v>7693</v>
      </c>
      <c r="Z2" cm="1">
        <f t="array" ref="Z2">MAX(ABS(Y2:Y197-AVERAGE(Y2:Y197)))</f>
        <v>186.15306122448965</v>
      </c>
      <c r="AE2">
        <v>19200</v>
      </c>
      <c r="AF2">
        <v>9600</v>
      </c>
      <c r="AG2">
        <v>4800</v>
      </c>
      <c r="AH2">
        <v>2400</v>
      </c>
      <c r="AI2">
        <v>1200</v>
      </c>
    </row>
    <row r="3" spans="1:35" x14ac:dyDescent="0.3">
      <c r="E3">
        <v>13445</v>
      </c>
      <c r="L3">
        <v>24779</v>
      </c>
      <c r="P3">
        <v>45980</v>
      </c>
      <c r="U3">
        <v>90207</v>
      </c>
      <c r="Y3">
        <v>7727</v>
      </c>
      <c r="AE3">
        <v>186.15306122448999</v>
      </c>
      <c r="AF3">
        <v>316.68341708542721</v>
      </c>
      <c r="AG3">
        <v>760.54000000000087</v>
      </c>
      <c r="AH3">
        <v>1287.1549295774676</v>
      </c>
      <c r="AI3">
        <v>2147.6478873239394</v>
      </c>
    </row>
    <row r="4" spans="1:35" x14ac:dyDescent="0.3">
      <c r="E4">
        <v>13492</v>
      </c>
      <c r="H4">
        <f>352^2</f>
        <v>123904</v>
      </c>
      <c r="L4">
        <v>24766</v>
      </c>
      <c r="P4">
        <v>46793</v>
      </c>
      <c r="U4">
        <v>91419</v>
      </c>
      <c r="Y4">
        <v>7748</v>
      </c>
      <c r="AE4">
        <v>113.50515463917509</v>
      </c>
      <c r="AF4">
        <v>226.6545454545456</v>
      </c>
      <c r="AG4">
        <v>471.4320000000007</v>
      </c>
      <c r="AH4">
        <v>934.61408450704323</v>
      </c>
      <c r="AI4">
        <v>1645.6114285714314</v>
      </c>
    </row>
    <row r="5" spans="1:35" x14ac:dyDescent="0.3">
      <c r="E5">
        <v>13485</v>
      </c>
      <c r="L5">
        <v>24963</v>
      </c>
      <c r="P5">
        <v>47190</v>
      </c>
      <c r="U5">
        <v>90962</v>
      </c>
      <c r="Y5">
        <v>7769</v>
      </c>
    </row>
    <row r="6" spans="1:35" x14ac:dyDescent="0.3">
      <c r="E6">
        <v>13532</v>
      </c>
      <c r="I6">
        <f>H4/H7/60</f>
        <v>13.767111111111111</v>
      </c>
      <c r="J6" t="s">
        <v>13</v>
      </c>
      <c r="L6">
        <v>25055</v>
      </c>
      <c r="P6">
        <v>46335</v>
      </c>
      <c r="U6">
        <v>92172</v>
      </c>
      <c r="Y6">
        <v>7764</v>
      </c>
    </row>
    <row r="7" spans="1:35" x14ac:dyDescent="0.3">
      <c r="E7">
        <v>13499</v>
      </c>
      <c r="H7">
        <f>9600/64</f>
        <v>150</v>
      </c>
      <c r="I7" t="s">
        <v>14</v>
      </c>
      <c r="L7">
        <v>24522</v>
      </c>
      <c r="P7">
        <v>46837</v>
      </c>
      <c r="U7">
        <v>92129</v>
      </c>
      <c r="Y7">
        <v>7811</v>
      </c>
      <c r="AE7">
        <f>AE3/AE4</f>
        <v>1.6400405938942375</v>
      </c>
      <c r="AF7">
        <f t="shared" ref="AF7:AH7" si="0">AF3/AF4</f>
        <v>1.3972074394110769</v>
      </c>
      <c r="AG7">
        <f t="shared" si="0"/>
        <v>1.6132549339035105</v>
      </c>
      <c r="AH7">
        <f t="shared" si="0"/>
        <v>1.3772047210869607</v>
      </c>
      <c r="AI7">
        <f>AI3/AI4</f>
        <v>1.3050759432245376</v>
      </c>
    </row>
    <row r="8" spans="1:35" x14ac:dyDescent="0.3">
      <c r="E8">
        <v>13624</v>
      </c>
      <c r="L8">
        <v>25239</v>
      </c>
      <c r="P8">
        <v>46817</v>
      </c>
      <c r="U8">
        <v>92924</v>
      </c>
      <c r="Y8">
        <v>7832</v>
      </c>
    </row>
    <row r="9" spans="1:35" x14ac:dyDescent="0.3">
      <c r="E9">
        <v>13670</v>
      </c>
      <c r="L9">
        <v>24966</v>
      </c>
      <c r="P9">
        <v>46276</v>
      </c>
      <c r="U9">
        <v>90593</v>
      </c>
      <c r="Y9">
        <v>7840</v>
      </c>
    </row>
    <row r="10" spans="1:35" x14ac:dyDescent="0.3">
      <c r="E10">
        <v>13403</v>
      </c>
      <c r="L10">
        <v>24954</v>
      </c>
      <c r="P10">
        <v>46464</v>
      </c>
      <c r="U10">
        <v>90343</v>
      </c>
      <c r="Y10">
        <v>7731</v>
      </c>
      <c r="AE10">
        <f>AE3/250</f>
        <v>0.74461224489795996</v>
      </c>
      <c r="AF10">
        <f t="shared" ref="AF10:AI10" si="1">AF3/250</f>
        <v>1.2667336683417088</v>
      </c>
      <c r="AG10">
        <f t="shared" si="1"/>
        <v>3.0421600000000035</v>
      </c>
      <c r="AH10">
        <f t="shared" si="1"/>
        <v>5.1486197183098703</v>
      </c>
      <c r="AI10">
        <f t="shared" si="1"/>
        <v>8.5905915492957572</v>
      </c>
    </row>
    <row r="11" spans="1:35" x14ac:dyDescent="0.3">
      <c r="E11">
        <v>13397</v>
      </c>
      <c r="L11">
        <v>24630</v>
      </c>
      <c r="P11">
        <v>46127</v>
      </c>
      <c r="U11">
        <v>90093</v>
      </c>
      <c r="Y11">
        <v>7791</v>
      </c>
      <c r="AE11">
        <f>AE4/250</f>
        <v>0.45402061855670034</v>
      </c>
      <c r="AF11">
        <f t="shared" ref="AF11:AI11" si="2">AF4/250</f>
        <v>0.90661818181818243</v>
      </c>
      <c r="AG11">
        <f t="shared" si="2"/>
        <v>1.8857280000000027</v>
      </c>
      <c r="AH11">
        <f t="shared" si="2"/>
        <v>3.7384563380281728</v>
      </c>
      <c r="AI11">
        <f t="shared" si="2"/>
        <v>6.5824457142857256</v>
      </c>
    </row>
    <row r="12" spans="1:35" x14ac:dyDescent="0.3">
      <c r="E12">
        <v>13417</v>
      </c>
      <c r="L12">
        <v>24774</v>
      </c>
      <c r="P12">
        <v>46840</v>
      </c>
      <c r="U12">
        <v>91096</v>
      </c>
      <c r="Y12">
        <v>7812</v>
      </c>
    </row>
    <row r="13" spans="1:35" x14ac:dyDescent="0.3">
      <c r="E13">
        <v>13489</v>
      </c>
      <c r="L13">
        <v>24762</v>
      </c>
      <c r="P13">
        <v>46924</v>
      </c>
      <c r="U13">
        <v>91056</v>
      </c>
      <c r="Y13">
        <v>7807</v>
      </c>
    </row>
    <row r="14" spans="1:35" x14ac:dyDescent="0.3">
      <c r="E14">
        <v>13509</v>
      </c>
      <c r="L14">
        <v>24906</v>
      </c>
      <c r="P14">
        <v>47321</v>
      </c>
      <c r="U14">
        <v>91641</v>
      </c>
      <c r="Y14">
        <v>7737</v>
      </c>
    </row>
    <row r="15" spans="1:35" x14ac:dyDescent="0.3">
      <c r="E15">
        <v>13477</v>
      </c>
      <c r="L15">
        <v>25050</v>
      </c>
      <c r="P15">
        <v>46988</v>
      </c>
      <c r="U15">
        <v>92225</v>
      </c>
      <c r="Y15">
        <v>7771</v>
      </c>
      <c r="AE15">
        <f>AE3-AE4</f>
        <v>72.6479065853149</v>
      </c>
      <c r="AF15">
        <f t="shared" ref="AF15:AI15" si="3">AF3-AF4</f>
        <v>90.028871630881611</v>
      </c>
      <c r="AG15">
        <f t="shared" si="3"/>
        <v>289.10800000000017</v>
      </c>
      <c r="AH15">
        <f t="shared" si="3"/>
        <v>352.54084507042433</v>
      </c>
      <c r="AI15">
        <f t="shared" si="3"/>
        <v>502.036458752508</v>
      </c>
    </row>
    <row r="16" spans="1:35" x14ac:dyDescent="0.3">
      <c r="E16">
        <v>13601</v>
      </c>
      <c r="L16">
        <v>25142</v>
      </c>
      <c r="P16">
        <v>45822</v>
      </c>
      <c r="U16">
        <v>92601</v>
      </c>
      <c r="Y16">
        <v>7779</v>
      </c>
      <c r="AE16">
        <f>1/AE2*250000</f>
        <v>13.020833333333334</v>
      </c>
      <c r="AF16">
        <f t="shared" ref="AF16:AI16" si="4">1/AF2*250000</f>
        <v>26.041666666666668</v>
      </c>
      <c r="AG16">
        <f t="shared" si="4"/>
        <v>52.083333333333336</v>
      </c>
      <c r="AH16">
        <f t="shared" si="4"/>
        <v>104.16666666666667</v>
      </c>
      <c r="AI16">
        <f t="shared" si="4"/>
        <v>208.33333333333334</v>
      </c>
    </row>
    <row r="17" spans="5:35" x14ac:dyDescent="0.3">
      <c r="E17">
        <v>13673</v>
      </c>
      <c r="L17">
        <v>25234</v>
      </c>
      <c r="P17">
        <v>46634</v>
      </c>
      <c r="U17">
        <v>92978</v>
      </c>
      <c r="Y17">
        <v>7787</v>
      </c>
    </row>
    <row r="18" spans="5:35" x14ac:dyDescent="0.3">
      <c r="E18">
        <v>13511</v>
      </c>
      <c r="L18">
        <v>24858</v>
      </c>
      <c r="P18">
        <v>45366</v>
      </c>
      <c r="U18">
        <v>90438</v>
      </c>
      <c r="Y18">
        <v>7691</v>
      </c>
    </row>
    <row r="19" spans="5:35" x14ac:dyDescent="0.3">
      <c r="E19">
        <v>13531</v>
      </c>
      <c r="L19">
        <v>25002</v>
      </c>
      <c r="P19">
        <v>46073</v>
      </c>
      <c r="U19">
        <v>89356</v>
      </c>
      <c r="Y19">
        <v>7751</v>
      </c>
      <c r="AE19">
        <v>19200</v>
      </c>
      <c r="AF19">
        <v>9600</v>
      </c>
      <c r="AG19">
        <v>4800</v>
      </c>
      <c r="AH19">
        <v>2400</v>
      </c>
      <c r="AI19">
        <v>1200</v>
      </c>
    </row>
    <row r="20" spans="5:35" x14ac:dyDescent="0.3">
      <c r="E20">
        <v>13603</v>
      </c>
      <c r="L20">
        <v>25042</v>
      </c>
      <c r="P20">
        <v>46679</v>
      </c>
      <c r="U20">
        <v>90565</v>
      </c>
      <c r="Y20">
        <v>7759</v>
      </c>
      <c r="AE20">
        <f>AE3*4*0.3</f>
        <v>223.38367346938799</v>
      </c>
      <c r="AF20">
        <f t="shared" ref="AF20:AI20" si="5">AF3*4*0.3</f>
        <v>380.02010050251266</v>
      </c>
      <c r="AG20">
        <f t="shared" si="5"/>
        <v>912.64800000000105</v>
      </c>
      <c r="AH20">
        <f t="shared" si="5"/>
        <v>1544.585915492961</v>
      </c>
      <c r="AI20">
        <f t="shared" si="5"/>
        <v>2577.1774647887273</v>
      </c>
    </row>
    <row r="21" spans="5:35" x14ac:dyDescent="0.3">
      <c r="E21">
        <v>13435</v>
      </c>
      <c r="L21">
        <v>25134</v>
      </c>
      <c r="P21">
        <v>46867</v>
      </c>
      <c r="U21">
        <v>90525</v>
      </c>
      <c r="Y21">
        <v>7741</v>
      </c>
    </row>
    <row r="22" spans="5:35" x14ac:dyDescent="0.3">
      <c r="E22">
        <v>13507</v>
      </c>
      <c r="L22">
        <v>24862</v>
      </c>
      <c r="P22">
        <v>47159</v>
      </c>
      <c r="U22">
        <v>90277</v>
      </c>
      <c r="Y22">
        <v>7801</v>
      </c>
    </row>
    <row r="23" spans="5:35" x14ac:dyDescent="0.3">
      <c r="E23">
        <v>13553</v>
      </c>
      <c r="I23" t="s">
        <v>17</v>
      </c>
      <c r="L23">
        <v>24849</v>
      </c>
      <c r="P23">
        <v>47035</v>
      </c>
      <c r="U23">
        <v>91903</v>
      </c>
      <c r="Y23">
        <v>7809</v>
      </c>
    </row>
    <row r="24" spans="5:35" x14ac:dyDescent="0.3">
      <c r="E24">
        <v>13599</v>
      </c>
      <c r="L24">
        <v>24942</v>
      </c>
      <c r="P24">
        <v>47432</v>
      </c>
      <c r="U24">
        <v>91446</v>
      </c>
      <c r="Y24">
        <v>7856</v>
      </c>
      <c r="AE24">
        <f>_xlfn.STDEV.S(Y2:Y197)</f>
        <v>59.917696036088984</v>
      </c>
      <c r="AF24">
        <f>_xlfn.STDEV.S(E2:E200)</f>
        <v>97.943269894145814</v>
      </c>
      <c r="AG24">
        <f>_xlfn.STDEV.S(L2:L201)</f>
        <v>232.04918123657066</v>
      </c>
      <c r="AH24">
        <f>_xlfn.STDEV.S(P2:P72)</f>
        <v>507.44541290910786</v>
      </c>
      <c r="AI24">
        <f t="array" ref="AI24">_xlfn.STDEV.S(U2:U72)</f>
        <v>958.02099736296486</v>
      </c>
    </row>
    <row r="25" spans="5:35" x14ac:dyDescent="0.3">
      <c r="E25">
        <v>13645</v>
      </c>
      <c r="L25">
        <v>25138</v>
      </c>
      <c r="P25">
        <v>47620</v>
      </c>
      <c r="U25">
        <v>92447</v>
      </c>
      <c r="Y25">
        <v>7877</v>
      </c>
      <c r="AE25">
        <f t="array" ref="AE25">COUNT(Y2:Y197)</f>
        <v>196</v>
      </c>
      <c r="AF25">
        <f>COUNT(E2:E200)</f>
        <v>199</v>
      </c>
      <c r="AG25">
        <f>COUNT(L2:L201)</f>
        <v>200</v>
      </c>
      <c r="AH25">
        <f>COUNT(P2:P72)</f>
        <v>71</v>
      </c>
      <c r="AI25">
        <f>COUNT(U2:U72)</f>
        <v>71</v>
      </c>
    </row>
    <row r="26" spans="5:35" x14ac:dyDescent="0.3">
      <c r="E26">
        <v>13483</v>
      </c>
      <c r="L26">
        <v>24703</v>
      </c>
      <c r="P26">
        <v>45407</v>
      </c>
      <c r="U26">
        <v>90532</v>
      </c>
      <c r="Y26">
        <v>7794</v>
      </c>
    </row>
    <row r="27" spans="5:35" x14ac:dyDescent="0.3">
      <c r="E27">
        <v>13529</v>
      </c>
      <c r="L27">
        <v>24853</v>
      </c>
      <c r="P27">
        <v>45913</v>
      </c>
      <c r="U27">
        <v>91741</v>
      </c>
      <c r="Y27">
        <v>7672</v>
      </c>
      <c r="AE27">
        <v>19200</v>
      </c>
      <c r="AF27">
        <f>AE27/2</f>
        <v>9600</v>
      </c>
      <c r="AG27">
        <f t="shared" ref="AG27:AI27" si="6">AF27/2</f>
        <v>4800</v>
      </c>
      <c r="AH27">
        <f t="shared" si="6"/>
        <v>2400</v>
      </c>
      <c r="AI27">
        <f t="shared" si="6"/>
        <v>1200</v>
      </c>
    </row>
    <row r="28" spans="5:35" x14ac:dyDescent="0.3">
      <c r="E28">
        <v>13549</v>
      </c>
      <c r="L28">
        <v>24945</v>
      </c>
      <c r="P28">
        <v>46309</v>
      </c>
      <c r="U28">
        <v>91699</v>
      </c>
      <c r="Y28">
        <v>7732</v>
      </c>
      <c r="AE28">
        <f>AE24*4*0.3</f>
        <v>71.901235243306772</v>
      </c>
      <c r="AF28">
        <f>AF24*4*0.3</f>
        <v>117.53192387297497</v>
      </c>
      <c r="AG28">
        <f>AG24*4*0.3</f>
        <v>278.45901748388479</v>
      </c>
      <c r="AH28">
        <f>AH24*4*0.3</f>
        <v>608.93449549092941</v>
      </c>
      <c r="AI28">
        <f>AI24*4*0.3</f>
        <v>1149.6251968355577</v>
      </c>
    </row>
    <row r="29" spans="5:35" x14ac:dyDescent="0.3">
      <c r="E29">
        <v>13621</v>
      </c>
      <c r="L29">
        <v>25089</v>
      </c>
      <c r="P29">
        <v>46061</v>
      </c>
      <c r="U29">
        <v>90827</v>
      </c>
      <c r="Y29">
        <v>7753</v>
      </c>
      <c r="AE29">
        <f t="array" ref="AE29">COUNT(Y6:Y201)</f>
        <v>192</v>
      </c>
      <c r="AF29">
        <f>COUNT(E6:E204)</f>
        <v>195</v>
      </c>
      <c r="AG29">
        <f>COUNT(L6:L205)</f>
        <v>196</v>
      </c>
      <c r="AH29">
        <f>COUNT(P6:P76)</f>
        <v>67</v>
      </c>
      <c r="AI29">
        <f>COUNT(U6:U76)</f>
        <v>67</v>
      </c>
    </row>
    <row r="30" spans="5:35" x14ac:dyDescent="0.3">
      <c r="E30">
        <v>13667</v>
      </c>
      <c r="L30">
        <v>24973</v>
      </c>
      <c r="P30">
        <v>47081</v>
      </c>
      <c r="U30">
        <v>90787</v>
      </c>
      <c r="Y30">
        <v>7748</v>
      </c>
    </row>
    <row r="31" spans="5:35" x14ac:dyDescent="0.3">
      <c r="E31">
        <v>13505</v>
      </c>
      <c r="L31">
        <v>25222</v>
      </c>
      <c r="P31">
        <v>47270</v>
      </c>
      <c r="U31">
        <v>91580</v>
      </c>
      <c r="Y31">
        <v>7795</v>
      </c>
    </row>
    <row r="32" spans="5:35" x14ac:dyDescent="0.3">
      <c r="E32">
        <v>13525</v>
      </c>
      <c r="L32">
        <v>24949</v>
      </c>
      <c r="P32">
        <v>46417</v>
      </c>
      <c r="U32">
        <v>91746</v>
      </c>
      <c r="Y32">
        <v>7751</v>
      </c>
    </row>
    <row r="33" spans="5:25" x14ac:dyDescent="0.3">
      <c r="E33">
        <v>13493</v>
      </c>
      <c r="L33">
        <v>25041</v>
      </c>
      <c r="P33">
        <v>46917</v>
      </c>
      <c r="U33">
        <v>92333</v>
      </c>
      <c r="Y33">
        <v>7811</v>
      </c>
    </row>
    <row r="34" spans="5:25" x14ac:dyDescent="0.3">
      <c r="E34">
        <v>13435</v>
      </c>
      <c r="L34">
        <v>24717</v>
      </c>
      <c r="P34">
        <v>47106</v>
      </c>
      <c r="U34">
        <v>90626</v>
      </c>
      <c r="Y34">
        <v>7728</v>
      </c>
    </row>
    <row r="35" spans="5:25" x14ac:dyDescent="0.3">
      <c r="E35">
        <v>13402</v>
      </c>
      <c r="L35">
        <v>24757</v>
      </c>
      <c r="P35">
        <v>46460</v>
      </c>
      <c r="U35">
        <v>91211</v>
      </c>
      <c r="Y35">
        <v>7762</v>
      </c>
    </row>
    <row r="36" spans="5:25" x14ac:dyDescent="0.3">
      <c r="E36">
        <v>13527</v>
      </c>
      <c r="L36">
        <v>24849</v>
      </c>
      <c r="P36">
        <v>45607</v>
      </c>
      <c r="U36">
        <v>91795</v>
      </c>
      <c r="Y36">
        <v>7796</v>
      </c>
    </row>
    <row r="37" spans="5:25" x14ac:dyDescent="0.3">
      <c r="E37">
        <v>13547</v>
      </c>
      <c r="L37">
        <v>24837</v>
      </c>
      <c r="P37">
        <v>46420</v>
      </c>
      <c r="U37">
        <v>91339</v>
      </c>
      <c r="Y37">
        <v>7791</v>
      </c>
    </row>
    <row r="38" spans="5:25" x14ac:dyDescent="0.3">
      <c r="E38">
        <v>13619</v>
      </c>
      <c r="L38">
        <v>25033</v>
      </c>
      <c r="P38">
        <v>47025</v>
      </c>
      <c r="U38">
        <v>92046</v>
      </c>
      <c r="Y38">
        <v>7838</v>
      </c>
    </row>
    <row r="39" spans="5:25" x14ac:dyDescent="0.3">
      <c r="E39">
        <v>13535</v>
      </c>
      <c r="L39">
        <v>25021</v>
      </c>
      <c r="P39">
        <v>47213</v>
      </c>
      <c r="U39">
        <v>92214</v>
      </c>
      <c r="Y39">
        <v>7846</v>
      </c>
    </row>
    <row r="40" spans="5:25" x14ac:dyDescent="0.3">
      <c r="E40">
        <v>13711</v>
      </c>
      <c r="L40">
        <v>25269</v>
      </c>
      <c r="P40">
        <v>46568</v>
      </c>
      <c r="U40">
        <v>92590</v>
      </c>
      <c r="Y40">
        <v>7776</v>
      </c>
    </row>
    <row r="41" spans="5:25" x14ac:dyDescent="0.3">
      <c r="E41">
        <v>13757</v>
      </c>
      <c r="L41">
        <v>25257</v>
      </c>
      <c r="P41">
        <v>46756</v>
      </c>
      <c r="U41">
        <v>91092</v>
      </c>
      <c r="Y41">
        <v>7732</v>
      </c>
    </row>
    <row r="42" spans="5:25" x14ac:dyDescent="0.3">
      <c r="E42">
        <v>13360</v>
      </c>
      <c r="L42">
        <v>25037</v>
      </c>
      <c r="P42">
        <v>46840</v>
      </c>
      <c r="U42">
        <v>91885</v>
      </c>
      <c r="Y42">
        <v>7675</v>
      </c>
    </row>
    <row r="43" spans="5:25" x14ac:dyDescent="0.3">
      <c r="E43">
        <v>13406</v>
      </c>
      <c r="L43">
        <v>24660</v>
      </c>
      <c r="P43">
        <v>46923</v>
      </c>
      <c r="U43">
        <v>92239</v>
      </c>
      <c r="Y43">
        <v>7722</v>
      </c>
    </row>
    <row r="44" spans="5:25" x14ac:dyDescent="0.3">
      <c r="E44">
        <v>13478</v>
      </c>
      <c r="L44">
        <v>24596</v>
      </c>
      <c r="P44">
        <v>47321</v>
      </c>
      <c r="U44">
        <v>92637</v>
      </c>
      <c r="Y44">
        <v>7730</v>
      </c>
    </row>
    <row r="45" spans="5:25" x14ac:dyDescent="0.3">
      <c r="E45">
        <v>13472</v>
      </c>
      <c r="L45">
        <v>24792</v>
      </c>
      <c r="P45">
        <v>46155</v>
      </c>
      <c r="U45">
        <v>93014</v>
      </c>
      <c r="Y45">
        <v>7777</v>
      </c>
    </row>
    <row r="46" spans="5:25" x14ac:dyDescent="0.3">
      <c r="E46">
        <v>13336</v>
      </c>
      <c r="L46">
        <v>24988</v>
      </c>
      <c r="P46">
        <v>46447</v>
      </c>
      <c r="U46">
        <v>92751</v>
      </c>
      <c r="Y46">
        <v>7746</v>
      </c>
    </row>
    <row r="47" spans="5:25" x14ac:dyDescent="0.3">
      <c r="E47">
        <v>13616</v>
      </c>
      <c r="L47">
        <v>25080</v>
      </c>
      <c r="P47">
        <v>46948</v>
      </c>
      <c r="U47">
        <v>91475</v>
      </c>
      <c r="Y47">
        <v>7819</v>
      </c>
    </row>
    <row r="48" spans="5:25" x14ac:dyDescent="0.3">
      <c r="E48">
        <v>13636</v>
      </c>
      <c r="L48">
        <v>24860</v>
      </c>
      <c r="P48">
        <v>46303</v>
      </c>
      <c r="U48">
        <v>91435</v>
      </c>
      <c r="Y48">
        <v>7840</v>
      </c>
    </row>
    <row r="49" spans="5:25" x14ac:dyDescent="0.3">
      <c r="E49">
        <v>13708</v>
      </c>
      <c r="L49">
        <v>25212</v>
      </c>
      <c r="P49">
        <v>46491</v>
      </c>
      <c r="U49">
        <v>90561</v>
      </c>
      <c r="Y49">
        <v>7861</v>
      </c>
    </row>
    <row r="50" spans="5:25" x14ac:dyDescent="0.3">
      <c r="E50">
        <v>13416</v>
      </c>
      <c r="L50">
        <v>24888</v>
      </c>
      <c r="P50">
        <v>46157</v>
      </c>
      <c r="U50">
        <v>90729</v>
      </c>
      <c r="Y50">
        <v>7778</v>
      </c>
    </row>
    <row r="51" spans="5:25" x14ac:dyDescent="0.3">
      <c r="E51">
        <v>13566</v>
      </c>
      <c r="L51">
        <v>24980</v>
      </c>
      <c r="P51">
        <v>46959</v>
      </c>
      <c r="U51">
        <v>91730</v>
      </c>
      <c r="Y51">
        <v>7773</v>
      </c>
    </row>
    <row r="52" spans="5:25" x14ac:dyDescent="0.3">
      <c r="E52">
        <v>13404</v>
      </c>
      <c r="L52">
        <v>24968</v>
      </c>
      <c r="P52">
        <v>46951</v>
      </c>
      <c r="U52">
        <v>91688</v>
      </c>
      <c r="Y52">
        <v>7781</v>
      </c>
    </row>
    <row r="53" spans="5:25" x14ac:dyDescent="0.3">
      <c r="E53">
        <v>13476</v>
      </c>
      <c r="L53">
        <v>24748</v>
      </c>
      <c r="P53">
        <v>47243</v>
      </c>
      <c r="U53">
        <v>91025</v>
      </c>
      <c r="Y53">
        <v>7737</v>
      </c>
    </row>
    <row r="54" spans="5:25" x14ac:dyDescent="0.3">
      <c r="E54">
        <v>13522</v>
      </c>
      <c r="L54">
        <v>24892</v>
      </c>
      <c r="P54">
        <v>47015</v>
      </c>
      <c r="U54">
        <v>92649</v>
      </c>
      <c r="Y54">
        <v>7732</v>
      </c>
    </row>
    <row r="55" spans="5:25" x14ac:dyDescent="0.3">
      <c r="E55">
        <v>13568</v>
      </c>
      <c r="L55">
        <v>24984</v>
      </c>
      <c r="P55">
        <v>46786</v>
      </c>
      <c r="U55">
        <v>93444</v>
      </c>
      <c r="Y55">
        <v>7779</v>
      </c>
    </row>
    <row r="56" spans="5:25" x14ac:dyDescent="0.3">
      <c r="E56">
        <v>13614</v>
      </c>
      <c r="L56">
        <v>25076</v>
      </c>
      <c r="P56">
        <v>46558</v>
      </c>
      <c r="U56">
        <v>93612</v>
      </c>
      <c r="Y56">
        <v>7800</v>
      </c>
    </row>
    <row r="57" spans="5:25" x14ac:dyDescent="0.3">
      <c r="E57">
        <v>13660</v>
      </c>
      <c r="L57">
        <v>25168</v>
      </c>
      <c r="P57">
        <v>46329</v>
      </c>
      <c r="U57">
        <v>90863</v>
      </c>
      <c r="Y57">
        <v>7829</v>
      </c>
    </row>
    <row r="58" spans="5:25" x14ac:dyDescent="0.3">
      <c r="E58">
        <v>13498</v>
      </c>
      <c r="L58">
        <v>24583</v>
      </c>
      <c r="P58">
        <v>46204</v>
      </c>
      <c r="U58">
        <v>90406</v>
      </c>
      <c r="Y58">
        <v>7754</v>
      </c>
    </row>
    <row r="59" spans="5:25" x14ac:dyDescent="0.3">
      <c r="E59">
        <v>13518</v>
      </c>
      <c r="L59">
        <v>24831</v>
      </c>
      <c r="P59">
        <v>46706</v>
      </c>
      <c r="U59">
        <v>91408</v>
      </c>
      <c r="Y59">
        <v>7775</v>
      </c>
    </row>
    <row r="60" spans="5:25" x14ac:dyDescent="0.3">
      <c r="E60">
        <v>13590</v>
      </c>
      <c r="L60">
        <v>25028</v>
      </c>
      <c r="P60">
        <v>46998</v>
      </c>
      <c r="U60">
        <v>91782</v>
      </c>
      <c r="Y60">
        <v>7796</v>
      </c>
    </row>
    <row r="61" spans="5:25" x14ac:dyDescent="0.3">
      <c r="E61">
        <v>13636</v>
      </c>
      <c r="L61">
        <v>24807</v>
      </c>
      <c r="P61">
        <v>46353</v>
      </c>
      <c r="U61">
        <v>91311</v>
      </c>
      <c r="Y61">
        <v>7817</v>
      </c>
    </row>
    <row r="62" spans="5:25" x14ac:dyDescent="0.3">
      <c r="E62">
        <v>13682</v>
      </c>
      <c r="L62">
        <v>25212</v>
      </c>
      <c r="P62">
        <v>47062</v>
      </c>
      <c r="U62">
        <v>92745</v>
      </c>
      <c r="Y62">
        <v>7825</v>
      </c>
    </row>
    <row r="63" spans="5:25" x14ac:dyDescent="0.3">
      <c r="E63">
        <v>13520</v>
      </c>
      <c r="L63">
        <v>25200</v>
      </c>
      <c r="P63">
        <v>47562</v>
      </c>
      <c r="U63">
        <v>92080</v>
      </c>
      <c r="Y63">
        <v>7820</v>
      </c>
    </row>
    <row r="64" spans="5:25" x14ac:dyDescent="0.3">
      <c r="E64">
        <v>13566</v>
      </c>
      <c r="L64">
        <v>24979</v>
      </c>
      <c r="P64">
        <v>46605</v>
      </c>
      <c r="U64">
        <v>93289</v>
      </c>
      <c r="Y64">
        <v>7763</v>
      </c>
    </row>
    <row r="65" spans="5:25" x14ac:dyDescent="0.3">
      <c r="E65">
        <v>13586</v>
      </c>
      <c r="L65">
        <v>25019</v>
      </c>
      <c r="P65">
        <v>45439</v>
      </c>
      <c r="U65">
        <v>91791</v>
      </c>
      <c r="Y65">
        <v>7745</v>
      </c>
    </row>
    <row r="66" spans="5:25" x14ac:dyDescent="0.3">
      <c r="E66">
        <v>13371</v>
      </c>
      <c r="L66">
        <v>24747</v>
      </c>
      <c r="P66">
        <v>46044</v>
      </c>
      <c r="U66">
        <v>90084</v>
      </c>
      <c r="Y66">
        <v>7688</v>
      </c>
    </row>
    <row r="67" spans="5:25" x14ac:dyDescent="0.3">
      <c r="E67">
        <v>13496</v>
      </c>
      <c r="L67">
        <v>24839</v>
      </c>
      <c r="P67">
        <v>46544</v>
      </c>
      <c r="U67">
        <v>89627</v>
      </c>
      <c r="Y67">
        <v>7735</v>
      </c>
    </row>
    <row r="68" spans="5:25" x14ac:dyDescent="0.3">
      <c r="E68">
        <v>13542</v>
      </c>
      <c r="L68">
        <v>24931</v>
      </c>
      <c r="P68">
        <v>46837</v>
      </c>
      <c r="U68">
        <v>89586</v>
      </c>
      <c r="Y68">
        <v>7756</v>
      </c>
    </row>
    <row r="69" spans="5:25" x14ac:dyDescent="0.3">
      <c r="E69">
        <v>13562</v>
      </c>
      <c r="L69">
        <v>24971</v>
      </c>
      <c r="P69">
        <v>46495</v>
      </c>
      <c r="U69">
        <v>91213</v>
      </c>
      <c r="Y69">
        <v>7777</v>
      </c>
    </row>
    <row r="70" spans="5:25" x14ac:dyDescent="0.3">
      <c r="E70">
        <v>13582</v>
      </c>
      <c r="L70">
        <v>25011</v>
      </c>
      <c r="P70">
        <v>47213</v>
      </c>
      <c r="U70">
        <v>92422</v>
      </c>
      <c r="Y70">
        <v>7798</v>
      </c>
    </row>
    <row r="71" spans="5:25" x14ac:dyDescent="0.3">
      <c r="E71">
        <v>13680</v>
      </c>
      <c r="L71">
        <v>24999</v>
      </c>
      <c r="P71">
        <v>47297</v>
      </c>
      <c r="U71">
        <v>91341</v>
      </c>
      <c r="Y71">
        <v>7806</v>
      </c>
    </row>
    <row r="72" spans="5:25" x14ac:dyDescent="0.3">
      <c r="E72">
        <v>13674</v>
      </c>
      <c r="L72">
        <v>25143</v>
      </c>
      <c r="P72">
        <v>46751</v>
      </c>
      <c r="U72">
        <v>91717</v>
      </c>
      <c r="Y72">
        <v>7801</v>
      </c>
    </row>
    <row r="73" spans="5:25" x14ac:dyDescent="0.3">
      <c r="E73">
        <v>13459</v>
      </c>
      <c r="L73">
        <v>25339</v>
      </c>
      <c r="Y73">
        <v>7843</v>
      </c>
    </row>
    <row r="74" spans="5:25" x14ac:dyDescent="0.3">
      <c r="E74">
        <v>13323</v>
      </c>
      <c r="L74">
        <v>24546</v>
      </c>
      <c r="Y74">
        <v>7786</v>
      </c>
    </row>
    <row r="75" spans="5:25" x14ac:dyDescent="0.3">
      <c r="E75">
        <v>13421</v>
      </c>
      <c r="L75">
        <v>24742</v>
      </c>
      <c r="Y75">
        <v>7794</v>
      </c>
    </row>
    <row r="76" spans="5:25" x14ac:dyDescent="0.3">
      <c r="E76">
        <v>13389</v>
      </c>
      <c r="L76">
        <v>24782</v>
      </c>
      <c r="Y76">
        <v>7724</v>
      </c>
    </row>
    <row r="77" spans="5:25" x14ac:dyDescent="0.3">
      <c r="E77">
        <v>13539</v>
      </c>
      <c r="L77">
        <v>24822</v>
      </c>
      <c r="Y77">
        <v>7745</v>
      </c>
    </row>
    <row r="78" spans="5:25" x14ac:dyDescent="0.3">
      <c r="E78">
        <v>13585</v>
      </c>
      <c r="L78">
        <v>24966</v>
      </c>
      <c r="Y78">
        <v>7753</v>
      </c>
    </row>
    <row r="79" spans="5:25" x14ac:dyDescent="0.3">
      <c r="E79">
        <v>13605</v>
      </c>
      <c r="L79">
        <v>25111</v>
      </c>
      <c r="Y79">
        <v>7709</v>
      </c>
    </row>
    <row r="80" spans="5:25" x14ac:dyDescent="0.3">
      <c r="E80">
        <v>13678</v>
      </c>
      <c r="L80">
        <v>24838</v>
      </c>
      <c r="Y80">
        <v>7803</v>
      </c>
    </row>
    <row r="81" spans="5:25" x14ac:dyDescent="0.3">
      <c r="E81">
        <v>13671</v>
      </c>
      <c r="L81">
        <v>25295</v>
      </c>
      <c r="Y81">
        <v>7837</v>
      </c>
    </row>
    <row r="82" spans="5:25" x14ac:dyDescent="0.3">
      <c r="E82">
        <v>13561</v>
      </c>
      <c r="L82">
        <v>24970</v>
      </c>
      <c r="Y82">
        <v>7741</v>
      </c>
    </row>
    <row r="83" spans="5:25" x14ac:dyDescent="0.3">
      <c r="E83">
        <v>13607</v>
      </c>
      <c r="L83">
        <v>25062</v>
      </c>
      <c r="Y83">
        <v>7775</v>
      </c>
    </row>
    <row r="84" spans="5:25" x14ac:dyDescent="0.3">
      <c r="E84">
        <v>13419</v>
      </c>
      <c r="L84">
        <v>24738</v>
      </c>
      <c r="Y84">
        <v>7796</v>
      </c>
    </row>
    <row r="85" spans="5:25" x14ac:dyDescent="0.3">
      <c r="E85">
        <v>13465</v>
      </c>
      <c r="L85">
        <v>24621</v>
      </c>
      <c r="Y85">
        <v>7778</v>
      </c>
    </row>
    <row r="86" spans="5:25" x14ac:dyDescent="0.3">
      <c r="E86">
        <v>13537</v>
      </c>
      <c r="L86">
        <v>24870</v>
      </c>
      <c r="Y86">
        <v>7838</v>
      </c>
    </row>
    <row r="87" spans="5:25" x14ac:dyDescent="0.3">
      <c r="E87">
        <v>13583</v>
      </c>
      <c r="L87">
        <v>24962</v>
      </c>
      <c r="Y87">
        <v>7859</v>
      </c>
    </row>
    <row r="88" spans="5:25" x14ac:dyDescent="0.3">
      <c r="E88">
        <v>13629</v>
      </c>
      <c r="L88">
        <v>25106</v>
      </c>
      <c r="Y88">
        <v>7697</v>
      </c>
    </row>
    <row r="89" spans="5:25" x14ac:dyDescent="0.3">
      <c r="E89">
        <v>13649</v>
      </c>
      <c r="L89">
        <v>25198</v>
      </c>
      <c r="Y89">
        <v>7757</v>
      </c>
    </row>
    <row r="90" spans="5:25" x14ac:dyDescent="0.3">
      <c r="E90">
        <v>13435</v>
      </c>
      <c r="L90">
        <v>24767</v>
      </c>
      <c r="Y90">
        <v>7713</v>
      </c>
    </row>
    <row r="91" spans="5:25" x14ac:dyDescent="0.3">
      <c r="E91">
        <v>13533</v>
      </c>
      <c r="L91">
        <v>24966</v>
      </c>
      <c r="Y91">
        <v>7669</v>
      </c>
    </row>
    <row r="92" spans="5:25" x14ac:dyDescent="0.3">
      <c r="E92">
        <v>13605</v>
      </c>
      <c r="L92">
        <v>24954</v>
      </c>
      <c r="Y92">
        <v>7755</v>
      </c>
    </row>
    <row r="93" spans="5:25" x14ac:dyDescent="0.3">
      <c r="E93">
        <v>13599</v>
      </c>
      <c r="L93">
        <v>25150</v>
      </c>
      <c r="Y93">
        <v>7737</v>
      </c>
    </row>
    <row r="94" spans="5:25" x14ac:dyDescent="0.3">
      <c r="E94">
        <v>13489</v>
      </c>
      <c r="L94">
        <v>25242</v>
      </c>
      <c r="Y94">
        <v>7797</v>
      </c>
    </row>
    <row r="95" spans="5:25" x14ac:dyDescent="0.3">
      <c r="E95">
        <v>13535</v>
      </c>
      <c r="L95">
        <v>24917</v>
      </c>
      <c r="Y95">
        <v>7818</v>
      </c>
    </row>
    <row r="96" spans="5:25" x14ac:dyDescent="0.3">
      <c r="E96">
        <v>13581</v>
      </c>
      <c r="L96">
        <v>24749</v>
      </c>
      <c r="Y96">
        <v>7840</v>
      </c>
    </row>
    <row r="97" spans="5:25" x14ac:dyDescent="0.3">
      <c r="E97">
        <v>13627</v>
      </c>
      <c r="L97">
        <v>25101</v>
      </c>
      <c r="Y97">
        <v>7861</v>
      </c>
    </row>
    <row r="98" spans="5:25" x14ac:dyDescent="0.3">
      <c r="E98">
        <v>13465</v>
      </c>
      <c r="L98">
        <v>24777</v>
      </c>
      <c r="Y98">
        <v>7838</v>
      </c>
    </row>
    <row r="99" spans="5:25" x14ac:dyDescent="0.3">
      <c r="E99">
        <v>13485</v>
      </c>
      <c r="L99">
        <v>24869</v>
      </c>
      <c r="Y99">
        <v>7846</v>
      </c>
    </row>
    <row r="100" spans="5:25" x14ac:dyDescent="0.3">
      <c r="E100">
        <v>13557</v>
      </c>
      <c r="L100">
        <v>24857</v>
      </c>
      <c r="Y100">
        <v>7854</v>
      </c>
    </row>
    <row r="101" spans="5:25" x14ac:dyDescent="0.3">
      <c r="E101">
        <v>13630</v>
      </c>
      <c r="L101">
        <v>25053</v>
      </c>
      <c r="Y101">
        <v>7745</v>
      </c>
    </row>
    <row r="102" spans="5:25" x14ac:dyDescent="0.3">
      <c r="E102">
        <v>13676</v>
      </c>
      <c r="L102">
        <v>24880</v>
      </c>
      <c r="Y102">
        <v>7818</v>
      </c>
    </row>
    <row r="103" spans="5:25" x14ac:dyDescent="0.3">
      <c r="E103">
        <v>13514</v>
      </c>
      <c r="L103">
        <v>24972</v>
      </c>
      <c r="Y103">
        <v>7852</v>
      </c>
    </row>
    <row r="104" spans="5:25" x14ac:dyDescent="0.3">
      <c r="E104">
        <v>13508</v>
      </c>
      <c r="L104">
        <v>25064</v>
      </c>
      <c r="Y104">
        <v>7873</v>
      </c>
    </row>
    <row r="105" spans="5:25" x14ac:dyDescent="0.3">
      <c r="E105">
        <v>13554</v>
      </c>
      <c r="L105">
        <v>24740</v>
      </c>
      <c r="Y105">
        <v>7868</v>
      </c>
    </row>
    <row r="106" spans="5:25" x14ac:dyDescent="0.3">
      <c r="E106">
        <v>13262</v>
      </c>
      <c r="L106">
        <v>24363</v>
      </c>
      <c r="Y106">
        <v>7798</v>
      </c>
    </row>
    <row r="107" spans="5:25" x14ac:dyDescent="0.3">
      <c r="E107">
        <v>13464</v>
      </c>
      <c r="L107">
        <v>24507</v>
      </c>
      <c r="Y107">
        <v>7819</v>
      </c>
    </row>
    <row r="108" spans="5:25" x14ac:dyDescent="0.3">
      <c r="E108">
        <v>13536</v>
      </c>
      <c r="L108">
        <v>24547</v>
      </c>
      <c r="Y108">
        <v>7814</v>
      </c>
    </row>
    <row r="109" spans="5:25" x14ac:dyDescent="0.3">
      <c r="E109">
        <v>13556</v>
      </c>
      <c r="L109">
        <v>24535</v>
      </c>
      <c r="Y109">
        <v>7861</v>
      </c>
    </row>
    <row r="110" spans="5:25" x14ac:dyDescent="0.3">
      <c r="E110">
        <v>13602</v>
      </c>
      <c r="L110">
        <v>24575</v>
      </c>
      <c r="Y110">
        <v>7869</v>
      </c>
    </row>
    <row r="111" spans="5:25" x14ac:dyDescent="0.3">
      <c r="E111">
        <v>13648</v>
      </c>
      <c r="L111">
        <v>24876</v>
      </c>
      <c r="Y111">
        <v>7916</v>
      </c>
    </row>
    <row r="112" spans="5:25" x14ac:dyDescent="0.3">
      <c r="E112">
        <v>13720</v>
      </c>
      <c r="L112">
        <v>24812</v>
      </c>
      <c r="Y112">
        <v>7937</v>
      </c>
    </row>
    <row r="113" spans="5:25" x14ac:dyDescent="0.3">
      <c r="E113">
        <v>13558</v>
      </c>
      <c r="L113">
        <v>25060</v>
      </c>
      <c r="Y113">
        <v>7958</v>
      </c>
    </row>
    <row r="114" spans="5:25" x14ac:dyDescent="0.3">
      <c r="E114">
        <v>13370</v>
      </c>
      <c r="L114">
        <v>24631</v>
      </c>
      <c r="Y114">
        <v>7758</v>
      </c>
    </row>
    <row r="115" spans="5:25" x14ac:dyDescent="0.3">
      <c r="E115">
        <v>13442</v>
      </c>
      <c r="L115">
        <v>24775</v>
      </c>
      <c r="Y115">
        <v>7766</v>
      </c>
    </row>
    <row r="116" spans="5:25" x14ac:dyDescent="0.3">
      <c r="E116">
        <v>13462</v>
      </c>
      <c r="L116">
        <v>24190</v>
      </c>
      <c r="Y116">
        <v>7813</v>
      </c>
    </row>
    <row r="117" spans="5:25" x14ac:dyDescent="0.3">
      <c r="E117">
        <v>13534</v>
      </c>
      <c r="L117">
        <v>24491</v>
      </c>
      <c r="Y117">
        <v>7834</v>
      </c>
    </row>
    <row r="118" spans="5:25" x14ac:dyDescent="0.3">
      <c r="E118">
        <v>13527</v>
      </c>
      <c r="L118">
        <v>24687</v>
      </c>
      <c r="Y118">
        <v>7855</v>
      </c>
    </row>
    <row r="119" spans="5:25" x14ac:dyDescent="0.3">
      <c r="E119">
        <v>13522</v>
      </c>
      <c r="L119">
        <v>24727</v>
      </c>
      <c r="Y119">
        <v>7811</v>
      </c>
    </row>
    <row r="120" spans="5:25" x14ac:dyDescent="0.3">
      <c r="E120">
        <v>13672</v>
      </c>
      <c r="L120">
        <v>24715</v>
      </c>
      <c r="Y120">
        <v>7897</v>
      </c>
    </row>
    <row r="121" spans="5:25" x14ac:dyDescent="0.3">
      <c r="E121">
        <v>13718</v>
      </c>
      <c r="L121">
        <v>24807</v>
      </c>
      <c r="Y121">
        <v>7879</v>
      </c>
    </row>
    <row r="122" spans="5:25" x14ac:dyDescent="0.3">
      <c r="E122">
        <v>13530</v>
      </c>
      <c r="L122">
        <v>24639</v>
      </c>
      <c r="Y122">
        <v>7822</v>
      </c>
    </row>
    <row r="123" spans="5:25" x14ac:dyDescent="0.3">
      <c r="E123">
        <v>13576</v>
      </c>
      <c r="L123">
        <v>24523</v>
      </c>
      <c r="Y123">
        <v>7856</v>
      </c>
    </row>
    <row r="124" spans="5:25" x14ac:dyDescent="0.3">
      <c r="E124">
        <v>13439</v>
      </c>
      <c r="L124">
        <v>24771</v>
      </c>
      <c r="Y124">
        <v>7864</v>
      </c>
    </row>
    <row r="125" spans="5:25" x14ac:dyDescent="0.3">
      <c r="E125">
        <v>13486</v>
      </c>
      <c r="L125">
        <v>24811</v>
      </c>
      <c r="Y125">
        <v>7898</v>
      </c>
    </row>
    <row r="126" spans="5:25" x14ac:dyDescent="0.3">
      <c r="E126">
        <v>13532</v>
      </c>
      <c r="L126">
        <v>24434</v>
      </c>
      <c r="Y126">
        <v>7815</v>
      </c>
    </row>
    <row r="127" spans="5:25" x14ac:dyDescent="0.3">
      <c r="E127">
        <v>13552</v>
      </c>
      <c r="L127">
        <v>24630</v>
      </c>
      <c r="Y127">
        <v>7797</v>
      </c>
    </row>
    <row r="128" spans="5:25" x14ac:dyDescent="0.3">
      <c r="E128">
        <v>13624</v>
      </c>
      <c r="L128">
        <v>24618</v>
      </c>
      <c r="Y128">
        <v>7857</v>
      </c>
    </row>
    <row r="129" spans="5:25" x14ac:dyDescent="0.3">
      <c r="E129">
        <v>13670</v>
      </c>
      <c r="L129">
        <v>24814</v>
      </c>
      <c r="Y129">
        <v>7878</v>
      </c>
    </row>
    <row r="130" spans="5:25" x14ac:dyDescent="0.3">
      <c r="E130">
        <v>13481</v>
      </c>
      <c r="L130">
        <v>24542</v>
      </c>
      <c r="Y130">
        <v>7782</v>
      </c>
    </row>
    <row r="131" spans="5:25" x14ac:dyDescent="0.3">
      <c r="E131">
        <v>13501</v>
      </c>
      <c r="L131">
        <v>24166</v>
      </c>
      <c r="Y131">
        <v>7790</v>
      </c>
    </row>
    <row r="132" spans="5:25" x14ac:dyDescent="0.3">
      <c r="E132">
        <v>13599</v>
      </c>
      <c r="L132">
        <v>24726</v>
      </c>
      <c r="Y132">
        <v>7824</v>
      </c>
    </row>
    <row r="133" spans="5:25" x14ac:dyDescent="0.3">
      <c r="E133">
        <v>13463</v>
      </c>
      <c r="L133">
        <v>24766</v>
      </c>
      <c r="Y133">
        <v>7858</v>
      </c>
    </row>
    <row r="134" spans="5:25" x14ac:dyDescent="0.3">
      <c r="E134">
        <v>13457</v>
      </c>
      <c r="L134">
        <v>24910</v>
      </c>
      <c r="Y134">
        <v>7879</v>
      </c>
    </row>
    <row r="135" spans="5:25" x14ac:dyDescent="0.3">
      <c r="E135">
        <v>13529</v>
      </c>
      <c r="L135">
        <v>24950</v>
      </c>
      <c r="Y135">
        <v>7900</v>
      </c>
    </row>
    <row r="136" spans="5:25" x14ac:dyDescent="0.3">
      <c r="E136">
        <v>13497</v>
      </c>
      <c r="L136">
        <v>25043</v>
      </c>
      <c r="Y136">
        <v>7895</v>
      </c>
    </row>
    <row r="137" spans="5:25" x14ac:dyDescent="0.3">
      <c r="E137">
        <v>13621</v>
      </c>
      <c r="L137">
        <v>24718</v>
      </c>
      <c r="Y137">
        <v>7929</v>
      </c>
    </row>
    <row r="138" spans="5:25" x14ac:dyDescent="0.3">
      <c r="E138">
        <v>13459</v>
      </c>
      <c r="L138">
        <v>24446</v>
      </c>
      <c r="Y138">
        <v>7859</v>
      </c>
    </row>
    <row r="139" spans="5:25" x14ac:dyDescent="0.3">
      <c r="E139">
        <v>13401</v>
      </c>
      <c r="L139">
        <v>24538</v>
      </c>
      <c r="Y139">
        <v>7880</v>
      </c>
    </row>
    <row r="140" spans="5:25" x14ac:dyDescent="0.3">
      <c r="E140">
        <v>13525</v>
      </c>
      <c r="L140">
        <v>24630</v>
      </c>
      <c r="Y140">
        <v>7797</v>
      </c>
    </row>
    <row r="141" spans="5:25" x14ac:dyDescent="0.3">
      <c r="E141">
        <v>13597</v>
      </c>
      <c r="L141">
        <v>24670</v>
      </c>
      <c r="Y141">
        <v>7623</v>
      </c>
    </row>
    <row r="142" spans="5:25" x14ac:dyDescent="0.3">
      <c r="E142">
        <v>13643</v>
      </c>
      <c r="L142">
        <v>24710</v>
      </c>
      <c r="Y142">
        <v>7839</v>
      </c>
    </row>
    <row r="143" spans="5:25" x14ac:dyDescent="0.3">
      <c r="E143">
        <v>13689</v>
      </c>
      <c r="L143">
        <v>24854</v>
      </c>
      <c r="Y143">
        <v>7808</v>
      </c>
    </row>
    <row r="144" spans="5:25" x14ac:dyDescent="0.3">
      <c r="E144">
        <v>13683</v>
      </c>
      <c r="L144">
        <v>24894</v>
      </c>
      <c r="Y144">
        <v>7881</v>
      </c>
    </row>
    <row r="145" spans="5:25" x14ac:dyDescent="0.3">
      <c r="E145">
        <v>13573</v>
      </c>
      <c r="L145">
        <v>24674</v>
      </c>
      <c r="Y145">
        <v>7863</v>
      </c>
    </row>
    <row r="146" spans="5:25" x14ac:dyDescent="0.3">
      <c r="E146">
        <v>13359</v>
      </c>
      <c r="L146">
        <v>24713</v>
      </c>
      <c r="Y146">
        <v>7806</v>
      </c>
    </row>
    <row r="147" spans="5:25" x14ac:dyDescent="0.3">
      <c r="E147">
        <v>13457</v>
      </c>
      <c r="L147">
        <v>24441</v>
      </c>
      <c r="Y147">
        <v>7775</v>
      </c>
    </row>
    <row r="148" spans="5:25" x14ac:dyDescent="0.3">
      <c r="E148">
        <v>13477</v>
      </c>
      <c r="L148">
        <v>24481</v>
      </c>
      <c r="Y148">
        <v>7822</v>
      </c>
    </row>
    <row r="149" spans="5:25" x14ac:dyDescent="0.3">
      <c r="E149">
        <v>13523</v>
      </c>
      <c r="L149">
        <v>24625</v>
      </c>
      <c r="Y149">
        <v>7882</v>
      </c>
    </row>
    <row r="150" spans="5:25" x14ac:dyDescent="0.3">
      <c r="E150">
        <v>13543</v>
      </c>
      <c r="L150">
        <v>24717</v>
      </c>
      <c r="Y150">
        <v>7695</v>
      </c>
    </row>
    <row r="151" spans="5:25" x14ac:dyDescent="0.3">
      <c r="E151">
        <v>13615</v>
      </c>
      <c r="L151">
        <v>24601</v>
      </c>
      <c r="Y151">
        <v>7911</v>
      </c>
    </row>
    <row r="152" spans="5:25" x14ac:dyDescent="0.3">
      <c r="E152">
        <v>13661</v>
      </c>
      <c r="L152">
        <v>24849</v>
      </c>
      <c r="Y152">
        <v>7815</v>
      </c>
    </row>
    <row r="153" spans="5:25" x14ac:dyDescent="0.3">
      <c r="E153">
        <v>13733</v>
      </c>
      <c r="L153">
        <v>24993</v>
      </c>
      <c r="Y153">
        <v>7810</v>
      </c>
    </row>
    <row r="154" spans="5:25" x14ac:dyDescent="0.3">
      <c r="E154">
        <v>13571</v>
      </c>
      <c r="L154">
        <v>24513</v>
      </c>
      <c r="Y154">
        <v>7753</v>
      </c>
    </row>
    <row r="155" spans="5:25" x14ac:dyDescent="0.3">
      <c r="E155">
        <v>13409</v>
      </c>
      <c r="L155">
        <v>24709</v>
      </c>
      <c r="Y155">
        <v>7800</v>
      </c>
    </row>
    <row r="156" spans="5:25" x14ac:dyDescent="0.3">
      <c r="E156">
        <v>13246</v>
      </c>
      <c r="L156">
        <v>24801</v>
      </c>
      <c r="Y156">
        <v>7808</v>
      </c>
    </row>
    <row r="157" spans="5:25" x14ac:dyDescent="0.3">
      <c r="E157">
        <v>13449</v>
      </c>
      <c r="L157">
        <v>24424</v>
      </c>
      <c r="Y157">
        <v>7829</v>
      </c>
    </row>
    <row r="158" spans="5:25" x14ac:dyDescent="0.3">
      <c r="E158">
        <v>13521</v>
      </c>
      <c r="L158">
        <v>24621</v>
      </c>
      <c r="Y158">
        <v>7850</v>
      </c>
    </row>
    <row r="159" spans="5:25" x14ac:dyDescent="0.3">
      <c r="E159">
        <v>13593</v>
      </c>
      <c r="L159">
        <v>24713</v>
      </c>
      <c r="Y159">
        <v>7884</v>
      </c>
    </row>
    <row r="160" spans="5:25" x14ac:dyDescent="0.3">
      <c r="E160">
        <v>13639</v>
      </c>
      <c r="L160">
        <v>24753</v>
      </c>
      <c r="Y160">
        <v>7879</v>
      </c>
    </row>
    <row r="161" spans="5:25" x14ac:dyDescent="0.3">
      <c r="E161">
        <v>13607</v>
      </c>
      <c r="L161">
        <v>24845</v>
      </c>
      <c r="Y161">
        <v>7913</v>
      </c>
    </row>
    <row r="162" spans="5:25" x14ac:dyDescent="0.3">
      <c r="E162">
        <v>13522</v>
      </c>
      <c r="L162">
        <v>24052</v>
      </c>
      <c r="Y162">
        <v>7791</v>
      </c>
    </row>
    <row r="163" spans="5:25" x14ac:dyDescent="0.3">
      <c r="E163">
        <v>13542</v>
      </c>
      <c r="L163">
        <v>24664</v>
      </c>
      <c r="Y163">
        <v>7812</v>
      </c>
    </row>
    <row r="164" spans="5:25" x14ac:dyDescent="0.3">
      <c r="E164">
        <v>13615</v>
      </c>
      <c r="L164">
        <v>24756</v>
      </c>
      <c r="Y164">
        <v>7885</v>
      </c>
    </row>
    <row r="165" spans="5:25" x14ac:dyDescent="0.3">
      <c r="E165">
        <v>13452</v>
      </c>
      <c r="L165">
        <v>24849</v>
      </c>
      <c r="Y165">
        <v>7906</v>
      </c>
    </row>
    <row r="166" spans="5:25" x14ac:dyDescent="0.3">
      <c r="E166">
        <v>13472</v>
      </c>
      <c r="L166">
        <v>24941</v>
      </c>
      <c r="Y166">
        <v>7823</v>
      </c>
    </row>
    <row r="167" spans="5:25" x14ac:dyDescent="0.3">
      <c r="E167">
        <v>13544</v>
      </c>
      <c r="L167">
        <v>25033</v>
      </c>
      <c r="Y167">
        <v>7844</v>
      </c>
    </row>
    <row r="168" spans="5:25" x14ac:dyDescent="0.3">
      <c r="E168">
        <v>13564</v>
      </c>
      <c r="L168">
        <v>24344</v>
      </c>
      <c r="Y168">
        <v>7813</v>
      </c>
    </row>
    <row r="169" spans="5:25" x14ac:dyDescent="0.3">
      <c r="E169">
        <v>13636</v>
      </c>
      <c r="L169">
        <v>24748</v>
      </c>
      <c r="Y169">
        <v>7886</v>
      </c>
    </row>
    <row r="170" spans="5:25" x14ac:dyDescent="0.3">
      <c r="E170">
        <v>13422</v>
      </c>
      <c r="L170">
        <v>24476</v>
      </c>
      <c r="Y170">
        <v>7712</v>
      </c>
    </row>
    <row r="171" spans="5:25" x14ac:dyDescent="0.3">
      <c r="E171">
        <v>13494</v>
      </c>
      <c r="L171">
        <v>24568</v>
      </c>
      <c r="Y171">
        <v>7811</v>
      </c>
    </row>
    <row r="172" spans="5:25" x14ac:dyDescent="0.3">
      <c r="E172">
        <v>13462</v>
      </c>
      <c r="L172">
        <v>24556</v>
      </c>
      <c r="Y172">
        <v>7845</v>
      </c>
    </row>
    <row r="173" spans="5:25" x14ac:dyDescent="0.3">
      <c r="E173">
        <v>13560</v>
      </c>
      <c r="L173">
        <v>24648</v>
      </c>
      <c r="Y173">
        <v>7853</v>
      </c>
    </row>
    <row r="174" spans="5:25" x14ac:dyDescent="0.3">
      <c r="E174">
        <v>13632</v>
      </c>
      <c r="L174">
        <v>24688</v>
      </c>
      <c r="Y174">
        <v>7874</v>
      </c>
    </row>
    <row r="175" spans="5:25" x14ac:dyDescent="0.3">
      <c r="E175">
        <v>13704</v>
      </c>
      <c r="L175">
        <v>24832</v>
      </c>
      <c r="Y175">
        <v>7908</v>
      </c>
    </row>
    <row r="176" spans="5:25" x14ac:dyDescent="0.3">
      <c r="E176">
        <v>13542</v>
      </c>
      <c r="L176">
        <v>24924</v>
      </c>
      <c r="Y176">
        <v>7903</v>
      </c>
    </row>
    <row r="177" spans="5:25" x14ac:dyDescent="0.3">
      <c r="E177">
        <v>13562</v>
      </c>
      <c r="L177">
        <v>24704</v>
      </c>
      <c r="Y177">
        <v>7937</v>
      </c>
    </row>
    <row r="178" spans="5:25" x14ac:dyDescent="0.3">
      <c r="E178">
        <v>13426</v>
      </c>
      <c r="L178">
        <v>24222</v>
      </c>
      <c r="Y178">
        <v>7841</v>
      </c>
    </row>
    <row r="179" spans="5:25" x14ac:dyDescent="0.3">
      <c r="E179">
        <v>13472</v>
      </c>
      <c r="L179">
        <v>24263</v>
      </c>
      <c r="Y179">
        <v>7784</v>
      </c>
    </row>
    <row r="180" spans="5:25" x14ac:dyDescent="0.3">
      <c r="E180">
        <v>13310</v>
      </c>
      <c r="L180">
        <v>24563</v>
      </c>
      <c r="Y180">
        <v>7805</v>
      </c>
    </row>
    <row r="181" spans="5:25" x14ac:dyDescent="0.3">
      <c r="E181">
        <v>13512</v>
      </c>
      <c r="L181">
        <v>24655</v>
      </c>
      <c r="Y181">
        <v>7813</v>
      </c>
    </row>
    <row r="182" spans="5:25" x14ac:dyDescent="0.3">
      <c r="E182">
        <v>13558</v>
      </c>
      <c r="L182">
        <v>24747</v>
      </c>
      <c r="Y182">
        <v>7847</v>
      </c>
    </row>
    <row r="183" spans="5:25" x14ac:dyDescent="0.3">
      <c r="E183">
        <v>13656</v>
      </c>
      <c r="L183">
        <v>24839</v>
      </c>
      <c r="Y183">
        <v>7868</v>
      </c>
    </row>
    <row r="184" spans="5:25" x14ac:dyDescent="0.3">
      <c r="E184">
        <v>13702</v>
      </c>
      <c r="L184">
        <v>24879</v>
      </c>
      <c r="Y184">
        <v>7850</v>
      </c>
    </row>
    <row r="185" spans="5:25" x14ac:dyDescent="0.3">
      <c r="E185">
        <v>13618</v>
      </c>
      <c r="L185">
        <v>25024</v>
      </c>
      <c r="Y185">
        <v>7910</v>
      </c>
    </row>
    <row r="186" spans="5:25" x14ac:dyDescent="0.3">
      <c r="E186">
        <v>13221</v>
      </c>
      <c r="L186">
        <v>24699</v>
      </c>
      <c r="Y186">
        <v>7814</v>
      </c>
    </row>
    <row r="187" spans="5:25" x14ac:dyDescent="0.3">
      <c r="E187">
        <v>13424</v>
      </c>
      <c r="L187">
        <v>24739</v>
      </c>
      <c r="Y187">
        <v>7848</v>
      </c>
    </row>
    <row r="188" spans="5:25" x14ac:dyDescent="0.3">
      <c r="E188">
        <v>13392</v>
      </c>
      <c r="L188">
        <v>24883</v>
      </c>
      <c r="Y188">
        <v>7843</v>
      </c>
    </row>
    <row r="189" spans="5:25" x14ac:dyDescent="0.3">
      <c r="E189">
        <v>13516</v>
      </c>
      <c r="L189">
        <v>24559</v>
      </c>
      <c r="Y189">
        <v>7890</v>
      </c>
    </row>
    <row r="190" spans="5:25" x14ac:dyDescent="0.3">
      <c r="E190">
        <v>13562</v>
      </c>
      <c r="L190">
        <v>24599</v>
      </c>
      <c r="Y190">
        <v>7898</v>
      </c>
    </row>
    <row r="191" spans="5:25" x14ac:dyDescent="0.3">
      <c r="E191">
        <v>13608</v>
      </c>
      <c r="L191">
        <v>24743</v>
      </c>
      <c r="Y191">
        <v>7919</v>
      </c>
    </row>
    <row r="192" spans="5:25" x14ac:dyDescent="0.3">
      <c r="E192">
        <v>13654</v>
      </c>
      <c r="L192">
        <v>24575</v>
      </c>
      <c r="Y192">
        <v>7836</v>
      </c>
    </row>
    <row r="193" spans="5:25" x14ac:dyDescent="0.3">
      <c r="E193">
        <v>13700</v>
      </c>
      <c r="L193">
        <v>24771</v>
      </c>
      <c r="Y193">
        <v>7844</v>
      </c>
    </row>
    <row r="194" spans="5:25" x14ac:dyDescent="0.3">
      <c r="E194">
        <v>13485</v>
      </c>
      <c r="L194">
        <v>24602</v>
      </c>
      <c r="Y194">
        <v>7786</v>
      </c>
    </row>
    <row r="195" spans="5:25" x14ac:dyDescent="0.3">
      <c r="E195">
        <v>13584</v>
      </c>
      <c r="L195">
        <v>24642</v>
      </c>
      <c r="Y195">
        <v>7808</v>
      </c>
    </row>
    <row r="196" spans="5:25" x14ac:dyDescent="0.3">
      <c r="E196">
        <v>13630</v>
      </c>
      <c r="L196">
        <v>24474</v>
      </c>
      <c r="Y196">
        <v>7816</v>
      </c>
    </row>
    <row r="197" spans="5:25" x14ac:dyDescent="0.3">
      <c r="E197">
        <v>13467</v>
      </c>
      <c r="L197">
        <v>24879</v>
      </c>
      <c r="Y197">
        <v>7797</v>
      </c>
    </row>
    <row r="198" spans="5:25" x14ac:dyDescent="0.3">
      <c r="E198">
        <v>13461</v>
      </c>
      <c r="L198">
        <v>24971</v>
      </c>
    </row>
    <row r="199" spans="5:25" x14ac:dyDescent="0.3">
      <c r="E199">
        <v>13533</v>
      </c>
      <c r="L199">
        <v>24594</v>
      </c>
    </row>
    <row r="200" spans="5:25" x14ac:dyDescent="0.3">
      <c r="E200">
        <v>13605</v>
      </c>
      <c r="L200">
        <v>24478</v>
      </c>
    </row>
    <row r="201" spans="5:25" x14ac:dyDescent="0.3">
      <c r="L201">
        <v>24830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75B9-415C-4B47-B4AF-9D50BB4769CB}">
  <dimension ref="A1:F19"/>
  <sheetViews>
    <sheetView tabSelected="1" topLeftCell="A16" zoomScale="115" zoomScaleNormal="115" workbookViewId="0">
      <selection activeCell="F7" sqref="B6:F7"/>
    </sheetView>
  </sheetViews>
  <sheetFormatPr defaultRowHeight="14.4" x14ac:dyDescent="0.3"/>
  <sheetData>
    <row r="1" spans="1:6" x14ac:dyDescent="0.3">
      <c r="A1" t="s">
        <v>20</v>
      </c>
    </row>
    <row r="4" spans="1:6" x14ac:dyDescent="0.3">
      <c r="A4" t="s">
        <v>24</v>
      </c>
    </row>
    <row r="5" spans="1:6" x14ac:dyDescent="0.3">
      <c r="A5" t="s">
        <v>22</v>
      </c>
      <c r="B5">
        <v>19200</v>
      </c>
      <c r="C5">
        <v>9600</v>
      </c>
      <c r="D5">
        <v>4800</v>
      </c>
      <c r="E5">
        <v>2400</v>
      </c>
      <c r="F5">
        <v>1200</v>
      </c>
    </row>
    <row r="6" spans="1:6" x14ac:dyDescent="0.3">
      <c r="A6" t="s">
        <v>23</v>
      </c>
      <c r="B6">
        <v>51.024610667482683</v>
      </c>
      <c r="C6">
        <v>102.75961307752969</v>
      </c>
      <c r="D6">
        <v>205.01453336042755</v>
      </c>
      <c r="E6">
        <v>430.76087680979066</v>
      </c>
      <c r="F6">
        <v>825.47052434028319</v>
      </c>
    </row>
    <row r="7" spans="1:6" x14ac:dyDescent="0.3">
      <c r="A7" t="s">
        <v>19</v>
      </c>
      <c r="B7">
        <v>564</v>
      </c>
      <c r="C7">
        <v>283</v>
      </c>
      <c r="D7">
        <v>146</v>
      </c>
      <c r="E7">
        <v>71</v>
      </c>
      <c r="F7">
        <v>35</v>
      </c>
    </row>
    <row r="9" spans="1:6" x14ac:dyDescent="0.3">
      <c r="A9" t="s">
        <v>25</v>
      </c>
    </row>
    <row r="10" spans="1:6" x14ac:dyDescent="0.3">
      <c r="A10" t="s">
        <v>22</v>
      </c>
      <c r="B10">
        <v>19200</v>
      </c>
      <c r="C10">
        <v>9600</v>
      </c>
      <c r="D10">
        <v>4800</v>
      </c>
      <c r="E10">
        <v>2400</v>
      </c>
      <c r="F10">
        <v>1200</v>
      </c>
    </row>
    <row r="11" spans="1:6" x14ac:dyDescent="0.3">
      <c r="A11" t="s">
        <v>23</v>
      </c>
      <c r="B11">
        <f>Sheet2!AB22*4*0.3</f>
        <v>49.435337333931351</v>
      </c>
      <c r="C11">
        <f>Sheet2!AC22*4*0.3</f>
        <v>101.30257694883657</v>
      </c>
      <c r="D11">
        <f>Sheet2!AD22*4*0.3</f>
        <v>205.69032469401</v>
      </c>
      <c r="E11">
        <f>Sheet2!AE22*4*0.3</f>
        <v>434.04893381006008</v>
      </c>
      <c r="F11">
        <f>Sheet2!AF22*4*0.3</f>
        <v>782.79635988040775</v>
      </c>
    </row>
    <row r="12" spans="1:6" x14ac:dyDescent="0.3">
      <c r="A12" t="s">
        <v>19</v>
      </c>
      <c r="B12">
        <f>COUNT(Sheet2!J2:J98)</f>
        <v>97</v>
      </c>
      <c r="C12">
        <f>COUNT(Sheet2!Z2:Z100)</f>
        <v>99</v>
      </c>
      <c r="D12">
        <f>COUNT(Sheet2!Q2:Q101)</f>
        <v>100</v>
      </c>
      <c r="E12">
        <f>COUNT(Sheet2!T2:T72)</f>
        <v>71</v>
      </c>
      <c r="F12">
        <f t="array" ref="F12">COUNT(Sheet2!W2:W36)</f>
        <v>35</v>
      </c>
    </row>
    <row r="16" spans="1:6" x14ac:dyDescent="0.3">
      <c r="A16" t="s">
        <v>21</v>
      </c>
    </row>
    <row r="17" spans="1:6" x14ac:dyDescent="0.3">
      <c r="A17" t="s">
        <v>22</v>
      </c>
      <c r="B17">
        <v>19200</v>
      </c>
      <c r="C17">
        <v>9600</v>
      </c>
      <c r="D17">
        <v>4800</v>
      </c>
      <c r="E17">
        <v>2400</v>
      </c>
      <c r="F17">
        <v>1200</v>
      </c>
    </row>
    <row r="18" spans="1:6" x14ac:dyDescent="0.3">
      <c r="A18" t="s">
        <v>23</v>
      </c>
      <c r="B18">
        <v>71.901235243306772</v>
      </c>
      <c r="C18">
        <v>117.53192387297497</v>
      </c>
      <c r="D18">
        <v>278.45901748388479</v>
      </c>
      <c r="E18">
        <v>608.93449549092941</v>
      </c>
      <c r="F18">
        <v>1149.6251968355577</v>
      </c>
    </row>
    <row r="19" spans="1:6" x14ac:dyDescent="0.3">
      <c r="A19" t="s">
        <v>19</v>
      </c>
      <c r="B19">
        <v>192</v>
      </c>
      <c r="C19">
        <v>195</v>
      </c>
      <c r="D19">
        <v>196</v>
      </c>
      <c r="E19">
        <v>67</v>
      </c>
      <c r="F19">
        <v>67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09763D9E92C4AB56B783DF7C7CDCA" ma:contentTypeVersion="11" ma:contentTypeDescription="Een nieuw document maken." ma:contentTypeScope="" ma:versionID="5fb47083d024ca4c2a62a078d89e5e5f">
  <xsd:schema xmlns:xsd="http://www.w3.org/2001/XMLSchema" xmlns:xs="http://www.w3.org/2001/XMLSchema" xmlns:p="http://schemas.microsoft.com/office/2006/metadata/properties" xmlns:ns3="b0bde371-2a4c-4d57-9233-9ce0b39d4d93" xmlns:ns4="dd823be6-035a-40d2-86c5-15d0bc05d6f0" targetNamespace="http://schemas.microsoft.com/office/2006/metadata/properties" ma:root="true" ma:fieldsID="954a3d3739d4c5f5af4a5321d9c08d06" ns3:_="" ns4:_="">
    <xsd:import namespace="b0bde371-2a4c-4d57-9233-9ce0b39d4d93"/>
    <xsd:import namespace="dd823be6-035a-40d2-86c5-15d0bc05d6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de371-2a4c-4d57-9233-9ce0b39d4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23be6-035a-40d2-86c5-15d0bc05d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bde371-2a4c-4d57-9233-9ce0b39d4d93" xsi:nil="true"/>
  </documentManagement>
</p:properties>
</file>

<file path=customXml/itemProps1.xml><?xml version="1.0" encoding="utf-8"?>
<ds:datastoreItem xmlns:ds="http://schemas.openxmlformats.org/officeDocument/2006/customXml" ds:itemID="{4F7967B7-4F17-4B2E-99CA-17E59C181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E7210-294A-4DD1-B572-E1E5A79CA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de371-2a4c-4d57-9233-9ce0b39d4d93"/>
    <ds:schemaRef ds:uri="dd823be6-035a-40d2-86c5-15d0bc05d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13EF6-D2B0-471A-A5D1-FF6308D01C8A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b0bde371-2a4c-4d57-9233-9ce0b39d4d9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dd823be6-035a-40d2-86c5-15d0bc05d6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Vikram Srikanth</cp:lastModifiedBy>
  <dcterms:created xsi:type="dcterms:W3CDTF">2023-10-04T13:16:53Z</dcterms:created>
  <dcterms:modified xsi:type="dcterms:W3CDTF">2024-01-11T11:13:24Z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0x010100A0509763D9E92C4AB56B783DF7C7CDCA</vt:lpwstr>
  </property>
</Properties>
</file>